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b305167\OneDrive - WBG\python_latest\Tax-Revenue-Analysis\"/>
    </mc:Choice>
  </mc:AlternateContent>
  <xr:revisionPtr revIDLastSave="0" documentId="13_ncr:1_{BBFDE011-4241-4DFE-BA41-294934ABDC61}" xr6:coauthVersionLast="46" xr6:coauthVersionMax="47" xr10:uidLastSave="{00000000-0000-0000-0000-000000000000}"/>
  <bookViews>
    <workbookView xWindow="-120" yWindow="-120" windowWidth="29040" windowHeight="15840" xr2:uid="{183A600D-9827-4E94-8B04-9F987B756F66}"/>
  </bookViews>
  <sheets>
    <sheet name="Sheet1" sheetId="1" r:id="rId1"/>
    <sheet name="Sheet3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  <c r="F217" i="3"/>
  <c r="L216" i="3"/>
  <c r="J216" i="3"/>
  <c r="F216" i="3"/>
  <c r="L215" i="3"/>
  <c r="J215" i="3"/>
  <c r="F215" i="3"/>
  <c r="L214" i="3"/>
  <c r="J214" i="3"/>
  <c r="F214" i="3"/>
  <c r="L213" i="3"/>
  <c r="F213" i="3"/>
  <c r="L212" i="3"/>
  <c r="J212" i="3"/>
  <c r="F212" i="3"/>
  <c r="L211" i="3"/>
  <c r="J211" i="3"/>
  <c r="F211" i="3"/>
  <c r="L210" i="3"/>
  <c r="J210" i="3"/>
  <c r="F210" i="3"/>
  <c r="L209" i="3"/>
  <c r="J209" i="3"/>
  <c r="F209" i="3"/>
  <c r="L208" i="3"/>
  <c r="J208" i="3"/>
  <c r="F208" i="3"/>
  <c r="L207" i="3"/>
  <c r="J207" i="3"/>
  <c r="F207" i="3"/>
  <c r="L206" i="3"/>
  <c r="J206" i="3"/>
  <c r="F206" i="3"/>
  <c r="L205" i="3"/>
  <c r="J205" i="3"/>
  <c r="F205" i="3"/>
  <c r="L204" i="3"/>
  <c r="J204" i="3"/>
  <c r="F204" i="3"/>
  <c r="L203" i="3"/>
  <c r="J203" i="3"/>
  <c r="F203" i="3"/>
  <c r="L202" i="3"/>
  <c r="J202" i="3"/>
  <c r="F202" i="3"/>
  <c r="L201" i="3"/>
  <c r="J201" i="3"/>
  <c r="F201" i="3"/>
  <c r="L200" i="3"/>
  <c r="J200" i="3"/>
  <c r="F200" i="3"/>
  <c r="L199" i="3"/>
  <c r="J199" i="3"/>
  <c r="F199" i="3"/>
  <c r="L198" i="3"/>
  <c r="J198" i="3"/>
  <c r="F198" i="3"/>
  <c r="L197" i="3"/>
  <c r="J197" i="3"/>
  <c r="F197" i="3"/>
  <c r="L196" i="3"/>
  <c r="J196" i="3"/>
  <c r="F196" i="3"/>
  <c r="L195" i="3"/>
  <c r="J195" i="3"/>
  <c r="F195" i="3"/>
  <c r="L194" i="3"/>
  <c r="F194" i="3"/>
  <c r="L193" i="3"/>
  <c r="J193" i="3"/>
  <c r="F193" i="3"/>
  <c r="L192" i="3"/>
  <c r="J192" i="3"/>
  <c r="F192" i="3"/>
  <c r="L191" i="3"/>
  <c r="J191" i="3"/>
  <c r="F191" i="3"/>
  <c r="L190" i="3"/>
  <c r="J190" i="3"/>
  <c r="F190" i="3"/>
  <c r="L189" i="3"/>
  <c r="J189" i="3"/>
  <c r="F189" i="3"/>
  <c r="L188" i="3"/>
  <c r="J188" i="3"/>
  <c r="F188" i="3"/>
  <c r="L187" i="3"/>
  <c r="J187" i="3"/>
  <c r="F187" i="3"/>
  <c r="L186" i="3"/>
  <c r="J186" i="3"/>
  <c r="F186" i="3"/>
  <c r="L185" i="3"/>
  <c r="J185" i="3"/>
  <c r="F185" i="3"/>
  <c r="L184" i="3"/>
  <c r="J184" i="3"/>
  <c r="F184" i="3"/>
  <c r="L183" i="3"/>
  <c r="J183" i="3"/>
  <c r="F183" i="3"/>
  <c r="L182" i="3"/>
  <c r="J182" i="3"/>
  <c r="F182" i="3"/>
  <c r="L181" i="3"/>
  <c r="J181" i="3"/>
  <c r="F181" i="3"/>
  <c r="L180" i="3"/>
  <c r="J180" i="3"/>
  <c r="F180" i="3"/>
  <c r="L179" i="3"/>
  <c r="J179" i="3"/>
  <c r="F179" i="3"/>
  <c r="L178" i="3"/>
  <c r="J178" i="3"/>
  <c r="F178" i="3"/>
  <c r="L177" i="3"/>
  <c r="J177" i="3"/>
  <c r="F177" i="3"/>
  <c r="L176" i="3"/>
  <c r="J176" i="3"/>
  <c r="F176" i="3"/>
  <c r="L175" i="3"/>
  <c r="J175" i="3"/>
  <c r="F175" i="3"/>
  <c r="L174" i="3"/>
  <c r="J174" i="3"/>
  <c r="F174" i="3"/>
  <c r="L173" i="3"/>
  <c r="J173" i="3"/>
  <c r="F173" i="3"/>
  <c r="L172" i="3"/>
  <c r="J172" i="3"/>
  <c r="F172" i="3"/>
  <c r="L171" i="3"/>
  <c r="J171" i="3"/>
  <c r="F171" i="3"/>
  <c r="L170" i="3"/>
  <c r="J170" i="3"/>
  <c r="F170" i="3"/>
  <c r="L169" i="3"/>
  <c r="J169" i="3"/>
  <c r="F169" i="3"/>
  <c r="L168" i="3"/>
  <c r="J168" i="3"/>
  <c r="F168" i="3"/>
  <c r="L167" i="3"/>
  <c r="J167" i="3"/>
  <c r="F167" i="3"/>
  <c r="L166" i="3"/>
  <c r="J166" i="3"/>
  <c r="F166" i="3"/>
  <c r="L165" i="3"/>
  <c r="J165" i="3"/>
  <c r="F165" i="3"/>
  <c r="L164" i="3"/>
  <c r="J164" i="3"/>
  <c r="F164" i="3"/>
  <c r="L163" i="3"/>
  <c r="J163" i="3"/>
  <c r="F163" i="3"/>
  <c r="L162" i="3"/>
  <c r="J162" i="3"/>
  <c r="F162" i="3"/>
  <c r="L161" i="3"/>
  <c r="J161" i="3"/>
  <c r="F161" i="3"/>
  <c r="L160" i="3"/>
  <c r="J160" i="3"/>
  <c r="F160" i="3"/>
  <c r="L159" i="3"/>
  <c r="J159" i="3"/>
  <c r="F159" i="3"/>
  <c r="L158" i="3"/>
  <c r="J158" i="3"/>
  <c r="F158" i="3"/>
  <c r="L157" i="3"/>
  <c r="J157" i="3"/>
  <c r="F157" i="3"/>
  <c r="L156" i="3"/>
  <c r="J156" i="3"/>
  <c r="F156" i="3"/>
  <c r="L155" i="3"/>
  <c r="J155" i="3"/>
  <c r="F155" i="3"/>
  <c r="L154" i="3"/>
  <c r="J154" i="3"/>
  <c r="F154" i="3"/>
  <c r="L153" i="3"/>
  <c r="J153" i="3"/>
  <c r="F153" i="3"/>
  <c r="L152" i="3"/>
  <c r="J152" i="3"/>
  <c r="F152" i="3"/>
  <c r="L151" i="3"/>
  <c r="J151" i="3"/>
  <c r="F151" i="3"/>
  <c r="L150" i="3"/>
  <c r="J150" i="3"/>
  <c r="F150" i="3"/>
  <c r="L149" i="3"/>
  <c r="J149" i="3"/>
  <c r="F149" i="3"/>
  <c r="L148" i="3"/>
  <c r="J148" i="3"/>
  <c r="F148" i="3"/>
  <c r="L147" i="3"/>
  <c r="J147" i="3"/>
  <c r="F147" i="3"/>
  <c r="L146" i="3"/>
  <c r="J146" i="3"/>
  <c r="F146" i="3"/>
  <c r="L145" i="3"/>
  <c r="J145" i="3"/>
  <c r="F145" i="3"/>
  <c r="L144" i="3"/>
  <c r="J144" i="3"/>
  <c r="F144" i="3"/>
  <c r="L143" i="3"/>
  <c r="J143" i="3"/>
  <c r="F143" i="3"/>
  <c r="L142" i="3"/>
  <c r="J142" i="3"/>
  <c r="F142" i="3"/>
  <c r="L141" i="3"/>
  <c r="J141" i="3"/>
  <c r="F141" i="3"/>
  <c r="L140" i="3"/>
  <c r="J140" i="3"/>
  <c r="F140" i="3"/>
  <c r="L139" i="3"/>
  <c r="J139" i="3"/>
  <c r="F139" i="3"/>
  <c r="L138" i="3"/>
  <c r="J138" i="3"/>
  <c r="L137" i="3"/>
  <c r="J137" i="3"/>
  <c r="F137" i="3"/>
  <c r="L136" i="3"/>
  <c r="J136" i="3"/>
  <c r="F136" i="3"/>
  <c r="L135" i="3"/>
  <c r="J135" i="3"/>
  <c r="F135" i="3"/>
  <c r="L134" i="3"/>
  <c r="J134" i="3"/>
  <c r="F134" i="3"/>
  <c r="L133" i="3"/>
  <c r="J133" i="3"/>
  <c r="F133" i="3"/>
  <c r="L132" i="3"/>
  <c r="J132" i="3"/>
  <c r="F132" i="3"/>
  <c r="L131" i="3"/>
  <c r="J131" i="3"/>
  <c r="F131" i="3"/>
  <c r="L130" i="3"/>
  <c r="J130" i="3"/>
  <c r="F130" i="3"/>
  <c r="L129" i="3"/>
  <c r="J129" i="3"/>
  <c r="F129" i="3"/>
  <c r="L128" i="3"/>
  <c r="J128" i="3"/>
  <c r="F128" i="3"/>
  <c r="L127" i="3"/>
  <c r="J127" i="3"/>
  <c r="F127" i="3"/>
  <c r="L126" i="3"/>
  <c r="J126" i="3"/>
  <c r="F126" i="3"/>
  <c r="L125" i="3"/>
  <c r="J125" i="3"/>
  <c r="F125" i="3"/>
  <c r="L124" i="3"/>
  <c r="J124" i="3"/>
  <c r="F124" i="3"/>
  <c r="L123" i="3"/>
  <c r="J123" i="3"/>
  <c r="F123" i="3"/>
  <c r="L122" i="3"/>
  <c r="J122" i="3"/>
  <c r="F122" i="3"/>
  <c r="L121" i="3"/>
  <c r="J121" i="3"/>
  <c r="F121" i="3"/>
  <c r="L120" i="3"/>
  <c r="J120" i="3"/>
  <c r="F120" i="3"/>
  <c r="L119" i="3"/>
  <c r="J119" i="3"/>
  <c r="F119" i="3"/>
  <c r="L118" i="3"/>
  <c r="J118" i="3"/>
  <c r="F118" i="3"/>
  <c r="L117" i="3"/>
  <c r="J117" i="3"/>
  <c r="F117" i="3"/>
  <c r="L116" i="3"/>
  <c r="J116" i="3"/>
  <c r="F116" i="3"/>
  <c r="L115" i="3"/>
  <c r="J115" i="3"/>
  <c r="F115" i="3"/>
  <c r="L114" i="3"/>
  <c r="J114" i="3"/>
  <c r="F114" i="3"/>
  <c r="L113" i="3"/>
  <c r="J113" i="3"/>
  <c r="F113" i="3"/>
  <c r="L112" i="3"/>
  <c r="J112" i="3"/>
  <c r="F112" i="3"/>
  <c r="L111" i="3"/>
  <c r="J111" i="3"/>
  <c r="F111" i="3"/>
  <c r="L110" i="3"/>
  <c r="J110" i="3"/>
  <c r="F110" i="3"/>
  <c r="L109" i="3"/>
  <c r="J109" i="3"/>
  <c r="F109" i="3"/>
  <c r="L108" i="3"/>
  <c r="J108" i="3"/>
  <c r="F108" i="3"/>
  <c r="L107" i="3"/>
  <c r="J107" i="3"/>
  <c r="F107" i="3"/>
  <c r="L106" i="3"/>
  <c r="J106" i="3"/>
  <c r="F106" i="3"/>
  <c r="F105" i="3"/>
  <c r="L104" i="3"/>
  <c r="J104" i="3"/>
  <c r="F104" i="3"/>
  <c r="L103" i="3"/>
  <c r="J103" i="3"/>
  <c r="F103" i="3"/>
  <c r="L102" i="3"/>
  <c r="J102" i="3"/>
  <c r="F102" i="3"/>
  <c r="L101" i="3"/>
  <c r="J101" i="3"/>
  <c r="F101" i="3"/>
  <c r="L100" i="3"/>
  <c r="J100" i="3"/>
  <c r="F100" i="3"/>
  <c r="L99" i="3"/>
  <c r="J99" i="3"/>
  <c r="F99" i="3"/>
  <c r="L98" i="3"/>
  <c r="J98" i="3"/>
  <c r="F98" i="3"/>
  <c r="L97" i="3"/>
  <c r="J97" i="3"/>
  <c r="F97" i="3"/>
  <c r="L96" i="3"/>
  <c r="J96" i="3"/>
  <c r="F96" i="3"/>
  <c r="L95" i="3"/>
  <c r="J95" i="3"/>
  <c r="F95" i="3"/>
  <c r="L94" i="3"/>
  <c r="F94" i="3"/>
  <c r="L93" i="3"/>
  <c r="J93" i="3"/>
  <c r="F93" i="3"/>
  <c r="L92" i="3"/>
  <c r="J92" i="3"/>
  <c r="F92" i="3"/>
  <c r="L91" i="3"/>
  <c r="J91" i="3"/>
  <c r="F91" i="3"/>
  <c r="L90" i="3"/>
  <c r="J90" i="3"/>
  <c r="F90" i="3"/>
  <c r="L89" i="3"/>
  <c r="J89" i="3"/>
  <c r="F89" i="3"/>
  <c r="L88" i="3"/>
  <c r="J88" i="3"/>
  <c r="F88" i="3"/>
  <c r="L87" i="3"/>
  <c r="J87" i="3"/>
  <c r="F87" i="3"/>
  <c r="L86" i="3"/>
  <c r="J86" i="3"/>
  <c r="F86" i="3"/>
  <c r="L85" i="3"/>
  <c r="J85" i="3"/>
  <c r="F85" i="3"/>
  <c r="L84" i="3"/>
  <c r="J84" i="3"/>
  <c r="F84" i="3"/>
  <c r="L83" i="3"/>
  <c r="J83" i="3"/>
  <c r="F83" i="3"/>
  <c r="L82" i="3"/>
  <c r="J82" i="3"/>
  <c r="F82" i="3"/>
  <c r="L81" i="3"/>
  <c r="J81" i="3"/>
  <c r="F81" i="3"/>
  <c r="L80" i="3"/>
  <c r="J80" i="3"/>
  <c r="F80" i="3"/>
  <c r="L79" i="3"/>
  <c r="J79" i="3"/>
  <c r="F79" i="3"/>
  <c r="L78" i="3"/>
  <c r="J78" i="3"/>
  <c r="F78" i="3"/>
  <c r="L77" i="3"/>
  <c r="J77" i="3"/>
  <c r="F77" i="3"/>
  <c r="L76" i="3"/>
  <c r="J76" i="3"/>
  <c r="F76" i="3"/>
  <c r="L75" i="3"/>
  <c r="J75" i="3"/>
  <c r="F75" i="3"/>
  <c r="L74" i="3"/>
  <c r="J74" i="3"/>
  <c r="F74" i="3"/>
  <c r="L73" i="3"/>
  <c r="J73" i="3"/>
  <c r="F73" i="3"/>
  <c r="L72" i="3"/>
  <c r="J72" i="3"/>
  <c r="F72" i="3"/>
  <c r="L71" i="3"/>
  <c r="J71" i="3"/>
  <c r="F71" i="3"/>
  <c r="L70" i="3"/>
  <c r="J70" i="3"/>
  <c r="F70" i="3"/>
  <c r="L69" i="3"/>
  <c r="J69" i="3"/>
  <c r="F69" i="3"/>
  <c r="L68" i="3"/>
  <c r="J68" i="3"/>
  <c r="F68" i="3"/>
  <c r="L67" i="3"/>
  <c r="J67" i="3"/>
  <c r="F67" i="3"/>
  <c r="L66" i="3"/>
  <c r="J66" i="3"/>
  <c r="F66" i="3"/>
  <c r="L65" i="3"/>
  <c r="J65" i="3"/>
  <c r="F65" i="3"/>
  <c r="L64" i="3"/>
  <c r="J64" i="3"/>
  <c r="F64" i="3"/>
  <c r="L63" i="3"/>
  <c r="J63" i="3"/>
  <c r="F63" i="3"/>
  <c r="L62" i="3"/>
  <c r="J62" i="3"/>
  <c r="F62" i="3"/>
  <c r="L61" i="3"/>
  <c r="J61" i="3"/>
  <c r="F61" i="3"/>
  <c r="L60" i="3"/>
  <c r="J60" i="3"/>
  <c r="F60" i="3"/>
  <c r="L59" i="3"/>
  <c r="J59" i="3"/>
  <c r="F59" i="3"/>
  <c r="L58" i="3"/>
  <c r="J58" i="3"/>
  <c r="F58" i="3"/>
  <c r="L57" i="3"/>
  <c r="J57" i="3"/>
  <c r="F57" i="3"/>
  <c r="L56" i="3"/>
  <c r="J56" i="3"/>
  <c r="F56" i="3"/>
  <c r="L55" i="3"/>
  <c r="J55" i="3"/>
  <c r="F55" i="3"/>
  <c r="L54" i="3"/>
  <c r="J54" i="3"/>
  <c r="F54" i="3"/>
  <c r="L53" i="3"/>
  <c r="J53" i="3"/>
  <c r="F53" i="3"/>
  <c r="L52" i="3"/>
  <c r="J52" i="3"/>
  <c r="F52" i="3"/>
  <c r="L51" i="3"/>
  <c r="J51" i="3"/>
  <c r="F51" i="3"/>
  <c r="L50" i="3"/>
  <c r="J50" i="3"/>
  <c r="F50" i="3"/>
  <c r="L49" i="3"/>
  <c r="J49" i="3"/>
  <c r="F49" i="3"/>
  <c r="L48" i="3"/>
  <c r="J48" i="3"/>
  <c r="F48" i="3"/>
  <c r="L47" i="3"/>
  <c r="J47" i="3"/>
  <c r="F47" i="3"/>
  <c r="L46" i="3"/>
  <c r="J46" i="3"/>
  <c r="F46" i="3"/>
  <c r="L45" i="3"/>
  <c r="J45" i="3"/>
  <c r="F45" i="3"/>
  <c r="L44" i="3"/>
  <c r="J44" i="3"/>
  <c r="F44" i="3"/>
  <c r="L43" i="3"/>
  <c r="J43" i="3"/>
  <c r="F43" i="3"/>
  <c r="L42" i="3"/>
  <c r="J42" i="3"/>
  <c r="F42" i="3"/>
  <c r="L41" i="3"/>
  <c r="F41" i="3"/>
  <c r="L40" i="3"/>
  <c r="J40" i="3"/>
  <c r="F40" i="3"/>
  <c r="L39" i="3"/>
  <c r="J39" i="3"/>
  <c r="F39" i="3"/>
  <c r="L38" i="3"/>
  <c r="J38" i="3"/>
  <c r="F38" i="3"/>
  <c r="L37" i="3"/>
  <c r="J37" i="3"/>
  <c r="F37" i="3"/>
  <c r="L36" i="3"/>
  <c r="J36" i="3"/>
  <c r="F36" i="3"/>
  <c r="L35" i="3"/>
  <c r="J35" i="3"/>
  <c r="F35" i="3"/>
  <c r="L34" i="3"/>
  <c r="J34" i="3"/>
  <c r="F34" i="3"/>
  <c r="L33" i="3"/>
  <c r="J33" i="3"/>
  <c r="F33" i="3"/>
  <c r="L32" i="3"/>
  <c r="J32" i="3"/>
  <c r="F32" i="3"/>
  <c r="L31" i="3"/>
  <c r="J31" i="3"/>
  <c r="F31" i="3"/>
  <c r="L30" i="3"/>
  <c r="J30" i="3"/>
  <c r="F30" i="3"/>
  <c r="L29" i="3"/>
  <c r="J29" i="3"/>
  <c r="F29" i="3"/>
  <c r="L28" i="3"/>
  <c r="J28" i="3"/>
  <c r="F28" i="3"/>
  <c r="L27" i="3"/>
  <c r="J27" i="3"/>
  <c r="F27" i="3"/>
  <c r="L26" i="3"/>
  <c r="J26" i="3"/>
  <c r="F26" i="3"/>
  <c r="L25" i="3"/>
  <c r="J25" i="3"/>
  <c r="F25" i="3"/>
  <c r="L24" i="3"/>
  <c r="J24" i="3"/>
  <c r="F24" i="3"/>
  <c r="L23" i="3"/>
  <c r="J23" i="3"/>
  <c r="F23" i="3"/>
  <c r="L22" i="3"/>
  <c r="J22" i="3"/>
  <c r="F22" i="3"/>
  <c r="L21" i="3"/>
  <c r="J21" i="3"/>
  <c r="F21" i="3"/>
  <c r="L20" i="3"/>
  <c r="J20" i="3"/>
  <c r="F20" i="3"/>
  <c r="L19" i="3"/>
  <c r="J19" i="3"/>
  <c r="F19" i="3"/>
  <c r="L18" i="3"/>
  <c r="J18" i="3"/>
  <c r="F18" i="3"/>
  <c r="L17" i="3"/>
  <c r="J17" i="3"/>
  <c r="F17" i="3"/>
  <c r="L16" i="3"/>
  <c r="J16" i="3"/>
  <c r="F16" i="3"/>
  <c r="L15" i="3"/>
  <c r="J15" i="3"/>
  <c r="F15" i="3"/>
  <c r="L14" i="3"/>
  <c r="J14" i="3"/>
  <c r="F14" i="3"/>
  <c r="L13" i="3"/>
  <c r="J13" i="3"/>
  <c r="F13" i="3"/>
  <c r="L12" i="3"/>
  <c r="J12" i="3"/>
  <c r="F12" i="3"/>
  <c r="L11" i="3"/>
  <c r="J11" i="3"/>
  <c r="F11" i="3"/>
  <c r="L10" i="3"/>
  <c r="J10" i="3"/>
  <c r="F10" i="3"/>
  <c r="L9" i="3"/>
  <c r="J9" i="3"/>
  <c r="F9" i="3"/>
  <c r="L8" i="3"/>
  <c r="F8" i="3"/>
  <c r="L7" i="3"/>
  <c r="J7" i="3"/>
  <c r="F7" i="3"/>
  <c r="L6" i="3"/>
  <c r="F6" i="3"/>
  <c r="L5" i="3"/>
  <c r="J5" i="3"/>
  <c r="F5" i="3"/>
  <c r="L4" i="3"/>
  <c r="J4" i="3"/>
  <c r="F4" i="3"/>
  <c r="L3" i="3"/>
  <c r="J3" i="3"/>
  <c r="F3" i="3"/>
  <c r="L2" i="3"/>
  <c r="J2" i="3"/>
  <c r="F2" i="3"/>
</calcChain>
</file>

<file path=xl/sharedStrings.xml><?xml version="1.0" encoding="utf-8"?>
<sst xmlns="http://schemas.openxmlformats.org/spreadsheetml/2006/main" count="2209" uniqueCount="467">
  <si>
    <t>Afghanistan</t>
  </si>
  <si>
    <t>Angola</t>
  </si>
  <si>
    <t>Bangladesh</t>
  </si>
  <si>
    <t>Benin</t>
  </si>
  <si>
    <t>Bhutan</t>
  </si>
  <si>
    <t>Burkina Faso</t>
  </si>
  <si>
    <t>Burundi</t>
  </si>
  <si>
    <t>Cambodia</t>
  </si>
  <si>
    <t>Cameroon</t>
  </si>
  <si>
    <t>Central African Republic</t>
  </si>
  <si>
    <t>Chad</t>
  </si>
  <si>
    <t>Comoros</t>
  </si>
  <si>
    <t>Congo, Dem. Rep.</t>
  </si>
  <si>
    <t>Congo, Rep.</t>
  </si>
  <si>
    <t>Cote d'Ivoire</t>
  </si>
  <si>
    <t>Djibouti</t>
  </si>
  <si>
    <t>Dominica</t>
  </si>
  <si>
    <t>Ethiopia</t>
  </si>
  <si>
    <t>Fiji</t>
  </si>
  <si>
    <t>Gambia, The</t>
  </si>
  <si>
    <t>Ghana</t>
  </si>
  <si>
    <t>Grenada</t>
  </si>
  <si>
    <t>Guinea</t>
  </si>
  <si>
    <t>Guinea-Bissau</t>
  </si>
  <si>
    <t>Guyana</t>
  </si>
  <si>
    <t>Haiti</t>
  </si>
  <si>
    <t>Honduras</t>
  </si>
  <si>
    <t>Kenya</t>
  </si>
  <si>
    <t>Kosovo</t>
  </si>
  <si>
    <t>Kyrgyz Republic</t>
  </si>
  <si>
    <t>Lao PDR</t>
  </si>
  <si>
    <t>Lesotho</t>
  </si>
  <si>
    <t>Liberia</t>
  </si>
  <si>
    <t>Madagascar</t>
  </si>
  <si>
    <t>Malawi</t>
  </si>
  <si>
    <t>Maldives</t>
  </si>
  <si>
    <t>Mali</t>
  </si>
  <si>
    <t>Mauritania</t>
  </si>
  <si>
    <t>Moldova</t>
  </si>
  <si>
    <t>Mongolia</t>
  </si>
  <si>
    <t>Mozambique</t>
  </si>
  <si>
    <t>Myanmar</t>
  </si>
  <si>
    <t>Nepal</t>
  </si>
  <si>
    <t>Nicaragua</t>
  </si>
  <si>
    <t>Niger</t>
  </si>
  <si>
    <t>Nigeria</t>
  </si>
  <si>
    <t>Pakistan</t>
  </si>
  <si>
    <t>Papua New Guinea</t>
  </si>
  <si>
    <t>Rwanda</t>
  </si>
  <si>
    <t>Samoa</t>
  </si>
  <si>
    <t>Sao Tome and Principe</t>
  </si>
  <si>
    <t>Senegal</t>
  </si>
  <si>
    <t>Sierra Leone</t>
  </si>
  <si>
    <t>Solomon Islands</t>
  </si>
  <si>
    <t>Somalia</t>
  </si>
  <si>
    <t>St. Lucia</t>
  </si>
  <si>
    <t>St. Vincent and the Grenadines</t>
  </si>
  <si>
    <t>Tajikistan</t>
  </si>
  <si>
    <t>Tanzania</t>
  </si>
  <si>
    <t>Timor-Leste</t>
  </si>
  <si>
    <t>Togo</t>
  </si>
  <si>
    <t>Tonga</t>
  </si>
  <si>
    <t>Uganda</t>
  </si>
  <si>
    <t>Uzbekistan</t>
  </si>
  <si>
    <t>Vanuatu</t>
  </si>
  <si>
    <t>Zambia</t>
  </si>
  <si>
    <t>Albania</t>
  </si>
  <si>
    <t>Algeria</t>
  </si>
  <si>
    <t>Argentina</t>
  </si>
  <si>
    <t>Armenia</t>
  </si>
  <si>
    <t>Azerbaijan</t>
  </si>
  <si>
    <t>Belarus</t>
  </si>
  <si>
    <t>Belize</t>
  </si>
  <si>
    <t>Bolivia</t>
  </si>
  <si>
    <t>Bosnia and Herzegovina</t>
  </si>
  <si>
    <t>Botswana</t>
  </si>
  <si>
    <t>Brazil</t>
  </si>
  <si>
    <t>Bulgaria</t>
  </si>
  <si>
    <t>China</t>
  </si>
  <si>
    <t>Colombia</t>
  </si>
  <si>
    <t>Costa Rica</t>
  </si>
  <si>
    <t>Dominican Republic</t>
  </si>
  <si>
    <t>Ecuador</t>
  </si>
  <si>
    <t>Egypt, Arab Rep.</t>
  </si>
  <si>
    <t>El Salvador</t>
  </si>
  <si>
    <t>Eritrea</t>
  </si>
  <si>
    <t>Eswatini</t>
  </si>
  <si>
    <t>Gabon</t>
  </si>
  <si>
    <t>Georgia</t>
  </si>
  <si>
    <t>Guatemala</t>
  </si>
  <si>
    <t>India</t>
  </si>
  <si>
    <t>Indonesia</t>
  </si>
  <si>
    <t>Iran, Islamic Rep.</t>
  </si>
  <si>
    <t>Jamaica</t>
  </si>
  <si>
    <t>Jordan</t>
  </si>
  <si>
    <t>Kazakhstan</t>
  </si>
  <si>
    <t>Lebanon</t>
  </si>
  <si>
    <t>Mexico</t>
  </si>
  <si>
    <t>Montenegro</t>
  </si>
  <si>
    <t>Morocco</t>
  </si>
  <si>
    <t>North Macedonia</t>
  </si>
  <si>
    <t>Paraguay</t>
  </si>
  <si>
    <t>Peru</t>
  </si>
  <si>
    <t>Philippines</t>
  </si>
  <si>
    <t>Russian Federation</t>
  </si>
  <si>
    <t>Serbia</t>
  </si>
  <si>
    <t>South Africa</t>
  </si>
  <si>
    <t>Sri Lanka</t>
  </si>
  <si>
    <t>Sudan</t>
  </si>
  <si>
    <t>Syrian Arab Republic</t>
  </si>
  <si>
    <t>Thailand</t>
  </si>
  <si>
    <t>Tunisia</t>
  </si>
  <si>
    <t>Turkey</t>
  </si>
  <si>
    <t>Turkmenistan</t>
  </si>
  <si>
    <t>Ukraine</t>
  </si>
  <si>
    <t>Venezuela, RB</t>
  </si>
  <si>
    <t>Vietnam</t>
  </si>
  <si>
    <t>Zimbabwe</t>
  </si>
  <si>
    <t>Country_Code</t>
  </si>
  <si>
    <t>country_number</t>
  </si>
  <si>
    <t>Resource_Rich</t>
  </si>
  <si>
    <t>Oil_Gas_Rich</t>
  </si>
  <si>
    <t>Region_Code</t>
  </si>
  <si>
    <t>Region_Desc</t>
  </si>
  <si>
    <t>IDA</t>
  </si>
  <si>
    <t>Country_Name</t>
  </si>
  <si>
    <t>Income_Group</t>
  </si>
  <si>
    <t>Country_Code2</t>
  </si>
  <si>
    <t>Small_States</t>
  </si>
  <si>
    <t>IDA_IBRD</t>
  </si>
  <si>
    <t>Small_Island_State</t>
  </si>
  <si>
    <t>AFG</t>
  </si>
  <si>
    <t>NO</t>
  </si>
  <si>
    <t>SA</t>
  </si>
  <si>
    <t>YES</t>
  </si>
  <si>
    <t>Low_Income</t>
  </si>
  <si>
    <t>ALB</t>
  </si>
  <si>
    <t>ECA</t>
  </si>
  <si>
    <t>Upper_Middle_Income</t>
  </si>
  <si>
    <t>DZA</t>
  </si>
  <si>
    <t>MENA</t>
  </si>
  <si>
    <t>ASM</t>
  </si>
  <si>
    <t>EAP</t>
  </si>
  <si>
    <t>American Samoa</t>
  </si>
  <si>
    <t>ADO</t>
  </si>
  <si>
    <t>WER</t>
  </si>
  <si>
    <t>Andorra</t>
  </si>
  <si>
    <t>High_Income</t>
  </si>
  <si>
    <t>AD</t>
  </si>
  <si>
    <t>AGO</t>
  </si>
  <si>
    <t>SSA</t>
  </si>
  <si>
    <t>AIA</t>
  </si>
  <si>
    <t>LAC</t>
  </si>
  <si>
    <t>Anguilla</t>
  </si>
  <si>
    <t>ATG</t>
  </si>
  <si>
    <t>Antigua and Barbuda</t>
  </si>
  <si>
    <t>ARG</t>
  </si>
  <si>
    <t>ARM</t>
  </si>
  <si>
    <t>Lower_Middle_Income</t>
  </si>
  <si>
    <t>ABW</t>
  </si>
  <si>
    <t>Aruba</t>
  </si>
  <si>
    <t>AUS</t>
  </si>
  <si>
    <t>Australia</t>
  </si>
  <si>
    <t>AUT</t>
  </si>
  <si>
    <t>Austria</t>
  </si>
  <si>
    <t>AZE</t>
  </si>
  <si>
    <t>BHS</t>
  </si>
  <si>
    <t>Bahamas, The</t>
  </si>
  <si>
    <t>BHR</t>
  </si>
  <si>
    <t>Bahrain</t>
  </si>
  <si>
    <t>BGD</t>
  </si>
  <si>
    <t>BRB</t>
  </si>
  <si>
    <t>Barbados</t>
  </si>
  <si>
    <t>BLR</t>
  </si>
  <si>
    <t>BEL</t>
  </si>
  <si>
    <t>Belgium</t>
  </si>
  <si>
    <t>BLZ</t>
  </si>
  <si>
    <t>BEN</t>
  </si>
  <si>
    <t>BMU</t>
  </si>
  <si>
    <t>Bermuda</t>
  </si>
  <si>
    <t>BTN</t>
  </si>
  <si>
    <t>BOL</t>
  </si>
  <si>
    <t>BIH</t>
  </si>
  <si>
    <t>BWA</t>
  </si>
  <si>
    <t>BRA</t>
  </si>
  <si>
    <t>BRN</t>
  </si>
  <si>
    <t>Brunei Darussalam</t>
  </si>
  <si>
    <t>BGR</t>
  </si>
  <si>
    <t>BFA</t>
  </si>
  <si>
    <t>BDI</t>
  </si>
  <si>
    <t>KHM</t>
  </si>
  <si>
    <t>CMR</t>
  </si>
  <si>
    <t>CAN</t>
  </si>
  <si>
    <t>NAM</t>
  </si>
  <si>
    <t>Canada</t>
  </si>
  <si>
    <t>CPV</t>
  </si>
  <si>
    <t>Cape Verde</t>
  </si>
  <si>
    <t>CYM</t>
  </si>
  <si>
    <t>Cayman Islands</t>
  </si>
  <si>
    <t>CAF</t>
  </si>
  <si>
    <t>TCD</t>
  </si>
  <si>
    <t>CHI</t>
  </si>
  <si>
    <t>Channel Islands</t>
  </si>
  <si>
    <t>GB</t>
  </si>
  <si>
    <t>CHL</t>
  </si>
  <si>
    <t>Chile</t>
  </si>
  <si>
    <t>CHN</t>
  </si>
  <si>
    <t>COL</t>
  </si>
  <si>
    <t>COM</t>
  </si>
  <si>
    <t>COD</t>
  </si>
  <si>
    <t>COG</t>
  </si>
  <si>
    <t>CRI</t>
  </si>
  <si>
    <t>CIV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</si>
  <si>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</si>
  <si>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</si>
  <si>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</si>
  <si>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</si>
  <si>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</si>
  <si>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</si>
  <si>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</si>
  <si>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</si>
  <si>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</si>
  <si>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</si>
  <si>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</si>
  <si>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DMA</t>
  </si>
  <si>
    <t>DOM</t>
  </si>
  <si>
    <t>ECU</t>
  </si>
  <si>
    <t>EGY</t>
  </si>
  <si>
    <t>SLV</t>
  </si>
  <si>
    <t>GNQ</t>
  </si>
  <si>
    <t>Equatorial Guinea</t>
  </si>
  <si>
    <t>ERI</t>
  </si>
  <si>
    <t>EST</t>
  </si>
  <si>
    <t>Estonia</t>
  </si>
  <si>
    <t>SWZ</t>
  </si>
  <si>
    <t>ETH</t>
  </si>
  <si>
    <t>FRO</t>
  </si>
  <si>
    <t>Faeroe Islands</t>
  </si>
  <si>
    <t>FJI</t>
  </si>
  <si>
    <t>FIN</t>
  </si>
  <si>
    <t>Finland</t>
  </si>
  <si>
    <t>FRA</t>
  </si>
  <si>
    <t>France</t>
  </si>
  <si>
    <t>PYF</t>
  </si>
  <si>
    <t>French Polynesia</t>
  </si>
  <si>
    <t>GAB</t>
  </si>
  <si>
    <t>GMB</t>
  </si>
  <si>
    <t>GEO</t>
  </si>
  <si>
    <t>DEU</t>
  </si>
  <si>
    <t>Germany</t>
  </si>
  <si>
    <t>GHA</t>
  </si>
  <si>
    <t>GRC</t>
  </si>
  <si>
    <t>Greece</t>
  </si>
  <si>
    <t>GRL</t>
  </si>
  <si>
    <t>Greenland</t>
  </si>
  <si>
    <t>GRD</t>
  </si>
  <si>
    <t>GUM</t>
  </si>
  <si>
    <t>Guam</t>
  </si>
  <si>
    <t>GTM</t>
  </si>
  <si>
    <t>GIN</t>
  </si>
  <si>
    <t>GNB</t>
  </si>
  <si>
    <t>GUY</t>
  </si>
  <si>
    <t>HTI</t>
  </si>
  <si>
    <t>HND</t>
  </si>
  <si>
    <t>HKG</t>
  </si>
  <si>
    <t>Hong Kong SAR, China</t>
  </si>
  <si>
    <t>HUN</t>
  </si>
  <si>
    <t>Hungary</t>
  </si>
  <si>
    <t>ISL</t>
  </si>
  <si>
    <t>Iceland</t>
  </si>
  <si>
    <t>IND</t>
  </si>
  <si>
    <t>IDN</t>
  </si>
  <si>
    <t>IRN</t>
  </si>
  <si>
    <t>IRQ</t>
  </si>
  <si>
    <t>Iraq</t>
  </si>
  <si>
    <t>IRL</t>
  </si>
  <si>
    <t>Ireland</t>
  </si>
  <si>
    <t>IMY</t>
  </si>
  <si>
    <t>Isle of Man</t>
  </si>
  <si>
    <t>IM</t>
  </si>
  <si>
    <t>ISR</t>
  </si>
  <si>
    <t>Israel</t>
  </si>
  <si>
    <t>ITA</t>
  </si>
  <si>
    <t>Italy</t>
  </si>
  <si>
    <t>JAM</t>
  </si>
  <si>
    <t>JPN</t>
  </si>
  <si>
    <t>Japan</t>
  </si>
  <si>
    <t>JOR</t>
  </si>
  <si>
    <t>KAZ</t>
  </si>
  <si>
    <t>KEN</t>
  </si>
  <si>
    <t>KIR</t>
  </si>
  <si>
    <t>Kiribati</t>
  </si>
  <si>
    <t>PRK</t>
  </si>
  <si>
    <t>Korea, Dem. Rep.</t>
  </si>
  <si>
    <t>KOR</t>
  </si>
  <si>
    <t>Korea, Rep.</t>
  </si>
  <si>
    <t>XKX</t>
  </si>
  <si>
    <t>XK</t>
  </si>
  <si>
    <t>KWT</t>
  </si>
  <si>
    <t>Kuwait</t>
  </si>
  <si>
    <t>KGZ</t>
  </si>
  <si>
    <t>LAO</t>
  </si>
  <si>
    <t>LVA</t>
  </si>
  <si>
    <t>Latvia</t>
  </si>
  <si>
    <t>LBN</t>
  </si>
  <si>
    <t>LSO</t>
  </si>
  <si>
    <t>LBR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</si>
  <si>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</si>
  <si>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</si>
  <si>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</si>
  <si>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</si>
  <si>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</si>
  <si>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</si>
  <si>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</si>
  <si>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</si>
  <si>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</si>
  <si>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 SAR, China</t>
  </si>
  <si>
    <t>MDG</t>
  </si>
  <si>
    <t>MWI</t>
  </si>
  <si>
    <t>MYS</t>
  </si>
  <si>
    <t>Malaysia</t>
  </si>
  <si>
    <t>MDV</t>
  </si>
  <si>
    <t>MLI</t>
  </si>
  <si>
    <t>MLT</t>
  </si>
  <si>
    <t>Malta</t>
  </si>
  <si>
    <t>MHL</t>
  </si>
  <si>
    <t>Marshall Islands</t>
  </si>
  <si>
    <t>MRT</t>
  </si>
  <si>
    <t>MUS</t>
  </si>
  <si>
    <t>Mauritius</t>
  </si>
  <si>
    <t>MYT</t>
  </si>
  <si>
    <t>Mayotte</t>
  </si>
  <si>
    <t>MEX</t>
  </si>
  <si>
    <t>FSM</t>
  </si>
  <si>
    <t>Micronesia, Fed. Sts.</t>
  </si>
  <si>
    <t>MDA</t>
  </si>
  <si>
    <t>MCO</t>
  </si>
  <si>
    <t>Monaco</t>
  </si>
  <si>
    <t>MNG</t>
  </si>
  <si>
    <t>MNE</t>
  </si>
  <si>
    <t>MAR</t>
  </si>
  <si>
    <t>MOZ</t>
  </si>
  <si>
    <t>MMR</t>
  </si>
  <si>
    <t>Namibia</t>
  </si>
  <si>
    <t>NRU</t>
  </si>
  <si>
    <t>East Asia &amp; Pacific</t>
  </si>
  <si>
    <t>Nauru</t>
  </si>
  <si>
    <t>NPL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</si>
  <si>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</si>
  <si>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</si>
  <si>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</si>
  <si>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</si>
  <si>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</si>
  <si>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</si>
  <si>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</si>
  <si>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</si>
  <si>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</si>
  <si>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NER</t>
  </si>
  <si>
    <t>NGA</t>
  </si>
  <si>
    <t>MKD</t>
  </si>
  <si>
    <t>MNP</t>
  </si>
  <si>
    <t>Northern Mariana Islands</t>
  </si>
  <si>
    <t>NOR</t>
  </si>
  <si>
    <t>Norway</t>
  </si>
  <si>
    <t>OMN</t>
  </si>
  <si>
    <t>Oman</t>
  </si>
  <si>
    <t>PAK</t>
  </si>
  <si>
    <t>PLW</t>
  </si>
  <si>
    <t>Palau</t>
  </si>
  <si>
    <t>PAN</t>
  </si>
  <si>
    <t>Panama</t>
  </si>
  <si>
    <t>PNG</t>
  </si>
  <si>
    <t>PRY</t>
  </si>
  <si>
    <t>PER</t>
  </si>
  <si>
    <t>PHL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</si>
  <si>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</si>
  <si>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</si>
  <si>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</si>
  <si>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</si>
  <si>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</si>
  <si>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</si>
  <si>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</si>
  <si>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</si>
  <si>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</si>
  <si>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</si>
  <si>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</si>
  <si>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RWA</t>
  </si>
  <si>
    <t>WSM</t>
  </si>
  <si>
    <t>SMR</t>
  </si>
  <si>
    <t>San Marino</t>
  </si>
  <si>
    <t>STP</t>
  </si>
  <si>
    <t>SAU</t>
  </si>
  <si>
    <t>Saudi Arabia</t>
  </si>
  <si>
    <t>SEN</t>
  </si>
  <si>
    <t>SRB</t>
  </si>
  <si>
    <t>SYC</t>
  </si>
  <si>
    <t>Seychelles</t>
  </si>
  <si>
    <t>SLE</t>
  </si>
  <si>
    <t>SGP</t>
  </si>
  <si>
    <t>Singapore</t>
  </si>
  <si>
    <t>SVK</t>
  </si>
  <si>
    <t>Slovak Republic</t>
  </si>
  <si>
    <t>SVN</t>
  </si>
  <si>
    <t>Slovenia</t>
  </si>
  <si>
    <t>SLB</t>
  </si>
  <si>
    <t>SOM</t>
  </si>
  <si>
    <t>ZAF</t>
  </si>
  <si>
    <t>SSD</t>
  </si>
  <si>
    <t>South Sudan</t>
  </si>
  <si>
    <t>ESP</t>
  </si>
  <si>
    <t>Spain</t>
  </si>
  <si>
    <t>LKA</t>
  </si>
  <si>
    <t>KNA</t>
  </si>
  <si>
    <t>St. Kitts and Nevis</t>
  </si>
  <si>
    <t>LCA</t>
  </si>
  <si>
    <t>VCT</t>
  </si>
  <si>
    <t>SDN</t>
  </si>
  <si>
    <t>SUR</t>
  </si>
  <si>
    <t>Suriname</t>
  </si>
  <si>
    <t>SWE</t>
  </si>
  <si>
    <t>Sweden</t>
  </si>
  <si>
    <t>CHE</t>
  </si>
  <si>
    <t>Switzerland</t>
  </si>
  <si>
    <t>SYR</t>
  </si>
  <si>
    <t>TWN</t>
  </si>
  <si>
    <t>Taiwan, China</t>
  </si>
  <si>
    <t>TJK</t>
  </si>
  <si>
    <t>TZA</t>
  </si>
  <si>
    <t>THA</t>
  </si>
  <si>
    <t>TLS</t>
  </si>
  <si>
    <t>TL</t>
  </si>
  <si>
    <t>TGO</t>
  </si>
  <si>
    <t>TON</t>
  </si>
  <si>
    <t>TTO</t>
  </si>
  <si>
    <t>Trinidad and Tobago</t>
  </si>
  <si>
    <t>TUN</t>
  </si>
  <si>
    <t>TUR</t>
  </si>
  <si>
    <t>TKM</t>
  </si>
  <si>
    <t>TUV</t>
  </si>
  <si>
    <t>Tuvalu</t>
  </si>
  <si>
    <t>UGA</t>
  </si>
  <si>
    <t>UKR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</si>
  <si>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</si>
  <si>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</si>
  <si>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</si>
  <si>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</si>
  <si>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</si>
  <si>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</si>
  <si>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</si>
  <si>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</si>
  <si>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</si>
  <si>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VUT</t>
  </si>
  <si>
    <t>VEN</t>
  </si>
  <si>
    <t>VNM</t>
  </si>
  <si>
    <t>VIR</t>
  </si>
  <si>
    <t>Virgin Islands (U.S.)</t>
  </si>
  <si>
    <t>WBG</t>
  </si>
  <si>
    <t>West Bank and Gaza</t>
  </si>
  <si>
    <t>PS</t>
  </si>
  <si>
    <t>YEM</t>
  </si>
  <si>
    <t>Yemen, Rep.</t>
  </si>
  <si>
    <t>ZMB</t>
  </si>
  <si>
    <t>ZWE</t>
  </si>
  <si>
    <t>MSR</t>
  </si>
  <si>
    <t>Montserrat</t>
  </si>
  <si>
    <t>MS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</si>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</sst>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ry_code_up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de"/>
      <sheetName val="Country"/>
      <sheetName val="Regions"/>
      <sheetName val="2digit"/>
      <sheetName val="IBRD_IDA"/>
    </sheetNames>
    <sheetDataSet>
      <sheetData sheetId="0"/>
      <sheetData sheetId="1"/>
      <sheetData sheetId="2">
        <row r="2">
          <cell r="B2" t="str">
            <v>LAC</v>
          </cell>
          <cell r="C2" t="str">
            <v>Latin America &amp; the Caribbean</v>
          </cell>
        </row>
        <row r="3">
          <cell r="B3" t="str">
            <v>SA</v>
          </cell>
          <cell r="C3" t="str">
            <v>South Asia</v>
          </cell>
        </row>
        <row r="4">
          <cell r="B4" t="str">
            <v>SSA</v>
          </cell>
          <cell r="C4" t="str">
            <v>Sub-Saharan Africa</v>
          </cell>
        </row>
        <row r="5">
          <cell r="B5" t="str">
            <v>ECA</v>
          </cell>
          <cell r="C5" t="str">
            <v>Eastern Europe &amp; Central Asia</v>
          </cell>
        </row>
        <row r="6">
          <cell r="B6" t="str">
            <v>MENA</v>
          </cell>
          <cell r="C6" t="str">
            <v>Middle East &amp; North Africa</v>
          </cell>
        </row>
        <row r="7">
          <cell r="B7" t="str">
            <v>EAP</v>
          </cell>
          <cell r="C7" t="str">
            <v>East Asia &amp; Pacific</v>
          </cell>
        </row>
        <row r="8">
          <cell r="B8" t="str">
            <v>NAM</v>
          </cell>
          <cell r="C8" t="str">
            <v>North America</v>
          </cell>
        </row>
        <row r="9">
          <cell r="B9" t="str">
            <v>WER</v>
          </cell>
          <cell r="C9" t="str">
            <v>Western Europe</v>
          </cell>
        </row>
      </sheetData>
      <sheetData sheetId="3">
        <row r="2">
          <cell r="A2" t="str">
            <v>ABW</v>
          </cell>
          <cell r="B2" t="str">
            <v>Aruba</v>
          </cell>
          <cell r="C2">
            <v>533</v>
          </cell>
          <cell r="D2" t="str">
            <v>AW</v>
          </cell>
        </row>
        <row r="3">
          <cell r="A3" t="str">
            <v>AFG</v>
          </cell>
          <cell r="B3" t="str">
            <v>Afghanistan</v>
          </cell>
          <cell r="C3">
            <v>4</v>
          </cell>
          <cell r="D3" t="str">
            <v>AF</v>
          </cell>
        </row>
        <row r="4">
          <cell r="A4" t="str">
            <v>AGO</v>
          </cell>
          <cell r="B4" t="str">
            <v>Angola</v>
          </cell>
          <cell r="C4">
            <v>24</v>
          </cell>
          <cell r="D4" t="str">
            <v>AO</v>
          </cell>
        </row>
        <row r="5">
          <cell r="A5" t="str">
            <v>AIA</v>
          </cell>
          <cell r="B5" t="str">
            <v>Anguilla</v>
          </cell>
          <cell r="C5">
            <v>660</v>
          </cell>
          <cell r="D5" t="str">
            <v>AI</v>
          </cell>
        </row>
        <row r="6">
          <cell r="A6" t="str">
            <v>ALA</v>
          </cell>
          <cell r="B6" t="str">
            <v>Aland Islands</v>
          </cell>
          <cell r="C6">
            <v>248</v>
          </cell>
          <cell r="D6" t="str">
            <v>AX</v>
          </cell>
        </row>
        <row r="7">
          <cell r="A7" t="str">
            <v>ALB</v>
          </cell>
          <cell r="B7" t="str">
            <v>Albania</v>
          </cell>
          <cell r="C7">
            <v>8</v>
          </cell>
          <cell r="D7" t="str">
            <v>AL</v>
          </cell>
        </row>
        <row r="8">
          <cell r="A8" t="str">
            <v>AND</v>
          </cell>
          <cell r="B8" t="str">
            <v>Andorra</v>
          </cell>
          <cell r="C8">
            <v>20</v>
          </cell>
          <cell r="D8" t="str">
            <v>AD</v>
          </cell>
        </row>
        <row r="9">
          <cell r="A9" t="str">
            <v>ANT</v>
          </cell>
          <cell r="B9" t="str">
            <v>Netherlands Antilles</v>
          </cell>
          <cell r="C9">
            <v>530</v>
          </cell>
          <cell r="D9" t="str">
            <v>AN</v>
          </cell>
        </row>
        <row r="10">
          <cell r="A10" t="str">
            <v>ARE</v>
          </cell>
          <cell r="B10" t="str">
            <v>United Arab Emirates</v>
          </cell>
          <cell r="C10">
            <v>784</v>
          </cell>
          <cell r="D10" t="str">
            <v>AE</v>
          </cell>
        </row>
        <row r="11">
          <cell r="A11" t="str">
            <v>ARG</v>
          </cell>
          <cell r="B11" t="str">
            <v>Argentina</v>
          </cell>
          <cell r="C11">
            <v>32</v>
          </cell>
          <cell r="D11" t="str">
            <v>AR</v>
          </cell>
        </row>
        <row r="12">
          <cell r="A12" t="str">
            <v>ARM</v>
          </cell>
          <cell r="B12" t="str">
            <v>Armenia</v>
          </cell>
          <cell r="C12">
            <v>51</v>
          </cell>
          <cell r="D12" t="str">
            <v>AM</v>
          </cell>
        </row>
        <row r="13">
          <cell r="A13" t="str">
            <v>ASM</v>
          </cell>
          <cell r="B13" t="str">
            <v>American Samoa</v>
          </cell>
          <cell r="C13">
            <v>16</v>
          </cell>
          <cell r="D13" t="str">
            <v>AS</v>
          </cell>
        </row>
        <row r="14">
          <cell r="A14" t="str">
            <v>ATA</v>
          </cell>
          <cell r="B14" t="str">
            <v>Antarctica</v>
          </cell>
          <cell r="C14">
            <v>10</v>
          </cell>
          <cell r="D14" t="str">
            <v>AQ</v>
          </cell>
        </row>
        <row r="15">
          <cell r="A15" t="str">
            <v>ATF</v>
          </cell>
          <cell r="B15" t="str">
            <v>French Southern Territories</v>
          </cell>
          <cell r="C15">
            <v>260</v>
          </cell>
          <cell r="D15" t="str">
            <v>TF</v>
          </cell>
        </row>
        <row r="16">
          <cell r="A16" t="str">
            <v>ATG</v>
          </cell>
          <cell r="B16" t="str">
            <v>Antigua and Barbuda</v>
          </cell>
          <cell r="C16">
            <v>28</v>
          </cell>
          <cell r="D16" t="str">
            <v>AG</v>
          </cell>
        </row>
        <row r="17">
          <cell r="A17" t="str">
            <v>AUS</v>
          </cell>
          <cell r="B17" t="str">
            <v>Australia</v>
          </cell>
          <cell r="C17">
            <v>36</v>
          </cell>
          <cell r="D17" t="str">
            <v>AU</v>
          </cell>
        </row>
        <row r="18">
          <cell r="A18" t="str">
            <v>AUT</v>
          </cell>
          <cell r="B18" t="str">
            <v>Austria</v>
          </cell>
          <cell r="C18">
            <v>40</v>
          </cell>
          <cell r="D18" t="str">
            <v>AT</v>
          </cell>
        </row>
        <row r="19">
          <cell r="A19" t="str">
            <v>AZE</v>
          </cell>
          <cell r="B19" t="str">
            <v>Azerbaijan</v>
          </cell>
          <cell r="C19">
            <v>31</v>
          </cell>
          <cell r="D19" t="str">
            <v>AZ</v>
          </cell>
        </row>
        <row r="20">
          <cell r="A20" t="str">
            <v>BDI</v>
          </cell>
          <cell r="B20" t="str">
            <v>Burundi</v>
          </cell>
          <cell r="C20">
            <v>108</v>
          </cell>
          <cell r="D20" t="str">
            <v>BI</v>
          </cell>
        </row>
        <row r="21">
          <cell r="A21" t="str">
            <v>BEL</v>
          </cell>
          <cell r="B21" t="str">
            <v>Belgium</v>
          </cell>
          <cell r="C21">
            <v>56</v>
          </cell>
          <cell r="D21" t="str">
            <v>BE</v>
          </cell>
        </row>
        <row r="22">
          <cell r="A22" t="str">
            <v>BEN</v>
          </cell>
          <cell r="B22" t="str">
            <v>Benin</v>
          </cell>
          <cell r="C22">
            <v>204</v>
          </cell>
          <cell r="D22" t="str">
            <v>BJ</v>
          </cell>
        </row>
        <row r="23">
          <cell r="A23" t="str">
            <v>BFA</v>
          </cell>
          <cell r="B23" t="str">
            <v>Burkina Faso</v>
          </cell>
          <cell r="C23">
            <v>854</v>
          </cell>
          <cell r="D23" t="str">
            <v>BF</v>
          </cell>
        </row>
        <row r="24">
          <cell r="A24" t="str">
            <v>BGD</v>
          </cell>
          <cell r="B24" t="str">
            <v>Bangladesh</v>
          </cell>
          <cell r="C24">
            <v>50</v>
          </cell>
          <cell r="D24" t="str">
            <v>BD</v>
          </cell>
        </row>
        <row r="25">
          <cell r="A25" t="str">
            <v>BGR</v>
          </cell>
          <cell r="B25" t="str">
            <v>Bulgaria</v>
          </cell>
          <cell r="C25">
            <v>100</v>
          </cell>
          <cell r="D25" t="str">
            <v>BG</v>
          </cell>
        </row>
        <row r="26">
          <cell r="A26" t="str">
            <v>BHR</v>
          </cell>
          <cell r="B26" t="str">
            <v>Bahrain</v>
          </cell>
          <cell r="C26">
            <v>48</v>
          </cell>
          <cell r="D26" t="str">
            <v>BH</v>
          </cell>
        </row>
        <row r="27">
          <cell r="A27" t="str">
            <v>BHS</v>
          </cell>
          <cell r="B27" t="str">
            <v>Bahamas</v>
          </cell>
          <cell r="C27">
            <v>44</v>
          </cell>
          <cell r="D27" t="str">
            <v>BS</v>
          </cell>
        </row>
        <row r="28">
          <cell r="A28" t="str">
            <v>BIH</v>
          </cell>
          <cell r="B28" t="str">
            <v>Bosnia and Herzegovina</v>
          </cell>
          <cell r="C28">
            <v>70</v>
          </cell>
          <cell r="D28" t="str">
            <v>BA</v>
          </cell>
        </row>
        <row r="29">
          <cell r="A29" t="str">
            <v>BLM</v>
          </cell>
          <cell r="B29" t="str">
            <v>Saint-Barthélemy</v>
          </cell>
          <cell r="C29">
            <v>652</v>
          </cell>
          <cell r="D29" t="str">
            <v>BL</v>
          </cell>
        </row>
        <row r="30">
          <cell r="A30" t="str">
            <v>BLR</v>
          </cell>
          <cell r="B30" t="str">
            <v>Belarus</v>
          </cell>
          <cell r="C30">
            <v>112</v>
          </cell>
          <cell r="D30" t="str">
            <v>BY</v>
          </cell>
        </row>
        <row r="31">
          <cell r="A31" t="str">
            <v>BLZ</v>
          </cell>
          <cell r="B31" t="str">
            <v>Belize</v>
          </cell>
          <cell r="C31">
            <v>84</v>
          </cell>
          <cell r="D31" t="str">
            <v>BZ</v>
          </cell>
        </row>
        <row r="32">
          <cell r="A32" t="str">
            <v>BMU</v>
          </cell>
          <cell r="B32" t="str">
            <v>Bermuda</v>
          </cell>
          <cell r="C32">
            <v>60</v>
          </cell>
          <cell r="D32" t="str">
            <v>BM</v>
          </cell>
        </row>
        <row r="33">
          <cell r="A33" t="str">
            <v>BOL</v>
          </cell>
          <cell r="B33" t="str">
            <v>Bolivia</v>
          </cell>
          <cell r="C33">
            <v>68</v>
          </cell>
          <cell r="D33" t="str">
            <v>BO</v>
          </cell>
        </row>
        <row r="34">
          <cell r="A34" t="str">
            <v>BRA</v>
          </cell>
          <cell r="B34" t="str">
            <v>Brazil</v>
          </cell>
          <cell r="C34">
            <v>76</v>
          </cell>
          <cell r="D34" t="str">
            <v>BR</v>
          </cell>
        </row>
        <row r="35">
          <cell r="A35" t="str">
            <v>BRB</v>
          </cell>
          <cell r="B35" t="str">
            <v>Barbados</v>
          </cell>
          <cell r="C35">
            <v>52</v>
          </cell>
          <cell r="D35" t="str">
            <v>BB</v>
          </cell>
        </row>
        <row r="36">
          <cell r="A36" t="str">
            <v>BRN</v>
          </cell>
          <cell r="B36" t="str">
            <v>Brunei Darussalam</v>
          </cell>
          <cell r="C36">
            <v>96</v>
          </cell>
          <cell r="D36" t="str">
            <v>BN</v>
          </cell>
        </row>
        <row r="37">
          <cell r="A37" t="str">
            <v>BTN</v>
          </cell>
          <cell r="B37" t="str">
            <v>Bhutan</v>
          </cell>
          <cell r="C37">
            <v>64</v>
          </cell>
          <cell r="D37" t="str">
            <v>BT</v>
          </cell>
        </row>
        <row r="38">
          <cell r="A38" t="str">
            <v>BVT</v>
          </cell>
          <cell r="B38" t="str">
            <v>Bouvet Island</v>
          </cell>
          <cell r="C38">
            <v>74</v>
          </cell>
          <cell r="D38" t="str">
            <v>BV</v>
          </cell>
        </row>
        <row r="39">
          <cell r="A39" t="str">
            <v>BWA</v>
          </cell>
          <cell r="B39" t="str">
            <v>Botswana</v>
          </cell>
          <cell r="C39">
            <v>72</v>
          </cell>
          <cell r="D39" t="str">
            <v>BW</v>
          </cell>
        </row>
        <row r="40">
          <cell r="A40" t="str">
            <v>CAF</v>
          </cell>
          <cell r="B40" t="str">
            <v>Central African Republic</v>
          </cell>
          <cell r="C40">
            <v>140</v>
          </cell>
          <cell r="D40" t="str">
            <v>CF</v>
          </cell>
        </row>
        <row r="41">
          <cell r="A41" t="str">
            <v>CAN</v>
          </cell>
          <cell r="B41" t="str">
            <v>Canada</v>
          </cell>
          <cell r="C41">
            <v>124</v>
          </cell>
          <cell r="D41" t="str">
            <v>CA</v>
          </cell>
        </row>
        <row r="42">
          <cell r="A42" t="str">
            <v>CCK</v>
          </cell>
          <cell r="B42" t="str">
            <v>Cocos (Keeling) Islands</v>
          </cell>
          <cell r="C42">
            <v>166</v>
          </cell>
          <cell r="D42" t="str">
            <v>CC</v>
          </cell>
        </row>
        <row r="43">
          <cell r="A43" t="str">
            <v>CHE</v>
          </cell>
          <cell r="B43" t="str">
            <v>Switzerland</v>
          </cell>
          <cell r="C43">
            <v>756</v>
          </cell>
          <cell r="D43" t="str">
            <v>CH</v>
          </cell>
        </row>
        <row r="44">
          <cell r="A44" t="str">
            <v>CHL</v>
          </cell>
          <cell r="B44" t="str">
            <v>Chile</v>
          </cell>
          <cell r="C44">
            <v>152</v>
          </cell>
          <cell r="D44" t="str">
            <v>CL</v>
          </cell>
        </row>
        <row r="45">
          <cell r="A45" t="str">
            <v>CHN</v>
          </cell>
          <cell r="B45" t="str">
            <v>China</v>
          </cell>
          <cell r="C45">
            <v>156</v>
          </cell>
          <cell r="D45" t="str">
            <v>CN</v>
          </cell>
        </row>
        <row r="46">
          <cell r="A46" t="str">
            <v>CIV</v>
          </cell>
          <cell r="B46" t="str">
            <v>Côte d'Ivoire</v>
          </cell>
          <cell r="C46">
            <v>384</v>
          </cell>
          <cell r="D46" t="str">
            <v>CI</v>
          </cell>
        </row>
        <row r="47">
          <cell r="A47" t="str">
            <v>CMR</v>
          </cell>
          <cell r="B47" t="str">
            <v>Cameroon</v>
          </cell>
          <cell r="C47">
            <v>120</v>
          </cell>
          <cell r="D47" t="str">
            <v>CM</v>
          </cell>
        </row>
        <row r="48">
          <cell r="A48" t="str">
            <v>COD</v>
          </cell>
          <cell r="B48" t="str">
            <v>Congo, (Kinshasa)</v>
          </cell>
          <cell r="C48">
            <v>180</v>
          </cell>
          <cell r="D48" t="str">
            <v>CD</v>
          </cell>
        </row>
        <row r="49">
          <cell r="A49" t="str">
            <v>COG</v>
          </cell>
          <cell r="B49" t="str">
            <v>Congo (Brazzaville)</v>
          </cell>
          <cell r="C49">
            <v>178</v>
          </cell>
          <cell r="D49" t="str">
            <v>CG</v>
          </cell>
        </row>
        <row r="50">
          <cell r="A50" t="str">
            <v>COK</v>
          </cell>
          <cell r="B50" t="str">
            <v>Cook Islands</v>
          </cell>
          <cell r="C50">
            <v>184</v>
          </cell>
          <cell r="D50" t="str">
            <v>CK</v>
          </cell>
        </row>
        <row r="51">
          <cell r="A51" t="str">
            <v>COL</v>
          </cell>
          <cell r="B51" t="str">
            <v>Colombia</v>
          </cell>
          <cell r="C51">
            <v>170</v>
          </cell>
          <cell r="D51" t="str">
            <v>CO</v>
          </cell>
        </row>
        <row r="52">
          <cell r="A52" t="str">
            <v>COM</v>
          </cell>
          <cell r="B52" t="str">
            <v>Comoros</v>
          </cell>
          <cell r="C52">
            <v>174</v>
          </cell>
          <cell r="D52" t="str">
            <v>KM</v>
          </cell>
        </row>
        <row r="53">
          <cell r="A53" t="str">
            <v>CPV</v>
          </cell>
          <cell r="B53" t="str">
            <v>Cape Verde</v>
          </cell>
          <cell r="C53">
            <v>132</v>
          </cell>
          <cell r="D53" t="str">
            <v>CV</v>
          </cell>
        </row>
        <row r="54">
          <cell r="A54" t="str">
            <v>CRI</v>
          </cell>
          <cell r="B54" t="str">
            <v>Costa Rica</v>
          </cell>
          <cell r="C54">
            <v>188</v>
          </cell>
          <cell r="D54" t="str">
            <v>CR</v>
          </cell>
        </row>
        <row r="55">
          <cell r="A55" t="str">
            <v>CUB</v>
          </cell>
          <cell r="B55" t="str">
            <v>Cuba</v>
          </cell>
          <cell r="C55">
            <v>192</v>
          </cell>
          <cell r="D55" t="str">
            <v>CU</v>
          </cell>
        </row>
        <row r="56">
          <cell r="A56" t="str">
            <v>CXR</v>
          </cell>
          <cell r="B56" t="str">
            <v>Christmas Island</v>
          </cell>
          <cell r="C56">
            <v>162</v>
          </cell>
          <cell r="D56" t="str">
            <v>CX</v>
          </cell>
        </row>
        <row r="57">
          <cell r="A57" t="str">
            <v>CYM</v>
          </cell>
          <cell r="B57" t="str">
            <v>Cayman Islands</v>
          </cell>
          <cell r="C57">
            <v>136</v>
          </cell>
          <cell r="D57" t="str">
            <v>KY</v>
          </cell>
        </row>
        <row r="58">
          <cell r="A58" t="str">
            <v>CYP</v>
          </cell>
          <cell r="B58" t="str">
            <v>Cyprus</v>
          </cell>
          <cell r="C58">
            <v>196</v>
          </cell>
          <cell r="D58" t="str">
            <v>CY</v>
          </cell>
        </row>
        <row r="59">
          <cell r="A59" t="str">
            <v>CZE</v>
          </cell>
          <cell r="B59" t="str">
            <v>Czech Republic</v>
          </cell>
          <cell r="C59">
            <v>203</v>
          </cell>
          <cell r="D59" t="str">
            <v>CZ</v>
          </cell>
        </row>
        <row r="60">
          <cell r="A60" t="str">
            <v>DEU</v>
          </cell>
          <cell r="B60" t="str">
            <v>Germany</v>
          </cell>
          <cell r="C60">
            <v>276</v>
          </cell>
          <cell r="D60" t="str">
            <v>DE</v>
          </cell>
        </row>
        <row r="61">
          <cell r="A61" t="str">
            <v>DJI</v>
          </cell>
          <cell r="B61" t="str">
            <v>Djibouti</v>
          </cell>
          <cell r="C61">
            <v>262</v>
          </cell>
          <cell r="D61" t="str">
            <v>DJ</v>
          </cell>
        </row>
        <row r="62">
          <cell r="A62" t="str">
            <v>DMA</v>
          </cell>
          <cell r="B62" t="str">
            <v>Dominica</v>
          </cell>
          <cell r="C62">
            <v>212</v>
          </cell>
          <cell r="D62" t="str">
            <v>DM</v>
          </cell>
        </row>
        <row r="63">
          <cell r="A63" t="str">
            <v>DNK</v>
          </cell>
          <cell r="B63" t="str">
            <v>Denmark</v>
          </cell>
          <cell r="C63">
            <v>208</v>
          </cell>
          <cell r="D63" t="str">
            <v>DK</v>
          </cell>
        </row>
        <row r="64">
          <cell r="A64" t="str">
            <v>DOM</v>
          </cell>
          <cell r="B64" t="str">
            <v>Dominican Republic</v>
          </cell>
          <cell r="C64">
            <v>214</v>
          </cell>
          <cell r="D64" t="str">
            <v>DO</v>
          </cell>
        </row>
        <row r="65">
          <cell r="A65" t="str">
            <v>DZA</v>
          </cell>
          <cell r="B65" t="str">
            <v>Algeria</v>
          </cell>
          <cell r="C65">
            <v>12</v>
          </cell>
          <cell r="D65" t="str">
            <v>DZ</v>
          </cell>
        </row>
        <row r="66">
          <cell r="A66" t="str">
            <v>ECU</v>
          </cell>
          <cell r="B66" t="str">
            <v>Ecuador</v>
          </cell>
          <cell r="C66">
            <v>218</v>
          </cell>
          <cell r="D66" t="str">
            <v>EC</v>
          </cell>
        </row>
        <row r="67">
          <cell r="A67" t="str">
            <v>EGY</v>
          </cell>
          <cell r="B67" t="str">
            <v>Egypt</v>
          </cell>
          <cell r="C67">
            <v>818</v>
          </cell>
          <cell r="D67" t="str">
            <v>EG</v>
          </cell>
        </row>
        <row r="68">
          <cell r="A68" t="str">
            <v>ERI</v>
          </cell>
          <cell r="B68" t="str">
            <v>Eritrea</v>
          </cell>
          <cell r="C68">
            <v>232</v>
          </cell>
          <cell r="D68" t="str">
            <v>ER</v>
          </cell>
        </row>
        <row r="69">
          <cell r="A69" t="str">
            <v>ESH</v>
          </cell>
          <cell r="B69" t="str">
            <v>Western Sahara</v>
          </cell>
          <cell r="C69">
            <v>732</v>
          </cell>
          <cell r="D69" t="str">
            <v>EH</v>
          </cell>
        </row>
        <row r="70">
          <cell r="A70" t="str">
            <v>ESP</v>
          </cell>
          <cell r="B70" t="str">
            <v>Spain</v>
          </cell>
          <cell r="C70">
            <v>724</v>
          </cell>
          <cell r="D70" t="str">
            <v>ES</v>
          </cell>
        </row>
        <row r="71">
          <cell r="A71" t="str">
            <v>EST</v>
          </cell>
          <cell r="B71" t="str">
            <v>Estonia</v>
          </cell>
          <cell r="C71">
            <v>233</v>
          </cell>
          <cell r="D71" t="str">
            <v>EE</v>
          </cell>
        </row>
        <row r="72">
          <cell r="A72" t="str">
            <v>ETH</v>
          </cell>
          <cell r="B72" t="str">
            <v>Ethiopia</v>
          </cell>
          <cell r="C72">
            <v>231</v>
          </cell>
          <cell r="D72" t="str">
            <v>ET</v>
          </cell>
        </row>
        <row r="73">
          <cell r="A73" t="str">
            <v>FIN</v>
          </cell>
          <cell r="B73" t="str">
            <v>Finland</v>
          </cell>
          <cell r="C73">
            <v>246</v>
          </cell>
          <cell r="D73" t="str">
            <v>FI</v>
          </cell>
        </row>
        <row r="74">
          <cell r="A74" t="str">
            <v>FJI</v>
          </cell>
          <cell r="B74" t="str">
            <v>Fiji</v>
          </cell>
          <cell r="C74">
            <v>242</v>
          </cell>
          <cell r="D74" t="str">
            <v>FJ</v>
          </cell>
        </row>
        <row r="75">
          <cell r="A75" t="str">
            <v>FLK</v>
          </cell>
          <cell r="B75" t="str">
            <v>Falkland Islands (Malvinas)</v>
          </cell>
          <cell r="C75">
            <v>238</v>
          </cell>
          <cell r="D75" t="str">
            <v>FK</v>
          </cell>
        </row>
        <row r="76">
          <cell r="A76" t="str">
            <v>FRA</v>
          </cell>
          <cell r="B76" t="str">
            <v>France</v>
          </cell>
          <cell r="C76">
            <v>250</v>
          </cell>
          <cell r="D76" t="str">
            <v>FR</v>
          </cell>
        </row>
        <row r="77">
          <cell r="A77" t="str">
            <v>FRO</v>
          </cell>
          <cell r="B77" t="str">
            <v>Faroe Islands</v>
          </cell>
          <cell r="C77">
            <v>234</v>
          </cell>
          <cell r="D77" t="str">
            <v>FO</v>
          </cell>
        </row>
        <row r="78">
          <cell r="A78" t="str">
            <v>FSM</v>
          </cell>
          <cell r="B78" t="str">
            <v>Micronesia, Federated States of</v>
          </cell>
          <cell r="C78">
            <v>583</v>
          </cell>
          <cell r="D78" t="str">
            <v>FM</v>
          </cell>
        </row>
        <row r="79">
          <cell r="A79" t="str">
            <v>GAB</v>
          </cell>
          <cell r="B79" t="str">
            <v>Gabon</v>
          </cell>
          <cell r="C79">
            <v>266</v>
          </cell>
          <cell r="D79" t="str">
            <v>GA</v>
          </cell>
        </row>
        <row r="80">
          <cell r="A80" t="str">
            <v>GBR</v>
          </cell>
          <cell r="B80" t="str">
            <v>United Kingdom</v>
          </cell>
          <cell r="C80">
            <v>826</v>
          </cell>
          <cell r="D80" t="str">
            <v>GB</v>
          </cell>
        </row>
        <row r="81">
          <cell r="A81" t="str">
            <v>GEO</v>
          </cell>
          <cell r="B81" t="str">
            <v>Georgia</v>
          </cell>
          <cell r="C81">
            <v>268</v>
          </cell>
          <cell r="D81" t="str">
            <v>GE</v>
          </cell>
        </row>
        <row r="82">
          <cell r="A82" t="str">
            <v>GGY</v>
          </cell>
          <cell r="B82" t="str">
            <v>Guernsey</v>
          </cell>
          <cell r="C82">
            <v>831</v>
          </cell>
          <cell r="D82" t="str">
            <v>GG</v>
          </cell>
        </row>
        <row r="83">
          <cell r="A83" t="str">
            <v>GHA</v>
          </cell>
          <cell r="B83" t="str">
            <v>Ghana</v>
          </cell>
          <cell r="C83">
            <v>288</v>
          </cell>
          <cell r="D83" t="str">
            <v>GH</v>
          </cell>
        </row>
        <row r="84">
          <cell r="A84" t="str">
            <v>GIB</v>
          </cell>
          <cell r="B84" t="str">
            <v>Gibraltar</v>
          </cell>
          <cell r="C84">
            <v>292</v>
          </cell>
          <cell r="D84" t="str">
            <v>GI</v>
          </cell>
        </row>
        <row r="85">
          <cell r="A85" t="str">
            <v>GIN</v>
          </cell>
          <cell r="B85" t="str">
            <v>Guinea</v>
          </cell>
          <cell r="C85">
            <v>324</v>
          </cell>
          <cell r="D85" t="str">
            <v>GN</v>
          </cell>
        </row>
        <row r="86">
          <cell r="A86" t="str">
            <v>GLP</v>
          </cell>
          <cell r="B86" t="str">
            <v>Guadeloupe</v>
          </cell>
          <cell r="C86">
            <v>312</v>
          </cell>
          <cell r="D86" t="str">
            <v>GP</v>
          </cell>
        </row>
        <row r="87">
          <cell r="A87" t="str">
            <v>GMB</v>
          </cell>
          <cell r="B87" t="str">
            <v>Gambia</v>
          </cell>
          <cell r="C87">
            <v>270</v>
          </cell>
          <cell r="D87" t="str">
            <v>GM</v>
          </cell>
        </row>
        <row r="88">
          <cell r="A88" t="str">
            <v>GNB</v>
          </cell>
          <cell r="B88" t="str">
            <v>Guinea-Bissau</v>
          </cell>
          <cell r="C88">
            <v>624</v>
          </cell>
          <cell r="D88" t="str">
            <v>GW</v>
          </cell>
        </row>
        <row r="89">
          <cell r="A89" t="str">
            <v>GNQ</v>
          </cell>
          <cell r="B89" t="str">
            <v>Equatorial Guinea</v>
          </cell>
          <cell r="C89">
            <v>226</v>
          </cell>
          <cell r="D89" t="str">
            <v>GQ</v>
          </cell>
        </row>
        <row r="90">
          <cell r="A90" t="str">
            <v>GRC</v>
          </cell>
          <cell r="B90" t="str">
            <v>Greece</v>
          </cell>
          <cell r="C90">
            <v>300</v>
          </cell>
          <cell r="D90" t="str">
            <v>GR</v>
          </cell>
        </row>
        <row r="91">
          <cell r="A91" t="str">
            <v>GRD</v>
          </cell>
          <cell r="B91" t="str">
            <v>Grenada</v>
          </cell>
          <cell r="C91">
            <v>308</v>
          </cell>
          <cell r="D91" t="str">
            <v>GD</v>
          </cell>
        </row>
        <row r="92">
          <cell r="A92" t="str">
            <v>GRL</v>
          </cell>
          <cell r="B92" t="str">
            <v>Greenland</v>
          </cell>
          <cell r="C92">
            <v>304</v>
          </cell>
          <cell r="D92" t="str">
            <v>GL</v>
          </cell>
        </row>
        <row r="93">
          <cell r="A93" t="str">
            <v>GTM</v>
          </cell>
          <cell r="B93" t="str">
            <v>Guatemala</v>
          </cell>
          <cell r="C93">
            <v>320</v>
          </cell>
          <cell r="D93" t="str">
            <v>GT</v>
          </cell>
        </row>
        <row r="94">
          <cell r="A94" t="str">
            <v>GUF</v>
          </cell>
          <cell r="B94" t="str">
            <v>French Guiana</v>
          </cell>
          <cell r="C94">
            <v>254</v>
          </cell>
          <cell r="D94" t="str">
            <v>GF</v>
          </cell>
        </row>
        <row r="95">
          <cell r="A95" t="str">
            <v>GUM</v>
          </cell>
          <cell r="B95" t="str">
            <v>Guam</v>
          </cell>
          <cell r="C95">
            <v>316</v>
          </cell>
          <cell r="D95" t="str">
            <v>GU</v>
          </cell>
        </row>
        <row r="96">
          <cell r="A96" t="str">
            <v>GUY</v>
          </cell>
          <cell r="B96" t="str">
            <v>Guyana</v>
          </cell>
          <cell r="C96">
            <v>328</v>
          </cell>
          <cell r="D96" t="str">
            <v>GY</v>
          </cell>
        </row>
        <row r="97">
          <cell r="A97" t="str">
            <v>HKG</v>
          </cell>
          <cell r="B97" t="str">
            <v>Hong Kong, SAR China</v>
          </cell>
          <cell r="C97">
            <v>344</v>
          </cell>
          <cell r="D97" t="str">
            <v>HK</v>
          </cell>
        </row>
        <row r="98">
          <cell r="A98" t="str">
            <v>HMD</v>
          </cell>
          <cell r="B98" t="str">
            <v>Heard and Mcdonald Islands</v>
          </cell>
          <cell r="C98">
            <v>334</v>
          </cell>
          <cell r="D98" t="str">
            <v>HM</v>
          </cell>
        </row>
        <row r="99">
          <cell r="A99" t="str">
            <v>HND</v>
          </cell>
          <cell r="B99" t="str">
            <v>Honduras</v>
          </cell>
          <cell r="C99">
            <v>340</v>
          </cell>
          <cell r="D99" t="str">
            <v>HN</v>
          </cell>
        </row>
        <row r="100">
          <cell r="A100" t="str">
            <v>HRV</v>
          </cell>
          <cell r="B100" t="str">
            <v>Croatia</v>
          </cell>
          <cell r="C100">
            <v>191</v>
          </cell>
          <cell r="D100" t="str">
            <v>HR</v>
          </cell>
        </row>
        <row r="101">
          <cell r="A101" t="str">
            <v>HTI</v>
          </cell>
          <cell r="B101" t="str">
            <v>Haiti</v>
          </cell>
          <cell r="C101">
            <v>332</v>
          </cell>
          <cell r="D101" t="str">
            <v>HT</v>
          </cell>
        </row>
        <row r="102">
          <cell r="A102" t="str">
            <v>HUN</v>
          </cell>
          <cell r="B102" t="str">
            <v>Hungary</v>
          </cell>
          <cell r="C102">
            <v>348</v>
          </cell>
          <cell r="D102" t="str">
            <v>HU</v>
          </cell>
        </row>
        <row r="103">
          <cell r="A103" t="str">
            <v>IDN</v>
          </cell>
          <cell r="B103" t="str">
            <v>Indonesia</v>
          </cell>
          <cell r="C103">
            <v>360</v>
          </cell>
          <cell r="D103" t="str">
            <v>ID</v>
          </cell>
        </row>
        <row r="104">
          <cell r="A104" t="str">
            <v>IMN</v>
          </cell>
          <cell r="B104" t="str">
            <v>Isle of Man</v>
          </cell>
          <cell r="C104">
            <v>833</v>
          </cell>
          <cell r="D104" t="str">
            <v>IM</v>
          </cell>
        </row>
        <row r="105">
          <cell r="A105" t="str">
            <v>IND</v>
          </cell>
          <cell r="B105" t="str">
            <v>India</v>
          </cell>
          <cell r="C105">
            <v>356</v>
          </cell>
          <cell r="D105" t="str">
            <v>IN</v>
          </cell>
        </row>
        <row r="106">
          <cell r="A106" t="str">
            <v>IOT</v>
          </cell>
          <cell r="B106" t="str">
            <v>British Indian Ocean Territory</v>
          </cell>
          <cell r="C106">
            <v>86</v>
          </cell>
          <cell r="D106" t="str">
            <v>IO</v>
          </cell>
        </row>
        <row r="107">
          <cell r="A107" t="str">
            <v>IRL</v>
          </cell>
          <cell r="B107" t="str">
            <v>Ireland</v>
          </cell>
          <cell r="C107">
            <v>372</v>
          </cell>
          <cell r="D107" t="str">
            <v>IE</v>
          </cell>
        </row>
        <row r="108">
          <cell r="A108" t="str">
            <v>IRN</v>
          </cell>
          <cell r="B108" t="str">
            <v>Iran, Islamic Republic of</v>
          </cell>
          <cell r="C108">
            <v>364</v>
          </cell>
          <cell r="D108" t="str">
            <v>IR</v>
          </cell>
        </row>
        <row r="109">
          <cell r="A109" t="str">
            <v>IRQ</v>
          </cell>
          <cell r="B109" t="str">
            <v>Iraq</v>
          </cell>
          <cell r="C109">
            <v>368</v>
          </cell>
          <cell r="D109" t="str">
            <v>IQ</v>
          </cell>
        </row>
        <row r="110">
          <cell r="A110" t="str">
            <v>ISL</v>
          </cell>
          <cell r="B110" t="str">
            <v>Iceland</v>
          </cell>
          <cell r="C110">
            <v>352</v>
          </cell>
          <cell r="D110" t="str">
            <v>IS</v>
          </cell>
        </row>
        <row r="111">
          <cell r="A111" t="str">
            <v>ISR</v>
          </cell>
          <cell r="B111" t="str">
            <v>Israel</v>
          </cell>
          <cell r="C111">
            <v>376</v>
          </cell>
          <cell r="D111" t="str">
            <v>IL</v>
          </cell>
        </row>
        <row r="112">
          <cell r="A112" t="str">
            <v>ITA</v>
          </cell>
          <cell r="B112" t="str">
            <v>Italy</v>
          </cell>
          <cell r="C112">
            <v>380</v>
          </cell>
          <cell r="D112" t="str">
            <v>IT</v>
          </cell>
        </row>
        <row r="113">
          <cell r="A113" t="str">
            <v>JAM</v>
          </cell>
          <cell r="B113" t="str">
            <v>Jamaica</v>
          </cell>
          <cell r="C113">
            <v>388</v>
          </cell>
          <cell r="D113" t="str">
            <v>JM</v>
          </cell>
        </row>
        <row r="114">
          <cell r="A114" t="str">
            <v>JEY</v>
          </cell>
          <cell r="B114" t="str">
            <v>Jersey</v>
          </cell>
          <cell r="C114">
            <v>832</v>
          </cell>
          <cell r="D114" t="str">
            <v>JE</v>
          </cell>
        </row>
        <row r="115">
          <cell r="A115" t="str">
            <v>JOR</v>
          </cell>
          <cell r="B115" t="str">
            <v>Jordan</v>
          </cell>
          <cell r="C115">
            <v>400</v>
          </cell>
          <cell r="D115" t="str">
            <v>JO</v>
          </cell>
        </row>
        <row r="116">
          <cell r="A116" t="str">
            <v>JPN</v>
          </cell>
          <cell r="B116" t="str">
            <v>Japan</v>
          </cell>
          <cell r="C116">
            <v>392</v>
          </cell>
          <cell r="D116" t="str">
            <v>JP</v>
          </cell>
        </row>
        <row r="117">
          <cell r="A117" t="str">
            <v>KAZ</v>
          </cell>
          <cell r="B117" t="str">
            <v>Kazakhstan</v>
          </cell>
          <cell r="C117">
            <v>398</v>
          </cell>
          <cell r="D117" t="str">
            <v>KZ</v>
          </cell>
        </row>
        <row r="118">
          <cell r="A118" t="str">
            <v>KEN</v>
          </cell>
          <cell r="B118" t="str">
            <v>Kenya</v>
          </cell>
          <cell r="C118">
            <v>404</v>
          </cell>
          <cell r="D118" t="str">
            <v>KE</v>
          </cell>
        </row>
        <row r="119">
          <cell r="A119" t="str">
            <v>KGZ</v>
          </cell>
          <cell r="B119" t="str">
            <v>Kyrgyzstan</v>
          </cell>
          <cell r="C119">
            <v>417</v>
          </cell>
          <cell r="D119" t="str">
            <v>KG</v>
          </cell>
        </row>
        <row r="120">
          <cell r="A120" t="str">
            <v>KHM</v>
          </cell>
          <cell r="B120" t="str">
            <v>Cambodia</v>
          </cell>
          <cell r="C120">
            <v>116</v>
          </cell>
          <cell r="D120" t="str">
            <v>KH</v>
          </cell>
        </row>
        <row r="121">
          <cell r="A121" t="str">
            <v>KIR</v>
          </cell>
          <cell r="B121" t="str">
            <v>Kiribati</v>
          </cell>
          <cell r="C121">
            <v>296</v>
          </cell>
          <cell r="D121" t="str">
            <v>KI</v>
          </cell>
        </row>
        <row r="122">
          <cell r="A122" t="str">
            <v>KNA</v>
          </cell>
          <cell r="B122" t="str">
            <v>Saint Kitts and Nevis</v>
          </cell>
          <cell r="C122">
            <v>659</v>
          </cell>
          <cell r="D122" t="str">
            <v>KN</v>
          </cell>
        </row>
        <row r="123">
          <cell r="A123" t="str">
            <v>KOR</v>
          </cell>
          <cell r="B123" t="str">
            <v>Korea (South)</v>
          </cell>
          <cell r="C123">
            <v>410</v>
          </cell>
          <cell r="D123" t="str">
            <v>KR</v>
          </cell>
        </row>
        <row r="124">
          <cell r="A124" t="str">
            <v>KWT</v>
          </cell>
          <cell r="B124" t="str">
            <v>Kuwait</v>
          </cell>
          <cell r="C124">
            <v>414</v>
          </cell>
          <cell r="D124" t="str">
            <v>KW</v>
          </cell>
        </row>
        <row r="125">
          <cell r="A125" t="str">
            <v>LAO</v>
          </cell>
          <cell r="B125" t="str">
            <v>Lao PDR</v>
          </cell>
          <cell r="C125">
            <v>418</v>
          </cell>
          <cell r="D125" t="str">
            <v>LA</v>
          </cell>
        </row>
        <row r="126">
          <cell r="A126" t="str">
            <v>LBN</v>
          </cell>
          <cell r="B126" t="str">
            <v>Lebanon</v>
          </cell>
          <cell r="C126">
            <v>422</v>
          </cell>
          <cell r="D126" t="str">
            <v>LB</v>
          </cell>
        </row>
        <row r="127">
          <cell r="A127" t="str">
            <v>LBR</v>
          </cell>
          <cell r="B127" t="str">
            <v>Liberia</v>
          </cell>
          <cell r="C127">
            <v>430</v>
          </cell>
          <cell r="D127" t="str">
            <v>LR</v>
          </cell>
        </row>
        <row r="128">
          <cell r="A128" t="str">
            <v>LBY</v>
          </cell>
          <cell r="B128" t="str">
            <v>Libya</v>
          </cell>
          <cell r="C128">
            <v>434</v>
          </cell>
          <cell r="D128" t="str">
            <v>LY</v>
          </cell>
        </row>
        <row r="129">
          <cell r="A129" t="str">
            <v>LCA</v>
          </cell>
          <cell r="B129" t="str">
            <v>Saint Lucia</v>
          </cell>
          <cell r="C129">
            <v>662</v>
          </cell>
          <cell r="D129" t="str">
            <v>LC</v>
          </cell>
        </row>
        <row r="130">
          <cell r="A130" t="str">
            <v>LIE</v>
          </cell>
          <cell r="B130" t="str">
            <v>Liechtenstein</v>
          </cell>
          <cell r="C130">
            <v>438</v>
          </cell>
          <cell r="D130" t="str">
            <v>LI</v>
          </cell>
        </row>
        <row r="131">
          <cell r="A131" t="str">
            <v>LKA</v>
          </cell>
          <cell r="B131" t="str">
            <v>Sri Lanka</v>
          </cell>
          <cell r="C131">
            <v>144</v>
          </cell>
          <cell r="D131" t="str">
            <v>LK</v>
          </cell>
        </row>
        <row r="132">
          <cell r="A132" t="str">
            <v>LSO</v>
          </cell>
          <cell r="B132" t="str">
            <v>Lesotho</v>
          </cell>
          <cell r="C132">
            <v>426</v>
          </cell>
          <cell r="D132" t="str">
            <v>LS</v>
          </cell>
        </row>
        <row r="133">
          <cell r="A133" t="str">
            <v>LTU</v>
          </cell>
          <cell r="B133" t="str">
            <v>Lithuania</v>
          </cell>
          <cell r="C133">
            <v>440</v>
          </cell>
          <cell r="D133" t="str">
            <v>LT</v>
          </cell>
        </row>
        <row r="134">
          <cell r="A134" t="str">
            <v>LUX</v>
          </cell>
          <cell r="B134" t="str">
            <v>Luxembourg</v>
          </cell>
          <cell r="C134">
            <v>442</v>
          </cell>
          <cell r="D134" t="str">
            <v>LU</v>
          </cell>
        </row>
        <row r="135">
          <cell r="A135" t="str">
            <v>LVA</v>
          </cell>
          <cell r="B135" t="str">
            <v>Latvia</v>
          </cell>
          <cell r="C135">
            <v>428</v>
          </cell>
          <cell r="D135" t="str">
            <v>LV</v>
          </cell>
        </row>
        <row r="136">
          <cell r="A136" t="str">
            <v>MAC</v>
          </cell>
          <cell r="B136" t="str">
            <v>Macao, SAR China</v>
          </cell>
          <cell r="C136">
            <v>446</v>
          </cell>
          <cell r="D136" t="str">
            <v>MO</v>
          </cell>
        </row>
        <row r="137">
          <cell r="A137" t="str">
            <v>MAF</v>
          </cell>
          <cell r="B137" t="str">
            <v>Saint-Martin (French part)</v>
          </cell>
          <cell r="C137">
            <v>663</v>
          </cell>
          <cell r="D137" t="str">
            <v>MF</v>
          </cell>
        </row>
        <row r="138">
          <cell r="A138" t="str">
            <v>MAR</v>
          </cell>
          <cell r="B138" t="str">
            <v>Morocco</v>
          </cell>
          <cell r="C138">
            <v>504</v>
          </cell>
          <cell r="D138" t="str">
            <v>MA</v>
          </cell>
        </row>
        <row r="139">
          <cell r="A139" t="str">
            <v>MCO</v>
          </cell>
          <cell r="B139" t="str">
            <v>Monaco</v>
          </cell>
          <cell r="C139">
            <v>492</v>
          </cell>
          <cell r="D139" t="str">
            <v>MC</v>
          </cell>
        </row>
        <row r="140">
          <cell r="A140" t="str">
            <v>MDA</v>
          </cell>
          <cell r="B140" t="str">
            <v>Moldova</v>
          </cell>
          <cell r="C140">
            <v>498</v>
          </cell>
          <cell r="D140" t="str">
            <v>MD</v>
          </cell>
        </row>
        <row r="141">
          <cell r="A141" t="str">
            <v>MDG</v>
          </cell>
          <cell r="B141" t="str">
            <v>Madagascar</v>
          </cell>
          <cell r="C141">
            <v>450</v>
          </cell>
          <cell r="D141" t="str">
            <v>MG</v>
          </cell>
        </row>
        <row r="142">
          <cell r="A142" t="str">
            <v>MDV</v>
          </cell>
          <cell r="B142" t="str">
            <v>Maldives</v>
          </cell>
          <cell r="C142">
            <v>462</v>
          </cell>
          <cell r="D142" t="str">
            <v>MV</v>
          </cell>
        </row>
        <row r="143">
          <cell r="A143" t="str">
            <v>MEX</v>
          </cell>
          <cell r="B143" t="str">
            <v>Mexico</v>
          </cell>
          <cell r="C143">
            <v>484</v>
          </cell>
          <cell r="D143" t="str">
            <v>MX</v>
          </cell>
        </row>
        <row r="144">
          <cell r="A144" t="str">
            <v>MHL</v>
          </cell>
          <cell r="B144" t="str">
            <v>Marshall Islands</v>
          </cell>
          <cell r="C144">
            <v>584</v>
          </cell>
          <cell r="D144" t="str">
            <v>MH</v>
          </cell>
        </row>
        <row r="145">
          <cell r="A145" t="str">
            <v>MKD</v>
          </cell>
          <cell r="B145" t="str">
            <v>Macedonia, Republic of</v>
          </cell>
          <cell r="C145">
            <v>807</v>
          </cell>
          <cell r="D145" t="str">
            <v>MK</v>
          </cell>
        </row>
        <row r="146">
          <cell r="A146" t="str">
            <v>MLI</v>
          </cell>
          <cell r="B146" t="str">
            <v>Mali</v>
          </cell>
          <cell r="C146">
            <v>466</v>
          </cell>
          <cell r="D146" t="str">
            <v>ML</v>
          </cell>
        </row>
        <row r="147">
          <cell r="A147" t="str">
            <v>MLT</v>
          </cell>
          <cell r="B147" t="str">
            <v>Malta</v>
          </cell>
          <cell r="C147">
            <v>470</v>
          </cell>
          <cell r="D147" t="str">
            <v>MT</v>
          </cell>
        </row>
        <row r="148">
          <cell r="A148" t="str">
            <v>MMR</v>
          </cell>
          <cell r="B148" t="str">
            <v>Myanmar</v>
          </cell>
          <cell r="C148">
            <v>104</v>
          </cell>
          <cell r="D148" t="str">
            <v>MM</v>
          </cell>
        </row>
        <row r="149">
          <cell r="A149" t="str">
            <v>MNE</v>
          </cell>
          <cell r="B149" t="str">
            <v>Montenegro</v>
          </cell>
          <cell r="C149">
            <v>499</v>
          </cell>
          <cell r="D149" t="str">
            <v>ME</v>
          </cell>
        </row>
        <row r="150">
          <cell r="A150" t="str">
            <v>MNG</v>
          </cell>
          <cell r="B150" t="str">
            <v>Mongolia</v>
          </cell>
          <cell r="C150">
            <v>496</v>
          </cell>
          <cell r="D150" t="str">
            <v>MN</v>
          </cell>
        </row>
        <row r="151">
          <cell r="A151" t="str">
            <v>MNP</v>
          </cell>
          <cell r="B151" t="str">
            <v>Northern Mariana Islands</v>
          </cell>
          <cell r="C151">
            <v>580</v>
          </cell>
          <cell r="D151" t="str">
            <v>MP</v>
          </cell>
        </row>
        <row r="152">
          <cell r="A152" t="str">
            <v>MOZ</v>
          </cell>
          <cell r="B152" t="str">
            <v>Mozambique</v>
          </cell>
          <cell r="C152">
            <v>508</v>
          </cell>
          <cell r="D152" t="str">
            <v>MZ</v>
          </cell>
        </row>
        <row r="153">
          <cell r="A153" t="str">
            <v>MRT</v>
          </cell>
          <cell r="B153" t="str">
            <v>Mauritania</v>
          </cell>
          <cell r="C153">
            <v>478</v>
          </cell>
          <cell r="D153" t="str">
            <v>MR</v>
          </cell>
        </row>
        <row r="154">
          <cell r="A154" t="str">
            <v>MSR</v>
          </cell>
          <cell r="B154" t="str">
            <v>Montserrat</v>
          </cell>
          <cell r="C154">
            <v>500</v>
          </cell>
          <cell r="D154" t="str">
            <v>MS</v>
          </cell>
        </row>
        <row r="155">
          <cell r="A155" t="str">
            <v>MTQ</v>
          </cell>
          <cell r="B155" t="str">
            <v>Martinique</v>
          </cell>
          <cell r="C155">
            <v>474</v>
          </cell>
          <cell r="D155" t="str">
            <v>MQ</v>
          </cell>
        </row>
        <row r="156">
          <cell r="A156" t="str">
            <v>MUS</v>
          </cell>
          <cell r="B156" t="str">
            <v>Mauritius</v>
          </cell>
          <cell r="C156">
            <v>480</v>
          </cell>
          <cell r="D156" t="str">
            <v>MU</v>
          </cell>
        </row>
        <row r="157">
          <cell r="A157" t="str">
            <v>MWI</v>
          </cell>
          <cell r="B157" t="str">
            <v>Malawi</v>
          </cell>
          <cell r="C157">
            <v>454</v>
          </cell>
          <cell r="D157" t="str">
            <v>MW</v>
          </cell>
        </row>
        <row r="158">
          <cell r="A158" t="str">
            <v>MYS</v>
          </cell>
          <cell r="B158" t="str">
            <v>Malaysia</v>
          </cell>
          <cell r="C158">
            <v>458</v>
          </cell>
          <cell r="D158" t="str">
            <v>MY</v>
          </cell>
        </row>
        <row r="159">
          <cell r="A159" t="str">
            <v>MYT</v>
          </cell>
          <cell r="B159" t="str">
            <v>Mayotte</v>
          </cell>
          <cell r="C159">
            <v>175</v>
          </cell>
          <cell r="D159" t="str">
            <v>YT</v>
          </cell>
        </row>
        <row r="160">
          <cell r="A160" t="str">
            <v>NAM</v>
          </cell>
          <cell r="B160" t="str">
            <v>Namibia</v>
          </cell>
          <cell r="C160">
            <v>516</v>
          </cell>
          <cell r="D160" t="str">
            <v>NA</v>
          </cell>
        </row>
        <row r="161">
          <cell r="A161" t="str">
            <v>NCL</v>
          </cell>
          <cell r="B161" t="str">
            <v>New Caledonia</v>
          </cell>
          <cell r="C161">
            <v>540</v>
          </cell>
          <cell r="D161" t="str">
            <v>NC</v>
          </cell>
        </row>
        <row r="162">
          <cell r="A162" t="str">
            <v>NER</v>
          </cell>
          <cell r="B162" t="str">
            <v>Niger</v>
          </cell>
          <cell r="C162">
            <v>562</v>
          </cell>
          <cell r="D162" t="str">
            <v>NE</v>
          </cell>
        </row>
        <row r="163">
          <cell r="A163" t="str">
            <v>NFK</v>
          </cell>
          <cell r="B163" t="str">
            <v>Norfolk Island</v>
          </cell>
          <cell r="C163">
            <v>574</v>
          </cell>
          <cell r="D163" t="str">
            <v>NF</v>
          </cell>
        </row>
        <row r="164">
          <cell r="A164" t="str">
            <v>NGA</v>
          </cell>
          <cell r="B164" t="str">
            <v>Nigeria</v>
          </cell>
          <cell r="C164">
            <v>566</v>
          </cell>
          <cell r="D164" t="str">
            <v>NG</v>
          </cell>
        </row>
        <row r="165">
          <cell r="A165" t="str">
            <v>NIC</v>
          </cell>
          <cell r="B165" t="str">
            <v>Nicaragua</v>
          </cell>
          <cell r="C165">
            <v>558</v>
          </cell>
          <cell r="D165" t="str">
            <v>NI</v>
          </cell>
        </row>
        <row r="166">
          <cell r="A166" t="str">
            <v>NIU</v>
          </cell>
          <cell r="B166" t="str">
            <v>Niue</v>
          </cell>
          <cell r="C166">
            <v>570</v>
          </cell>
          <cell r="D166" t="str">
            <v>NU</v>
          </cell>
        </row>
        <row r="167">
          <cell r="A167" t="str">
            <v>NLD</v>
          </cell>
          <cell r="B167" t="str">
            <v>Netherlands</v>
          </cell>
          <cell r="C167">
            <v>528</v>
          </cell>
          <cell r="D167" t="str">
            <v>NL</v>
          </cell>
        </row>
        <row r="168">
          <cell r="A168" t="str">
            <v>NOR</v>
          </cell>
          <cell r="B168" t="str">
            <v>Norway</v>
          </cell>
          <cell r="C168">
            <v>578</v>
          </cell>
          <cell r="D168" t="str">
            <v>NO</v>
          </cell>
        </row>
        <row r="169">
          <cell r="A169" t="str">
            <v>NPL</v>
          </cell>
          <cell r="B169" t="str">
            <v>Nepal</v>
          </cell>
          <cell r="C169">
            <v>524</v>
          </cell>
          <cell r="D169" t="str">
            <v>NP</v>
          </cell>
        </row>
        <row r="170">
          <cell r="A170" t="str">
            <v>NRU</v>
          </cell>
          <cell r="B170" t="str">
            <v>Nauru</v>
          </cell>
          <cell r="C170">
            <v>520</v>
          </cell>
          <cell r="D170" t="str">
            <v>NR</v>
          </cell>
        </row>
        <row r="171">
          <cell r="A171" t="str">
            <v>NZL</v>
          </cell>
          <cell r="B171" t="str">
            <v>New Zealand</v>
          </cell>
          <cell r="C171">
            <v>554</v>
          </cell>
          <cell r="D171" t="str">
            <v>NZ</v>
          </cell>
        </row>
        <row r="172">
          <cell r="A172" t="str">
            <v>OMN</v>
          </cell>
          <cell r="B172" t="str">
            <v>Oman</v>
          </cell>
          <cell r="C172">
            <v>512</v>
          </cell>
          <cell r="D172" t="str">
            <v>OM</v>
          </cell>
        </row>
        <row r="173">
          <cell r="A173" t="str">
            <v>PAK</v>
          </cell>
          <cell r="B173" t="str">
            <v>Pakistan</v>
          </cell>
          <cell r="C173">
            <v>586</v>
          </cell>
          <cell r="D173" t="str">
            <v>PK</v>
          </cell>
        </row>
        <row r="174">
          <cell r="A174" t="str">
            <v>PAN</v>
          </cell>
          <cell r="B174" t="str">
            <v>Panama</v>
          </cell>
          <cell r="C174">
            <v>591</v>
          </cell>
          <cell r="D174" t="str">
            <v>PA</v>
          </cell>
        </row>
        <row r="175">
          <cell r="A175" t="str">
            <v>PCN</v>
          </cell>
          <cell r="B175" t="str">
            <v>Pitcairn</v>
          </cell>
          <cell r="C175">
            <v>612</v>
          </cell>
          <cell r="D175" t="str">
            <v>PN</v>
          </cell>
        </row>
        <row r="176">
          <cell r="A176" t="str">
            <v>PER</v>
          </cell>
          <cell r="B176" t="str">
            <v>Peru</v>
          </cell>
          <cell r="C176">
            <v>604</v>
          </cell>
          <cell r="D176" t="str">
            <v>PE</v>
          </cell>
        </row>
        <row r="177">
          <cell r="A177" t="str">
            <v>PHL</v>
          </cell>
          <cell r="B177" t="str">
            <v>Philippines</v>
          </cell>
          <cell r="C177">
            <v>608</v>
          </cell>
          <cell r="D177" t="str">
            <v>PH</v>
          </cell>
        </row>
        <row r="178">
          <cell r="A178" t="str">
            <v>PLW</v>
          </cell>
          <cell r="B178" t="str">
            <v>Palau</v>
          </cell>
          <cell r="C178">
            <v>585</v>
          </cell>
          <cell r="D178" t="str">
            <v>PW</v>
          </cell>
        </row>
        <row r="179">
          <cell r="A179" t="str">
            <v>PNG</v>
          </cell>
          <cell r="B179" t="str">
            <v>Papua New Guinea</v>
          </cell>
          <cell r="C179">
            <v>598</v>
          </cell>
          <cell r="D179" t="str">
            <v>PG</v>
          </cell>
        </row>
        <row r="180">
          <cell r="A180" t="str">
            <v>POL</v>
          </cell>
          <cell r="B180" t="str">
            <v>Poland</v>
          </cell>
          <cell r="C180">
            <v>616</v>
          </cell>
          <cell r="D180" t="str">
            <v>PL</v>
          </cell>
        </row>
        <row r="181">
          <cell r="A181" t="str">
            <v>PRI</v>
          </cell>
          <cell r="B181" t="str">
            <v>Puerto Rico</v>
          </cell>
          <cell r="C181">
            <v>630</v>
          </cell>
          <cell r="D181" t="str">
            <v>PR</v>
          </cell>
        </row>
        <row r="182">
          <cell r="A182" t="str">
            <v>PRK</v>
          </cell>
          <cell r="B182" t="str">
            <v>Korea (North)</v>
          </cell>
          <cell r="C182">
            <v>408</v>
          </cell>
          <cell r="D182" t="str">
            <v>KP</v>
          </cell>
        </row>
        <row r="183">
          <cell r="A183" t="str">
            <v>PRT</v>
          </cell>
          <cell r="B183" t="str">
            <v>Portugal</v>
          </cell>
          <cell r="C183">
            <v>620</v>
          </cell>
          <cell r="D183" t="str">
            <v>PT</v>
          </cell>
        </row>
        <row r="184">
          <cell r="A184" t="str">
            <v>PRY</v>
          </cell>
          <cell r="B184" t="str">
            <v>Paraguay</v>
          </cell>
          <cell r="C184">
            <v>600</v>
          </cell>
          <cell r="D184" t="str">
            <v>PY</v>
          </cell>
        </row>
        <row r="185">
          <cell r="A185" t="str">
            <v>PSE</v>
          </cell>
          <cell r="B185" t="str">
            <v>Palestinian Territory</v>
          </cell>
          <cell r="C185">
            <v>275</v>
          </cell>
          <cell r="D185" t="str">
            <v>PS</v>
          </cell>
        </row>
        <row r="186">
          <cell r="A186" t="str">
            <v>PYF</v>
          </cell>
          <cell r="B186" t="str">
            <v>French Polynesia</v>
          </cell>
          <cell r="C186">
            <v>258</v>
          </cell>
          <cell r="D186" t="str">
            <v>PF</v>
          </cell>
        </row>
        <row r="187">
          <cell r="A187" t="str">
            <v>QAT</v>
          </cell>
          <cell r="B187" t="str">
            <v>Qatar</v>
          </cell>
          <cell r="C187">
            <v>634</v>
          </cell>
          <cell r="D187" t="str">
            <v>QA</v>
          </cell>
        </row>
        <row r="188">
          <cell r="A188" t="str">
            <v>REU</v>
          </cell>
          <cell r="B188" t="str">
            <v>Réunion</v>
          </cell>
          <cell r="C188">
            <v>638</v>
          </cell>
          <cell r="D188" t="str">
            <v>RE</v>
          </cell>
        </row>
        <row r="189">
          <cell r="A189" t="str">
            <v>ROU</v>
          </cell>
          <cell r="B189" t="str">
            <v>Romania</v>
          </cell>
          <cell r="C189">
            <v>642</v>
          </cell>
          <cell r="D189" t="str">
            <v>RO</v>
          </cell>
        </row>
        <row r="190">
          <cell r="A190" t="str">
            <v>RUS</v>
          </cell>
          <cell r="B190" t="str">
            <v>Russian Federation</v>
          </cell>
          <cell r="C190">
            <v>643</v>
          </cell>
          <cell r="D190" t="str">
            <v>RU</v>
          </cell>
        </row>
        <row r="191">
          <cell r="A191" t="str">
            <v>RWA</v>
          </cell>
          <cell r="B191" t="str">
            <v>Rwanda</v>
          </cell>
          <cell r="C191">
            <v>646</v>
          </cell>
          <cell r="D191" t="str">
            <v>RW</v>
          </cell>
        </row>
        <row r="192">
          <cell r="A192" t="str">
            <v>SAU</v>
          </cell>
          <cell r="B192" t="str">
            <v>Saudi Arabia</v>
          </cell>
          <cell r="C192">
            <v>682</v>
          </cell>
          <cell r="D192" t="str">
            <v>SA</v>
          </cell>
        </row>
        <row r="193">
          <cell r="A193" t="str">
            <v>SDN</v>
          </cell>
          <cell r="B193" t="str">
            <v>Sudan</v>
          </cell>
          <cell r="C193">
            <v>736</v>
          </cell>
          <cell r="D193" t="str">
            <v>SD</v>
          </cell>
        </row>
        <row r="194">
          <cell r="A194" t="str">
            <v>SEN</v>
          </cell>
          <cell r="B194" t="str">
            <v>Senegal</v>
          </cell>
          <cell r="C194">
            <v>686</v>
          </cell>
          <cell r="D194" t="str">
            <v>SN</v>
          </cell>
        </row>
        <row r="195">
          <cell r="A195" t="str">
            <v>SGP</v>
          </cell>
          <cell r="B195" t="str">
            <v>Singapore</v>
          </cell>
          <cell r="C195">
            <v>702</v>
          </cell>
          <cell r="D195" t="str">
            <v>SG</v>
          </cell>
        </row>
        <row r="196">
          <cell r="A196" t="str">
            <v>SGS</v>
          </cell>
          <cell r="B196" t="str">
            <v>South Georgia and the South Sandwich Islands</v>
          </cell>
          <cell r="C196">
            <v>239</v>
          </cell>
          <cell r="D196" t="str">
            <v>GS</v>
          </cell>
        </row>
        <row r="197">
          <cell r="A197" t="str">
            <v>SHN</v>
          </cell>
          <cell r="B197" t="str">
            <v>Saint Helena</v>
          </cell>
          <cell r="C197">
            <v>654</v>
          </cell>
          <cell r="D197" t="str">
            <v>SH</v>
          </cell>
        </row>
        <row r="198">
          <cell r="A198" t="str">
            <v>SJM</v>
          </cell>
          <cell r="B198" t="str">
            <v>Svalbard and Jan Mayen Islands</v>
          </cell>
          <cell r="C198">
            <v>744</v>
          </cell>
          <cell r="D198" t="str">
            <v>SJ</v>
          </cell>
        </row>
        <row r="199">
          <cell r="A199" t="str">
            <v>SLB</v>
          </cell>
          <cell r="B199" t="str">
            <v>Solomon Islands</v>
          </cell>
          <cell r="C199">
            <v>90</v>
          </cell>
          <cell r="D199" t="str">
            <v>SB</v>
          </cell>
        </row>
        <row r="200">
          <cell r="A200" t="str">
            <v>SLE</v>
          </cell>
          <cell r="B200" t="str">
            <v>Sierra Leone</v>
          </cell>
          <cell r="C200">
            <v>694</v>
          </cell>
          <cell r="D200" t="str">
            <v>SL</v>
          </cell>
        </row>
        <row r="201">
          <cell r="A201" t="str">
            <v>SLV</v>
          </cell>
          <cell r="B201" t="str">
            <v>El Salvador</v>
          </cell>
          <cell r="C201">
            <v>222</v>
          </cell>
          <cell r="D201" t="str">
            <v>SV</v>
          </cell>
        </row>
        <row r="202">
          <cell r="A202" t="str">
            <v>SMR</v>
          </cell>
          <cell r="B202" t="str">
            <v>San Marino</v>
          </cell>
          <cell r="C202">
            <v>674</v>
          </cell>
          <cell r="D202" t="str">
            <v>SM</v>
          </cell>
        </row>
        <row r="203">
          <cell r="A203" t="str">
            <v>SOM</v>
          </cell>
          <cell r="B203" t="str">
            <v>Somalia</v>
          </cell>
          <cell r="C203">
            <v>706</v>
          </cell>
          <cell r="D203" t="str">
            <v>SO</v>
          </cell>
        </row>
        <row r="204">
          <cell r="A204" t="str">
            <v>SPM</v>
          </cell>
          <cell r="B204" t="str">
            <v>Saint Pierre and Miquelon</v>
          </cell>
          <cell r="C204">
            <v>666</v>
          </cell>
          <cell r="D204" t="str">
            <v>PM</v>
          </cell>
        </row>
        <row r="205">
          <cell r="A205" t="str">
            <v>SRB</v>
          </cell>
          <cell r="B205" t="str">
            <v>Serbia</v>
          </cell>
          <cell r="C205">
            <v>688</v>
          </cell>
          <cell r="D205" t="str">
            <v>RS</v>
          </cell>
        </row>
        <row r="206">
          <cell r="A206" t="str">
            <v>SSD</v>
          </cell>
          <cell r="B206" t="str">
            <v>South Sudan</v>
          </cell>
          <cell r="C206">
            <v>728</v>
          </cell>
          <cell r="D206" t="str">
            <v>SS</v>
          </cell>
        </row>
        <row r="207">
          <cell r="A207" t="str">
            <v>STP</v>
          </cell>
          <cell r="B207" t="str">
            <v>Sao Tome and Principe</v>
          </cell>
          <cell r="C207">
            <v>678</v>
          </cell>
          <cell r="D207" t="str">
            <v>ST</v>
          </cell>
        </row>
        <row r="208">
          <cell r="A208" t="str">
            <v>SUR</v>
          </cell>
          <cell r="B208" t="str">
            <v>Suriname</v>
          </cell>
          <cell r="C208">
            <v>740</v>
          </cell>
          <cell r="D208" t="str">
            <v>SR</v>
          </cell>
        </row>
        <row r="209">
          <cell r="A209" t="str">
            <v>SVK</v>
          </cell>
          <cell r="B209" t="str">
            <v>Slovakia</v>
          </cell>
          <cell r="C209">
            <v>703</v>
          </cell>
          <cell r="D209" t="str">
            <v>SK</v>
          </cell>
        </row>
        <row r="210">
          <cell r="A210" t="str">
            <v>SVN</v>
          </cell>
          <cell r="B210" t="str">
            <v>Slovenia</v>
          </cell>
          <cell r="C210">
            <v>705</v>
          </cell>
          <cell r="D210" t="str">
            <v>SI</v>
          </cell>
        </row>
        <row r="211">
          <cell r="A211" t="str">
            <v>SWE</v>
          </cell>
          <cell r="B211" t="str">
            <v>Sweden</v>
          </cell>
          <cell r="C211">
            <v>752</v>
          </cell>
          <cell r="D211" t="str">
            <v>SE</v>
          </cell>
        </row>
        <row r="212">
          <cell r="A212" t="str">
            <v>SWZ</v>
          </cell>
          <cell r="B212" t="str">
            <v>Swaziland</v>
          </cell>
          <cell r="C212">
            <v>748</v>
          </cell>
          <cell r="D212" t="str">
            <v>SZ</v>
          </cell>
        </row>
        <row r="213">
          <cell r="A213" t="str">
            <v>SYC</v>
          </cell>
          <cell r="B213" t="str">
            <v>Seychelles</v>
          </cell>
          <cell r="C213">
            <v>690</v>
          </cell>
          <cell r="D213" t="str">
            <v>SC</v>
          </cell>
        </row>
        <row r="214">
          <cell r="A214" t="str">
            <v>SYR</v>
          </cell>
          <cell r="B214" t="str">
            <v>Syrian Arab Republic (Syria)</v>
          </cell>
          <cell r="C214">
            <v>760</v>
          </cell>
          <cell r="D214" t="str">
            <v>SY</v>
          </cell>
        </row>
        <row r="215">
          <cell r="A215" t="str">
            <v>TCA</v>
          </cell>
          <cell r="B215" t="str">
            <v>Turks and Caicos Islands</v>
          </cell>
          <cell r="C215">
            <v>796</v>
          </cell>
          <cell r="D215" t="str">
            <v>TC</v>
          </cell>
        </row>
        <row r="216">
          <cell r="A216" t="str">
            <v>TCD</v>
          </cell>
          <cell r="B216" t="str">
            <v>Chad</v>
          </cell>
          <cell r="C216">
            <v>148</v>
          </cell>
          <cell r="D216" t="str">
            <v>TD</v>
          </cell>
        </row>
        <row r="217">
          <cell r="A217" t="str">
            <v>TGO</v>
          </cell>
          <cell r="B217" t="str">
            <v>Togo</v>
          </cell>
          <cell r="C217">
            <v>768</v>
          </cell>
          <cell r="D217" t="str">
            <v>TG</v>
          </cell>
        </row>
        <row r="218">
          <cell r="A218" t="str">
            <v>THA</v>
          </cell>
          <cell r="B218" t="str">
            <v>Thailand</v>
          </cell>
          <cell r="C218">
            <v>764</v>
          </cell>
          <cell r="D218" t="str">
            <v>TH</v>
          </cell>
        </row>
        <row r="219">
          <cell r="A219" t="str">
            <v>TJK</v>
          </cell>
          <cell r="B219" t="str">
            <v>Tajikistan</v>
          </cell>
          <cell r="C219">
            <v>762</v>
          </cell>
          <cell r="D219" t="str">
            <v>TJ</v>
          </cell>
        </row>
        <row r="220">
          <cell r="A220" t="str">
            <v>TKL</v>
          </cell>
          <cell r="B220" t="str">
            <v>Tokelau</v>
          </cell>
          <cell r="C220">
            <v>772</v>
          </cell>
          <cell r="D220" t="str">
            <v>TK</v>
          </cell>
        </row>
        <row r="221">
          <cell r="A221" t="str">
            <v>TKM</v>
          </cell>
          <cell r="B221" t="str">
            <v>Turkmenistan</v>
          </cell>
          <cell r="C221">
            <v>795</v>
          </cell>
          <cell r="D221" t="str">
            <v>TM</v>
          </cell>
        </row>
        <row r="222">
          <cell r="A222" t="str">
            <v>TLS</v>
          </cell>
          <cell r="B222" t="str">
            <v>Timor-Leste</v>
          </cell>
          <cell r="C222">
            <v>626</v>
          </cell>
          <cell r="D222" t="str">
            <v>TL</v>
          </cell>
        </row>
        <row r="223">
          <cell r="A223" t="str">
            <v>TON</v>
          </cell>
          <cell r="B223" t="str">
            <v>Tonga</v>
          </cell>
          <cell r="C223">
            <v>776</v>
          </cell>
          <cell r="D223" t="str">
            <v>TO</v>
          </cell>
        </row>
        <row r="224">
          <cell r="A224" t="str">
            <v>TTO</v>
          </cell>
          <cell r="B224" t="str">
            <v>Trinidad and Tobago</v>
          </cell>
          <cell r="C224">
            <v>780</v>
          </cell>
          <cell r="D224" t="str">
            <v>TT</v>
          </cell>
        </row>
        <row r="225">
          <cell r="A225" t="str">
            <v>TUN</v>
          </cell>
          <cell r="B225" t="str">
            <v>Tunisia</v>
          </cell>
          <cell r="C225">
            <v>788</v>
          </cell>
          <cell r="D225" t="str">
            <v>TN</v>
          </cell>
        </row>
        <row r="226">
          <cell r="A226" t="str">
            <v>TUR</v>
          </cell>
          <cell r="B226" t="str">
            <v>Turkey</v>
          </cell>
          <cell r="C226">
            <v>792</v>
          </cell>
          <cell r="D226" t="str">
            <v>TR</v>
          </cell>
        </row>
        <row r="227">
          <cell r="A227" t="str">
            <v>TUV</v>
          </cell>
          <cell r="B227" t="str">
            <v>Tuvalu</v>
          </cell>
          <cell r="C227">
            <v>798</v>
          </cell>
          <cell r="D227" t="str">
            <v>TV</v>
          </cell>
        </row>
        <row r="228">
          <cell r="A228" t="str">
            <v>TWN</v>
          </cell>
          <cell r="B228" t="str">
            <v>Taiwan, Republic of China</v>
          </cell>
          <cell r="C228">
            <v>158</v>
          </cell>
          <cell r="D228" t="str">
            <v>TW</v>
          </cell>
        </row>
        <row r="229">
          <cell r="A229" t="str">
            <v>TZA</v>
          </cell>
          <cell r="B229" t="str">
            <v>Tanzania, United Republic of</v>
          </cell>
          <cell r="C229">
            <v>834</v>
          </cell>
          <cell r="D229" t="str">
            <v>TZ</v>
          </cell>
        </row>
        <row r="230">
          <cell r="A230" t="str">
            <v>UGA</v>
          </cell>
          <cell r="B230" t="str">
            <v>Uganda</v>
          </cell>
          <cell r="C230">
            <v>800</v>
          </cell>
          <cell r="D230" t="str">
            <v>UG</v>
          </cell>
        </row>
        <row r="231">
          <cell r="A231" t="str">
            <v>UKR</v>
          </cell>
          <cell r="B231" t="str">
            <v>Ukraine</v>
          </cell>
          <cell r="C231">
            <v>804</v>
          </cell>
          <cell r="D231" t="str">
            <v>UA</v>
          </cell>
        </row>
        <row r="232">
          <cell r="A232" t="str">
            <v>UMI</v>
          </cell>
          <cell r="B232" t="str">
            <v>US Minor Outlying Islands</v>
          </cell>
          <cell r="C232">
            <v>581</v>
          </cell>
          <cell r="D232" t="str">
            <v>UM</v>
          </cell>
        </row>
        <row r="233">
          <cell r="A233" t="str">
            <v>URY</v>
          </cell>
          <cell r="B233" t="str">
            <v>Uruguay</v>
          </cell>
          <cell r="C233">
            <v>858</v>
          </cell>
          <cell r="D233" t="str">
            <v>UY</v>
          </cell>
        </row>
        <row r="234">
          <cell r="A234" t="str">
            <v>USA</v>
          </cell>
          <cell r="B234" t="str">
            <v>United States of America</v>
          </cell>
          <cell r="C234">
            <v>840</v>
          </cell>
          <cell r="D234" t="str">
            <v>US</v>
          </cell>
        </row>
        <row r="235">
          <cell r="A235" t="str">
            <v>UZB</v>
          </cell>
          <cell r="B235" t="str">
            <v>Uzbekistan</v>
          </cell>
          <cell r="C235">
            <v>860</v>
          </cell>
          <cell r="D235" t="str">
            <v>UZ</v>
          </cell>
        </row>
        <row r="236">
          <cell r="A236" t="str">
            <v>VAT</v>
          </cell>
          <cell r="B236" t="str">
            <v>Holy See (Vatican City State)</v>
          </cell>
          <cell r="C236">
            <v>336</v>
          </cell>
          <cell r="D236" t="str">
            <v>VA</v>
          </cell>
        </row>
        <row r="237">
          <cell r="A237" t="str">
            <v>VCT</v>
          </cell>
          <cell r="B237" t="str">
            <v>Saint Vincent and Grenadines</v>
          </cell>
          <cell r="C237">
            <v>670</v>
          </cell>
          <cell r="D237" t="str">
            <v>VC</v>
          </cell>
        </row>
        <row r="238">
          <cell r="A238" t="str">
            <v>VEN</v>
          </cell>
          <cell r="B238" t="str">
            <v>Venezuela (Bolivarian Republic)</v>
          </cell>
          <cell r="C238">
            <v>862</v>
          </cell>
          <cell r="D238" t="str">
            <v>VE</v>
          </cell>
        </row>
        <row r="239">
          <cell r="A239" t="str">
            <v>VGB</v>
          </cell>
          <cell r="B239" t="str">
            <v>British Virgin Islands</v>
          </cell>
          <cell r="C239">
            <v>92</v>
          </cell>
          <cell r="D239" t="str">
            <v>VG</v>
          </cell>
        </row>
        <row r="240">
          <cell r="A240" t="str">
            <v>VIR</v>
          </cell>
          <cell r="B240" t="str">
            <v>Virgin Islands, US</v>
          </cell>
          <cell r="C240">
            <v>850</v>
          </cell>
          <cell r="D240" t="str">
            <v>VI</v>
          </cell>
        </row>
        <row r="241">
          <cell r="A241" t="str">
            <v>VNM</v>
          </cell>
          <cell r="B241" t="str">
            <v>Viet Nam</v>
          </cell>
          <cell r="C241">
            <v>704</v>
          </cell>
          <cell r="D241" t="str">
            <v>VN</v>
          </cell>
        </row>
        <row r="242">
          <cell r="A242" t="str">
            <v>VUT</v>
          </cell>
          <cell r="B242" t="str">
            <v>Vanuatu</v>
          </cell>
          <cell r="C242">
            <v>548</v>
          </cell>
          <cell r="D242" t="str">
            <v>VU</v>
          </cell>
        </row>
        <row r="243">
          <cell r="A243" t="str">
            <v>WLF</v>
          </cell>
          <cell r="B243" t="str">
            <v>Wallis and Futuna Islands</v>
          </cell>
          <cell r="C243">
            <v>876</v>
          </cell>
          <cell r="D243" t="str">
            <v>WF</v>
          </cell>
        </row>
        <row r="244">
          <cell r="A244" t="str">
            <v>WSM</v>
          </cell>
          <cell r="B244" t="str">
            <v>Samoa</v>
          </cell>
          <cell r="C244">
            <v>882</v>
          </cell>
          <cell r="D244" t="str">
            <v>WS</v>
          </cell>
        </row>
        <row r="245">
          <cell r="A245" t="str">
            <v>YEM</v>
          </cell>
          <cell r="B245" t="str">
            <v>Yemen</v>
          </cell>
          <cell r="C245">
            <v>887</v>
          </cell>
          <cell r="D245" t="str">
            <v>YE</v>
          </cell>
        </row>
        <row r="246">
          <cell r="A246" t="str">
            <v>ZAF</v>
          </cell>
          <cell r="B246" t="str">
            <v>South Africa</v>
          </cell>
          <cell r="C246">
            <v>710</v>
          </cell>
          <cell r="D246" t="str">
            <v>ZA</v>
          </cell>
        </row>
        <row r="247">
          <cell r="A247" t="str">
            <v>ZMB</v>
          </cell>
          <cell r="B247" t="str">
            <v>Zambia</v>
          </cell>
          <cell r="C247">
            <v>894</v>
          </cell>
          <cell r="D247" t="str">
            <v>ZM</v>
          </cell>
        </row>
        <row r="248">
          <cell r="A248" t="str">
            <v>ZWE</v>
          </cell>
          <cell r="B248" t="str">
            <v>Zimbabwe</v>
          </cell>
          <cell r="C248">
            <v>716</v>
          </cell>
          <cell r="D248" t="str">
            <v>ZW</v>
          </cell>
        </row>
      </sheetData>
      <sheetData sheetId="4">
        <row r="1">
          <cell r="A1" t="str">
            <v>Country_Code</v>
          </cell>
          <cell r="B1" t="str">
            <v>Region_Code</v>
          </cell>
          <cell r="C1" t="str">
            <v>Reg</v>
          </cell>
          <cell r="D1" t="str">
            <v>IDA</v>
          </cell>
          <cell r="E1" t="str">
            <v>Country</v>
          </cell>
          <cell r="F1" t="str">
            <v>Income_Group</v>
          </cell>
          <cell r="G1" t="str">
            <v>Country_Code2</v>
          </cell>
          <cell r="H1" t="str">
            <v>Small_States</v>
          </cell>
          <cell r="I1" t="str">
            <v>IBRD</v>
          </cell>
          <cell r="J1" t="str">
            <v>IDA_IBRD</v>
          </cell>
        </row>
        <row r="2">
          <cell r="A2" t="str">
            <v>ABW</v>
          </cell>
          <cell r="B2" t="str">
            <v>LAC</v>
          </cell>
          <cell r="C2" t="str">
            <v>Latin America &amp; the Caribbean</v>
          </cell>
          <cell r="D2" t="str">
            <v>NO</v>
          </cell>
          <cell r="E2" t="str">
            <v>Aruba</v>
          </cell>
          <cell r="F2" t="str">
            <v>High Income</v>
          </cell>
          <cell r="G2" t="str">
            <v>AW</v>
          </cell>
          <cell r="H2" t="str">
            <v>NO</v>
          </cell>
          <cell r="I2" t="str">
            <v>NO</v>
          </cell>
          <cell r="J2" t="str">
            <v>NONE</v>
          </cell>
        </row>
        <row r="3">
          <cell r="A3" t="str">
            <v>ADO</v>
          </cell>
          <cell r="B3" t="str">
            <v>WER</v>
          </cell>
          <cell r="C3" t="str">
            <v>Western Europe</v>
          </cell>
          <cell r="D3" t="str">
            <v>NO</v>
          </cell>
          <cell r="E3" t="str">
            <v>Andorra</v>
          </cell>
          <cell r="F3" t="str">
            <v>High Income</v>
          </cell>
          <cell r="G3" t="str">
            <v>AD</v>
          </cell>
          <cell r="H3" t="str">
            <v>NO</v>
          </cell>
          <cell r="I3" t="str">
            <v>NO</v>
          </cell>
          <cell r="J3" t="str">
            <v>NONE</v>
          </cell>
        </row>
        <row r="4">
          <cell r="A4" t="str">
            <v>AFG</v>
          </cell>
          <cell r="B4" t="str">
            <v>SA</v>
          </cell>
          <cell r="C4" t="str">
            <v>South Asia</v>
          </cell>
          <cell r="D4" t="str">
            <v>YES</v>
          </cell>
          <cell r="E4" t="str">
            <v>Afghanistan</v>
          </cell>
          <cell r="F4" t="str">
            <v>Low Income</v>
          </cell>
          <cell r="G4" t="str">
            <v>AF</v>
          </cell>
          <cell r="H4" t="str">
            <v>NO</v>
          </cell>
          <cell r="I4" t="str">
            <v>NO</v>
          </cell>
          <cell r="J4" t="str">
            <v>IDA</v>
          </cell>
        </row>
        <row r="5">
          <cell r="A5" t="str">
            <v>AGO</v>
          </cell>
          <cell r="B5" t="str">
            <v>SSA</v>
          </cell>
          <cell r="C5" t="str">
            <v>Sub-Saharan Africa</v>
          </cell>
          <cell r="D5" t="str">
            <v>NO</v>
          </cell>
          <cell r="E5" t="str">
            <v>Angola</v>
          </cell>
          <cell r="F5" t="str">
            <v>Upper-Middle Income</v>
          </cell>
          <cell r="G5" t="str">
            <v>AO</v>
          </cell>
          <cell r="H5" t="str">
            <v>NO</v>
          </cell>
          <cell r="I5" t="str">
            <v>YES</v>
          </cell>
          <cell r="J5" t="str">
            <v>IBRD</v>
          </cell>
        </row>
        <row r="6">
          <cell r="A6" t="str">
            <v>AIA</v>
          </cell>
          <cell r="B6" t="str">
            <v>LAC</v>
          </cell>
          <cell r="C6" t="str">
            <v>Latin America &amp; the Caribbean</v>
          </cell>
          <cell r="D6" t="str">
            <v>NO</v>
          </cell>
          <cell r="E6" t="str">
            <v>Anguilla</v>
          </cell>
          <cell r="F6" t="str">
            <v>High Income</v>
          </cell>
          <cell r="H6" t="str">
            <v>NO</v>
          </cell>
          <cell r="I6" t="str">
            <v>NO</v>
          </cell>
          <cell r="J6" t="str">
            <v>NONE</v>
          </cell>
        </row>
        <row r="7">
          <cell r="A7" t="str">
            <v>ALB</v>
          </cell>
          <cell r="B7" t="str">
            <v>ECA</v>
          </cell>
          <cell r="C7" t="str">
            <v>Eastern Europe &amp; Central Asia</v>
          </cell>
          <cell r="D7" t="str">
            <v>NO</v>
          </cell>
          <cell r="E7" t="str">
            <v>Albania</v>
          </cell>
          <cell r="F7" t="str">
            <v>Upper-Middle Income</v>
          </cell>
          <cell r="G7" t="str">
            <v>AL</v>
          </cell>
          <cell r="H7" t="str">
            <v>NO</v>
          </cell>
          <cell r="I7" t="str">
            <v>YES</v>
          </cell>
          <cell r="J7" t="str">
            <v>IBRD</v>
          </cell>
        </row>
        <row r="8">
          <cell r="A8" t="str">
            <v>ANT</v>
          </cell>
          <cell r="B8" t="str">
            <v>LAC</v>
          </cell>
          <cell r="C8" t="str">
            <v>Latin America &amp; the Caribbean</v>
          </cell>
          <cell r="D8" t="str">
            <v>NO</v>
          </cell>
          <cell r="E8" t="str">
            <v>Netherlands Antilles</v>
          </cell>
          <cell r="F8" t="str">
            <v>High Income</v>
          </cell>
          <cell r="G8" t="str">
            <v>AN</v>
          </cell>
          <cell r="H8" t="str">
            <v>NO</v>
          </cell>
          <cell r="I8" t="str">
            <v>NO</v>
          </cell>
          <cell r="J8" t="str">
            <v>NONE</v>
          </cell>
        </row>
        <row r="9">
          <cell r="A9" t="str">
            <v>ARE</v>
          </cell>
          <cell r="B9" t="str">
            <v>MENA</v>
          </cell>
          <cell r="C9" t="str">
            <v>Middle East &amp; North Africa</v>
          </cell>
          <cell r="D9" t="str">
            <v>NO</v>
          </cell>
          <cell r="E9" t="str">
            <v>United Arab Emirates</v>
          </cell>
          <cell r="F9" t="str">
            <v>High Income</v>
          </cell>
          <cell r="G9" t="str">
            <v>AE</v>
          </cell>
          <cell r="H9" t="str">
            <v>NO</v>
          </cell>
          <cell r="I9" t="str">
            <v>NO</v>
          </cell>
          <cell r="J9" t="str">
            <v>NONE</v>
          </cell>
        </row>
        <row r="10">
          <cell r="A10" t="str">
            <v>ARG</v>
          </cell>
          <cell r="B10" t="str">
            <v>LAC</v>
          </cell>
          <cell r="C10" t="str">
            <v>Latin America &amp; the Caribbean</v>
          </cell>
          <cell r="D10" t="str">
            <v>NO</v>
          </cell>
          <cell r="E10" t="str">
            <v>Argentina</v>
          </cell>
          <cell r="F10" t="str">
            <v>Upper-Middle Income</v>
          </cell>
          <cell r="G10" t="str">
            <v>AR</v>
          </cell>
          <cell r="H10" t="str">
            <v>NO</v>
          </cell>
          <cell r="I10" t="str">
            <v>YES</v>
          </cell>
          <cell r="J10" t="str">
            <v>IBRD</v>
          </cell>
        </row>
        <row r="11">
          <cell r="A11" t="str">
            <v>ARM</v>
          </cell>
          <cell r="B11" t="str">
            <v>ECA</v>
          </cell>
          <cell r="C11" t="str">
            <v>Eastern Europe &amp; Central Asia</v>
          </cell>
          <cell r="D11" t="str">
            <v>NO</v>
          </cell>
          <cell r="E11" t="str">
            <v>Armenia</v>
          </cell>
          <cell r="F11" t="str">
            <v>Lower-Middle Income</v>
          </cell>
          <cell r="G11" t="str">
            <v>AM</v>
          </cell>
          <cell r="H11" t="str">
            <v>NO</v>
          </cell>
          <cell r="I11" t="str">
            <v>YES</v>
          </cell>
          <cell r="J11" t="str">
            <v>IBRD</v>
          </cell>
        </row>
        <row r="12">
          <cell r="A12" t="str">
            <v>ASM</v>
          </cell>
          <cell r="B12" t="str">
            <v>EAP</v>
          </cell>
          <cell r="C12" t="str">
            <v>East Asia &amp; Pacific</v>
          </cell>
          <cell r="D12" t="str">
            <v>NO</v>
          </cell>
          <cell r="E12" t="str">
            <v>American Samoa</v>
          </cell>
          <cell r="F12" t="str">
            <v>Upper-Middle Income</v>
          </cell>
          <cell r="G12" t="str">
            <v>AS</v>
          </cell>
          <cell r="H12" t="str">
            <v>NO</v>
          </cell>
          <cell r="I12" t="str">
            <v>NO</v>
          </cell>
          <cell r="J12" t="str">
            <v>NONE</v>
          </cell>
        </row>
        <row r="13">
          <cell r="A13" t="str">
            <v>ATG</v>
          </cell>
          <cell r="B13" t="str">
            <v>LAC</v>
          </cell>
          <cell r="C13" t="str">
            <v>Latin America &amp; the Caribbean</v>
          </cell>
          <cell r="D13" t="str">
            <v>NO</v>
          </cell>
          <cell r="E13" t="str">
            <v>Antigua and Barbuda</v>
          </cell>
          <cell r="F13" t="str">
            <v>High Income</v>
          </cell>
          <cell r="G13" t="str">
            <v>AG</v>
          </cell>
          <cell r="H13" t="str">
            <v>YES</v>
          </cell>
          <cell r="I13" t="str">
            <v>YES</v>
          </cell>
          <cell r="J13" t="str">
            <v>IBRD</v>
          </cell>
        </row>
        <row r="14">
          <cell r="A14" t="str">
            <v>AUS</v>
          </cell>
          <cell r="B14" t="str">
            <v>EAP</v>
          </cell>
          <cell r="C14" t="str">
            <v>East Asia &amp; Pacific</v>
          </cell>
          <cell r="D14" t="str">
            <v>NO</v>
          </cell>
          <cell r="E14" t="str">
            <v>Australia</v>
          </cell>
          <cell r="F14" t="str">
            <v>High Income</v>
          </cell>
          <cell r="G14" t="str">
            <v>AU</v>
          </cell>
          <cell r="H14" t="str">
            <v>NO</v>
          </cell>
          <cell r="I14" t="str">
            <v>NO</v>
          </cell>
          <cell r="J14" t="str">
            <v>NONE</v>
          </cell>
        </row>
        <row r="15">
          <cell r="A15" t="str">
            <v>AUT</v>
          </cell>
          <cell r="B15" t="str">
            <v>WER</v>
          </cell>
          <cell r="C15" t="str">
            <v>Western Europe</v>
          </cell>
          <cell r="D15" t="str">
            <v>NO</v>
          </cell>
          <cell r="E15" t="str">
            <v>Austria</v>
          </cell>
          <cell r="F15" t="str">
            <v>High Income</v>
          </cell>
          <cell r="G15" t="str">
            <v>AT</v>
          </cell>
          <cell r="H15" t="str">
            <v>NO</v>
          </cell>
          <cell r="I15" t="str">
            <v>NO</v>
          </cell>
          <cell r="J15" t="str">
            <v>NONE</v>
          </cell>
        </row>
        <row r="16">
          <cell r="A16" t="str">
            <v>AZE</v>
          </cell>
          <cell r="B16" t="str">
            <v>ECA</v>
          </cell>
          <cell r="C16" t="str">
            <v>Eastern Europe &amp; Central Asia</v>
          </cell>
          <cell r="D16" t="str">
            <v>NO</v>
          </cell>
          <cell r="E16" t="str">
            <v>Azerbaijan</v>
          </cell>
          <cell r="F16" t="str">
            <v>Upper-Middle Income</v>
          </cell>
          <cell r="G16" t="str">
            <v>AZ</v>
          </cell>
          <cell r="H16" t="str">
            <v>NO</v>
          </cell>
          <cell r="I16" t="str">
            <v>YES</v>
          </cell>
          <cell r="J16" t="str">
            <v>IBRD</v>
          </cell>
        </row>
        <row r="17">
          <cell r="A17" t="str">
            <v>BDI</v>
          </cell>
          <cell r="B17" t="str">
            <v>SSA</v>
          </cell>
          <cell r="C17" t="str">
            <v>Sub-Saharan Africa</v>
          </cell>
          <cell r="D17" t="str">
            <v>YES</v>
          </cell>
          <cell r="E17" t="str">
            <v>Burundi</v>
          </cell>
          <cell r="F17" t="str">
            <v>Low Income</v>
          </cell>
          <cell r="G17" t="str">
            <v>BI</v>
          </cell>
          <cell r="H17" t="str">
            <v>NO</v>
          </cell>
          <cell r="I17" t="str">
            <v>NO</v>
          </cell>
          <cell r="J17" t="str">
            <v>IDA</v>
          </cell>
        </row>
        <row r="18">
          <cell r="A18" t="str">
            <v>BEL</v>
          </cell>
          <cell r="B18" t="str">
            <v>WER</v>
          </cell>
          <cell r="C18" t="str">
            <v>Western Europe</v>
          </cell>
          <cell r="D18" t="str">
            <v>NO</v>
          </cell>
          <cell r="E18" t="str">
            <v>Belgium</v>
          </cell>
          <cell r="F18" t="str">
            <v>High Income</v>
          </cell>
          <cell r="G18" t="str">
            <v>BE</v>
          </cell>
          <cell r="H18" t="str">
            <v>NO</v>
          </cell>
          <cell r="I18" t="str">
            <v>NO</v>
          </cell>
          <cell r="J18" t="str">
            <v>NONE</v>
          </cell>
        </row>
        <row r="19">
          <cell r="A19" t="str">
            <v>BEN</v>
          </cell>
          <cell r="B19" t="str">
            <v>SSA</v>
          </cell>
          <cell r="C19" t="str">
            <v>Sub-Saharan Africa</v>
          </cell>
          <cell r="D19" t="str">
            <v>YES</v>
          </cell>
          <cell r="E19" t="str">
            <v>Benin</v>
          </cell>
          <cell r="F19" t="str">
            <v>Low Income</v>
          </cell>
          <cell r="G19" t="str">
            <v>BJ</v>
          </cell>
          <cell r="H19" t="str">
            <v>NO</v>
          </cell>
          <cell r="I19" t="str">
            <v>NO</v>
          </cell>
          <cell r="J19" t="str">
            <v>IDA</v>
          </cell>
        </row>
        <row r="20">
          <cell r="A20" t="str">
            <v>BFA</v>
          </cell>
          <cell r="B20" t="str">
            <v>SSA</v>
          </cell>
          <cell r="C20" t="str">
            <v>Sub-Saharan Africa</v>
          </cell>
          <cell r="D20" t="str">
            <v>YES</v>
          </cell>
          <cell r="E20" t="str">
            <v>Burkina Faso</v>
          </cell>
          <cell r="F20" t="str">
            <v>Low Income</v>
          </cell>
          <cell r="G20" t="str">
            <v>BF</v>
          </cell>
          <cell r="H20" t="str">
            <v>NO</v>
          </cell>
          <cell r="I20" t="str">
            <v>NO</v>
          </cell>
          <cell r="J20" t="str">
            <v>IDA</v>
          </cell>
        </row>
        <row r="21">
          <cell r="A21" t="str">
            <v>BGD</v>
          </cell>
          <cell r="B21" t="str">
            <v>SA</v>
          </cell>
          <cell r="C21" t="str">
            <v>South Asia</v>
          </cell>
          <cell r="D21" t="str">
            <v>YES</v>
          </cell>
          <cell r="E21" t="str">
            <v>Bangladesh</v>
          </cell>
          <cell r="F21" t="str">
            <v>Lower-Middle Income</v>
          </cell>
          <cell r="G21" t="str">
            <v>BD</v>
          </cell>
          <cell r="H21" t="str">
            <v>NO</v>
          </cell>
          <cell r="I21" t="str">
            <v>NO</v>
          </cell>
          <cell r="J21" t="str">
            <v>IDA</v>
          </cell>
        </row>
        <row r="22">
          <cell r="A22" t="str">
            <v>BGR</v>
          </cell>
          <cell r="B22" t="str">
            <v>ECA</v>
          </cell>
          <cell r="C22" t="str">
            <v>Eastern Europe &amp; Central Asia</v>
          </cell>
          <cell r="D22" t="str">
            <v>NO</v>
          </cell>
          <cell r="E22" t="str">
            <v>Bulgaria</v>
          </cell>
          <cell r="F22" t="str">
            <v>Upper-Middle Income</v>
          </cell>
          <cell r="G22" t="str">
            <v>BG</v>
          </cell>
          <cell r="H22" t="str">
            <v>NO</v>
          </cell>
          <cell r="I22" t="str">
            <v>YES</v>
          </cell>
          <cell r="J22" t="str">
            <v>IBRD</v>
          </cell>
        </row>
        <row r="23">
          <cell r="A23" t="str">
            <v>BHR</v>
          </cell>
          <cell r="B23" t="str">
            <v>MENA</v>
          </cell>
          <cell r="C23" t="str">
            <v>Middle East &amp; North Africa</v>
          </cell>
          <cell r="D23" t="str">
            <v>NO</v>
          </cell>
          <cell r="E23" t="str">
            <v>Bahrain</v>
          </cell>
          <cell r="F23" t="str">
            <v>High Income</v>
          </cell>
          <cell r="G23" t="str">
            <v>BH</v>
          </cell>
          <cell r="H23" t="str">
            <v>YES</v>
          </cell>
          <cell r="I23" t="str">
            <v>NO</v>
          </cell>
          <cell r="J23" t="str">
            <v>NONE</v>
          </cell>
        </row>
        <row r="24">
          <cell r="A24" t="str">
            <v>BHS</v>
          </cell>
          <cell r="B24" t="str">
            <v>LAC</v>
          </cell>
          <cell r="C24" t="str">
            <v>Latin America &amp; the Caribbean</v>
          </cell>
          <cell r="D24" t="str">
            <v>NO</v>
          </cell>
          <cell r="E24" t="str">
            <v>Bahamas, The</v>
          </cell>
          <cell r="F24" t="str">
            <v>High Income</v>
          </cell>
          <cell r="G24" t="str">
            <v>BS</v>
          </cell>
          <cell r="H24" t="str">
            <v>YES</v>
          </cell>
          <cell r="I24" t="str">
            <v>NO</v>
          </cell>
          <cell r="J24" t="str">
            <v>NONE</v>
          </cell>
        </row>
        <row r="25">
          <cell r="A25" t="str">
            <v>BIH</v>
          </cell>
          <cell r="B25" t="str">
            <v>ECA</v>
          </cell>
          <cell r="C25" t="str">
            <v>Eastern Europe &amp; Central Asia</v>
          </cell>
          <cell r="D25" t="str">
            <v>NO</v>
          </cell>
          <cell r="E25" t="str">
            <v>Bosnia and Herzegovina</v>
          </cell>
          <cell r="F25" t="str">
            <v>Upper-Middle Income</v>
          </cell>
          <cell r="G25" t="str">
            <v>BA</v>
          </cell>
          <cell r="H25" t="str">
            <v>NO</v>
          </cell>
          <cell r="I25" t="str">
            <v>YES</v>
          </cell>
          <cell r="J25" t="str">
            <v>IBRD</v>
          </cell>
        </row>
        <row r="26">
          <cell r="A26" t="str">
            <v>BLR</v>
          </cell>
          <cell r="B26" t="str">
            <v>ECA</v>
          </cell>
          <cell r="C26" t="str">
            <v>Eastern Europe &amp; Central Asia</v>
          </cell>
          <cell r="D26" t="str">
            <v>NO</v>
          </cell>
          <cell r="E26" t="str">
            <v>Belarus</v>
          </cell>
          <cell r="F26" t="str">
            <v>Upper-Middle Income</v>
          </cell>
          <cell r="G26" t="str">
            <v>BY</v>
          </cell>
          <cell r="H26" t="str">
            <v>NO</v>
          </cell>
          <cell r="I26" t="str">
            <v>YES</v>
          </cell>
          <cell r="J26" t="str">
            <v>IBRD</v>
          </cell>
        </row>
        <row r="27">
          <cell r="A27" t="str">
            <v>BLZ</v>
          </cell>
          <cell r="B27" t="str">
            <v>LAC</v>
          </cell>
          <cell r="C27" t="str">
            <v>Latin America &amp; the Caribbean</v>
          </cell>
          <cell r="D27" t="str">
            <v>NO</v>
          </cell>
          <cell r="E27" t="str">
            <v>Belize</v>
          </cell>
          <cell r="F27" t="str">
            <v>Upper-Middle Income</v>
          </cell>
          <cell r="G27" t="str">
            <v>BZ</v>
          </cell>
          <cell r="H27" t="str">
            <v>YES</v>
          </cell>
          <cell r="I27" t="str">
            <v>YES</v>
          </cell>
          <cell r="J27" t="str">
            <v>IBRD</v>
          </cell>
        </row>
        <row r="28">
          <cell r="A28" t="str">
            <v>BMU</v>
          </cell>
          <cell r="B28" t="str">
            <v>LAC</v>
          </cell>
          <cell r="C28" t="str">
            <v>Latin America &amp; the Caribbean</v>
          </cell>
          <cell r="D28" t="str">
            <v>NO</v>
          </cell>
          <cell r="E28" t="str">
            <v>Bermuda</v>
          </cell>
          <cell r="F28" t="str">
            <v>High Income</v>
          </cell>
          <cell r="G28" t="str">
            <v>BM</v>
          </cell>
          <cell r="H28" t="str">
            <v>NO</v>
          </cell>
          <cell r="I28" t="str">
            <v>NO</v>
          </cell>
          <cell r="J28" t="str">
            <v>NONE</v>
          </cell>
        </row>
        <row r="29">
          <cell r="A29" t="str">
            <v>BOL</v>
          </cell>
          <cell r="B29" t="str">
            <v>LAC</v>
          </cell>
          <cell r="C29" t="str">
            <v>Latin America &amp; the Caribbean</v>
          </cell>
          <cell r="D29" t="str">
            <v>NO</v>
          </cell>
          <cell r="E29" t="str">
            <v>Bolivia</v>
          </cell>
          <cell r="F29" t="str">
            <v>Lower-Middle Income</v>
          </cell>
          <cell r="G29" t="str">
            <v>BO</v>
          </cell>
          <cell r="H29" t="str">
            <v>NO</v>
          </cell>
          <cell r="I29" t="str">
            <v>YES</v>
          </cell>
          <cell r="J29" t="str">
            <v>IBRD</v>
          </cell>
        </row>
        <row r="30">
          <cell r="A30" t="str">
            <v>BRA</v>
          </cell>
          <cell r="B30" t="str">
            <v>LAC</v>
          </cell>
          <cell r="C30" t="str">
            <v>Latin America &amp; the Caribbean</v>
          </cell>
          <cell r="D30" t="str">
            <v>NO</v>
          </cell>
          <cell r="E30" t="str">
            <v>Brazil</v>
          </cell>
          <cell r="F30" t="str">
            <v>Upper-Middle Income</v>
          </cell>
          <cell r="G30" t="str">
            <v>BR</v>
          </cell>
          <cell r="H30" t="str">
            <v>NO</v>
          </cell>
          <cell r="I30" t="str">
            <v>YES</v>
          </cell>
          <cell r="J30" t="str">
            <v>IBRD</v>
          </cell>
        </row>
        <row r="31">
          <cell r="A31" t="str">
            <v>BRB</v>
          </cell>
          <cell r="B31" t="str">
            <v>LAC</v>
          </cell>
          <cell r="C31" t="str">
            <v>Latin America &amp; the Caribbean</v>
          </cell>
          <cell r="D31" t="str">
            <v>NO</v>
          </cell>
          <cell r="E31" t="str">
            <v>Barbados</v>
          </cell>
          <cell r="F31" t="str">
            <v>High Income</v>
          </cell>
          <cell r="G31" t="str">
            <v>BB</v>
          </cell>
          <cell r="H31" t="str">
            <v>YES</v>
          </cell>
          <cell r="I31" t="str">
            <v>NO</v>
          </cell>
          <cell r="J31" t="str">
            <v>NONE</v>
          </cell>
        </row>
        <row r="32">
          <cell r="A32" t="str">
            <v>BRN</v>
          </cell>
          <cell r="B32" t="str">
            <v>EAP</v>
          </cell>
          <cell r="C32" t="str">
            <v>East Asia &amp; Pacific</v>
          </cell>
          <cell r="D32" t="str">
            <v>NO</v>
          </cell>
          <cell r="E32" t="str">
            <v>Brunei Darussalam</v>
          </cell>
          <cell r="F32" t="str">
            <v>High Income</v>
          </cell>
          <cell r="G32" t="str">
            <v>BN</v>
          </cell>
          <cell r="H32" t="str">
            <v>YES</v>
          </cell>
          <cell r="I32" t="str">
            <v>NO</v>
          </cell>
          <cell r="J32" t="str">
            <v>NONE</v>
          </cell>
        </row>
        <row r="33">
          <cell r="A33" t="str">
            <v>BTN</v>
          </cell>
          <cell r="B33" t="str">
            <v>SA</v>
          </cell>
          <cell r="C33" t="str">
            <v>South Asia</v>
          </cell>
          <cell r="D33" t="str">
            <v>YES</v>
          </cell>
          <cell r="E33" t="str">
            <v>Bhutan</v>
          </cell>
          <cell r="F33" t="str">
            <v>Lower-Middle Income</v>
          </cell>
          <cell r="G33" t="str">
            <v>BT</v>
          </cell>
          <cell r="H33" t="str">
            <v>YES</v>
          </cell>
          <cell r="I33" t="str">
            <v>NO</v>
          </cell>
          <cell r="J33" t="str">
            <v>IDA</v>
          </cell>
        </row>
        <row r="34">
          <cell r="A34" t="str">
            <v>BWA</v>
          </cell>
          <cell r="B34" t="str">
            <v>SSA</v>
          </cell>
          <cell r="C34" t="str">
            <v>Sub-Saharan Africa</v>
          </cell>
          <cell r="D34" t="str">
            <v>NO</v>
          </cell>
          <cell r="E34" t="str">
            <v>Botswana</v>
          </cell>
          <cell r="F34" t="str">
            <v>Upper-Middle Income</v>
          </cell>
          <cell r="G34" t="str">
            <v>BW</v>
          </cell>
          <cell r="H34" t="str">
            <v>YES</v>
          </cell>
          <cell r="I34" t="str">
            <v>YES</v>
          </cell>
          <cell r="J34" t="str">
            <v>IBRD</v>
          </cell>
        </row>
        <row r="35">
          <cell r="A35" t="str">
            <v>CAF</v>
          </cell>
          <cell r="B35" t="str">
            <v>SSA</v>
          </cell>
          <cell r="C35" t="str">
            <v>Sub-Saharan Africa</v>
          </cell>
          <cell r="D35" t="str">
            <v>YES</v>
          </cell>
          <cell r="E35" t="str">
            <v>Central African Republic</v>
          </cell>
          <cell r="F35" t="str">
            <v>Low Income</v>
          </cell>
          <cell r="G35" t="str">
            <v>CF</v>
          </cell>
          <cell r="H35" t="str">
            <v>NO</v>
          </cell>
          <cell r="I35" t="str">
            <v>NO</v>
          </cell>
          <cell r="J35" t="str">
            <v>IDA</v>
          </cell>
        </row>
        <row r="36">
          <cell r="A36" t="str">
            <v>CAN</v>
          </cell>
          <cell r="B36" t="str">
            <v>NAM</v>
          </cell>
          <cell r="C36" t="str">
            <v>North America</v>
          </cell>
          <cell r="D36" t="str">
            <v>NO</v>
          </cell>
          <cell r="E36" t="str">
            <v>Canada</v>
          </cell>
          <cell r="F36" t="str">
            <v>High Income</v>
          </cell>
          <cell r="G36" t="str">
            <v>CA</v>
          </cell>
          <cell r="H36" t="str">
            <v>NO</v>
          </cell>
          <cell r="I36" t="str">
            <v>NO</v>
          </cell>
          <cell r="J36" t="str">
            <v>NONE</v>
          </cell>
        </row>
        <row r="37">
          <cell r="A37" t="str">
            <v>CHE</v>
          </cell>
          <cell r="B37" t="str">
            <v>WER</v>
          </cell>
          <cell r="C37" t="str">
            <v>Western Europe</v>
          </cell>
          <cell r="D37" t="str">
            <v>NO</v>
          </cell>
          <cell r="E37" t="str">
            <v>Switzerland</v>
          </cell>
          <cell r="F37" t="str">
            <v>High Income</v>
          </cell>
          <cell r="G37" t="str">
            <v>CH</v>
          </cell>
          <cell r="H37" t="str">
            <v>NO</v>
          </cell>
          <cell r="I37" t="str">
            <v>NO</v>
          </cell>
          <cell r="J37" t="str">
            <v>NONE</v>
          </cell>
        </row>
        <row r="38">
          <cell r="A38" t="str">
            <v>CHI</v>
          </cell>
          <cell r="B38" t="str">
            <v>WER</v>
          </cell>
          <cell r="C38" t="str">
            <v>Western Europe</v>
          </cell>
          <cell r="D38" t="str">
            <v>NO</v>
          </cell>
          <cell r="E38" t="str">
            <v>Channel Islands</v>
          </cell>
          <cell r="F38" t="str">
            <v>High Income</v>
          </cell>
          <cell r="G38" t="str">
            <v>GB</v>
          </cell>
          <cell r="H38" t="str">
            <v>NO</v>
          </cell>
          <cell r="I38" t="str">
            <v>NO</v>
          </cell>
          <cell r="J38" t="str">
            <v>NONE</v>
          </cell>
        </row>
        <row r="39">
          <cell r="A39" t="str">
            <v>CHL</v>
          </cell>
          <cell r="B39" t="str">
            <v>LAC</v>
          </cell>
          <cell r="C39" t="str">
            <v>Latin America &amp; the Caribbean</v>
          </cell>
          <cell r="D39" t="str">
            <v>NO</v>
          </cell>
          <cell r="E39" t="str">
            <v>Chile</v>
          </cell>
          <cell r="F39" t="str">
            <v>High Income</v>
          </cell>
          <cell r="G39" t="str">
            <v>CL</v>
          </cell>
          <cell r="H39" t="str">
            <v>NO</v>
          </cell>
          <cell r="I39" t="str">
            <v>YES</v>
          </cell>
          <cell r="J39" t="str">
            <v>IBRD</v>
          </cell>
        </row>
        <row r="40">
          <cell r="A40" t="str">
            <v>CHN</v>
          </cell>
          <cell r="B40" t="str">
            <v>EAP</v>
          </cell>
          <cell r="C40" t="str">
            <v>East Asia &amp; Pacific</v>
          </cell>
          <cell r="D40" t="str">
            <v>NO</v>
          </cell>
          <cell r="E40" t="str">
            <v>China</v>
          </cell>
          <cell r="F40" t="str">
            <v>Upper-Middle Income</v>
          </cell>
          <cell r="G40" t="str">
            <v>CN</v>
          </cell>
          <cell r="H40" t="str">
            <v>NO</v>
          </cell>
          <cell r="I40" t="str">
            <v>YES</v>
          </cell>
          <cell r="J40" t="str">
            <v>IBRD</v>
          </cell>
        </row>
        <row r="41">
          <cell r="A41" t="str">
            <v>CIV</v>
          </cell>
          <cell r="B41" t="str">
            <v>SSA</v>
          </cell>
          <cell r="C41" t="str">
            <v>Sub-Saharan Africa</v>
          </cell>
          <cell r="D41" t="str">
            <v>YES</v>
          </cell>
          <cell r="E41" t="str">
            <v>Cote d'Ivoire</v>
          </cell>
          <cell r="F41" t="str">
            <v>Lower-Middle Income</v>
          </cell>
          <cell r="G41" t="str">
            <v>CI</v>
          </cell>
          <cell r="H41" t="str">
            <v>NO</v>
          </cell>
          <cell r="I41" t="str">
            <v>NO</v>
          </cell>
          <cell r="J41" t="str">
            <v>IDA</v>
          </cell>
        </row>
        <row r="42">
          <cell r="A42" t="str">
            <v>CMR</v>
          </cell>
          <cell r="B42" t="str">
            <v>SSA</v>
          </cell>
          <cell r="C42" t="str">
            <v>Sub-Saharan Africa</v>
          </cell>
          <cell r="D42" t="str">
            <v>YES</v>
          </cell>
          <cell r="E42" t="str">
            <v>Cameroon</v>
          </cell>
          <cell r="F42" t="str">
            <v>Lower-Middle Income</v>
          </cell>
          <cell r="G42" t="str">
            <v>CM</v>
          </cell>
          <cell r="H42" t="str">
            <v>NO</v>
          </cell>
          <cell r="I42" t="str">
            <v>NO</v>
          </cell>
          <cell r="J42" t="str">
            <v>IDA</v>
          </cell>
        </row>
        <row r="43">
          <cell r="A43" t="str">
            <v>COD</v>
          </cell>
          <cell r="B43" t="str">
            <v>SSA</v>
          </cell>
          <cell r="C43" t="str">
            <v>Sub-Saharan Africa</v>
          </cell>
          <cell r="D43" t="str">
            <v>YES</v>
          </cell>
          <cell r="E43" t="str">
            <v>Congo, Dem. Rep.</v>
          </cell>
          <cell r="F43" t="str">
            <v>Lower-Middle Income</v>
          </cell>
          <cell r="G43" t="str">
            <v>CD</v>
          </cell>
          <cell r="H43" t="str">
            <v>NO</v>
          </cell>
          <cell r="I43" t="str">
            <v>NO</v>
          </cell>
          <cell r="J43" t="str">
            <v>IDA</v>
          </cell>
        </row>
        <row r="44">
          <cell r="A44" t="str">
            <v>COG</v>
          </cell>
          <cell r="B44" t="str">
            <v>SSA</v>
          </cell>
          <cell r="C44" t="str">
            <v>Sub-Saharan Africa</v>
          </cell>
          <cell r="D44" t="str">
            <v>YES</v>
          </cell>
          <cell r="E44" t="str">
            <v>Congo, Rep.</v>
          </cell>
          <cell r="F44" t="str">
            <v>Lower-Middle Income</v>
          </cell>
          <cell r="G44" t="str">
            <v>CG</v>
          </cell>
          <cell r="H44" t="str">
            <v>NO</v>
          </cell>
          <cell r="I44" t="str">
            <v>NO</v>
          </cell>
          <cell r="J44" t="str">
            <v>IDA</v>
          </cell>
        </row>
        <row r="45">
          <cell r="A45" t="str">
            <v>COL</v>
          </cell>
          <cell r="B45" t="str">
            <v>LAC</v>
          </cell>
          <cell r="C45" t="str">
            <v>Latin America &amp; the Caribbean</v>
          </cell>
          <cell r="D45" t="str">
            <v>NO</v>
          </cell>
          <cell r="E45" t="str">
            <v>Colombia</v>
          </cell>
          <cell r="F45" t="str">
            <v>Upper-Middle Income</v>
          </cell>
          <cell r="G45" t="str">
            <v>CO</v>
          </cell>
          <cell r="H45" t="str">
            <v>NO</v>
          </cell>
          <cell r="I45" t="str">
            <v>YES</v>
          </cell>
          <cell r="J45" t="str">
            <v>IBRD</v>
          </cell>
        </row>
        <row r="46">
          <cell r="A46" t="str">
            <v>COM</v>
          </cell>
          <cell r="B46" t="str">
            <v>SSA</v>
          </cell>
          <cell r="C46" t="str">
            <v>Sub-Saharan Africa</v>
          </cell>
          <cell r="D46" t="str">
            <v>YES</v>
          </cell>
          <cell r="E46" t="str">
            <v>Comoros</v>
          </cell>
          <cell r="F46" t="str">
            <v>Low Income</v>
          </cell>
          <cell r="G46" t="str">
            <v>KM</v>
          </cell>
          <cell r="H46" t="str">
            <v>YES</v>
          </cell>
          <cell r="I46" t="str">
            <v>NO</v>
          </cell>
          <cell r="J46" t="str">
            <v>IDA</v>
          </cell>
        </row>
        <row r="47">
          <cell r="A47" t="str">
            <v>CPV</v>
          </cell>
          <cell r="B47" t="str">
            <v>SSA</v>
          </cell>
          <cell r="C47" t="str">
            <v>Sub-Saharan Africa</v>
          </cell>
          <cell r="D47" t="str">
            <v>YES</v>
          </cell>
          <cell r="E47" t="str">
            <v>Cape Verde</v>
          </cell>
          <cell r="F47" t="str">
            <v>Lower-Middle Income</v>
          </cell>
          <cell r="G47" t="str">
            <v>CV</v>
          </cell>
          <cell r="H47" t="str">
            <v>YES</v>
          </cell>
          <cell r="I47" t="str">
            <v>NO</v>
          </cell>
          <cell r="J47" t="str">
            <v>IDA</v>
          </cell>
        </row>
        <row r="48">
          <cell r="A48" t="str">
            <v>CRI</v>
          </cell>
          <cell r="B48" t="str">
            <v>LAC</v>
          </cell>
          <cell r="C48" t="str">
            <v>Latin America &amp; the Caribbean</v>
          </cell>
          <cell r="D48" t="str">
            <v>NO</v>
          </cell>
          <cell r="E48" t="str">
            <v>Costa Rica</v>
          </cell>
          <cell r="F48" t="str">
            <v>Upper-Middle Income</v>
          </cell>
          <cell r="G48" t="str">
            <v>CR</v>
          </cell>
          <cell r="H48" t="str">
            <v>NO</v>
          </cell>
          <cell r="I48" t="str">
            <v>YES</v>
          </cell>
          <cell r="J48" t="str">
            <v>IBRD</v>
          </cell>
        </row>
        <row r="49">
          <cell r="A49" t="str">
            <v>CUB</v>
          </cell>
          <cell r="B49" t="str">
            <v>LAC</v>
          </cell>
          <cell r="C49" t="str">
            <v>Latin America &amp; the Caribbean</v>
          </cell>
          <cell r="D49" t="str">
            <v>NO</v>
          </cell>
          <cell r="E49" t="str">
            <v>Cuba</v>
          </cell>
          <cell r="F49" t="str">
            <v>Upper-Middle Income</v>
          </cell>
          <cell r="G49" t="str">
            <v>CU</v>
          </cell>
          <cell r="H49" t="str">
            <v>NO</v>
          </cell>
          <cell r="I49" t="str">
            <v>NO</v>
          </cell>
          <cell r="J49" t="str">
            <v>NONE</v>
          </cell>
        </row>
        <row r="50">
          <cell r="A50" t="str">
            <v>CYM</v>
          </cell>
          <cell r="B50" t="str">
            <v>LAC</v>
          </cell>
          <cell r="C50" t="str">
            <v>Latin America &amp; the Caribbean</v>
          </cell>
          <cell r="D50" t="str">
            <v>NO</v>
          </cell>
          <cell r="E50" t="str">
            <v>Cayman Islands</v>
          </cell>
          <cell r="F50" t="str">
            <v>High Income</v>
          </cell>
          <cell r="G50" t="str">
            <v>KY</v>
          </cell>
          <cell r="H50" t="str">
            <v>NO</v>
          </cell>
          <cell r="I50" t="str">
            <v>NO</v>
          </cell>
          <cell r="J50" t="str">
            <v>NONE</v>
          </cell>
        </row>
        <row r="51">
          <cell r="A51" t="str">
            <v>CYP</v>
          </cell>
          <cell r="B51" t="str">
            <v>ECA</v>
          </cell>
          <cell r="C51" t="str">
            <v>Eastern Europe &amp; Central Asia</v>
          </cell>
          <cell r="D51" t="str">
            <v>NO</v>
          </cell>
          <cell r="E51" t="str">
            <v>Cyprus</v>
          </cell>
          <cell r="F51" t="str">
            <v>High Income</v>
          </cell>
          <cell r="G51" t="str">
            <v>CY</v>
          </cell>
          <cell r="H51" t="str">
            <v>YES</v>
          </cell>
          <cell r="I51" t="str">
            <v>NO</v>
          </cell>
          <cell r="J51" t="str">
            <v>NONE</v>
          </cell>
        </row>
        <row r="52">
          <cell r="A52" t="str">
            <v>CZE</v>
          </cell>
          <cell r="B52" t="str">
            <v>ECA</v>
          </cell>
          <cell r="C52" t="str">
            <v>Eastern Europe &amp; Central Asia</v>
          </cell>
          <cell r="D52" t="str">
            <v>NO</v>
          </cell>
          <cell r="E52" t="str">
            <v>Czech Republic</v>
          </cell>
          <cell r="F52" t="str">
            <v>High Income</v>
          </cell>
          <cell r="G52" t="str">
            <v>CZ</v>
          </cell>
          <cell r="H52" t="str">
            <v>NO</v>
          </cell>
          <cell r="I52" t="str">
            <v>NO</v>
          </cell>
          <cell r="J52" t="str">
            <v>NONE</v>
          </cell>
        </row>
        <row r="53">
          <cell r="A53" t="str">
            <v>DEU</v>
          </cell>
          <cell r="B53" t="str">
            <v>WER</v>
          </cell>
          <cell r="C53" t="str">
            <v>Western Europe</v>
          </cell>
          <cell r="D53" t="str">
            <v>NO</v>
          </cell>
          <cell r="E53" t="str">
            <v>Germany</v>
          </cell>
          <cell r="F53" t="str">
            <v>High Income</v>
          </cell>
          <cell r="G53" t="str">
            <v>DE</v>
          </cell>
          <cell r="H53" t="str">
            <v>NO</v>
          </cell>
          <cell r="I53" t="str">
            <v>NO</v>
          </cell>
          <cell r="J53" t="str">
            <v>NONE</v>
          </cell>
        </row>
        <row r="54">
          <cell r="A54" t="str">
            <v>DJI</v>
          </cell>
          <cell r="B54" t="str">
            <v>SSA</v>
          </cell>
          <cell r="C54" t="str">
            <v>Sub-Saharan Africa</v>
          </cell>
          <cell r="D54" t="str">
            <v>YES</v>
          </cell>
          <cell r="E54" t="str">
            <v>Djibouti</v>
          </cell>
          <cell r="F54" t="str">
            <v>Lower-Middle Income</v>
          </cell>
          <cell r="G54" t="str">
            <v>DJ</v>
          </cell>
          <cell r="H54" t="str">
            <v>YES</v>
          </cell>
          <cell r="I54" t="str">
            <v>NO</v>
          </cell>
          <cell r="J54" t="str">
            <v>IDA</v>
          </cell>
        </row>
        <row r="55">
          <cell r="A55" t="str">
            <v>DMA</v>
          </cell>
          <cell r="B55" t="str">
            <v>LAC</v>
          </cell>
          <cell r="C55" t="str">
            <v>Latin America &amp; the Caribbean</v>
          </cell>
          <cell r="D55" t="str">
            <v>YES</v>
          </cell>
          <cell r="E55" t="str">
            <v>Dominica</v>
          </cell>
          <cell r="F55" t="str">
            <v>Upper-Middle Income</v>
          </cell>
          <cell r="G55" t="str">
            <v>DM</v>
          </cell>
          <cell r="H55" t="str">
            <v>YES</v>
          </cell>
          <cell r="I55" t="str">
            <v>NO</v>
          </cell>
          <cell r="J55" t="str">
            <v>IDA</v>
          </cell>
        </row>
        <row r="56">
          <cell r="A56" t="str">
            <v>DNK</v>
          </cell>
          <cell r="B56" t="str">
            <v>WER</v>
          </cell>
          <cell r="C56" t="str">
            <v>Western Europe</v>
          </cell>
          <cell r="D56" t="str">
            <v>NO</v>
          </cell>
          <cell r="E56" t="str">
            <v>Denmark</v>
          </cell>
          <cell r="F56" t="str">
            <v>High Income</v>
          </cell>
          <cell r="G56" t="str">
            <v>DK</v>
          </cell>
          <cell r="H56" t="str">
            <v>NO</v>
          </cell>
          <cell r="I56" t="str">
            <v>NO</v>
          </cell>
          <cell r="J56" t="str">
            <v>NONE</v>
          </cell>
        </row>
        <row r="57">
          <cell r="A57" t="str">
            <v>DOM</v>
          </cell>
          <cell r="B57" t="str">
            <v>LAC</v>
          </cell>
          <cell r="C57" t="str">
            <v>Latin America &amp; the Caribbean</v>
          </cell>
          <cell r="D57" t="str">
            <v>NO</v>
          </cell>
          <cell r="E57" t="str">
            <v>Dominican Republic</v>
          </cell>
          <cell r="F57" t="str">
            <v>Upper-Middle Income</v>
          </cell>
          <cell r="G57" t="str">
            <v>DO</v>
          </cell>
          <cell r="H57" t="str">
            <v>NO</v>
          </cell>
          <cell r="I57" t="str">
            <v>YES</v>
          </cell>
          <cell r="J57" t="str">
            <v>IBRD</v>
          </cell>
        </row>
        <row r="58">
          <cell r="A58" t="str">
            <v>DZA</v>
          </cell>
          <cell r="B58" t="str">
            <v>MENA</v>
          </cell>
          <cell r="C58" t="str">
            <v>Middle East &amp; North Africa</v>
          </cell>
          <cell r="D58" t="str">
            <v>NO</v>
          </cell>
          <cell r="E58" t="str">
            <v>Algeria</v>
          </cell>
          <cell r="F58" t="str">
            <v>Upper-Middle Income</v>
          </cell>
          <cell r="G58" t="str">
            <v>DZ</v>
          </cell>
          <cell r="H58" t="str">
            <v>NO</v>
          </cell>
          <cell r="I58" t="str">
            <v>YES</v>
          </cell>
          <cell r="J58" t="str">
            <v>IBRD</v>
          </cell>
        </row>
        <row r="59">
          <cell r="A59" t="str">
            <v>ECU</v>
          </cell>
          <cell r="B59" t="str">
            <v>LAC</v>
          </cell>
          <cell r="C59" t="str">
            <v>Latin America &amp; the Caribbean</v>
          </cell>
          <cell r="D59" t="str">
            <v>NO</v>
          </cell>
          <cell r="E59" t="str">
            <v>Ecuador</v>
          </cell>
          <cell r="F59" t="str">
            <v>Upper-Middle Income</v>
          </cell>
          <cell r="G59" t="str">
            <v>EC</v>
          </cell>
          <cell r="H59" t="str">
            <v>NO</v>
          </cell>
          <cell r="I59" t="str">
            <v>YES</v>
          </cell>
          <cell r="J59" t="str">
            <v>IBRD</v>
          </cell>
        </row>
        <row r="60">
          <cell r="A60" t="str">
            <v>EGY</v>
          </cell>
          <cell r="B60" t="str">
            <v>MENA</v>
          </cell>
          <cell r="C60" t="str">
            <v>Middle East &amp; North Africa</v>
          </cell>
          <cell r="D60" t="str">
            <v>NO</v>
          </cell>
          <cell r="E60" t="str">
            <v>Egypt, Arab Rep.</v>
          </cell>
          <cell r="F60" t="str">
            <v>Lower-Middle Income</v>
          </cell>
          <cell r="G60" t="str">
            <v>EG</v>
          </cell>
          <cell r="H60" t="str">
            <v>NO</v>
          </cell>
          <cell r="I60" t="str">
            <v>YES</v>
          </cell>
          <cell r="J60" t="str">
            <v>IBRD</v>
          </cell>
        </row>
        <row r="61">
          <cell r="A61" t="str">
            <v>ERI</v>
          </cell>
          <cell r="B61" t="str">
            <v>SSA</v>
          </cell>
          <cell r="C61" t="str">
            <v>Sub-Saharan Africa</v>
          </cell>
          <cell r="D61" t="str">
            <v>YES</v>
          </cell>
          <cell r="E61" t="str">
            <v>Eritrea</v>
          </cell>
          <cell r="F61" t="str">
            <v>Low Income</v>
          </cell>
          <cell r="G61" t="str">
            <v>ER</v>
          </cell>
          <cell r="H61" t="str">
            <v>NO</v>
          </cell>
          <cell r="I61" t="str">
            <v>NO</v>
          </cell>
          <cell r="J61" t="str">
            <v>IDA</v>
          </cell>
        </row>
        <row r="62">
          <cell r="A62" t="str">
            <v>ESP</v>
          </cell>
          <cell r="B62" t="str">
            <v>WER</v>
          </cell>
          <cell r="C62" t="str">
            <v>Western Europe</v>
          </cell>
          <cell r="D62" t="str">
            <v>NO</v>
          </cell>
          <cell r="E62" t="str">
            <v>Spain</v>
          </cell>
          <cell r="F62" t="str">
            <v>High Income</v>
          </cell>
          <cell r="G62" t="str">
            <v>ES</v>
          </cell>
          <cell r="H62" t="str">
            <v>NO</v>
          </cell>
          <cell r="I62" t="str">
            <v>NO</v>
          </cell>
          <cell r="J62" t="str">
            <v>NONE</v>
          </cell>
        </row>
        <row r="63">
          <cell r="A63" t="str">
            <v>EST</v>
          </cell>
          <cell r="B63" t="str">
            <v>ECA</v>
          </cell>
          <cell r="C63" t="str">
            <v>Eastern Europe &amp; Central Asia</v>
          </cell>
          <cell r="D63" t="str">
            <v>NO</v>
          </cell>
          <cell r="E63" t="str">
            <v>Estonia</v>
          </cell>
          <cell r="F63" t="str">
            <v>High Income</v>
          </cell>
          <cell r="G63" t="str">
            <v>EE</v>
          </cell>
          <cell r="H63" t="str">
            <v>YES</v>
          </cell>
          <cell r="I63" t="str">
            <v>NO</v>
          </cell>
          <cell r="J63" t="str">
            <v>NONE</v>
          </cell>
        </row>
        <row r="64">
          <cell r="A64" t="str">
            <v>ETH</v>
          </cell>
          <cell r="B64" t="str">
            <v>SSA</v>
          </cell>
          <cell r="C64" t="str">
            <v>Sub-Saharan Africa</v>
          </cell>
          <cell r="D64" t="str">
            <v>YES</v>
          </cell>
          <cell r="E64" t="str">
            <v>Ethiopia</v>
          </cell>
          <cell r="F64" t="str">
            <v>Low Income</v>
          </cell>
          <cell r="G64" t="str">
            <v>ET</v>
          </cell>
          <cell r="H64" t="str">
            <v>NO</v>
          </cell>
          <cell r="I64" t="str">
            <v>NO</v>
          </cell>
          <cell r="J64" t="str">
            <v>IDA</v>
          </cell>
        </row>
        <row r="65">
          <cell r="A65" t="str">
            <v>FIN</v>
          </cell>
          <cell r="B65" t="str">
            <v>WER</v>
          </cell>
          <cell r="C65" t="str">
            <v>Western Europe</v>
          </cell>
          <cell r="D65" t="str">
            <v>NO</v>
          </cell>
          <cell r="E65" t="str">
            <v>Finland</v>
          </cell>
          <cell r="F65" t="str">
            <v>High Income</v>
          </cell>
          <cell r="G65" t="str">
            <v>FI</v>
          </cell>
          <cell r="H65" t="str">
            <v>NO</v>
          </cell>
          <cell r="I65" t="str">
            <v>NO</v>
          </cell>
          <cell r="J65" t="str">
            <v>NONE</v>
          </cell>
        </row>
        <row r="66">
          <cell r="A66" t="str">
            <v>FJI</v>
          </cell>
          <cell r="B66" t="str">
            <v>EAP</v>
          </cell>
          <cell r="C66" t="str">
            <v>East Asia &amp; Pacific</v>
          </cell>
          <cell r="D66" t="str">
            <v>YES</v>
          </cell>
          <cell r="E66" t="str">
            <v>Fiji</v>
          </cell>
          <cell r="F66" t="str">
            <v>Upper-Middle Income</v>
          </cell>
          <cell r="G66" t="str">
            <v>FJ</v>
          </cell>
          <cell r="H66" t="str">
            <v>YES</v>
          </cell>
          <cell r="I66" t="str">
            <v>NO</v>
          </cell>
          <cell r="J66" t="str">
            <v>IDA</v>
          </cell>
        </row>
        <row r="67">
          <cell r="A67" t="str">
            <v>FRA</v>
          </cell>
          <cell r="B67" t="str">
            <v>WER</v>
          </cell>
          <cell r="C67" t="str">
            <v>Western Europe</v>
          </cell>
          <cell r="D67" t="str">
            <v>NO</v>
          </cell>
          <cell r="E67" t="str">
            <v>France</v>
          </cell>
          <cell r="F67" t="str">
            <v>High Income</v>
          </cell>
          <cell r="G67" t="str">
            <v>FR</v>
          </cell>
          <cell r="H67" t="str">
            <v>NO</v>
          </cell>
          <cell r="I67" t="str">
            <v>NO</v>
          </cell>
          <cell r="J67" t="str">
            <v>NONE</v>
          </cell>
        </row>
        <row r="68">
          <cell r="A68" t="str">
            <v>FRO</v>
          </cell>
          <cell r="B68" t="str">
            <v>WER</v>
          </cell>
          <cell r="C68" t="str">
            <v>Western Europe</v>
          </cell>
          <cell r="D68" t="str">
            <v>NO</v>
          </cell>
          <cell r="E68" t="str">
            <v>Faeroe Islands</v>
          </cell>
          <cell r="F68" t="str">
            <v>High Income</v>
          </cell>
          <cell r="G68" t="str">
            <v>FO</v>
          </cell>
          <cell r="H68" t="str">
            <v>NO</v>
          </cell>
          <cell r="I68" t="str">
            <v>NO</v>
          </cell>
          <cell r="J68" t="str">
            <v>NONE</v>
          </cell>
        </row>
        <row r="69">
          <cell r="A69" t="str">
            <v>FSM</v>
          </cell>
          <cell r="B69" t="str">
            <v>EAP</v>
          </cell>
          <cell r="C69" t="str">
            <v>East Asia &amp; Pacific</v>
          </cell>
          <cell r="D69" t="str">
            <v>YES</v>
          </cell>
          <cell r="E69" t="str">
            <v>Micronesia, Fed. Sts.</v>
          </cell>
          <cell r="F69" t="str">
            <v>Lower-Middle Income</v>
          </cell>
          <cell r="G69" t="str">
            <v>FM</v>
          </cell>
          <cell r="H69" t="str">
            <v>YES</v>
          </cell>
          <cell r="I69" t="str">
            <v>NO</v>
          </cell>
          <cell r="J69" t="str">
            <v>IDA</v>
          </cell>
        </row>
        <row r="70">
          <cell r="A70" t="str">
            <v>GAB</v>
          </cell>
          <cell r="B70" t="str">
            <v>SSA</v>
          </cell>
          <cell r="C70" t="str">
            <v>Sub-Saharan Africa</v>
          </cell>
          <cell r="D70" t="str">
            <v>NO</v>
          </cell>
          <cell r="E70" t="str">
            <v>Gabon</v>
          </cell>
          <cell r="F70" t="str">
            <v>Upper-Middle Income</v>
          </cell>
          <cell r="G70" t="str">
            <v>GA</v>
          </cell>
          <cell r="H70" t="str">
            <v>YES</v>
          </cell>
          <cell r="I70" t="str">
            <v>YES</v>
          </cell>
          <cell r="J70" t="str">
            <v>IBRD</v>
          </cell>
        </row>
        <row r="71">
          <cell r="A71" t="str">
            <v>GBR</v>
          </cell>
          <cell r="B71" t="str">
            <v>WER</v>
          </cell>
          <cell r="C71" t="str">
            <v>Western Europe</v>
          </cell>
          <cell r="D71" t="str">
            <v>NO</v>
          </cell>
          <cell r="E71" t="str">
            <v>United Kingdom</v>
          </cell>
          <cell r="F71" t="str">
            <v>High Income</v>
          </cell>
          <cell r="G71" t="str">
            <v>GB</v>
          </cell>
          <cell r="H71" t="str">
            <v>NO</v>
          </cell>
          <cell r="I71" t="str">
            <v>NO</v>
          </cell>
          <cell r="J71" t="str">
            <v>NONE</v>
          </cell>
        </row>
        <row r="72">
          <cell r="A72" t="str">
            <v>GEO</v>
          </cell>
          <cell r="B72" t="str">
            <v>ECA</v>
          </cell>
          <cell r="C72" t="str">
            <v>Eastern Europe &amp; Central Asia</v>
          </cell>
          <cell r="D72" t="str">
            <v>NO</v>
          </cell>
          <cell r="E72" t="str">
            <v>Georgia</v>
          </cell>
          <cell r="F72" t="str">
            <v>Upper-Middle Income</v>
          </cell>
          <cell r="G72" t="str">
            <v>GE</v>
          </cell>
          <cell r="H72" t="str">
            <v>NO</v>
          </cell>
          <cell r="I72" t="str">
            <v>YES</v>
          </cell>
          <cell r="J72" t="str">
            <v>IBRD</v>
          </cell>
        </row>
        <row r="73">
          <cell r="A73" t="str">
            <v>GHA</v>
          </cell>
          <cell r="B73" t="str">
            <v>SSA</v>
          </cell>
          <cell r="C73" t="str">
            <v>Sub-Saharan Africa</v>
          </cell>
          <cell r="D73" t="str">
            <v>YES</v>
          </cell>
          <cell r="E73" t="str">
            <v>Ghana</v>
          </cell>
          <cell r="F73" t="str">
            <v>Lower-Middle Income</v>
          </cell>
          <cell r="G73" t="str">
            <v>GH</v>
          </cell>
          <cell r="H73" t="str">
            <v>NO</v>
          </cell>
          <cell r="I73" t="str">
            <v>NO</v>
          </cell>
          <cell r="J73" t="str">
            <v>IDA</v>
          </cell>
        </row>
        <row r="74">
          <cell r="A74" t="str">
            <v>GIN</v>
          </cell>
          <cell r="B74" t="str">
            <v>SSA</v>
          </cell>
          <cell r="C74" t="str">
            <v>Sub-Saharan Africa</v>
          </cell>
          <cell r="D74" t="str">
            <v>YES</v>
          </cell>
          <cell r="E74" t="str">
            <v>Guinea</v>
          </cell>
          <cell r="F74" t="str">
            <v>Low Income</v>
          </cell>
          <cell r="G74" t="str">
            <v>GN</v>
          </cell>
          <cell r="H74" t="str">
            <v>NO</v>
          </cell>
          <cell r="I74" t="str">
            <v>NO</v>
          </cell>
          <cell r="J74" t="str">
            <v>IDA</v>
          </cell>
        </row>
        <row r="75">
          <cell r="A75" t="str">
            <v>GMB</v>
          </cell>
          <cell r="B75" t="str">
            <v>SSA</v>
          </cell>
          <cell r="C75" t="str">
            <v>Sub-Saharan Africa</v>
          </cell>
          <cell r="D75" t="str">
            <v>YES</v>
          </cell>
          <cell r="E75" t="str">
            <v>Gambia, The</v>
          </cell>
          <cell r="F75" t="str">
            <v>Low Income</v>
          </cell>
          <cell r="G75" t="str">
            <v>GM</v>
          </cell>
          <cell r="H75" t="str">
            <v>YES</v>
          </cell>
          <cell r="I75" t="str">
            <v>NO</v>
          </cell>
          <cell r="J75" t="str">
            <v>IDA</v>
          </cell>
        </row>
        <row r="76">
          <cell r="A76" t="str">
            <v>GNB</v>
          </cell>
          <cell r="B76" t="str">
            <v>SSA</v>
          </cell>
          <cell r="C76" t="str">
            <v>Sub-Saharan Africa</v>
          </cell>
          <cell r="D76" t="str">
            <v>YES</v>
          </cell>
          <cell r="E76" t="str">
            <v>Guinea-Bissau</v>
          </cell>
          <cell r="F76" t="str">
            <v>Low Income</v>
          </cell>
          <cell r="G76" t="str">
            <v>GW</v>
          </cell>
          <cell r="H76" t="str">
            <v>YES</v>
          </cell>
          <cell r="I76" t="str">
            <v>NO</v>
          </cell>
          <cell r="J76" t="str">
            <v>IDA</v>
          </cell>
        </row>
        <row r="77">
          <cell r="A77" t="str">
            <v>GNQ</v>
          </cell>
          <cell r="B77" t="str">
            <v>SSA</v>
          </cell>
          <cell r="C77" t="str">
            <v>Sub-Saharan Africa</v>
          </cell>
          <cell r="D77" t="str">
            <v>NO</v>
          </cell>
          <cell r="E77" t="str">
            <v>Equatorial Guinea</v>
          </cell>
          <cell r="F77" t="str">
            <v>Upper-Middle Income</v>
          </cell>
          <cell r="G77" t="str">
            <v>GQ</v>
          </cell>
          <cell r="H77" t="str">
            <v>YES</v>
          </cell>
          <cell r="I77" t="str">
            <v>YES</v>
          </cell>
          <cell r="J77" t="str">
            <v>IBRD</v>
          </cell>
        </row>
        <row r="78">
          <cell r="A78" t="str">
            <v>GRC</v>
          </cell>
          <cell r="B78" t="str">
            <v>ECA</v>
          </cell>
          <cell r="C78" t="str">
            <v>Eastern Europe &amp; Central Asia</v>
          </cell>
          <cell r="D78" t="str">
            <v>NO</v>
          </cell>
          <cell r="E78" t="str">
            <v>Greece</v>
          </cell>
          <cell r="F78" t="str">
            <v>High Income</v>
          </cell>
          <cell r="G78" t="str">
            <v>GR</v>
          </cell>
          <cell r="H78" t="str">
            <v>NO</v>
          </cell>
          <cell r="I78" t="str">
            <v>NO</v>
          </cell>
          <cell r="J78" t="str">
            <v>NONE</v>
          </cell>
        </row>
        <row r="79">
          <cell r="A79" t="str">
            <v>GRD</v>
          </cell>
          <cell r="B79" t="str">
            <v>LAC</v>
          </cell>
          <cell r="C79" t="str">
            <v>Latin America &amp; the Caribbean</v>
          </cell>
          <cell r="D79" t="str">
            <v>YES</v>
          </cell>
          <cell r="E79" t="str">
            <v>Grenada</v>
          </cell>
          <cell r="F79" t="str">
            <v>Upper-Middle Income</v>
          </cell>
          <cell r="G79" t="str">
            <v>GD</v>
          </cell>
          <cell r="H79" t="str">
            <v>YES</v>
          </cell>
          <cell r="I79" t="str">
            <v>NO</v>
          </cell>
          <cell r="J79" t="str">
            <v>IDA</v>
          </cell>
        </row>
        <row r="80">
          <cell r="A80" t="str">
            <v>GRL</v>
          </cell>
          <cell r="B80" t="str">
            <v>WER</v>
          </cell>
          <cell r="C80" t="str">
            <v>Western Europe</v>
          </cell>
          <cell r="D80" t="str">
            <v>NO</v>
          </cell>
          <cell r="E80" t="str">
            <v>Greenland</v>
          </cell>
          <cell r="F80" t="str">
            <v>High Income</v>
          </cell>
          <cell r="G80" t="str">
            <v>GL</v>
          </cell>
          <cell r="H80" t="str">
            <v>NO</v>
          </cell>
          <cell r="I80" t="str">
            <v>NO</v>
          </cell>
          <cell r="J80" t="str">
            <v>NONE</v>
          </cell>
        </row>
        <row r="81">
          <cell r="A81" t="str">
            <v>GTM</v>
          </cell>
          <cell r="B81" t="str">
            <v>LAC</v>
          </cell>
          <cell r="C81" t="str">
            <v>Latin America &amp; the Caribbean</v>
          </cell>
          <cell r="D81" t="str">
            <v>NO</v>
          </cell>
          <cell r="E81" t="str">
            <v>Guatemala</v>
          </cell>
          <cell r="F81" t="str">
            <v>Lower-Middle Income</v>
          </cell>
          <cell r="G81" t="str">
            <v>GT</v>
          </cell>
          <cell r="H81" t="str">
            <v>NO</v>
          </cell>
          <cell r="I81" t="str">
            <v>YES</v>
          </cell>
          <cell r="J81" t="str">
            <v>IBRD</v>
          </cell>
        </row>
        <row r="82">
          <cell r="A82" t="str">
            <v>GUM</v>
          </cell>
          <cell r="B82" t="str">
            <v>EAP</v>
          </cell>
          <cell r="C82" t="str">
            <v>East Asia &amp; Pacific</v>
          </cell>
          <cell r="D82" t="str">
            <v>NO</v>
          </cell>
          <cell r="E82" t="str">
            <v>Guam</v>
          </cell>
          <cell r="F82" t="str">
            <v>High Income</v>
          </cell>
          <cell r="G82" t="str">
            <v>GU</v>
          </cell>
          <cell r="H82" t="str">
            <v>NO</v>
          </cell>
          <cell r="I82" t="str">
            <v>NO</v>
          </cell>
          <cell r="J82" t="str">
            <v>NONE</v>
          </cell>
        </row>
        <row r="83">
          <cell r="A83" t="str">
            <v>GUY</v>
          </cell>
          <cell r="B83" t="str">
            <v>LAC</v>
          </cell>
          <cell r="C83" t="str">
            <v>Latin America &amp; the Caribbean</v>
          </cell>
          <cell r="D83" t="str">
            <v>YES</v>
          </cell>
          <cell r="E83" t="str">
            <v>Guyana</v>
          </cell>
          <cell r="F83" t="str">
            <v>Upper-Middle Income</v>
          </cell>
          <cell r="G83" t="str">
            <v>GY</v>
          </cell>
          <cell r="H83" t="str">
            <v>YES</v>
          </cell>
          <cell r="I83" t="str">
            <v>NO</v>
          </cell>
          <cell r="J83" t="str">
            <v>IDA</v>
          </cell>
        </row>
        <row r="84">
          <cell r="A84" t="str">
            <v>HKG</v>
          </cell>
          <cell r="B84" t="str">
            <v>EAP</v>
          </cell>
          <cell r="C84" t="str">
            <v>East Asia &amp; Pacific</v>
          </cell>
          <cell r="D84" t="str">
            <v>NO</v>
          </cell>
          <cell r="E84" t="str">
            <v>Hong Kong SAR, China</v>
          </cell>
          <cell r="F84" t="str">
            <v>High Income</v>
          </cell>
          <cell r="G84" t="str">
            <v>HK</v>
          </cell>
          <cell r="H84" t="str">
            <v>NO</v>
          </cell>
          <cell r="I84" t="str">
            <v>NO</v>
          </cell>
          <cell r="J84" t="str">
            <v>NONE</v>
          </cell>
        </row>
        <row r="85">
          <cell r="A85" t="str">
            <v>HND</v>
          </cell>
          <cell r="B85" t="str">
            <v>LAC</v>
          </cell>
          <cell r="C85" t="str">
            <v>Latin America &amp; the Caribbean</v>
          </cell>
          <cell r="D85" t="str">
            <v>YES</v>
          </cell>
          <cell r="E85" t="str">
            <v>Honduras</v>
          </cell>
          <cell r="F85" t="str">
            <v>Lower-Middle Income</v>
          </cell>
          <cell r="G85" t="str">
            <v>HN</v>
          </cell>
          <cell r="H85" t="str">
            <v>NO</v>
          </cell>
          <cell r="I85" t="str">
            <v>NO</v>
          </cell>
          <cell r="J85" t="str">
            <v>IDA</v>
          </cell>
        </row>
        <row r="86">
          <cell r="A86" t="str">
            <v>HRV</v>
          </cell>
          <cell r="B86" t="str">
            <v>ECA</v>
          </cell>
          <cell r="C86" t="str">
            <v>Eastern Europe &amp; Central Asia</v>
          </cell>
          <cell r="D86" t="str">
            <v>NO</v>
          </cell>
          <cell r="E86" t="str">
            <v>Croatia</v>
          </cell>
          <cell r="F86" t="str">
            <v>High Income</v>
          </cell>
          <cell r="G86" t="str">
            <v>HR</v>
          </cell>
          <cell r="H86" t="str">
            <v>NO</v>
          </cell>
          <cell r="I86" t="str">
            <v>YES</v>
          </cell>
          <cell r="J86" t="str">
            <v>IBRD</v>
          </cell>
        </row>
        <row r="87">
          <cell r="A87" t="str">
            <v>HTI</v>
          </cell>
          <cell r="B87" t="str">
            <v>LAC</v>
          </cell>
          <cell r="C87" t="str">
            <v>Latin America &amp; the Caribbean</v>
          </cell>
          <cell r="D87" t="str">
            <v>YES</v>
          </cell>
          <cell r="E87" t="str">
            <v>Haiti</v>
          </cell>
          <cell r="F87" t="str">
            <v>Low Income</v>
          </cell>
          <cell r="G87" t="str">
            <v>HT</v>
          </cell>
          <cell r="H87" t="str">
            <v>NO</v>
          </cell>
          <cell r="I87" t="str">
            <v>NO</v>
          </cell>
          <cell r="J87" t="str">
            <v>IDA</v>
          </cell>
        </row>
        <row r="88">
          <cell r="A88" t="str">
            <v>HUN</v>
          </cell>
          <cell r="B88" t="str">
            <v>ECA</v>
          </cell>
          <cell r="C88" t="str">
            <v>Eastern Europe &amp; Central Asia</v>
          </cell>
          <cell r="D88" t="str">
            <v>NO</v>
          </cell>
          <cell r="E88" t="str">
            <v>Hungary</v>
          </cell>
          <cell r="F88" t="str">
            <v>High Income</v>
          </cell>
          <cell r="G88" t="str">
            <v>HU</v>
          </cell>
          <cell r="H88" t="str">
            <v>NO</v>
          </cell>
          <cell r="I88" t="str">
            <v>NO</v>
          </cell>
          <cell r="J88" t="str">
            <v>NONE</v>
          </cell>
        </row>
        <row r="89">
          <cell r="A89" t="str">
            <v>IDN</v>
          </cell>
          <cell r="B89" t="str">
            <v>EAP</v>
          </cell>
          <cell r="C89" t="str">
            <v>East Asia &amp; Pacific</v>
          </cell>
          <cell r="D89" t="str">
            <v>NO</v>
          </cell>
          <cell r="E89" t="str">
            <v>Indonesia</v>
          </cell>
          <cell r="F89" t="str">
            <v>Lower-Middle Income</v>
          </cell>
          <cell r="G89" t="str">
            <v>ID</v>
          </cell>
          <cell r="H89" t="str">
            <v>NO</v>
          </cell>
          <cell r="I89" t="str">
            <v>YES</v>
          </cell>
          <cell r="J89" t="str">
            <v>IBRD</v>
          </cell>
        </row>
        <row r="90">
          <cell r="A90" t="str">
            <v>IMY</v>
          </cell>
          <cell r="B90" t="str">
            <v>WER</v>
          </cell>
          <cell r="C90" t="str">
            <v>Western Europe</v>
          </cell>
          <cell r="D90" t="str">
            <v>NO</v>
          </cell>
          <cell r="E90" t="str">
            <v>Isle of Man</v>
          </cell>
          <cell r="F90" t="str">
            <v>High Income</v>
          </cell>
          <cell r="G90" t="str">
            <v>IM</v>
          </cell>
          <cell r="H90" t="str">
            <v>NO</v>
          </cell>
          <cell r="I90" t="str">
            <v>NO</v>
          </cell>
          <cell r="J90" t="str">
            <v>NONE</v>
          </cell>
        </row>
        <row r="91">
          <cell r="A91" t="str">
            <v>IND</v>
          </cell>
          <cell r="B91" t="str">
            <v>SA</v>
          </cell>
          <cell r="C91" t="str">
            <v>South Asia</v>
          </cell>
          <cell r="D91" t="str">
            <v>NO</v>
          </cell>
          <cell r="E91" t="str">
            <v>India</v>
          </cell>
          <cell r="F91" t="str">
            <v>Lower-Middle Income</v>
          </cell>
          <cell r="G91" t="str">
            <v>IN</v>
          </cell>
          <cell r="H91" t="str">
            <v>NO</v>
          </cell>
          <cell r="I91" t="str">
            <v>YES</v>
          </cell>
          <cell r="J91" t="str">
            <v>IBRD</v>
          </cell>
        </row>
        <row r="92">
          <cell r="A92" t="str">
            <v>IRL</v>
          </cell>
          <cell r="B92" t="str">
            <v>WER</v>
          </cell>
          <cell r="C92" t="str">
            <v>Western Europe</v>
          </cell>
          <cell r="D92" t="str">
            <v>NO</v>
          </cell>
          <cell r="E92" t="str">
            <v>Ireland</v>
          </cell>
          <cell r="F92" t="str">
            <v>High Income</v>
          </cell>
          <cell r="G92" t="str">
            <v>IE</v>
          </cell>
          <cell r="H92" t="str">
            <v>NO</v>
          </cell>
          <cell r="I92" t="str">
            <v>NO</v>
          </cell>
          <cell r="J92" t="str">
            <v>NONE</v>
          </cell>
        </row>
        <row r="93">
          <cell r="A93" t="str">
            <v>IRN</v>
          </cell>
          <cell r="B93" t="str">
            <v>MENA</v>
          </cell>
          <cell r="C93" t="str">
            <v>Middle East &amp; North Africa</v>
          </cell>
          <cell r="D93" t="str">
            <v>NO</v>
          </cell>
          <cell r="E93" t="str">
            <v>Iran, Islamic Rep.</v>
          </cell>
          <cell r="F93" t="str">
            <v>Upper-Middle Income</v>
          </cell>
          <cell r="G93" t="str">
            <v>IR</v>
          </cell>
          <cell r="H93" t="str">
            <v>NO</v>
          </cell>
          <cell r="I93" t="str">
            <v>YES</v>
          </cell>
          <cell r="J93" t="str">
            <v>IBRD</v>
          </cell>
        </row>
        <row r="94">
          <cell r="A94" t="str">
            <v>IRQ</v>
          </cell>
          <cell r="B94" t="str">
            <v>MENA</v>
          </cell>
          <cell r="C94" t="str">
            <v>Middle East &amp; North Africa</v>
          </cell>
          <cell r="D94" t="str">
            <v>NO</v>
          </cell>
          <cell r="E94" t="str">
            <v>Iraq</v>
          </cell>
          <cell r="F94" t="str">
            <v>Upper-Middle Income</v>
          </cell>
          <cell r="G94" t="str">
            <v>IQ</v>
          </cell>
          <cell r="H94" t="str">
            <v>NO</v>
          </cell>
          <cell r="I94" t="str">
            <v>YES</v>
          </cell>
          <cell r="J94" t="str">
            <v>IBRD</v>
          </cell>
        </row>
        <row r="95">
          <cell r="A95" t="str">
            <v>ISL</v>
          </cell>
          <cell r="B95" t="str">
            <v>WER</v>
          </cell>
          <cell r="C95" t="str">
            <v>Western Europe</v>
          </cell>
          <cell r="D95" t="str">
            <v>NO</v>
          </cell>
          <cell r="E95" t="str">
            <v>Iceland</v>
          </cell>
          <cell r="F95" t="str">
            <v>High Income</v>
          </cell>
          <cell r="G95" t="str">
            <v>IS</v>
          </cell>
          <cell r="H95" t="str">
            <v>YES</v>
          </cell>
          <cell r="I95" t="str">
            <v>NO</v>
          </cell>
          <cell r="J95" t="str">
            <v>NONE</v>
          </cell>
        </row>
        <row r="96">
          <cell r="A96" t="str">
            <v>ISR</v>
          </cell>
          <cell r="B96" t="str">
            <v>MENA</v>
          </cell>
          <cell r="C96" t="str">
            <v>Middle East &amp; North Africa</v>
          </cell>
          <cell r="D96" t="str">
            <v>NO</v>
          </cell>
          <cell r="E96" t="str">
            <v>Israel</v>
          </cell>
          <cell r="F96" t="str">
            <v>High Income</v>
          </cell>
          <cell r="G96" t="str">
            <v>IL</v>
          </cell>
          <cell r="H96" t="str">
            <v>NO</v>
          </cell>
          <cell r="I96" t="str">
            <v>NO</v>
          </cell>
          <cell r="J96" t="str">
            <v>NONE</v>
          </cell>
        </row>
        <row r="97">
          <cell r="A97" t="str">
            <v>ITA</v>
          </cell>
          <cell r="B97" t="str">
            <v>WER</v>
          </cell>
          <cell r="C97" t="str">
            <v>Western Europe</v>
          </cell>
          <cell r="D97" t="str">
            <v>NO</v>
          </cell>
          <cell r="E97" t="str">
            <v>Italy</v>
          </cell>
          <cell r="F97" t="str">
            <v>High Income</v>
          </cell>
          <cell r="G97" t="str">
            <v>IT</v>
          </cell>
          <cell r="H97" t="str">
            <v>NO</v>
          </cell>
          <cell r="I97" t="str">
            <v>NO</v>
          </cell>
          <cell r="J97" t="str">
            <v>NONE</v>
          </cell>
        </row>
        <row r="98">
          <cell r="A98" t="str">
            <v>JAM</v>
          </cell>
          <cell r="B98" t="str">
            <v>LAC</v>
          </cell>
          <cell r="C98" t="str">
            <v>Latin America &amp; the Caribbean</v>
          </cell>
          <cell r="D98" t="str">
            <v>NO</v>
          </cell>
          <cell r="E98" t="str">
            <v>Jamaica</v>
          </cell>
          <cell r="F98" t="str">
            <v>Upper-Middle Income</v>
          </cell>
          <cell r="G98" t="str">
            <v>JM</v>
          </cell>
          <cell r="H98" t="str">
            <v>YES</v>
          </cell>
          <cell r="I98" t="str">
            <v>YES</v>
          </cell>
          <cell r="J98" t="str">
            <v>IBRD</v>
          </cell>
        </row>
        <row r="99">
          <cell r="A99" t="str">
            <v>JOR</v>
          </cell>
          <cell r="B99" t="str">
            <v>MENA</v>
          </cell>
          <cell r="C99" t="str">
            <v>Middle East &amp; North Africa</v>
          </cell>
          <cell r="D99" t="str">
            <v>NO</v>
          </cell>
          <cell r="E99" t="str">
            <v>Jordan</v>
          </cell>
          <cell r="F99" t="str">
            <v>Upper-Middle Income</v>
          </cell>
          <cell r="G99" t="str">
            <v>JO</v>
          </cell>
          <cell r="H99" t="str">
            <v>NO</v>
          </cell>
          <cell r="I99" t="str">
            <v>YES</v>
          </cell>
          <cell r="J99" t="str">
            <v>IBRD</v>
          </cell>
        </row>
        <row r="100">
          <cell r="A100" t="str">
            <v>JPN</v>
          </cell>
          <cell r="B100" t="str">
            <v>EAP</v>
          </cell>
          <cell r="C100" t="str">
            <v>East Asia &amp; Pacific</v>
          </cell>
          <cell r="D100" t="str">
            <v>NO</v>
          </cell>
          <cell r="E100" t="str">
            <v>Japan</v>
          </cell>
          <cell r="F100" t="str">
            <v>High Income</v>
          </cell>
          <cell r="G100" t="str">
            <v>JP</v>
          </cell>
          <cell r="H100" t="str">
            <v>NO</v>
          </cell>
          <cell r="I100" t="str">
            <v>NO</v>
          </cell>
          <cell r="J100" t="str">
            <v>NONE</v>
          </cell>
        </row>
        <row r="101">
          <cell r="A101" t="str">
            <v>KAZ</v>
          </cell>
          <cell r="B101" t="str">
            <v>ECA</v>
          </cell>
          <cell r="C101" t="str">
            <v>Eastern Europe &amp; Central Asia</v>
          </cell>
          <cell r="D101" t="str">
            <v>NO</v>
          </cell>
          <cell r="E101" t="str">
            <v>Kazakhstan</v>
          </cell>
          <cell r="F101" t="str">
            <v>Upper-Middle Income</v>
          </cell>
          <cell r="G101" t="str">
            <v>KZ</v>
          </cell>
          <cell r="H101" t="str">
            <v>NO</v>
          </cell>
          <cell r="I101" t="str">
            <v>YES</v>
          </cell>
          <cell r="J101" t="str">
            <v>IBRD</v>
          </cell>
        </row>
        <row r="102">
          <cell r="A102" t="str">
            <v>KEN</v>
          </cell>
          <cell r="B102" t="str">
            <v>SSA</v>
          </cell>
          <cell r="C102" t="str">
            <v>Sub-Saharan Africa</v>
          </cell>
          <cell r="D102" t="str">
            <v>YES</v>
          </cell>
          <cell r="E102" t="str">
            <v>Kenya</v>
          </cell>
          <cell r="F102" t="str">
            <v>Lower-Middle Income</v>
          </cell>
          <cell r="G102" t="str">
            <v>KE</v>
          </cell>
          <cell r="H102" t="str">
            <v>NO</v>
          </cell>
          <cell r="I102" t="str">
            <v>NO</v>
          </cell>
          <cell r="J102" t="str">
            <v>IDA</v>
          </cell>
        </row>
        <row r="103">
          <cell r="A103" t="str">
            <v>KGZ</v>
          </cell>
          <cell r="B103" t="str">
            <v>ECA</v>
          </cell>
          <cell r="C103" t="str">
            <v>Eastern Europe &amp; Central Asia</v>
          </cell>
          <cell r="D103" t="str">
            <v>YES</v>
          </cell>
          <cell r="E103" t="str">
            <v>Kyrgyz Republic</v>
          </cell>
          <cell r="F103" t="str">
            <v>Lower-Middle Income</v>
          </cell>
          <cell r="G103" t="str">
            <v>KG</v>
          </cell>
          <cell r="H103" t="str">
            <v>NO</v>
          </cell>
          <cell r="I103" t="str">
            <v>NO</v>
          </cell>
          <cell r="J103" t="str">
            <v>IDA</v>
          </cell>
        </row>
        <row r="104">
          <cell r="A104" t="str">
            <v>KHM</v>
          </cell>
          <cell r="B104" t="str">
            <v>EAP</v>
          </cell>
          <cell r="C104" t="str">
            <v>East Asia &amp; Pacific</v>
          </cell>
          <cell r="D104" t="str">
            <v>YES</v>
          </cell>
          <cell r="E104" t="str">
            <v>Cambodia</v>
          </cell>
          <cell r="F104" t="str">
            <v>Lower-Middle Income</v>
          </cell>
          <cell r="G104" t="str">
            <v>KH</v>
          </cell>
          <cell r="H104" t="str">
            <v>NO</v>
          </cell>
          <cell r="I104" t="str">
            <v>NO</v>
          </cell>
          <cell r="J104" t="str">
            <v>IDA</v>
          </cell>
        </row>
        <row r="105">
          <cell r="A105" t="str">
            <v>KIR</v>
          </cell>
          <cell r="B105" t="str">
            <v>EAP</v>
          </cell>
          <cell r="C105" t="str">
            <v>East Asia &amp; Pacific</v>
          </cell>
          <cell r="D105" t="str">
            <v>YES</v>
          </cell>
          <cell r="E105" t="str">
            <v>Kiribati</v>
          </cell>
          <cell r="F105" t="str">
            <v>Lower-Middle Income</v>
          </cell>
          <cell r="G105" t="str">
            <v>KI</v>
          </cell>
          <cell r="H105" t="str">
            <v>YES</v>
          </cell>
          <cell r="I105" t="str">
            <v>NO</v>
          </cell>
          <cell r="J105" t="str">
            <v>IDA</v>
          </cell>
        </row>
        <row r="106">
          <cell r="A106" t="str">
            <v>KNA</v>
          </cell>
          <cell r="B106" t="str">
            <v>LAC</v>
          </cell>
          <cell r="C106" t="str">
            <v>Latin America &amp; the Caribbean</v>
          </cell>
          <cell r="D106" t="str">
            <v>NO</v>
          </cell>
          <cell r="E106" t="str">
            <v>St. Kitts and Nevis</v>
          </cell>
          <cell r="F106" t="str">
            <v>High Income</v>
          </cell>
          <cell r="G106" t="str">
            <v>KN</v>
          </cell>
          <cell r="H106" t="str">
            <v>YES</v>
          </cell>
          <cell r="I106" t="str">
            <v>YES</v>
          </cell>
          <cell r="J106" t="str">
            <v>IBRD</v>
          </cell>
        </row>
        <row r="107">
          <cell r="A107" t="str">
            <v>KOR</v>
          </cell>
          <cell r="B107" t="str">
            <v>EAP</v>
          </cell>
          <cell r="C107" t="str">
            <v>East Asia &amp; Pacific</v>
          </cell>
          <cell r="D107" t="str">
            <v>NO</v>
          </cell>
          <cell r="E107" t="str">
            <v>Korea, Rep.</v>
          </cell>
          <cell r="F107" t="str">
            <v>High Income</v>
          </cell>
          <cell r="G107" t="str">
            <v>KR</v>
          </cell>
          <cell r="H107" t="str">
            <v>NO</v>
          </cell>
          <cell r="I107" t="str">
            <v>NO</v>
          </cell>
          <cell r="J107" t="str">
            <v>NONE</v>
          </cell>
        </row>
        <row r="108">
          <cell r="A108" t="str">
            <v>KWT</v>
          </cell>
          <cell r="B108" t="str">
            <v>MENA</v>
          </cell>
          <cell r="C108" t="str">
            <v>Middle East &amp; North Africa</v>
          </cell>
          <cell r="D108" t="str">
            <v>NO</v>
          </cell>
          <cell r="E108" t="str">
            <v>Kuwait</v>
          </cell>
          <cell r="F108" t="str">
            <v>High Income</v>
          </cell>
          <cell r="G108" t="str">
            <v>KW</v>
          </cell>
          <cell r="H108" t="str">
            <v>NO</v>
          </cell>
          <cell r="I108" t="str">
            <v>NO</v>
          </cell>
          <cell r="J108" t="str">
            <v>NONE</v>
          </cell>
        </row>
        <row r="109">
          <cell r="A109" t="str">
            <v>LAO</v>
          </cell>
          <cell r="B109" t="str">
            <v>EAP</v>
          </cell>
          <cell r="C109" t="str">
            <v>East Asia &amp; Pacific</v>
          </cell>
          <cell r="D109" t="str">
            <v>YES</v>
          </cell>
          <cell r="E109" t="str">
            <v>Lao PDR</v>
          </cell>
          <cell r="F109" t="str">
            <v>Lower-Middle Income</v>
          </cell>
          <cell r="G109" t="str">
            <v>LA</v>
          </cell>
          <cell r="H109" t="str">
            <v>NO</v>
          </cell>
          <cell r="I109" t="str">
            <v>NO</v>
          </cell>
          <cell r="J109" t="str">
            <v>IDA</v>
          </cell>
        </row>
        <row r="110">
          <cell r="A110" t="str">
            <v>LBN</v>
          </cell>
          <cell r="B110" t="str">
            <v>MENA</v>
          </cell>
          <cell r="C110" t="str">
            <v>Middle East &amp; North Africa</v>
          </cell>
          <cell r="D110" t="str">
            <v>NO</v>
          </cell>
          <cell r="E110" t="str">
            <v>Lebanon</v>
          </cell>
          <cell r="F110" t="str">
            <v>Upper-Middle Income</v>
          </cell>
          <cell r="G110" t="str">
            <v>LB</v>
          </cell>
          <cell r="H110" t="str">
            <v>NO</v>
          </cell>
          <cell r="I110" t="str">
            <v>YES</v>
          </cell>
          <cell r="J110" t="str">
            <v>IBRD</v>
          </cell>
        </row>
        <row r="111">
          <cell r="A111" t="str">
            <v>LBR</v>
          </cell>
          <cell r="B111" t="str">
            <v>SSA</v>
          </cell>
          <cell r="C111" t="str">
            <v>Sub-Saharan Africa</v>
          </cell>
          <cell r="D111" t="str">
            <v>YES</v>
          </cell>
          <cell r="E111" t="str">
            <v>Liberia</v>
          </cell>
          <cell r="F111" t="str">
            <v>Low Income</v>
          </cell>
          <cell r="G111" t="str">
            <v>LR</v>
          </cell>
          <cell r="H111" t="str">
            <v>NO</v>
          </cell>
          <cell r="I111" t="str">
            <v>NO</v>
          </cell>
          <cell r="J111" t="str">
            <v>IDA</v>
          </cell>
        </row>
        <row r="112">
          <cell r="A112" t="str">
            <v>LBY</v>
          </cell>
          <cell r="B112" t="str">
            <v>MENA</v>
          </cell>
          <cell r="C112" t="str">
            <v>Middle East &amp; North Africa</v>
          </cell>
          <cell r="D112" t="str">
            <v>NO</v>
          </cell>
          <cell r="E112" t="str">
            <v>Libya</v>
          </cell>
          <cell r="F112" t="str">
            <v>Upper-Middle Income</v>
          </cell>
          <cell r="G112" t="str">
            <v>LY</v>
          </cell>
          <cell r="H112" t="str">
            <v>NO</v>
          </cell>
          <cell r="I112" t="str">
            <v>YES</v>
          </cell>
          <cell r="J112" t="str">
            <v>IBRD</v>
          </cell>
        </row>
        <row r="113">
          <cell r="A113" t="str">
            <v>LCA</v>
          </cell>
          <cell r="B113" t="str">
            <v>LAC</v>
          </cell>
          <cell r="C113" t="str">
            <v>Latin America &amp; the Caribbean</v>
          </cell>
          <cell r="D113" t="str">
            <v>YES</v>
          </cell>
          <cell r="E113" t="str">
            <v>St. Lucia</v>
          </cell>
          <cell r="F113" t="str">
            <v>Upper-Middle Income</v>
          </cell>
          <cell r="G113" t="str">
            <v>LC</v>
          </cell>
          <cell r="H113" t="str">
            <v>YES</v>
          </cell>
          <cell r="I113" t="str">
            <v>NO</v>
          </cell>
          <cell r="J113" t="str">
            <v>IDA</v>
          </cell>
        </row>
        <row r="114">
          <cell r="A114" t="str">
            <v>LIE</v>
          </cell>
          <cell r="B114" t="str">
            <v>WER</v>
          </cell>
          <cell r="C114" t="str">
            <v>Western Europe</v>
          </cell>
          <cell r="D114" t="str">
            <v>NO</v>
          </cell>
          <cell r="E114" t="str">
            <v>Liechtenstein</v>
          </cell>
          <cell r="F114" t="str">
            <v>High Income</v>
          </cell>
          <cell r="G114" t="str">
            <v>LI</v>
          </cell>
          <cell r="H114" t="str">
            <v>NO</v>
          </cell>
          <cell r="I114" t="str">
            <v>NO</v>
          </cell>
          <cell r="J114" t="str">
            <v>NONE</v>
          </cell>
        </row>
        <row r="115">
          <cell r="A115" t="str">
            <v>LKA</v>
          </cell>
          <cell r="B115" t="str">
            <v>SA</v>
          </cell>
          <cell r="C115" t="str">
            <v>South Asia</v>
          </cell>
          <cell r="D115" t="str">
            <v>NO</v>
          </cell>
          <cell r="E115" t="str">
            <v>Sri Lanka</v>
          </cell>
          <cell r="F115" t="str">
            <v>Lower-Middle Income</v>
          </cell>
          <cell r="G115" t="str">
            <v>LK</v>
          </cell>
          <cell r="H115" t="str">
            <v>NO</v>
          </cell>
          <cell r="I115" t="str">
            <v>YES</v>
          </cell>
          <cell r="J115" t="str">
            <v>IBRD</v>
          </cell>
        </row>
        <row r="116">
          <cell r="A116" t="str">
            <v>LSO</v>
          </cell>
          <cell r="B116" t="str">
            <v>SSA</v>
          </cell>
          <cell r="C116" t="str">
            <v>Sub-Saharan Africa</v>
          </cell>
          <cell r="D116" t="str">
            <v>YES</v>
          </cell>
          <cell r="E116" t="str">
            <v>Lesotho</v>
          </cell>
          <cell r="F116" t="str">
            <v>Lower-Middle Income</v>
          </cell>
          <cell r="G116" t="str">
            <v>LS</v>
          </cell>
          <cell r="H116" t="str">
            <v>YES</v>
          </cell>
          <cell r="I116" t="str">
            <v>NO</v>
          </cell>
          <cell r="J116" t="str">
            <v>IDA</v>
          </cell>
        </row>
        <row r="117">
          <cell r="A117" t="str">
            <v>LTU</v>
          </cell>
          <cell r="B117" t="str">
            <v>ECA</v>
          </cell>
          <cell r="C117" t="str">
            <v>Eastern Europe &amp; Central Asia</v>
          </cell>
          <cell r="D117" t="str">
            <v>NO</v>
          </cell>
          <cell r="E117" t="str">
            <v>Lithuania</v>
          </cell>
          <cell r="F117" t="str">
            <v>High Income</v>
          </cell>
          <cell r="G117" t="str">
            <v>LT</v>
          </cell>
          <cell r="H117" t="str">
            <v>NO</v>
          </cell>
          <cell r="I117" t="str">
            <v>NO</v>
          </cell>
          <cell r="J117" t="str">
            <v>NONE</v>
          </cell>
        </row>
        <row r="118">
          <cell r="A118" t="str">
            <v>LUX</v>
          </cell>
          <cell r="B118" t="str">
            <v>WER</v>
          </cell>
          <cell r="C118" t="str">
            <v>Western Europe</v>
          </cell>
          <cell r="D118" t="str">
            <v>NO</v>
          </cell>
          <cell r="E118" t="str">
            <v>Luxembourg</v>
          </cell>
          <cell r="F118" t="str">
            <v>High Income</v>
          </cell>
          <cell r="G118" t="str">
            <v>LU</v>
          </cell>
          <cell r="H118" t="str">
            <v>NO</v>
          </cell>
          <cell r="I118" t="str">
            <v>NO</v>
          </cell>
          <cell r="J118" t="str">
            <v>NONE</v>
          </cell>
        </row>
        <row r="119">
          <cell r="A119" t="str">
            <v>LVA</v>
          </cell>
          <cell r="B119" t="str">
            <v>ECA</v>
          </cell>
          <cell r="C119" t="str">
            <v>Eastern Europe &amp; Central Asia</v>
          </cell>
          <cell r="D119" t="str">
            <v>NO</v>
          </cell>
          <cell r="E119" t="str">
            <v>Latvia</v>
          </cell>
          <cell r="F119" t="str">
            <v>High Income</v>
          </cell>
          <cell r="G119" t="str">
            <v>LV</v>
          </cell>
          <cell r="H119" t="str">
            <v>NO</v>
          </cell>
          <cell r="I119" t="str">
            <v>NO</v>
          </cell>
          <cell r="J119" t="str">
            <v>NONE</v>
          </cell>
        </row>
        <row r="120">
          <cell r="A120" t="str">
            <v>MAC</v>
          </cell>
          <cell r="B120" t="str">
            <v>EAP</v>
          </cell>
          <cell r="C120" t="str">
            <v>East Asia &amp; Pacific</v>
          </cell>
          <cell r="D120" t="str">
            <v>NO</v>
          </cell>
          <cell r="E120" t="str">
            <v>Macao SAR, China</v>
          </cell>
          <cell r="F120" t="str">
            <v>High Income</v>
          </cell>
          <cell r="G120" t="str">
            <v>MO</v>
          </cell>
          <cell r="H120" t="str">
            <v>NO</v>
          </cell>
          <cell r="I120" t="str">
            <v>NO</v>
          </cell>
          <cell r="J120" t="str">
            <v>NONE</v>
          </cell>
        </row>
        <row r="121">
          <cell r="A121" t="str">
            <v>MAR</v>
          </cell>
          <cell r="B121" t="str">
            <v>MENA</v>
          </cell>
          <cell r="C121" t="str">
            <v>Middle East &amp; North Africa</v>
          </cell>
          <cell r="D121" t="str">
            <v>NO</v>
          </cell>
          <cell r="E121" t="str">
            <v>Morocco</v>
          </cell>
          <cell r="F121" t="str">
            <v>Lower-Middle Income</v>
          </cell>
          <cell r="G121" t="str">
            <v>MA</v>
          </cell>
          <cell r="H121" t="str">
            <v>NO</v>
          </cell>
          <cell r="I121" t="str">
            <v>YES</v>
          </cell>
          <cell r="J121" t="str">
            <v>IBRD</v>
          </cell>
        </row>
        <row r="122">
          <cell r="A122" t="str">
            <v>MCO</v>
          </cell>
          <cell r="B122" t="str">
            <v>WER</v>
          </cell>
          <cell r="C122" t="str">
            <v>Western Europe</v>
          </cell>
          <cell r="D122" t="str">
            <v>NO</v>
          </cell>
          <cell r="E122" t="str">
            <v>Monaco</v>
          </cell>
          <cell r="F122" t="str">
            <v>High Income</v>
          </cell>
          <cell r="G122" t="str">
            <v>MC</v>
          </cell>
          <cell r="H122" t="str">
            <v>NO</v>
          </cell>
          <cell r="I122" t="str">
            <v>NO</v>
          </cell>
          <cell r="J122" t="str">
            <v>NONE</v>
          </cell>
        </row>
        <row r="123">
          <cell r="A123" t="str">
            <v>MDA</v>
          </cell>
          <cell r="B123" t="str">
            <v>ECA</v>
          </cell>
          <cell r="C123" t="str">
            <v>Eastern Europe &amp; Central Asia</v>
          </cell>
          <cell r="D123" t="str">
            <v>NO</v>
          </cell>
          <cell r="E123" t="str">
            <v>Moldova</v>
          </cell>
          <cell r="F123" t="str">
            <v>Lower-Middle Income</v>
          </cell>
          <cell r="G123" t="str">
            <v>MD</v>
          </cell>
          <cell r="H123" t="str">
            <v>NO</v>
          </cell>
          <cell r="I123" t="str">
            <v>YES</v>
          </cell>
          <cell r="J123" t="str">
            <v>IBRD</v>
          </cell>
        </row>
        <row r="124">
          <cell r="A124" t="str">
            <v>MDG</v>
          </cell>
          <cell r="B124" t="str">
            <v>SSA</v>
          </cell>
          <cell r="C124" t="str">
            <v>Sub-Saharan Africa</v>
          </cell>
          <cell r="D124" t="str">
            <v>YES</v>
          </cell>
          <cell r="E124" t="str">
            <v>Madagascar</v>
          </cell>
          <cell r="F124" t="str">
            <v>Low Income</v>
          </cell>
          <cell r="G124" t="str">
            <v>MG</v>
          </cell>
          <cell r="H124" t="str">
            <v>NO</v>
          </cell>
          <cell r="I124" t="str">
            <v>NO</v>
          </cell>
          <cell r="J124" t="str">
            <v>IDA</v>
          </cell>
        </row>
        <row r="125">
          <cell r="A125" t="str">
            <v>MDV</v>
          </cell>
          <cell r="B125" t="str">
            <v>SA</v>
          </cell>
          <cell r="C125" t="str">
            <v>South Asia</v>
          </cell>
          <cell r="D125" t="str">
            <v>YES</v>
          </cell>
          <cell r="E125" t="str">
            <v>Maldives</v>
          </cell>
          <cell r="F125" t="str">
            <v>Upper-Middle Income</v>
          </cell>
          <cell r="G125" t="str">
            <v>MV</v>
          </cell>
          <cell r="H125" t="str">
            <v>YES</v>
          </cell>
          <cell r="I125" t="str">
            <v>NO</v>
          </cell>
          <cell r="J125" t="str">
            <v>IDA</v>
          </cell>
        </row>
        <row r="126">
          <cell r="A126" t="str">
            <v>MEX</v>
          </cell>
          <cell r="B126" t="str">
            <v>LAC</v>
          </cell>
          <cell r="C126" t="str">
            <v>Latin America &amp; the Caribbean</v>
          </cell>
          <cell r="D126" t="str">
            <v>NO</v>
          </cell>
          <cell r="E126" t="str">
            <v>Mexico</v>
          </cell>
          <cell r="F126" t="str">
            <v>Upper-Middle Income</v>
          </cell>
          <cell r="G126" t="str">
            <v>MX</v>
          </cell>
          <cell r="H126" t="str">
            <v>NO</v>
          </cell>
          <cell r="I126" t="str">
            <v>YES</v>
          </cell>
          <cell r="J126" t="str">
            <v>IBRD</v>
          </cell>
        </row>
        <row r="127">
          <cell r="A127" t="str">
            <v>MHL</v>
          </cell>
          <cell r="B127" t="str">
            <v>EAP</v>
          </cell>
          <cell r="C127" t="str">
            <v>East Asia &amp; Pacific</v>
          </cell>
          <cell r="D127" t="str">
            <v>YES</v>
          </cell>
          <cell r="E127" t="str">
            <v>Marshall Islands</v>
          </cell>
          <cell r="F127" t="str">
            <v>Upper-Middle Income</v>
          </cell>
          <cell r="G127" t="str">
            <v>MH</v>
          </cell>
          <cell r="H127" t="str">
            <v>YES</v>
          </cell>
          <cell r="I127" t="str">
            <v>NO</v>
          </cell>
          <cell r="J127" t="str">
            <v>IDA</v>
          </cell>
        </row>
        <row r="128">
          <cell r="A128" t="str">
            <v>MKD</v>
          </cell>
          <cell r="B128" t="str">
            <v>ECA</v>
          </cell>
          <cell r="C128" t="str">
            <v>Eastern Europe &amp; Central Asia</v>
          </cell>
          <cell r="D128" t="str">
            <v>NO</v>
          </cell>
          <cell r="E128" t="str">
            <v>North Macedonia</v>
          </cell>
          <cell r="F128" t="str">
            <v>Upper-Middle Income</v>
          </cell>
          <cell r="G128" t="str">
            <v>MK</v>
          </cell>
          <cell r="H128" t="str">
            <v>NO</v>
          </cell>
          <cell r="I128" t="str">
            <v>YES</v>
          </cell>
          <cell r="J128" t="str">
            <v>IBRD</v>
          </cell>
        </row>
        <row r="129">
          <cell r="A129" t="str">
            <v>MLI</v>
          </cell>
          <cell r="B129" t="str">
            <v>SSA</v>
          </cell>
          <cell r="C129" t="str">
            <v>Sub-Saharan Africa</v>
          </cell>
          <cell r="D129" t="str">
            <v>YES</v>
          </cell>
          <cell r="E129" t="str">
            <v>Mali</v>
          </cell>
          <cell r="F129" t="str">
            <v>Low Income</v>
          </cell>
          <cell r="G129" t="str">
            <v>ML</v>
          </cell>
          <cell r="H129" t="str">
            <v>NO</v>
          </cell>
          <cell r="I129" t="str">
            <v>NO</v>
          </cell>
          <cell r="J129" t="str">
            <v>IDA</v>
          </cell>
        </row>
        <row r="130">
          <cell r="A130" t="str">
            <v>MLT</v>
          </cell>
          <cell r="B130" t="str">
            <v>ECA</v>
          </cell>
          <cell r="C130" t="str">
            <v>Eastern Europe &amp; Central Asia</v>
          </cell>
          <cell r="D130" t="str">
            <v>NO</v>
          </cell>
          <cell r="E130" t="str">
            <v>Malta</v>
          </cell>
          <cell r="F130" t="str">
            <v>High Income</v>
          </cell>
          <cell r="G130" t="str">
            <v>MT</v>
          </cell>
          <cell r="H130" t="str">
            <v>YES</v>
          </cell>
          <cell r="I130" t="str">
            <v>NO</v>
          </cell>
          <cell r="J130" t="str">
            <v>NONE</v>
          </cell>
        </row>
        <row r="131">
          <cell r="A131" t="str">
            <v>MMR</v>
          </cell>
          <cell r="B131" t="str">
            <v>EAP</v>
          </cell>
          <cell r="C131" t="str">
            <v>East Asia &amp; Pacific</v>
          </cell>
          <cell r="D131" t="str">
            <v>YES</v>
          </cell>
          <cell r="E131" t="str">
            <v>Myanmar</v>
          </cell>
          <cell r="F131" t="str">
            <v>Lower-Middle Income</v>
          </cell>
          <cell r="G131" t="str">
            <v>MM</v>
          </cell>
          <cell r="H131" t="str">
            <v>NO</v>
          </cell>
          <cell r="I131" t="str">
            <v>NO</v>
          </cell>
          <cell r="J131" t="str">
            <v>IDA</v>
          </cell>
        </row>
        <row r="132">
          <cell r="A132" t="str">
            <v>MNE</v>
          </cell>
          <cell r="B132" t="str">
            <v>ECA</v>
          </cell>
          <cell r="C132" t="str">
            <v>Eastern Europe &amp; Central Asia</v>
          </cell>
          <cell r="D132" t="str">
            <v>NO</v>
          </cell>
          <cell r="E132" t="str">
            <v>Montenegro</v>
          </cell>
          <cell r="F132" t="str">
            <v>Upper-Middle Income</v>
          </cell>
          <cell r="G132" t="str">
            <v>ME</v>
          </cell>
          <cell r="H132" t="str">
            <v>YES</v>
          </cell>
          <cell r="I132" t="str">
            <v>YES</v>
          </cell>
          <cell r="J132" t="str">
            <v>IBRD</v>
          </cell>
        </row>
        <row r="133">
          <cell r="A133" t="str">
            <v>MNG</v>
          </cell>
          <cell r="B133" t="str">
            <v>EAP</v>
          </cell>
          <cell r="C133" t="str">
            <v>East Asia &amp; Pacific</v>
          </cell>
          <cell r="D133" t="str">
            <v>NO</v>
          </cell>
          <cell r="E133" t="str">
            <v>Mongolia</v>
          </cell>
          <cell r="F133" t="str">
            <v>Lower-Middle Income</v>
          </cell>
          <cell r="G133" t="str">
            <v>MN</v>
          </cell>
          <cell r="H133" t="str">
            <v>NO</v>
          </cell>
          <cell r="I133" t="str">
            <v>YES</v>
          </cell>
          <cell r="J133" t="str">
            <v>IBRD</v>
          </cell>
        </row>
        <row r="134">
          <cell r="A134" t="str">
            <v>MNP</v>
          </cell>
          <cell r="B134" t="str">
            <v>EAP</v>
          </cell>
          <cell r="C134" t="str">
            <v>East Asia &amp; Pacific</v>
          </cell>
          <cell r="D134" t="str">
            <v>NO</v>
          </cell>
          <cell r="E134" t="str">
            <v>Northern Mariana Islands</v>
          </cell>
          <cell r="F134" t="str">
            <v>High Income</v>
          </cell>
          <cell r="G134" t="str">
            <v>MP</v>
          </cell>
          <cell r="H134" t="str">
            <v>NO</v>
          </cell>
          <cell r="I134" t="str">
            <v>NO</v>
          </cell>
          <cell r="J134" t="str">
            <v>NONE</v>
          </cell>
        </row>
        <row r="135">
          <cell r="A135" t="str">
            <v>MOZ</v>
          </cell>
          <cell r="B135" t="str">
            <v>SSA</v>
          </cell>
          <cell r="C135" t="str">
            <v>Sub-Saharan Africa</v>
          </cell>
          <cell r="D135" t="str">
            <v>YES</v>
          </cell>
          <cell r="E135" t="str">
            <v>Mozambique</v>
          </cell>
          <cell r="F135" t="str">
            <v>Low Income</v>
          </cell>
          <cell r="G135" t="str">
            <v>MZ</v>
          </cell>
          <cell r="H135" t="str">
            <v>NO</v>
          </cell>
          <cell r="I135" t="str">
            <v>NO</v>
          </cell>
          <cell r="J135" t="str">
            <v>IDA</v>
          </cell>
        </row>
        <row r="136">
          <cell r="A136" t="str">
            <v>MRT</v>
          </cell>
          <cell r="B136" t="str">
            <v>MENA</v>
          </cell>
          <cell r="C136" t="str">
            <v>Middle East &amp; North Africa</v>
          </cell>
          <cell r="D136" t="str">
            <v>YES</v>
          </cell>
          <cell r="E136" t="str">
            <v>Mauritania</v>
          </cell>
          <cell r="F136" t="str">
            <v>Lower-Middle Income</v>
          </cell>
          <cell r="G136" t="str">
            <v>MR</v>
          </cell>
          <cell r="H136" t="str">
            <v>NO</v>
          </cell>
          <cell r="I136" t="str">
            <v>NO</v>
          </cell>
          <cell r="J136" t="str">
            <v>IDA</v>
          </cell>
        </row>
        <row r="137">
          <cell r="A137" t="str">
            <v>MUS</v>
          </cell>
          <cell r="B137" t="str">
            <v>SSA</v>
          </cell>
          <cell r="C137" t="str">
            <v>Sub-Saharan Africa</v>
          </cell>
          <cell r="D137" t="str">
            <v>NO</v>
          </cell>
          <cell r="E137" t="str">
            <v>Mauritius</v>
          </cell>
          <cell r="F137" t="str">
            <v>Upper-Middle Income</v>
          </cell>
          <cell r="G137" t="str">
            <v>MU</v>
          </cell>
          <cell r="H137" t="str">
            <v>YES</v>
          </cell>
          <cell r="I137" t="str">
            <v>YES</v>
          </cell>
          <cell r="J137" t="str">
            <v>IBRD</v>
          </cell>
        </row>
        <row r="138">
          <cell r="A138" t="str">
            <v>MWI</v>
          </cell>
          <cell r="B138" t="str">
            <v>SSA</v>
          </cell>
          <cell r="C138" t="str">
            <v>Sub-Saharan Africa</v>
          </cell>
          <cell r="D138" t="str">
            <v>YES</v>
          </cell>
          <cell r="E138" t="str">
            <v>Malawi</v>
          </cell>
          <cell r="F138" t="str">
            <v>Low Income</v>
          </cell>
          <cell r="G138" t="str">
            <v>MW</v>
          </cell>
          <cell r="H138" t="str">
            <v>NO</v>
          </cell>
          <cell r="I138" t="str">
            <v>NO</v>
          </cell>
          <cell r="J138" t="str">
            <v>IDA</v>
          </cell>
        </row>
        <row r="139">
          <cell r="A139" t="str">
            <v>MYS</v>
          </cell>
          <cell r="B139" t="str">
            <v>EAP</v>
          </cell>
          <cell r="C139" t="str">
            <v>East Asia &amp; Pacific</v>
          </cell>
          <cell r="D139" t="str">
            <v>NO</v>
          </cell>
          <cell r="E139" t="str">
            <v>Malaysia</v>
          </cell>
          <cell r="F139" t="str">
            <v>Upper-Middle Income</v>
          </cell>
          <cell r="G139" t="str">
            <v>MY</v>
          </cell>
          <cell r="H139" t="str">
            <v>NO</v>
          </cell>
          <cell r="I139" t="str">
            <v>YES</v>
          </cell>
          <cell r="J139" t="str">
            <v>IBRD</v>
          </cell>
        </row>
        <row r="140">
          <cell r="A140" t="str">
            <v>MYT</v>
          </cell>
          <cell r="B140" t="str">
            <v>LAC</v>
          </cell>
          <cell r="C140" t="str">
            <v>Latin America &amp; the Caribbean</v>
          </cell>
          <cell r="D140" t="str">
            <v>NO</v>
          </cell>
          <cell r="E140" t="str">
            <v>Mayotte</v>
          </cell>
          <cell r="G140" t="str">
            <v>YT</v>
          </cell>
          <cell r="H140" t="str">
            <v>NO</v>
          </cell>
          <cell r="I140" t="str">
            <v>NO</v>
          </cell>
          <cell r="J140" t="str">
            <v>NONE</v>
          </cell>
        </row>
        <row r="141">
          <cell r="A141" t="str">
            <v>NAM</v>
          </cell>
          <cell r="B141" t="str">
            <v>SSA</v>
          </cell>
          <cell r="C141" t="str">
            <v>Sub-Saharan Africa</v>
          </cell>
          <cell r="D141" t="str">
            <v>NO</v>
          </cell>
          <cell r="E141" t="str">
            <v>Namibia</v>
          </cell>
          <cell r="F141" t="str">
            <v>Upper-Middle Income</v>
          </cell>
          <cell r="G141" t="str">
            <v>NA</v>
          </cell>
          <cell r="H141" t="str">
            <v>YES</v>
          </cell>
          <cell r="I141" t="str">
            <v>YES</v>
          </cell>
          <cell r="J141" t="str">
            <v>IBRD</v>
          </cell>
        </row>
        <row r="142">
          <cell r="A142" t="str">
            <v>NCL</v>
          </cell>
          <cell r="B142" t="str">
            <v>EAP</v>
          </cell>
          <cell r="C142" t="str">
            <v>East Asia &amp; Pacific</v>
          </cell>
          <cell r="D142" t="str">
            <v>NO</v>
          </cell>
          <cell r="E142" t="str">
            <v>New Caledonia</v>
          </cell>
          <cell r="F142" t="str">
            <v>High Income</v>
          </cell>
          <cell r="G142" t="str">
            <v>NC</v>
          </cell>
          <cell r="H142" t="str">
            <v>NO</v>
          </cell>
          <cell r="I142" t="str">
            <v>NO</v>
          </cell>
          <cell r="J142" t="str">
            <v>NONE</v>
          </cell>
        </row>
        <row r="143">
          <cell r="A143" t="str">
            <v>NER</v>
          </cell>
          <cell r="B143" t="str">
            <v>SSA</v>
          </cell>
          <cell r="C143" t="str">
            <v>Sub-Saharan Africa</v>
          </cell>
          <cell r="D143" t="str">
            <v>YES</v>
          </cell>
          <cell r="E143" t="str">
            <v>Niger</v>
          </cell>
          <cell r="F143" t="str">
            <v>Low Income</v>
          </cell>
          <cell r="G143" t="str">
            <v>NE</v>
          </cell>
          <cell r="H143" t="str">
            <v>NO</v>
          </cell>
          <cell r="I143" t="str">
            <v>NO</v>
          </cell>
          <cell r="J143" t="str">
            <v>IDA</v>
          </cell>
        </row>
        <row r="144">
          <cell r="A144" t="str">
            <v>NGA</v>
          </cell>
          <cell r="B144" t="str">
            <v>SSA</v>
          </cell>
          <cell r="C144" t="str">
            <v>Sub-Saharan Africa</v>
          </cell>
          <cell r="D144" t="str">
            <v>YES</v>
          </cell>
          <cell r="E144" t="str">
            <v>Nigeria</v>
          </cell>
          <cell r="F144" t="str">
            <v>Lower-Middle Income</v>
          </cell>
          <cell r="G144" t="str">
            <v>NG</v>
          </cell>
          <cell r="H144" t="str">
            <v>NO</v>
          </cell>
          <cell r="I144" t="str">
            <v>NO</v>
          </cell>
          <cell r="J144" t="str">
            <v>IDA</v>
          </cell>
        </row>
        <row r="145">
          <cell r="A145" t="str">
            <v>NIC</v>
          </cell>
          <cell r="B145" t="str">
            <v>LAC</v>
          </cell>
          <cell r="C145" t="str">
            <v>Latin America &amp; the Caribbean</v>
          </cell>
          <cell r="D145" t="str">
            <v>YES</v>
          </cell>
          <cell r="E145" t="str">
            <v>Nicaragua</v>
          </cell>
          <cell r="F145" t="str">
            <v>Lower-Middle Income</v>
          </cell>
          <cell r="G145" t="str">
            <v>NI</v>
          </cell>
          <cell r="H145" t="str">
            <v>NO</v>
          </cell>
          <cell r="I145" t="str">
            <v>NO</v>
          </cell>
          <cell r="J145" t="str">
            <v>IDA</v>
          </cell>
        </row>
        <row r="146">
          <cell r="A146" t="str">
            <v>NLD</v>
          </cell>
          <cell r="B146" t="str">
            <v>WER</v>
          </cell>
          <cell r="C146" t="str">
            <v>Western Europe</v>
          </cell>
          <cell r="D146" t="str">
            <v>NO</v>
          </cell>
          <cell r="E146" t="str">
            <v>Netherlands</v>
          </cell>
          <cell r="F146" t="str">
            <v>High Income</v>
          </cell>
          <cell r="G146" t="str">
            <v>NL</v>
          </cell>
          <cell r="H146" t="str">
            <v>NO</v>
          </cell>
          <cell r="I146" t="str">
            <v>NO</v>
          </cell>
          <cell r="J146" t="str">
            <v>NONE</v>
          </cell>
        </row>
        <row r="147">
          <cell r="A147" t="str">
            <v>NOR</v>
          </cell>
          <cell r="B147" t="str">
            <v>WER</v>
          </cell>
          <cell r="C147" t="str">
            <v>Western Europe</v>
          </cell>
          <cell r="D147" t="str">
            <v>NO</v>
          </cell>
          <cell r="E147" t="str">
            <v>Norway</v>
          </cell>
          <cell r="F147" t="str">
            <v>High Income</v>
          </cell>
          <cell r="G147" t="str">
            <v>NO</v>
          </cell>
          <cell r="H147" t="str">
            <v>NO</v>
          </cell>
          <cell r="I147" t="str">
            <v>NO</v>
          </cell>
          <cell r="J147" t="str">
            <v>NONE</v>
          </cell>
        </row>
        <row r="148">
          <cell r="A148" t="str">
            <v>NPL</v>
          </cell>
          <cell r="B148" t="str">
            <v>SA</v>
          </cell>
          <cell r="C148" t="str">
            <v>South Asia</v>
          </cell>
          <cell r="D148" t="str">
            <v>YES</v>
          </cell>
          <cell r="E148" t="str">
            <v>Nepal</v>
          </cell>
          <cell r="F148" t="str">
            <v>Low Income</v>
          </cell>
          <cell r="G148" t="str">
            <v>NP</v>
          </cell>
          <cell r="H148" t="str">
            <v>NO</v>
          </cell>
          <cell r="I148" t="str">
            <v>NO</v>
          </cell>
          <cell r="J148" t="str">
            <v>IDA</v>
          </cell>
        </row>
        <row r="149">
          <cell r="A149" t="str">
            <v>NRU</v>
          </cell>
          <cell r="B149" t="str">
            <v>EAP</v>
          </cell>
          <cell r="C149" t="str">
            <v>East Asia &amp; Pacific</v>
          </cell>
          <cell r="D149" t="str">
            <v>NO</v>
          </cell>
          <cell r="E149" t="str">
            <v>Nauru</v>
          </cell>
          <cell r="F149" t="str">
            <v>High Income</v>
          </cell>
          <cell r="G149" t="str">
            <v>NR</v>
          </cell>
          <cell r="H149" t="str">
            <v>YES</v>
          </cell>
          <cell r="I149" t="str">
            <v>YES</v>
          </cell>
          <cell r="J149" t="str">
            <v>IBRD</v>
          </cell>
        </row>
        <row r="150">
          <cell r="A150" t="str">
            <v>NZL</v>
          </cell>
          <cell r="B150" t="str">
            <v>EAP</v>
          </cell>
          <cell r="C150" t="str">
            <v>East Asia &amp; Pacific</v>
          </cell>
          <cell r="D150" t="str">
            <v>NO</v>
          </cell>
          <cell r="E150" t="str">
            <v>New Zealand</v>
          </cell>
          <cell r="F150" t="str">
            <v>High Income</v>
          </cell>
          <cell r="G150" t="str">
            <v>NZ</v>
          </cell>
          <cell r="H150" t="str">
            <v>NO</v>
          </cell>
          <cell r="I150" t="str">
            <v>NO</v>
          </cell>
          <cell r="J150" t="str">
            <v>NONE</v>
          </cell>
        </row>
        <row r="151">
          <cell r="A151" t="str">
            <v>OMN</v>
          </cell>
          <cell r="B151" t="str">
            <v>MENA</v>
          </cell>
          <cell r="C151" t="str">
            <v>Middle East &amp; North Africa</v>
          </cell>
          <cell r="D151" t="str">
            <v>NO</v>
          </cell>
          <cell r="E151" t="str">
            <v>Oman</v>
          </cell>
          <cell r="F151" t="str">
            <v>High Income</v>
          </cell>
          <cell r="G151" t="str">
            <v>OM</v>
          </cell>
          <cell r="H151" t="str">
            <v>NO</v>
          </cell>
          <cell r="I151" t="str">
            <v>NO</v>
          </cell>
          <cell r="J151" t="str">
            <v>NONE</v>
          </cell>
        </row>
        <row r="152">
          <cell r="A152" t="str">
            <v>PAK</v>
          </cell>
          <cell r="B152" t="str">
            <v>SA</v>
          </cell>
          <cell r="C152" t="str">
            <v>South Asia</v>
          </cell>
          <cell r="D152" t="str">
            <v>YES</v>
          </cell>
          <cell r="E152" t="str">
            <v>Pakistan</v>
          </cell>
          <cell r="F152" t="str">
            <v>Lower-Middle Income</v>
          </cell>
          <cell r="G152" t="str">
            <v>PK</v>
          </cell>
          <cell r="H152" t="str">
            <v>NO</v>
          </cell>
          <cell r="I152" t="str">
            <v>NO</v>
          </cell>
          <cell r="J152" t="str">
            <v>IDA</v>
          </cell>
        </row>
        <row r="153">
          <cell r="A153" t="str">
            <v>PAN</v>
          </cell>
          <cell r="B153" t="str">
            <v>LAC</v>
          </cell>
          <cell r="C153" t="str">
            <v>Latin America &amp; the Caribbean</v>
          </cell>
          <cell r="D153" t="str">
            <v>NO</v>
          </cell>
          <cell r="E153" t="str">
            <v>Panama</v>
          </cell>
          <cell r="F153" t="str">
            <v>Upper-Middle Income</v>
          </cell>
          <cell r="G153" t="str">
            <v>PA</v>
          </cell>
          <cell r="H153" t="str">
            <v>NO</v>
          </cell>
          <cell r="I153" t="str">
            <v>YES</v>
          </cell>
          <cell r="J153" t="str">
            <v>IBRD</v>
          </cell>
        </row>
        <row r="154">
          <cell r="A154" t="str">
            <v>PER</v>
          </cell>
          <cell r="B154" t="str">
            <v>LAC</v>
          </cell>
          <cell r="C154" t="str">
            <v>Latin America &amp; the Caribbean</v>
          </cell>
          <cell r="D154" t="str">
            <v>NO</v>
          </cell>
          <cell r="E154" t="str">
            <v>Peru</v>
          </cell>
          <cell r="F154" t="str">
            <v>Upper-Middle Income</v>
          </cell>
          <cell r="G154" t="str">
            <v>PE</v>
          </cell>
          <cell r="H154" t="str">
            <v>NO</v>
          </cell>
          <cell r="I154" t="str">
            <v>YES</v>
          </cell>
          <cell r="J154" t="str">
            <v>IBRD</v>
          </cell>
        </row>
        <row r="155">
          <cell r="A155" t="str">
            <v>PHL</v>
          </cell>
          <cell r="B155" t="str">
            <v>EAP</v>
          </cell>
          <cell r="C155" t="str">
            <v>East Asia &amp; Pacific</v>
          </cell>
          <cell r="D155" t="str">
            <v>NO</v>
          </cell>
          <cell r="E155" t="str">
            <v>Philippines</v>
          </cell>
          <cell r="F155" t="str">
            <v>Lower-Middle Income</v>
          </cell>
          <cell r="G155" t="str">
            <v>PH</v>
          </cell>
          <cell r="H155" t="str">
            <v>NO</v>
          </cell>
          <cell r="I155" t="str">
            <v>YES</v>
          </cell>
          <cell r="J155" t="str">
            <v>IBRD</v>
          </cell>
        </row>
        <row r="156">
          <cell r="A156" t="str">
            <v>PLW</v>
          </cell>
          <cell r="B156" t="str">
            <v>EAP</v>
          </cell>
          <cell r="C156" t="str">
            <v>East Asia &amp; Pacific</v>
          </cell>
          <cell r="D156" t="str">
            <v>NO</v>
          </cell>
          <cell r="E156" t="str">
            <v>Palau</v>
          </cell>
          <cell r="F156" t="str">
            <v>Upper-Middle Income</v>
          </cell>
          <cell r="G156" t="str">
            <v>PW</v>
          </cell>
          <cell r="H156" t="str">
            <v>YES</v>
          </cell>
          <cell r="I156" t="str">
            <v>YES</v>
          </cell>
          <cell r="J156" t="str">
            <v>IBRD</v>
          </cell>
        </row>
        <row r="157">
          <cell r="A157" t="str">
            <v>PNG</v>
          </cell>
          <cell r="B157" t="str">
            <v>EAP</v>
          </cell>
          <cell r="C157" t="str">
            <v>East Asia &amp; Pacific</v>
          </cell>
          <cell r="D157" t="str">
            <v>YES</v>
          </cell>
          <cell r="E157" t="str">
            <v>Papua New Guinea</v>
          </cell>
          <cell r="F157" t="str">
            <v>Lower-Middle Income</v>
          </cell>
          <cell r="G157" t="str">
            <v>PG</v>
          </cell>
          <cell r="H157" t="str">
            <v>NO</v>
          </cell>
          <cell r="I157" t="str">
            <v>NO</v>
          </cell>
          <cell r="J157" t="str">
            <v>IDA</v>
          </cell>
        </row>
        <row r="158">
          <cell r="A158" t="str">
            <v>POL</v>
          </cell>
          <cell r="B158" t="str">
            <v>ECA</v>
          </cell>
          <cell r="C158" t="str">
            <v>Eastern Europe &amp; Central Asia</v>
          </cell>
          <cell r="D158" t="str">
            <v>NO</v>
          </cell>
          <cell r="E158" t="str">
            <v>Poland</v>
          </cell>
          <cell r="F158" t="str">
            <v>High Income</v>
          </cell>
          <cell r="G158" t="str">
            <v>PL</v>
          </cell>
          <cell r="H158" t="str">
            <v>NO</v>
          </cell>
          <cell r="I158" t="str">
            <v>YES</v>
          </cell>
          <cell r="J158" t="str">
            <v>IBRD</v>
          </cell>
        </row>
        <row r="159">
          <cell r="A159" t="str">
            <v>PRI</v>
          </cell>
          <cell r="B159" t="str">
            <v>LAC</v>
          </cell>
          <cell r="C159" t="str">
            <v>Latin America &amp; the Caribbean</v>
          </cell>
          <cell r="D159" t="str">
            <v>NO</v>
          </cell>
          <cell r="E159" t="str">
            <v>Puerto Rico</v>
          </cell>
          <cell r="F159" t="str">
            <v>High Income</v>
          </cell>
          <cell r="G159" t="str">
            <v>PR</v>
          </cell>
          <cell r="H159" t="str">
            <v>NO</v>
          </cell>
          <cell r="I159" t="str">
            <v>NO</v>
          </cell>
          <cell r="J159" t="str">
            <v>NONE</v>
          </cell>
        </row>
        <row r="160">
          <cell r="A160" t="str">
            <v>PRK</v>
          </cell>
          <cell r="B160" t="str">
            <v>EAP</v>
          </cell>
          <cell r="C160" t="str">
            <v>East Asia &amp; Pacific</v>
          </cell>
          <cell r="D160" t="str">
            <v>NO</v>
          </cell>
          <cell r="E160" t="str">
            <v>Korea, Dem. Rep.</v>
          </cell>
          <cell r="F160" t="str">
            <v>Low Income</v>
          </cell>
          <cell r="G160" t="str">
            <v>KP</v>
          </cell>
          <cell r="H160" t="str">
            <v>NO</v>
          </cell>
          <cell r="I160" t="str">
            <v>NO</v>
          </cell>
          <cell r="J160" t="str">
            <v>NONE</v>
          </cell>
        </row>
        <row r="161">
          <cell r="A161" t="str">
            <v>PRT</v>
          </cell>
          <cell r="B161" t="str">
            <v>WER</v>
          </cell>
          <cell r="C161" t="str">
            <v>Western Europe</v>
          </cell>
          <cell r="D161" t="str">
            <v>NO</v>
          </cell>
          <cell r="E161" t="str">
            <v>Portugal</v>
          </cell>
          <cell r="F161" t="str">
            <v>High Income</v>
          </cell>
          <cell r="G161" t="str">
            <v>PT</v>
          </cell>
          <cell r="H161" t="str">
            <v>NO</v>
          </cell>
          <cell r="I161" t="str">
            <v>NO</v>
          </cell>
          <cell r="J161" t="str">
            <v>NONE</v>
          </cell>
        </row>
        <row r="162">
          <cell r="A162" t="str">
            <v>PRY</v>
          </cell>
          <cell r="B162" t="str">
            <v>LAC</v>
          </cell>
          <cell r="C162" t="str">
            <v>Latin America &amp; the Caribbean</v>
          </cell>
          <cell r="D162" t="str">
            <v>NO</v>
          </cell>
          <cell r="E162" t="str">
            <v>Paraguay</v>
          </cell>
          <cell r="F162" t="str">
            <v>Upper-Middle Income</v>
          </cell>
          <cell r="G162" t="str">
            <v>PY</v>
          </cell>
          <cell r="H162" t="str">
            <v>NO</v>
          </cell>
          <cell r="I162" t="str">
            <v>YES</v>
          </cell>
          <cell r="J162" t="str">
            <v>IBRD</v>
          </cell>
        </row>
        <row r="163">
          <cell r="A163" t="str">
            <v>PYF</v>
          </cell>
          <cell r="B163" t="str">
            <v>EAP</v>
          </cell>
          <cell r="C163" t="str">
            <v>East Asia &amp; Pacific</v>
          </cell>
          <cell r="D163" t="str">
            <v>NO</v>
          </cell>
          <cell r="E163" t="str">
            <v>French Polynesia</v>
          </cell>
          <cell r="F163" t="str">
            <v>High Income</v>
          </cell>
          <cell r="G163" t="str">
            <v>PF</v>
          </cell>
          <cell r="H163" t="str">
            <v>NO</v>
          </cell>
          <cell r="I163" t="str">
            <v>NO</v>
          </cell>
          <cell r="J163" t="str">
            <v>NONE</v>
          </cell>
        </row>
        <row r="164">
          <cell r="A164" t="str">
            <v>QAT</v>
          </cell>
          <cell r="B164" t="str">
            <v>MENA</v>
          </cell>
          <cell r="C164" t="str">
            <v>Middle East &amp; North Africa</v>
          </cell>
          <cell r="D164" t="str">
            <v>NO</v>
          </cell>
          <cell r="E164" t="str">
            <v>Qatar</v>
          </cell>
          <cell r="F164" t="str">
            <v>High Income</v>
          </cell>
          <cell r="G164" t="str">
            <v>QA</v>
          </cell>
          <cell r="H164" t="str">
            <v>YES</v>
          </cell>
          <cell r="I164" t="str">
            <v>NO</v>
          </cell>
          <cell r="J164" t="str">
            <v>NONE</v>
          </cell>
        </row>
        <row r="165">
          <cell r="A165" t="str">
            <v>ROU</v>
          </cell>
          <cell r="B165" t="str">
            <v>ECA</v>
          </cell>
          <cell r="C165" t="str">
            <v>Eastern Europe &amp; Central Asia</v>
          </cell>
          <cell r="D165" t="str">
            <v>NO</v>
          </cell>
          <cell r="E165" t="str">
            <v>Romania</v>
          </cell>
          <cell r="F165" t="str">
            <v>Upper-Middle Income</v>
          </cell>
          <cell r="G165" t="str">
            <v>RO</v>
          </cell>
          <cell r="H165" t="str">
            <v>NO</v>
          </cell>
          <cell r="I165" t="str">
            <v>YES</v>
          </cell>
          <cell r="J165" t="str">
            <v>IBRD</v>
          </cell>
        </row>
        <row r="166">
          <cell r="A166" t="str">
            <v>RUS</v>
          </cell>
          <cell r="B166" t="str">
            <v>ECA</v>
          </cell>
          <cell r="C166" t="str">
            <v>Eastern Europe &amp; Central Asia</v>
          </cell>
          <cell r="D166" t="str">
            <v>NO</v>
          </cell>
          <cell r="E166" t="str">
            <v>Russian Federation</v>
          </cell>
          <cell r="F166" t="str">
            <v>Upper-Middle Income</v>
          </cell>
          <cell r="G166" t="str">
            <v>RU</v>
          </cell>
          <cell r="H166" t="str">
            <v>NO</v>
          </cell>
          <cell r="I166" t="str">
            <v>YES</v>
          </cell>
          <cell r="J166" t="str">
            <v>IBRD</v>
          </cell>
        </row>
        <row r="167">
          <cell r="A167" t="str">
            <v>RWA</v>
          </cell>
          <cell r="B167" t="str">
            <v>SSA</v>
          </cell>
          <cell r="C167" t="str">
            <v>Sub-Saharan Africa</v>
          </cell>
          <cell r="D167" t="str">
            <v>YES</v>
          </cell>
          <cell r="E167" t="str">
            <v>Rwanda</v>
          </cell>
          <cell r="F167" t="str">
            <v>Low Income</v>
          </cell>
          <cell r="G167" t="str">
            <v>RW</v>
          </cell>
          <cell r="H167" t="str">
            <v>NO</v>
          </cell>
          <cell r="I167" t="str">
            <v>NO</v>
          </cell>
          <cell r="J167" t="str">
            <v>IDA</v>
          </cell>
        </row>
        <row r="168">
          <cell r="A168" t="str">
            <v>SAU</v>
          </cell>
          <cell r="B168" t="str">
            <v>MENA</v>
          </cell>
          <cell r="C168" t="str">
            <v>Middle East &amp; North Africa</v>
          </cell>
          <cell r="D168" t="str">
            <v>NO</v>
          </cell>
          <cell r="E168" t="str">
            <v>Saudi Arabia</v>
          </cell>
          <cell r="F168" t="str">
            <v>High Income</v>
          </cell>
          <cell r="G168" t="str">
            <v>SA</v>
          </cell>
          <cell r="H168" t="str">
            <v>NO</v>
          </cell>
          <cell r="I168" t="str">
            <v>NO</v>
          </cell>
          <cell r="J168" t="str">
            <v>NONE</v>
          </cell>
        </row>
        <row r="169">
          <cell r="A169" t="str">
            <v>SDN</v>
          </cell>
          <cell r="B169" t="str">
            <v>SSA</v>
          </cell>
          <cell r="C169" t="str">
            <v>Sub-Saharan Africa</v>
          </cell>
          <cell r="D169" t="str">
            <v>YES</v>
          </cell>
          <cell r="E169" t="str">
            <v>Sudan</v>
          </cell>
          <cell r="F169" t="str">
            <v>Lower-Middle Income</v>
          </cell>
          <cell r="G169" t="str">
            <v>SD</v>
          </cell>
          <cell r="H169" t="str">
            <v>NO</v>
          </cell>
          <cell r="I169" t="str">
            <v>NO</v>
          </cell>
          <cell r="J169" t="str">
            <v>IDA</v>
          </cell>
        </row>
        <row r="170">
          <cell r="A170" t="str">
            <v>SEN</v>
          </cell>
          <cell r="B170" t="str">
            <v>SSA</v>
          </cell>
          <cell r="C170" t="str">
            <v>Sub-Saharan Africa</v>
          </cell>
          <cell r="D170" t="str">
            <v>YES</v>
          </cell>
          <cell r="E170" t="str">
            <v>Senegal</v>
          </cell>
          <cell r="F170" t="str">
            <v>Low Income</v>
          </cell>
          <cell r="G170" t="str">
            <v>SN</v>
          </cell>
          <cell r="H170" t="str">
            <v>NO</v>
          </cell>
          <cell r="I170" t="str">
            <v>NO</v>
          </cell>
          <cell r="J170" t="str">
            <v>IDA</v>
          </cell>
        </row>
        <row r="171">
          <cell r="A171" t="str">
            <v>SGP</v>
          </cell>
          <cell r="B171" t="str">
            <v>EAP</v>
          </cell>
          <cell r="C171" t="str">
            <v>East Asia &amp; Pacific</v>
          </cell>
          <cell r="D171" t="str">
            <v>NO</v>
          </cell>
          <cell r="E171" t="str">
            <v>Singapore</v>
          </cell>
          <cell r="F171" t="str">
            <v>High Income</v>
          </cell>
          <cell r="G171" t="str">
            <v>SG</v>
          </cell>
          <cell r="H171" t="str">
            <v>NO</v>
          </cell>
          <cell r="I171" t="str">
            <v>NO</v>
          </cell>
          <cell r="J171" t="str">
            <v>NONE</v>
          </cell>
        </row>
        <row r="172">
          <cell r="A172" t="str">
            <v>SLB</v>
          </cell>
          <cell r="B172" t="str">
            <v>EAP</v>
          </cell>
          <cell r="C172" t="str">
            <v>East Asia &amp; Pacific</v>
          </cell>
          <cell r="D172" t="str">
            <v>YES</v>
          </cell>
          <cell r="E172" t="str">
            <v>Solomon Islands</v>
          </cell>
          <cell r="F172" t="str">
            <v>Lower-Middle Income</v>
          </cell>
          <cell r="G172" t="str">
            <v>SB</v>
          </cell>
          <cell r="H172" t="str">
            <v>YES</v>
          </cell>
          <cell r="I172" t="str">
            <v>NO</v>
          </cell>
          <cell r="J172" t="str">
            <v>IDA</v>
          </cell>
        </row>
        <row r="173">
          <cell r="A173" t="str">
            <v>SLE</v>
          </cell>
          <cell r="B173" t="str">
            <v>SSA</v>
          </cell>
          <cell r="C173" t="str">
            <v>Sub-Saharan Africa</v>
          </cell>
          <cell r="D173" t="str">
            <v>YES</v>
          </cell>
          <cell r="E173" t="str">
            <v>Sierra Leone</v>
          </cell>
          <cell r="F173" t="str">
            <v>Low Income</v>
          </cell>
          <cell r="G173" t="str">
            <v>SL</v>
          </cell>
          <cell r="H173" t="str">
            <v>NO</v>
          </cell>
          <cell r="I173" t="str">
            <v>NO</v>
          </cell>
          <cell r="J173" t="str">
            <v>IDA</v>
          </cell>
        </row>
        <row r="174">
          <cell r="A174" t="str">
            <v>SLV</v>
          </cell>
          <cell r="B174" t="str">
            <v>LAC</v>
          </cell>
          <cell r="C174" t="str">
            <v>Latin America &amp; the Caribbean</v>
          </cell>
          <cell r="D174" t="str">
            <v>NO</v>
          </cell>
          <cell r="E174" t="str">
            <v>El Salvador</v>
          </cell>
          <cell r="F174" t="str">
            <v>Lower-Middle Income</v>
          </cell>
          <cell r="G174" t="str">
            <v>SV</v>
          </cell>
          <cell r="H174" t="str">
            <v>NO</v>
          </cell>
          <cell r="I174" t="str">
            <v>YES</v>
          </cell>
          <cell r="J174" t="str">
            <v>IBRD</v>
          </cell>
        </row>
        <row r="175">
          <cell r="A175" t="str">
            <v>SMR</v>
          </cell>
          <cell r="B175" t="str">
            <v>WER</v>
          </cell>
          <cell r="C175" t="str">
            <v>Western Europe</v>
          </cell>
          <cell r="D175" t="str">
            <v>NO</v>
          </cell>
          <cell r="E175" t="str">
            <v>San Marino</v>
          </cell>
          <cell r="F175" t="str">
            <v>High Income</v>
          </cell>
          <cell r="G175" t="str">
            <v>SM</v>
          </cell>
          <cell r="H175" t="str">
            <v>YES</v>
          </cell>
          <cell r="I175" t="str">
            <v>NO</v>
          </cell>
          <cell r="J175" t="str">
            <v>NONE</v>
          </cell>
        </row>
        <row r="176">
          <cell r="A176" t="str">
            <v>SOM</v>
          </cell>
          <cell r="B176" t="str">
            <v>SSA</v>
          </cell>
          <cell r="C176" t="str">
            <v>Sub-Saharan Africa</v>
          </cell>
          <cell r="D176" t="str">
            <v>YES</v>
          </cell>
          <cell r="E176" t="str">
            <v>Somalia</v>
          </cell>
          <cell r="F176" t="str">
            <v>Low Income</v>
          </cell>
          <cell r="G176" t="str">
            <v>SO</v>
          </cell>
          <cell r="H176" t="str">
            <v>NO</v>
          </cell>
          <cell r="I176" t="str">
            <v>NO</v>
          </cell>
          <cell r="J176" t="str">
            <v>IDA</v>
          </cell>
        </row>
        <row r="177">
          <cell r="A177" t="str">
            <v>SRB</v>
          </cell>
          <cell r="B177" t="str">
            <v>ECA</v>
          </cell>
          <cell r="C177" t="str">
            <v>Eastern Europe &amp; Central Asia</v>
          </cell>
          <cell r="D177" t="str">
            <v>NO</v>
          </cell>
          <cell r="E177" t="str">
            <v>Serbia</v>
          </cell>
          <cell r="F177" t="str">
            <v>Upper-Middle Income</v>
          </cell>
          <cell r="G177" t="str">
            <v>RS</v>
          </cell>
          <cell r="H177" t="str">
            <v>NO</v>
          </cell>
          <cell r="I177" t="str">
            <v>YES</v>
          </cell>
          <cell r="J177" t="str">
            <v>IBRD</v>
          </cell>
        </row>
        <row r="178">
          <cell r="A178" t="str">
            <v>SSD</v>
          </cell>
          <cell r="B178" t="str">
            <v>SSA</v>
          </cell>
          <cell r="C178" t="str">
            <v>Sub-Saharan Africa</v>
          </cell>
          <cell r="D178" t="str">
            <v>YES</v>
          </cell>
          <cell r="E178" t="str">
            <v>South Sudan</v>
          </cell>
          <cell r="F178" t="str">
            <v>Low Income</v>
          </cell>
          <cell r="G178" t="str">
            <v>SS</v>
          </cell>
          <cell r="H178" t="str">
            <v>NO</v>
          </cell>
          <cell r="I178" t="str">
            <v>NO</v>
          </cell>
          <cell r="J178" t="str">
            <v>IDA</v>
          </cell>
        </row>
        <row r="179">
          <cell r="A179" t="str">
            <v>STP</v>
          </cell>
          <cell r="B179" t="str">
            <v>SSA</v>
          </cell>
          <cell r="C179" t="str">
            <v>Sub-Saharan Africa</v>
          </cell>
          <cell r="D179" t="str">
            <v>YES</v>
          </cell>
          <cell r="E179" t="str">
            <v>Sao Tome and Principe</v>
          </cell>
          <cell r="F179" t="str">
            <v>Lower-Middle Income</v>
          </cell>
          <cell r="G179" t="str">
            <v>ST</v>
          </cell>
          <cell r="H179" t="str">
            <v>YES</v>
          </cell>
          <cell r="I179" t="str">
            <v>NO</v>
          </cell>
          <cell r="J179" t="str">
            <v>IDA</v>
          </cell>
        </row>
        <row r="180">
          <cell r="A180" t="str">
            <v>SUR</v>
          </cell>
          <cell r="B180" t="str">
            <v>LAC</v>
          </cell>
          <cell r="C180" t="str">
            <v>Latin America &amp; the Caribbean</v>
          </cell>
          <cell r="D180" t="str">
            <v>NO</v>
          </cell>
          <cell r="E180" t="str">
            <v>Suriname</v>
          </cell>
          <cell r="F180" t="str">
            <v>Upper-Middle Income</v>
          </cell>
          <cell r="G180" t="str">
            <v>SR</v>
          </cell>
          <cell r="H180" t="str">
            <v>YES</v>
          </cell>
          <cell r="I180" t="str">
            <v>YES</v>
          </cell>
          <cell r="J180" t="str">
            <v>IBRD</v>
          </cell>
        </row>
        <row r="181">
          <cell r="A181" t="str">
            <v>SVK</v>
          </cell>
          <cell r="B181" t="str">
            <v>ECA</v>
          </cell>
          <cell r="C181" t="str">
            <v>Eastern Europe &amp; Central Asia</v>
          </cell>
          <cell r="D181" t="str">
            <v>NO</v>
          </cell>
          <cell r="E181" t="str">
            <v>Slovak Republic</v>
          </cell>
          <cell r="F181" t="str">
            <v>High Income</v>
          </cell>
          <cell r="G181" t="str">
            <v>SK</v>
          </cell>
          <cell r="H181" t="str">
            <v>NO</v>
          </cell>
          <cell r="I181" t="str">
            <v>NO</v>
          </cell>
          <cell r="J181" t="str">
            <v>NONE</v>
          </cell>
        </row>
        <row r="182">
          <cell r="A182" t="str">
            <v>SVN</v>
          </cell>
          <cell r="B182" t="str">
            <v>ECA</v>
          </cell>
          <cell r="C182" t="str">
            <v>Eastern Europe &amp; Central Asia</v>
          </cell>
          <cell r="D182" t="str">
            <v>NO</v>
          </cell>
          <cell r="E182" t="str">
            <v>Slovenia</v>
          </cell>
          <cell r="F182" t="str">
            <v>High Income</v>
          </cell>
          <cell r="G182" t="str">
            <v>SI</v>
          </cell>
          <cell r="H182" t="str">
            <v>NO</v>
          </cell>
          <cell r="I182" t="str">
            <v>NO</v>
          </cell>
          <cell r="J182" t="str">
            <v>NONE</v>
          </cell>
        </row>
        <row r="183">
          <cell r="A183" t="str">
            <v>SWE</v>
          </cell>
          <cell r="B183" t="str">
            <v>WER</v>
          </cell>
          <cell r="C183" t="str">
            <v>Western Europe</v>
          </cell>
          <cell r="D183" t="str">
            <v>NO</v>
          </cell>
          <cell r="E183" t="str">
            <v>Sweden</v>
          </cell>
          <cell r="F183" t="str">
            <v>High Income</v>
          </cell>
          <cell r="G183" t="str">
            <v>SE</v>
          </cell>
          <cell r="H183" t="str">
            <v>NO</v>
          </cell>
          <cell r="I183" t="str">
            <v>NO</v>
          </cell>
          <cell r="J183" t="str">
            <v>NONE</v>
          </cell>
        </row>
        <row r="184">
          <cell r="A184" t="str">
            <v>SWZ</v>
          </cell>
          <cell r="B184" t="str">
            <v>SSA</v>
          </cell>
          <cell r="C184" t="str">
            <v>Sub-Saharan Africa</v>
          </cell>
          <cell r="D184" t="str">
            <v>NO</v>
          </cell>
          <cell r="E184" t="str">
            <v>Eswatini</v>
          </cell>
          <cell r="F184" t="str">
            <v>Lower-Middle Income</v>
          </cell>
          <cell r="G184" t="str">
            <v>SZ</v>
          </cell>
          <cell r="H184" t="str">
            <v>YES</v>
          </cell>
          <cell r="I184" t="str">
            <v>YES</v>
          </cell>
          <cell r="J184" t="str">
            <v>IBRD</v>
          </cell>
        </row>
        <row r="185">
          <cell r="A185" t="str">
            <v>SYC</v>
          </cell>
          <cell r="B185" t="str">
            <v>SSA</v>
          </cell>
          <cell r="C185" t="str">
            <v>Sub-Saharan Africa</v>
          </cell>
          <cell r="D185" t="str">
            <v>NO</v>
          </cell>
          <cell r="E185" t="str">
            <v>Seychelles</v>
          </cell>
          <cell r="F185" t="str">
            <v>High Income</v>
          </cell>
          <cell r="G185" t="str">
            <v>SC</v>
          </cell>
          <cell r="H185" t="str">
            <v>YES</v>
          </cell>
          <cell r="I185" t="str">
            <v>YES</v>
          </cell>
          <cell r="J185" t="str">
            <v>IBRD</v>
          </cell>
        </row>
        <row r="186">
          <cell r="A186" t="str">
            <v>SYR</v>
          </cell>
          <cell r="B186" t="str">
            <v>MENA</v>
          </cell>
          <cell r="C186" t="str">
            <v>Middle East &amp; North Africa</v>
          </cell>
          <cell r="D186" t="str">
            <v>YES</v>
          </cell>
          <cell r="E186" t="str">
            <v>Syrian Arab Republic</v>
          </cell>
          <cell r="F186" t="str">
            <v>Lower-Middle Income</v>
          </cell>
          <cell r="G186" t="str">
            <v>SY</v>
          </cell>
          <cell r="H186" t="str">
            <v>NO</v>
          </cell>
          <cell r="I186" t="str">
            <v>NO</v>
          </cell>
          <cell r="J186" t="str">
            <v>IDA</v>
          </cell>
        </row>
        <row r="187">
          <cell r="A187" t="str">
            <v>TCD</v>
          </cell>
          <cell r="B187" t="str">
            <v>SSA</v>
          </cell>
          <cell r="C187" t="str">
            <v>Sub-Saharan Africa</v>
          </cell>
          <cell r="D187" t="str">
            <v>YES</v>
          </cell>
          <cell r="E187" t="str">
            <v>Chad</v>
          </cell>
          <cell r="F187" t="str">
            <v>Low Income</v>
          </cell>
          <cell r="G187" t="str">
            <v>TD</v>
          </cell>
          <cell r="H187" t="str">
            <v>NO</v>
          </cell>
          <cell r="I187" t="str">
            <v>NO</v>
          </cell>
          <cell r="J187" t="str">
            <v>IDA</v>
          </cell>
        </row>
        <row r="188">
          <cell r="A188" t="str">
            <v>TGO</v>
          </cell>
          <cell r="B188" t="str">
            <v>SSA</v>
          </cell>
          <cell r="C188" t="str">
            <v>Sub-Saharan Africa</v>
          </cell>
          <cell r="D188" t="str">
            <v>YES</v>
          </cell>
          <cell r="E188" t="str">
            <v>Togo</v>
          </cell>
          <cell r="F188" t="str">
            <v>Low Income</v>
          </cell>
          <cell r="G188" t="str">
            <v>TG</v>
          </cell>
          <cell r="H188" t="str">
            <v>NO</v>
          </cell>
          <cell r="I188" t="str">
            <v>NO</v>
          </cell>
          <cell r="J188" t="str">
            <v>IDA</v>
          </cell>
        </row>
        <row r="189">
          <cell r="A189" t="str">
            <v>THA</v>
          </cell>
          <cell r="B189" t="str">
            <v>EAP</v>
          </cell>
          <cell r="C189" t="str">
            <v>East Asia &amp; Pacific</v>
          </cell>
          <cell r="D189" t="str">
            <v>NO</v>
          </cell>
          <cell r="E189" t="str">
            <v>Thailand</v>
          </cell>
          <cell r="F189" t="str">
            <v>Upper-Middle Income</v>
          </cell>
          <cell r="G189" t="str">
            <v>TH</v>
          </cell>
          <cell r="H189" t="str">
            <v>NO</v>
          </cell>
          <cell r="I189" t="str">
            <v>YES</v>
          </cell>
          <cell r="J189" t="str">
            <v>IBRD</v>
          </cell>
        </row>
        <row r="190">
          <cell r="A190" t="str">
            <v>TJK</v>
          </cell>
          <cell r="B190" t="str">
            <v>ECA</v>
          </cell>
          <cell r="C190" t="str">
            <v>Eastern Europe &amp; Central Asia</v>
          </cell>
          <cell r="D190" t="str">
            <v>YES</v>
          </cell>
          <cell r="E190" t="str">
            <v>Tajikistan</v>
          </cell>
          <cell r="F190" t="str">
            <v>Lower-Middle Income</v>
          </cell>
          <cell r="G190" t="str">
            <v>TJ</v>
          </cell>
          <cell r="H190" t="str">
            <v>NO</v>
          </cell>
          <cell r="I190" t="str">
            <v>NO</v>
          </cell>
          <cell r="J190" t="str">
            <v>IDA</v>
          </cell>
        </row>
        <row r="191">
          <cell r="A191" t="str">
            <v>TKM</v>
          </cell>
          <cell r="B191" t="str">
            <v>ECA</v>
          </cell>
          <cell r="C191" t="str">
            <v>Eastern Europe &amp; Central Asia</v>
          </cell>
          <cell r="D191" t="str">
            <v>NO</v>
          </cell>
          <cell r="E191" t="str">
            <v>Turkmenistan</v>
          </cell>
          <cell r="F191" t="str">
            <v>Lower-Middle Income</v>
          </cell>
          <cell r="G191" t="str">
            <v>TM</v>
          </cell>
          <cell r="H191" t="str">
            <v>NO</v>
          </cell>
          <cell r="I191" t="str">
            <v>YES</v>
          </cell>
          <cell r="J191" t="str">
            <v>IBRD</v>
          </cell>
        </row>
        <row r="192">
          <cell r="A192" t="str">
            <v>TLS</v>
          </cell>
          <cell r="B192" t="str">
            <v>EAP</v>
          </cell>
          <cell r="C192" t="str">
            <v>East Asia &amp; Pacific</v>
          </cell>
          <cell r="D192" t="str">
            <v>YES</v>
          </cell>
          <cell r="E192" t="str">
            <v>Timor-Leste</v>
          </cell>
          <cell r="F192" t="str">
            <v>Lower-Middle Income</v>
          </cell>
          <cell r="G192" t="str">
            <v>TL</v>
          </cell>
          <cell r="H192" t="str">
            <v>YES</v>
          </cell>
          <cell r="I192" t="str">
            <v>NO</v>
          </cell>
          <cell r="J192" t="str">
            <v>IDA</v>
          </cell>
        </row>
        <row r="193">
          <cell r="A193" t="str">
            <v>TON</v>
          </cell>
          <cell r="B193" t="str">
            <v>EAP</v>
          </cell>
          <cell r="C193" t="str">
            <v>East Asia &amp; Pacific</v>
          </cell>
          <cell r="D193" t="str">
            <v>YES</v>
          </cell>
          <cell r="E193" t="str">
            <v>Tonga</v>
          </cell>
          <cell r="F193" t="str">
            <v>Lower-Middle Income</v>
          </cell>
          <cell r="G193" t="str">
            <v>TO</v>
          </cell>
          <cell r="H193" t="str">
            <v>YES</v>
          </cell>
          <cell r="I193" t="str">
            <v>NO</v>
          </cell>
          <cell r="J193" t="str">
            <v>IDA</v>
          </cell>
        </row>
        <row r="194">
          <cell r="A194" t="str">
            <v>TTO</v>
          </cell>
          <cell r="B194" t="str">
            <v>LAC</v>
          </cell>
          <cell r="C194" t="str">
            <v>Latin America &amp; the Caribbean</v>
          </cell>
          <cell r="D194" t="str">
            <v>NO</v>
          </cell>
          <cell r="E194" t="str">
            <v>Trinidad and Tobago</v>
          </cell>
          <cell r="F194" t="str">
            <v>High Income</v>
          </cell>
          <cell r="G194" t="str">
            <v>TT</v>
          </cell>
          <cell r="H194" t="str">
            <v>YES</v>
          </cell>
          <cell r="I194" t="str">
            <v>YES</v>
          </cell>
          <cell r="J194" t="str">
            <v>IBRD</v>
          </cell>
        </row>
        <row r="195">
          <cell r="A195" t="str">
            <v>TUN</v>
          </cell>
          <cell r="B195" t="str">
            <v>MENA</v>
          </cell>
          <cell r="C195" t="str">
            <v>Middle East &amp; North Africa</v>
          </cell>
          <cell r="D195" t="str">
            <v>NO</v>
          </cell>
          <cell r="E195" t="str">
            <v>Tunisia</v>
          </cell>
          <cell r="F195" t="str">
            <v>Lower-Middle Income</v>
          </cell>
          <cell r="G195" t="str">
            <v>TN</v>
          </cell>
          <cell r="H195" t="str">
            <v>NO</v>
          </cell>
          <cell r="I195" t="str">
            <v>YES</v>
          </cell>
          <cell r="J195" t="str">
            <v>IBRD</v>
          </cell>
        </row>
        <row r="196">
          <cell r="A196" t="str">
            <v>TUR</v>
          </cell>
          <cell r="B196" t="str">
            <v>MENA</v>
          </cell>
          <cell r="C196" t="str">
            <v>Middle East &amp; North Africa</v>
          </cell>
          <cell r="D196" t="str">
            <v>NO</v>
          </cell>
          <cell r="E196" t="str">
            <v>Turkey</v>
          </cell>
          <cell r="F196" t="str">
            <v>Upper-Middle Income</v>
          </cell>
          <cell r="G196" t="str">
            <v>TR</v>
          </cell>
          <cell r="H196" t="str">
            <v>NO</v>
          </cell>
          <cell r="I196" t="str">
            <v>YES</v>
          </cell>
          <cell r="J196" t="str">
            <v>IBRD</v>
          </cell>
        </row>
        <row r="197">
          <cell r="A197" t="str">
            <v>TUV</v>
          </cell>
          <cell r="B197" t="str">
            <v>EAP</v>
          </cell>
          <cell r="C197" t="str">
            <v>East Asia &amp; Pacific</v>
          </cell>
          <cell r="D197" t="str">
            <v>YES</v>
          </cell>
          <cell r="E197" t="str">
            <v>Tuvalu</v>
          </cell>
          <cell r="F197" t="str">
            <v>Upper-Middle Income</v>
          </cell>
          <cell r="G197" t="str">
            <v>TV</v>
          </cell>
          <cell r="H197" t="str">
            <v>YES</v>
          </cell>
          <cell r="I197" t="str">
            <v>NO</v>
          </cell>
          <cell r="J197" t="str">
            <v>IDA</v>
          </cell>
        </row>
        <row r="198">
          <cell r="A198" t="str">
            <v>TWN</v>
          </cell>
          <cell r="B198" t="str">
            <v>EAP</v>
          </cell>
          <cell r="C198" t="str">
            <v>East Asia &amp; Pacific</v>
          </cell>
          <cell r="D198" t="str">
            <v>NO</v>
          </cell>
          <cell r="E198" t="str">
            <v>Taiwan, China</v>
          </cell>
          <cell r="F198" t="str">
            <v>High Income</v>
          </cell>
          <cell r="G198" t="str">
            <v>TW</v>
          </cell>
          <cell r="H198" t="str">
            <v>NO</v>
          </cell>
          <cell r="I198" t="str">
            <v>NO</v>
          </cell>
          <cell r="J198" t="str">
            <v>NONE</v>
          </cell>
        </row>
        <row r="199">
          <cell r="A199" t="str">
            <v>TZA</v>
          </cell>
          <cell r="B199" t="str">
            <v>SSA</v>
          </cell>
          <cell r="C199" t="str">
            <v>Sub-Saharan Africa</v>
          </cell>
          <cell r="D199" t="str">
            <v>YES</v>
          </cell>
          <cell r="E199" t="str">
            <v>Tanzania</v>
          </cell>
          <cell r="F199" t="str">
            <v>Low Income</v>
          </cell>
          <cell r="G199" t="str">
            <v>TZ</v>
          </cell>
          <cell r="H199" t="str">
            <v>NO</v>
          </cell>
          <cell r="I199" t="str">
            <v>NO</v>
          </cell>
          <cell r="J199" t="str">
            <v>IDA</v>
          </cell>
        </row>
        <row r="200">
          <cell r="A200" t="str">
            <v>UGA</v>
          </cell>
          <cell r="B200" t="str">
            <v>SSA</v>
          </cell>
          <cell r="C200" t="str">
            <v>Sub-Saharan Africa</v>
          </cell>
          <cell r="D200" t="str">
            <v>YES</v>
          </cell>
          <cell r="E200" t="str">
            <v>Uganda</v>
          </cell>
          <cell r="F200" t="str">
            <v>Low Income</v>
          </cell>
          <cell r="G200" t="str">
            <v>UG</v>
          </cell>
          <cell r="H200" t="str">
            <v>NO</v>
          </cell>
          <cell r="I200" t="str">
            <v>NO</v>
          </cell>
          <cell r="J200" t="str">
            <v>IDA</v>
          </cell>
        </row>
        <row r="201">
          <cell r="A201" t="str">
            <v>UKR</v>
          </cell>
          <cell r="B201" t="str">
            <v>ECA</v>
          </cell>
          <cell r="C201" t="str">
            <v>Eastern Europe &amp; Central Asia</v>
          </cell>
          <cell r="D201" t="str">
            <v>NO</v>
          </cell>
          <cell r="E201" t="str">
            <v>Ukraine</v>
          </cell>
          <cell r="F201" t="str">
            <v>Lower-Middle Income</v>
          </cell>
          <cell r="G201" t="str">
            <v>UA</v>
          </cell>
          <cell r="H201" t="str">
            <v>NO</v>
          </cell>
          <cell r="I201" t="str">
            <v>YES</v>
          </cell>
          <cell r="J201" t="str">
            <v>IBRD</v>
          </cell>
        </row>
        <row r="202">
          <cell r="A202" t="str">
            <v>URY</v>
          </cell>
          <cell r="B202" t="str">
            <v>LAC</v>
          </cell>
          <cell r="C202" t="str">
            <v>Latin America &amp; the Caribbean</v>
          </cell>
          <cell r="D202" t="str">
            <v>NO</v>
          </cell>
          <cell r="E202" t="str">
            <v>Uruguay</v>
          </cell>
          <cell r="F202" t="str">
            <v>High Income</v>
          </cell>
          <cell r="G202" t="str">
            <v>UY</v>
          </cell>
          <cell r="H202" t="str">
            <v>NO</v>
          </cell>
          <cell r="I202" t="str">
            <v>YES</v>
          </cell>
          <cell r="J202" t="str">
            <v>IBRD</v>
          </cell>
        </row>
        <row r="203">
          <cell r="A203" t="str">
            <v>USA</v>
          </cell>
          <cell r="B203" t="str">
            <v>NAM</v>
          </cell>
          <cell r="C203" t="str">
            <v>North America</v>
          </cell>
          <cell r="D203" t="str">
            <v>NO</v>
          </cell>
          <cell r="E203" t="str">
            <v>United States</v>
          </cell>
          <cell r="F203" t="str">
            <v>High Income</v>
          </cell>
          <cell r="G203" t="str">
            <v>US</v>
          </cell>
          <cell r="H203" t="str">
            <v>NO</v>
          </cell>
          <cell r="I203" t="str">
            <v>NO</v>
          </cell>
          <cell r="J203" t="str">
            <v>NONE</v>
          </cell>
        </row>
        <row r="204">
          <cell r="A204" t="str">
            <v>UZB</v>
          </cell>
          <cell r="B204" t="str">
            <v>ECA</v>
          </cell>
          <cell r="C204" t="str">
            <v>Eastern Europe &amp; Central Asia</v>
          </cell>
          <cell r="D204" t="str">
            <v>YES</v>
          </cell>
          <cell r="E204" t="str">
            <v>Uzbekistan</v>
          </cell>
          <cell r="F204" t="str">
            <v>Lower-Middle Income</v>
          </cell>
          <cell r="G204" t="str">
            <v>UZ</v>
          </cell>
          <cell r="H204" t="str">
            <v>NO</v>
          </cell>
          <cell r="I204" t="str">
            <v>NO</v>
          </cell>
          <cell r="J204" t="str">
            <v>IDA</v>
          </cell>
        </row>
        <row r="205">
          <cell r="A205" t="str">
            <v>VCT</v>
          </cell>
          <cell r="B205" t="str">
            <v>LAC</v>
          </cell>
          <cell r="C205" t="str">
            <v>Latin America &amp; the Caribbean</v>
          </cell>
          <cell r="D205" t="str">
            <v>YES</v>
          </cell>
          <cell r="E205" t="str">
            <v>St. Vincent and the Grenadines</v>
          </cell>
          <cell r="F205" t="str">
            <v>Upper-Middle Income</v>
          </cell>
          <cell r="G205" t="str">
            <v>VC</v>
          </cell>
          <cell r="H205" t="str">
            <v>YES</v>
          </cell>
          <cell r="I205" t="str">
            <v>NO</v>
          </cell>
          <cell r="J205" t="str">
            <v>IDA</v>
          </cell>
        </row>
        <row r="206">
          <cell r="A206" t="str">
            <v>VEN</v>
          </cell>
          <cell r="B206" t="str">
            <v>LAC</v>
          </cell>
          <cell r="C206" t="str">
            <v>Latin America &amp; the Caribbean</v>
          </cell>
          <cell r="D206" t="str">
            <v>NO</v>
          </cell>
          <cell r="E206" t="str">
            <v>Venezuela, RB</v>
          </cell>
          <cell r="F206" t="str">
            <v>Upper-Middle Income</v>
          </cell>
          <cell r="G206" t="str">
            <v>VE</v>
          </cell>
          <cell r="H206" t="str">
            <v>NO</v>
          </cell>
          <cell r="I206" t="str">
            <v>YES</v>
          </cell>
          <cell r="J206" t="str">
            <v>IBRD</v>
          </cell>
        </row>
        <row r="207">
          <cell r="A207" t="str">
            <v>VIR</v>
          </cell>
          <cell r="B207" t="str">
            <v>LAC</v>
          </cell>
          <cell r="C207" t="str">
            <v>Latin America &amp; the Caribbean</v>
          </cell>
          <cell r="D207" t="str">
            <v>NO</v>
          </cell>
          <cell r="E207" t="str">
            <v>Virgin Islands (U.S.)</v>
          </cell>
          <cell r="F207" t="str">
            <v>High Income</v>
          </cell>
          <cell r="G207" t="str">
            <v>VI</v>
          </cell>
          <cell r="H207" t="str">
            <v>NO</v>
          </cell>
          <cell r="I207" t="str">
            <v>NO</v>
          </cell>
          <cell r="J207" t="str">
            <v>NONE</v>
          </cell>
        </row>
        <row r="208">
          <cell r="A208" t="str">
            <v>VNM</v>
          </cell>
          <cell r="B208" t="str">
            <v>EAP</v>
          </cell>
          <cell r="C208" t="str">
            <v>East Asia &amp; Pacific</v>
          </cell>
          <cell r="D208" t="str">
            <v>NO</v>
          </cell>
          <cell r="E208" t="str">
            <v>Vietnam</v>
          </cell>
          <cell r="F208" t="str">
            <v>Lower-Middle Income</v>
          </cell>
          <cell r="G208" t="str">
            <v>VN</v>
          </cell>
          <cell r="H208" t="str">
            <v>NO</v>
          </cell>
          <cell r="I208" t="str">
            <v>YES</v>
          </cell>
          <cell r="J208" t="str">
            <v>IBRD</v>
          </cell>
        </row>
        <row r="209">
          <cell r="A209" t="str">
            <v>VUT</v>
          </cell>
          <cell r="B209" t="str">
            <v>EAP</v>
          </cell>
          <cell r="C209" t="str">
            <v>East Asia &amp; Pacific</v>
          </cell>
          <cell r="D209" t="str">
            <v>YES</v>
          </cell>
          <cell r="E209" t="str">
            <v>Vanuatu</v>
          </cell>
          <cell r="F209" t="str">
            <v>Lower-Middle Income</v>
          </cell>
          <cell r="G209" t="str">
            <v>VU</v>
          </cell>
          <cell r="H209" t="str">
            <v>YES</v>
          </cell>
          <cell r="I209" t="str">
            <v>NO</v>
          </cell>
          <cell r="J209" t="str">
            <v>IDA</v>
          </cell>
        </row>
        <row r="210">
          <cell r="A210" t="str">
            <v>WBG</v>
          </cell>
          <cell r="B210" t="str">
            <v>MENA</v>
          </cell>
          <cell r="C210" t="str">
            <v>Middle East &amp; North Africa</v>
          </cell>
          <cell r="D210" t="str">
            <v>NO</v>
          </cell>
          <cell r="E210" t="str">
            <v>West Bank and Gaza</v>
          </cell>
          <cell r="F210" t="str">
            <v>Lower-Middle Income</v>
          </cell>
          <cell r="G210" t="str">
            <v>PS</v>
          </cell>
          <cell r="H210" t="str">
            <v>NO</v>
          </cell>
          <cell r="I210" t="str">
            <v>NO</v>
          </cell>
          <cell r="J210" t="str">
            <v>NONE</v>
          </cell>
        </row>
        <row r="211">
          <cell r="A211" t="str">
            <v>WSM</v>
          </cell>
          <cell r="B211" t="str">
            <v>EAP</v>
          </cell>
          <cell r="C211" t="str">
            <v>East Asia &amp; Pacific</v>
          </cell>
          <cell r="D211" t="str">
            <v>YES</v>
          </cell>
          <cell r="E211" t="str">
            <v>Samoa</v>
          </cell>
          <cell r="F211" t="str">
            <v>Lower-Middle Income</v>
          </cell>
          <cell r="G211" t="str">
            <v>WS</v>
          </cell>
          <cell r="H211" t="str">
            <v>YES</v>
          </cell>
          <cell r="I211" t="str">
            <v>NO</v>
          </cell>
          <cell r="J211" t="str">
            <v>IDA</v>
          </cell>
        </row>
        <row r="212">
          <cell r="A212" t="str">
            <v>KSV</v>
          </cell>
          <cell r="B212" t="str">
            <v>ECA</v>
          </cell>
          <cell r="C212" t="str">
            <v>Eastern Europe &amp; Central Asia</v>
          </cell>
          <cell r="D212" t="str">
            <v>YES</v>
          </cell>
          <cell r="E212" t="str">
            <v>Kosovo</v>
          </cell>
          <cell r="F212" t="str">
            <v>Lower-Middle Income</v>
          </cell>
          <cell r="G212" t="str">
            <v>XK</v>
          </cell>
          <cell r="H212" t="str">
            <v>NO</v>
          </cell>
          <cell r="I212" t="str">
            <v>NO</v>
          </cell>
          <cell r="J212" t="str">
            <v>IDA</v>
          </cell>
        </row>
        <row r="213">
          <cell r="A213" t="str">
            <v>YEM</v>
          </cell>
          <cell r="B213" t="str">
            <v>MENA</v>
          </cell>
          <cell r="C213" t="str">
            <v>Middle East &amp; North Africa</v>
          </cell>
          <cell r="D213" t="str">
            <v>YES</v>
          </cell>
          <cell r="E213" t="str">
            <v>Yemen, Rep.</v>
          </cell>
          <cell r="F213" t="str">
            <v>Lower-Middle Income</v>
          </cell>
          <cell r="G213" t="str">
            <v>YE</v>
          </cell>
          <cell r="H213" t="str">
            <v>NO</v>
          </cell>
          <cell r="I213" t="str">
            <v>NO</v>
          </cell>
          <cell r="J213" t="str">
            <v>IDA</v>
          </cell>
        </row>
        <row r="214">
          <cell r="A214" t="str">
            <v>ZAF</v>
          </cell>
          <cell r="B214" t="str">
            <v>SSA</v>
          </cell>
          <cell r="C214" t="str">
            <v>Sub-Saharan Africa</v>
          </cell>
          <cell r="D214" t="str">
            <v>NO</v>
          </cell>
          <cell r="E214" t="str">
            <v>South Africa</v>
          </cell>
          <cell r="F214" t="str">
            <v>Upper-Middle Income</v>
          </cell>
          <cell r="G214" t="str">
            <v>ZA</v>
          </cell>
          <cell r="H214" t="str">
            <v>NO</v>
          </cell>
          <cell r="I214" t="str">
            <v>YES</v>
          </cell>
          <cell r="J214" t="str">
            <v>IBRD</v>
          </cell>
        </row>
        <row r="215">
          <cell r="A215" t="str">
            <v>ZMB</v>
          </cell>
          <cell r="B215" t="str">
            <v>SSA</v>
          </cell>
          <cell r="C215" t="str">
            <v>Sub-Saharan Africa</v>
          </cell>
          <cell r="D215" t="str">
            <v>YES</v>
          </cell>
          <cell r="E215" t="str">
            <v>Zambia</v>
          </cell>
          <cell r="F215" t="str">
            <v>Lower-Middle Income</v>
          </cell>
          <cell r="G215" t="str">
            <v>ZM</v>
          </cell>
          <cell r="H215" t="str">
            <v>NO</v>
          </cell>
          <cell r="I215" t="str">
            <v>NO</v>
          </cell>
          <cell r="J215" t="str">
            <v>IDA</v>
          </cell>
        </row>
        <row r="216">
          <cell r="A216" t="str">
            <v>ZWE</v>
          </cell>
          <cell r="B216" t="str">
            <v>SSA</v>
          </cell>
          <cell r="C216" t="str">
            <v>Sub-Saharan Africa</v>
          </cell>
          <cell r="D216" t="str">
            <v>YES</v>
          </cell>
          <cell r="E216" t="str">
            <v>Zimbabwe</v>
          </cell>
          <cell r="F216" t="str">
            <v>Low Income</v>
          </cell>
          <cell r="G216" t="str">
            <v>ZW</v>
          </cell>
          <cell r="H216" t="str">
            <v>NO</v>
          </cell>
          <cell r="I216" t="str">
            <v>NO</v>
          </cell>
          <cell r="J216" t="str">
            <v>IDA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D658-788B-4E76-94E5-580D6F11159B}">
  <sheetPr codeName="Sheet1"/>
  <dimension ref="A1:L1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cols>
    <col min="1" max="1" width="25.140625" bestFit="1" customWidth="1"/>
    <col min="2" max="3" width="25.140625" customWidth="1"/>
    <col min="4" max="12" width="5.7109375" bestFit="1" customWidth="1"/>
  </cols>
  <sheetData>
    <row r="1" spans="1:12" x14ac:dyDescent="0.25">
      <c r="A1" t="s">
        <v>125</v>
      </c>
      <c r="B1" t="s">
        <v>118</v>
      </c>
      <c r="C1" t="s">
        <v>130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</row>
    <row r="2" spans="1:12" x14ac:dyDescent="0.25">
      <c r="A2" t="s">
        <v>0</v>
      </c>
      <c r="B2" t="s">
        <v>131</v>
      </c>
      <c r="C2" t="str">
        <f>VLOOKUP(B2,Sheet3!$A$1:$M$217,13,FALSE)</f>
        <v>NO</v>
      </c>
      <c r="D2">
        <v>14</v>
      </c>
      <c r="E2">
        <v>12.9</v>
      </c>
      <c r="F2">
        <v>12.5</v>
      </c>
      <c r="G2">
        <v>12.4</v>
      </c>
      <c r="H2">
        <v>12.9</v>
      </c>
      <c r="I2">
        <v>14.3</v>
      </c>
      <c r="J2">
        <v>14.4</v>
      </c>
      <c r="K2">
        <v>14.4</v>
      </c>
      <c r="L2">
        <v>13.6</v>
      </c>
    </row>
    <row r="3" spans="1:12" x14ac:dyDescent="0.25">
      <c r="A3" t="s">
        <v>66</v>
      </c>
      <c r="B3" t="s">
        <v>136</v>
      </c>
      <c r="C3" t="str">
        <f>VLOOKUP(B3,Sheet3!$A$1:$M$217,13,FALSE)</f>
        <v>NO</v>
      </c>
      <c r="D3">
        <v>50.3</v>
      </c>
      <c r="E3">
        <v>60.4</v>
      </c>
      <c r="F3">
        <v>66.5</v>
      </c>
      <c r="G3">
        <v>63.8</v>
      </c>
      <c r="H3">
        <v>73.3</v>
      </c>
      <c r="I3">
        <v>70.599999999999994</v>
      </c>
      <c r="J3">
        <v>75.099999999999994</v>
      </c>
      <c r="K3">
        <v>65.2</v>
      </c>
      <c r="L3">
        <v>63.8</v>
      </c>
    </row>
    <row r="4" spans="1:12" x14ac:dyDescent="0.25">
      <c r="A4" t="s">
        <v>67</v>
      </c>
      <c r="B4" t="s">
        <v>139</v>
      </c>
      <c r="C4" t="str">
        <f>VLOOKUP(B4,Sheet3!$A$1:$M$217,13,FALSE)</f>
        <v>NO</v>
      </c>
      <c r="D4">
        <v>3.1</v>
      </c>
      <c r="E4">
        <v>2.7</v>
      </c>
      <c r="F4">
        <v>2.6</v>
      </c>
      <c r="G4">
        <v>2.6</v>
      </c>
      <c r="H4">
        <v>2.9</v>
      </c>
      <c r="I4">
        <v>3.4</v>
      </c>
      <c r="J4">
        <v>3.4</v>
      </c>
      <c r="K4">
        <v>3.3</v>
      </c>
      <c r="L4">
        <v>3.3</v>
      </c>
    </row>
    <row r="5" spans="1:12" x14ac:dyDescent="0.25">
      <c r="A5" t="s">
        <v>1</v>
      </c>
      <c r="B5" t="s">
        <v>149</v>
      </c>
      <c r="C5" t="str">
        <f>VLOOKUP(B5,Sheet3!$A$1:$M$217,13,FALSE)</f>
        <v>NO</v>
      </c>
      <c r="D5">
        <v>33.299999999999997</v>
      </c>
      <c r="E5">
        <v>37.6</v>
      </c>
      <c r="F5">
        <v>43.3</v>
      </c>
      <c r="G5">
        <v>41.6</v>
      </c>
      <c r="H5">
        <v>51</v>
      </c>
      <c r="I5">
        <v>59.3</v>
      </c>
      <c r="J5">
        <v>44.4</v>
      </c>
      <c r="K5">
        <v>55.3</v>
      </c>
      <c r="L5">
        <v>64</v>
      </c>
    </row>
    <row r="6" spans="1:12" x14ac:dyDescent="0.25">
      <c r="A6" t="s">
        <v>68</v>
      </c>
      <c r="B6" t="s">
        <v>156</v>
      </c>
      <c r="C6" t="str">
        <f>VLOOKUP(B6,Sheet3!$A$1:$M$217,13,FALSE)</f>
        <v>NO</v>
      </c>
      <c r="D6">
        <v>27.7</v>
      </c>
      <c r="E6">
        <v>26.3</v>
      </c>
      <c r="F6">
        <v>27.9</v>
      </c>
      <c r="G6">
        <v>29.9</v>
      </c>
      <c r="H6">
        <v>30.4</v>
      </c>
      <c r="I6">
        <v>34.700000000000003</v>
      </c>
      <c r="J6">
        <v>37.799999999999997</v>
      </c>
      <c r="K6">
        <v>56.8</v>
      </c>
      <c r="L6">
        <v>65.3</v>
      </c>
    </row>
    <row r="7" spans="1:12" x14ac:dyDescent="0.25">
      <c r="A7" t="s">
        <v>69</v>
      </c>
      <c r="B7" t="s">
        <v>157</v>
      </c>
      <c r="C7" t="str">
        <f>VLOOKUP(B7,Sheet3!$A$1:$M$217,13,FALSE)</f>
        <v>NO</v>
      </c>
      <c r="D7">
        <v>70.599999999999994</v>
      </c>
      <c r="E7">
        <v>69.2</v>
      </c>
      <c r="F7">
        <v>73.5</v>
      </c>
      <c r="G7">
        <v>70.5</v>
      </c>
      <c r="H7">
        <v>80.400000000000006</v>
      </c>
      <c r="I7">
        <v>91.3</v>
      </c>
      <c r="J7">
        <v>85.7</v>
      </c>
      <c r="K7">
        <v>84.6</v>
      </c>
      <c r="L7">
        <v>85.5</v>
      </c>
    </row>
    <row r="8" spans="1:12" x14ac:dyDescent="0.25">
      <c r="A8" t="s">
        <v>70</v>
      </c>
      <c r="B8" t="s">
        <v>165</v>
      </c>
      <c r="C8" t="str">
        <f>VLOOKUP(B8,Sheet3!$A$1:$M$217,13,FALSE)</f>
        <v>NO</v>
      </c>
      <c r="D8">
        <v>12.6</v>
      </c>
      <c r="E8">
        <v>16.600000000000001</v>
      </c>
      <c r="F8">
        <v>15.1</v>
      </c>
      <c r="G8">
        <v>16.600000000000001</v>
      </c>
      <c r="H8">
        <v>26.1</v>
      </c>
      <c r="I8">
        <v>41.2</v>
      </c>
      <c r="J8">
        <v>39.1</v>
      </c>
      <c r="K8">
        <v>36.299999999999997</v>
      </c>
      <c r="L8">
        <v>34.4</v>
      </c>
    </row>
    <row r="9" spans="1:12" x14ac:dyDescent="0.25">
      <c r="A9" t="s">
        <v>2</v>
      </c>
      <c r="B9" t="s">
        <v>170</v>
      </c>
      <c r="C9" t="str">
        <f>VLOOKUP(B9,Sheet3!$A$1:$M$217,13,FALSE)</f>
        <v>NO</v>
      </c>
      <c r="D9">
        <v>19.5</v>
      </c>
      <c r="E9">
        <v>19.5</v>
      </c>
      <c r="F9">
        <v>19.399999999999999</v>
      </c>
      <c r="G9">
        <v>17.7</v>
      </c>
      <c r="H9">
        <v>17.3</v>
      </c>
      <c r="I9">
        <v>16.399999999999999</v>
      </c>
      <c r="J9">
        <v>18</v>
      </c>
      <c r="K9">
        <v>18.2</v>
      </c>
      <c r="L9">
        <v>18</v>
      </c>
    </row>
    <row r="10" spans="1:12" x14ac:dyDescent="0.25">
      <c r="A10" t="s">
        <v>71</v>
      </c>
      <c r="B10" t="s">
        <v>173</v>
      </c>
      <c r="C10" t="str">
        <f>VLOOKUP(B10,Sheet3!$A$1:$M$217,13,FALSE)</f>
        <v>NO</v>
      </c>
      <c r="D10">
        <v>56.2</v>
      </c>
      <c r="E10">
        <v>52.6</v>
      </c>
      <c r="F10">
        <v>54.4</v>
      </c>
      <c r="G10">
        <v>52.4</v>
      </c>
      <c r="H10">
        <v>70.900000000000006</v>
      </c>
      <c r="I10">
        <v>82.4</v>
      </c>
      <c r="J10">
        <v>75.2</v>
      </c>
      <c r="K10">
        <v>67</v>
      </c>
      <c r="L10">
        <v>66.5</v>
      </c>
    </row>
    <row r="11" spans="1:12" x14ac:dyDescent="0.25">
      <c r="A11" t="s">
        <v>72</v>
      </c>
      <c r="B11" t="s">
        <v>176</v>
      </c>
      <c r="C11" t="str">
        <f>VLOOKUP(B11,Sheet3!$A$1:$M$217,13,FALSE)</f>
        <v>NO</v>
      </c>
      <c r="D11">
        <v>93.5</v>
      </c>
      <c r="E11">
        <v>85.3</v>
      </c>
      <c r="F11">
        <v>85.5</v>
      </c>
      <c r="G11">
        <v>84.4</v>
      </c>
      <c r="H11">
        <v>78.599999999999994</v>
      </c>
      <c r="I11">
        <v>77.5</v>
      </c>
      <c r="J11">
        <v>78.2</v>
      </c>
      <c r="K11">
        <v>79.8</v>
      </c>
      <c r="L11">
        <v>80</v>
      </c>
    </row>
    <row r="12" spans="1:12" x14ac:dyDescent="0.25">
      <c r="A12" t="s">
        <v>3</v>
      </c>
      <c r="B12" t="s">
        <v>177</v>
      </c>
      <c r="C12" t="str">
        <f>VLOOKUP(B12,Sheet3!$A$1:$M$217,13,FALSE)</f>
        <v>NO</v>
      </c>
      <c r="D12">
        <v>17.5</v>
      </c>
      <c r="E12">
        <v>15.3</v>
      </c>
      <c r="F12">
        <v>16.3</v>
      </c>
      <c r="G12">
        <v>15.5</v>
      </c>
      <c r="H12">
        <v>19.399999999999999</v>
      </c>
      <c r="I12">
        <v>19.399999999999999</v>
      </c>
      <c r="J12">
        <v>22.4</v>
      </c>
      <c r="K12">
        <v>25.6</v>
      </c>
      <c r="L12">
        <v>27.4</v>
      </c>
    </row>
    <row r="13" spans="1:12" x14ac:dyDescent="0.25">
      <c r="A13" t="s">
        <v>4</v>
      </c>
      <c r="B13" t="s">
        <v>180</v>
      </c>
      <c r="C13" t="str">
        <f>VLOOKUP(B13,Sheet3!$A$1:$M$217,13,FALSE)</f>
        <v>NO</v>
      </c>
      <c r="D13">
        <v>64.400000000000006</v>
      </c>
      <c r="E13">
        <v>88.4</v>
      </c>
      <c r="F13">
        <v>93.6</v>
      </c>
      <c r="G13">
        <v>103.9</v>
      </c>
      <c r="H13">
        <v>108.1</v>
      </c>
      <c r="I13">
        <v>116</v>
      </c>
      <c r="J13">
        <v>116.6</v>
      </c>
      <c r="K13">
        <v>114.6</v>
      </c>
      <c r="L13">
        <v>117.5</v>
      </c>
    </row>
    <row r="14" spans="1:12" x14ac:dyDescent="0.25">
      <c r="A14" t="s">
        <v>73</v>
      </c>
      <c r="B14" t="s">
        <v>181</v>
      </c>
      <c r="C14" t="str">
        <f>VLOOKUP(B14,Sheet3!$A$1:$M$217,13,FALSE)</f>
        <v>NO</v>
      </c>
      <c r="D14">
        <v>26.9</v>
      </c>
      <c r="E14">
        <v>26</v>
      </c>
      <c r="F14">
        <v>28.3</v>
      </c>
      <c r="G14">
        <v>28.4</v>
      </c>
      <c r="H14">
        <v>31</v>
      </c>
      <c r="I14">
        <v>33</v>
      </c>
      <c r="J14">
        <v>35.700000000000003</v>
      </c>
      <c r="K14">
        <v>33.700000000000003</v>
      </c>
      <c r="L14">
        <v>35.799999999999997</v>
      </c>
    </row>
    <row r="15" spans="1:12" x14ac:dyDescent="0.25">
      <c r="A15" t="s">
        <v>74</v>
      </c>
      <c r="B15" t="s">
        <v>182</v>
      </c>
      <c r="C15" t="str">
        <f>VLOOKUP(B15,Sheet3!$A$1:$M$217,13,FALSE)</f>
        <v>NO</v>
      </c>
      <c r="D15">
        <v>76.3</v>
      </c>
      <c r="E15">
        <v>81.3</v>
      </c>
      <c r="F15">
        <v>80</v>
      </c>
      <c r="G15">
        <v>73.599999999999994</v>
      </c>
      <c r="H15">
        <v>84.7</v>
      </c>
      <c r="I15">
        <v>84.6</v>
      </c>
      <c r="J15">
        <v>84.6</v>
      </c>
      <c r="K15">
        <v>79.400000000000006</v>
      </c>
      <c r="L15">
        <v>82.4</v>
      </c>
    </row>
    <row r="16" spans="1:12" x14ac:dyDescent="0.25">
      <c r="A16" t="s">
        <v>75</v>
      </c>
      <c r="B16" t="s">
        <v>183</v>
      </c>
      <c r="C16" t="str">
        <f>VLOOKUP(B16,Sheet3!$A$1:$M$217,13,FALSE)</f>
        <v>NO</v>
      </c>
      <c r="D16">
        <v>16</v>
      </c>
      <c r="E16">
        <v>17.8</v>
      </c>
      <c r="F16">
        <v>16.8</v>
      </c>
      <c r="G16">
        <v>15.8</v>
      </c>
      <c r="H16">
        <v>16</v>
      </c>
      <c r="I16">
        <v>14.8</v>
      </c>
      <c r="J16">
        <v>10.9</v>
      </c>
      <c r="K16">
        <v>10.4</v>
      </c>
      <c r="L16">
        <v>9.1999999999999993</v>
      </c>
    </row>
    <row r="17" spans="1:12" x14ac:dyDescent="0.25">
      <c r="A17" t="s">
        <v>76</v>
      </c>
      <c r="B17" t="s">
        <v>184</v>
      </c>
      <c r="C17" t="str">
        <f>VLOOKUP(B17,Sheet3!$A$1:$M$217,13,FALSE)</f>
        <v>NO</v>
      </c>
      <c r="D17">
        <v>15.9</v>
      </c>
      <c r="E17">
        <v>18.3</v>
      </c>
      <c r="F17">
        <v>19.8</v>
      </c>
      <c r="G17">
        <v>23.1</v>
      </c>
      <c r="H17">
        <v>30.7</v>
      </c>
      <c r="I17">
        <v>30.9</v>
      </c>
      <c r="J17">
        <v>26.8</v>
      </c>
      <c r="K17">
        <v>30.4</v>
      </c>
      <c r="L17">
        <v>31.8</v>
      </c>
    </row>
    <row r="18" spans="1:12" x14ac:dyDescent="0.25">
      <c r="A18" t="s">
        <v>77</v>
      </c>
      <c r="B18" t="s">
        <v>187</v>
      </c>
      <c r="C18" t="str">
        <f>VLOOKUP(B18,Sheet3!$A$1:$M$217,13,FALSE)</f>
        <v>NO</v>
      </c>
      <c r="D18">
        <v>85.9</v>
      </c>
      <c r="E18">
        <v>96.5</v>
      </c>
      <c r="F18">
        <v>95</v>
      </c>
      <c r="G18">
        <v>83.5</v>
      </c>
      <c r="H18">
        <v>82.3</v>
      </c>
      <c r="I18">
        <v>76.7</v>
      </c>
      <c r="J18">
        <v>71.2</v>
      </c>
      <c r="K18">
        <v>62.5</v>
      </c>
      <c r="L18">
        <v>60.1</v>
      </c>
    </row>
    <row r="19" spans="1:12" x14ac:dyDescent="0.25">
      <c r="A19" t="s">
        <v>5</v>
      </c>
      <c r="B19" t="s">
        <v>188</v>
      </c>
      <c r="C19" t="str">
        <f>VLOOKUP(B19,Sheet3!$A$1:$M$217,13,FALSE)</f>
        <v>NO</v>
      </c>
      <c r="D19">
        <v>19.8</v>
      </c>
      <c r="E19">
        <v>20.6</v>
      </c>
      <c r="F19">
        <v>19.7</v>
      </c>
      <c r="G19">
        <v>19.100000000000001</v>
      </c>
      <c r="H19">
        <v>23.3</v>
      </c>
      <c r="I19">
        <v>23</v>
      </c>
      <c r="J19">
        <v>23</v>
      </c>
      <c r="K19">
        <v>21.4</v>
      </c>
      <c r="L19">
        <v>23.9</v>
      </c>
    </row>
    <row r="20" spans="1:12" x14ac:dyDescent="0.25">
      <c r="A20" t="s">
        <v>6</v>
      </c>
      <c r="B20" t="s">
        <v>189</v>
      </c>
      <c r="C20" t="str">
        <f>VLOOKUP(B20,Sheet3!$A$1:$M$217,13,FALSE)</f>
        <v>NO</v>
      </c>
      <c r="D20">
        <v>27.2</v>
      </c>
      <c r="E20">
        <v>28.7</v>
      </c>
      <c r="F20">
        <v>27.9</v>
      </c>
      <c r="G20">
        <v>25.6</v>
      </c>
      <c r="H20">
        <v>20.2</v>
      </c>
      <c r="I20">
        <v>20.399999999999999</v>
      </c>
      <c r="J20">
        <v>19.399999999999999</v>
      </c>
      <c r="K20">
        <v>19.399999999999999</v>
      </c>
      <c r="L20">
        <v>19.2</v>
      </c>
    </row>
    <row r="21" spans="1:12" x14ac:dyDescent="0.25">
      <c r="A21" t="s">
        <v>196</v>
      </c>
      <c r="B21" t="s">
        <v>195</v>
      </c>
      <c r="C21" t="str">
        <f>VLOOKUP(B21,Sheet3!$A$1:$M$217,13,FALSE)</f>
        <v>YES</v>
      </c>
      <c r="D21">
        <v>58.1</v>
      </c>
      <c r="E21">
        <v>74.900000000000006</v>
      </c>
      <c r="F21">
        <v>83.6</v>
      </c>
      <c r="G21">
        <v>87.7</v>
      </c>
      <c r="H21">
        <v>100.8</v>
      </c>
      <c r="I21">
        <v>96.8</v>
      </c>
      <c r="J21">
        <v>104.8</v>
      </c>
      <c r="K21">
        <v>92</v>
      </c>
      <c r="L21">
        <v>93.9</v>
      </c>
    </row>
    <row r="22" spans="1:12" x14ac:dyDescent="0.25">
      <c r="A22" t="s">
        <v>7</v>
      </c>
      <c r="B22" t="s">
        <v>190</v>
      </c>
      <c r="C22" t="str">
        <f>VLOOKUP(B22,Sheet3!$A$1:$M$217,13,FALSE)</f>
        <v>NO</v>
      </c>
      <c r="D22">
        <v>38</v>
      </c>
      <c r="E22">
        <v>50.6</v>
      </c>
      <c r="F22">
        <v>52.2</v>
      </c>
      <c r="G22">
        <v>52.5</v>
      </c>
      <c r="H22">
        <v>55.6</v>
      </c>
      <c r="I22">
        <v>53.5</v>
      </c>
      <c r="J22">
        <v>54.9</v>
      </c>
      <c r="K22">
        <v>59</v>
      </c>
      <c r="L22">
        <v>60</v>
      </c>
    </row>
    <row r="23" spans="1:12" x14ac:dyDescent="0.25">
      <c r="A23" t="s">
        <v>8</v>
      </c>
      <c r="B23" t="s">
        <v>191</v>
      </c>
      <c r="C23" t="str">
        <f>VLOOKUP(B23,Sheet3!$A$1:$M$217,13,FALSE)</f>
        <v>NO</v>
      </c>
      <c r="D23">
        <v>10.6</v>
      </c>
      <c r="E23">
        <v>13.6</v>
      </c>
      <c r="F23">
        <v>16.3</v>
      </c>
      <c r="G23">
        <v>16.600000000000001</v>
      </c>
      <c r="H23">
        <v>24</v>
      </c>
      <c r="I23">
        <v>24.4</v>
      </c>
      <c r="J23">
        <v>29.1</v>
      </c>
      <c r="K23">
        <v>28.6</v>
      </c>
      <c r="L23">
        <v>33.5</v>
      </c>
    </row>
    <row r="24" spans="1:12" x14ac:dyDescent="0.25">
      <c r="A24" t="s">
        <v>9</v>
      </c>
      <c r="B24" t="s">
        <v>199</v>
      </c>
      <c r="C24" t="str">
        <f>VLOOKUP(B24,Sheet3!$A$1:$M$217,13,FALSE)</f>
        <v>NO</v>
      </c>
      <c r="D24">
        <v>23.3</v>
      </c>
      <c r="E24">
        <v>22.9</v>
      </c>
      <c r="F24">
        <v>35</v>
      </c>
      <c r="G24">
        <v>34.6</v>
      </c>
      <c r="H24">
        <v>42.5</v>
      </c>
      <c r="I24">
        <v>39.799999999999997</v>
      </c>
      <c r="J24">
        <v>35</v>
      </c>
      <c r="K24">
        <v>34.4</v>
      </c>
      <c r="L24">
        <v>37</v>
      </c>
    </row>
    <row r="25" spans="1:12" x14ac:dyDescent="0.25">
      <c r="A25" t="s">
        <v>10</v>
      </c>
      <c r="B25" t="s">
        <v>200</v>
      </c>
      <c r="C25" t="str">
        <f>VLOOKUP(B25,Sheet3!$A$1:$M$217,13,FALSE)</f>
        <v>NO</v>
      </c>
      <c r="D25">
        <v>19.7</v>
      </c>
      <c r="E25">
        <v>19.399999999999999</v>
      </c>
      <c r="F25">
        <v>23.5</v>
      </c>
      <c r="G25">
        <v>27.9</v>
      </c>
      <c r="H25">
        <v>27.3</v>
      </c>
      <c r="I25">
        <v>30.6</v>
      </c>
      <c r="J25">
        <v>34.5</v>
      </c>
      <c r="K25">
        <v>31.8</v>
      </c>
      <c r="L25">
        <v>32.1</v>
      </c>
    </row>
    <row r="26" spans="1:12" x14ac:dyDescent="0.25">
      <c r="A26" t="s">
        <v>78</v>
      </c>
      <c r="B26" t="s">
        <v>206</v>
      </c>
      <c r="C26" t="str">
        <f>VLOOKUP(B26,Sheet3!$A$1:$M$217,13,FALSE)</f>
        <v>NO</v>
      </c>
      <c r="D26">
        <v>14.1</v>
      </c>
      <c r="E26">
        <v>13.5</v>
      </c>
      <c r="F26">
        <v>15.6</v>
      </c>
      <c r="G26">
        <v>17</v>
      </c>
      <c r="H26">
        <v>12.1</v>
      </c>
      <c r="I26">
        <v>12.6</v>
      </c>
      <c r="J26">
        <v>13.9</v>
      </c>
      <c r="K26">
        <v>14.2</v>
      </c>
      <c r="L26">
        <v>14.8</v>
      </c>
    </row>
    <row r="27" spans="1:12" x14ac:dyDescent="0.25">
      <c r="A27" t="s">
        <v>79</v>
      </c>
      <c r="B27" t="s">
        <v>207</v>
      </c>
      <c r="C27" t="str">
        <f>VLOOKUP(B27,Sheet3!$A$1:$M$217,13,FALSE)</f>
        <v>NO</v>
      </c>
      <c r="D27">
        <v>23.8</v>
      </c>
      <c r="E27">
        <v>22.2</v>
      </c>
      <c r="F27">
        <v>25.1</v>
      </c>
      <c r="G27">
        <v>28.3</v>
      </c>
      <c r="H27">
        <v>39.200000000000003</v>
      </c>
      <c r="I27">
        <v>43.1</v>
      </c>
      <c r="J27">
        <v>41</v>
      </c>
      <c r="K27">
        <v>40.799999999999997</v>
      </c>
      <c r="L27">
        <v>44.2</v>
      </c>
    </row>
    <row r="28" spans="1:12" x14ac:dyDescent="0.25">
      <c r="A28" t="s">
        <v>11</v>
      </c>
      <c r="B28" t="s">
        <v>208</v>
      </c>
      <c r="C28" t="str">
        <f>VLOOKUP(B28,Sheet3!$A$1:$M$217,13,FALSE)</f>
        <v>YES</v>
      </c>
      <c r="D28">
        <v>27</v>
      </c>
      <c r="E28">
        <v>24.9</v>
      </c>
      <c r="F28">
        <v>13.2</v>
      </c>
      <c r="G28">
        <v>12.3</v>
      </c>
      <c r="H28">
        <v>13.5</v>
      </c>
      <c r="I28">
        <v>18.7</v>
      </c>
      <c r="J28">
        <v>18.2</v>
      </c>
      <c r="K28">
        <v>23.9</v>
      </c>
      <c r="L28">
        <v>25.6</v>
      </c>
    </row>
    <row r="29" spans="1:12" x14ac:dyDescent="0.25">
      <c r="A29" t="s">
        <v>12</v>
      </c>
      <c r="B29" t="s">
        <v>209</v>
      </c>
      <c r="C29" t="str">
        <f>VLOOKUP(B29,Sheet3!$A$1:$M$217,13,FALSE)</f>
        <v>NO</v>
      </c>
      <c r="D29">
        <v>22.3</v>
      </c>
      <c r="E29">
        <v>20.3</v>
      </c>
      <c r="F29">
        <v>20.5</v>
      </c>
      <c r="G29">
        <v>16.7</v>
      </c>
      <c r="H29">
        <v>15.2</v>
      </c>
      <c r="I29">
        <v>13.8</v>
      </c>
      <c r="J29">
        <v>13.8</v>
      </c>
      <c r="K29">
        <v>10.9</v>
      </c>
      <c r="L29">
        <v>11.1</v>
      </c>
    </row>
    <row r="30" spans="1:12" x14ac:dyDescent="0.25">
      <c r="A30" t="s">
        <v>13</v>
      </c>
      <c r="B30" t="s">
        <v>210</v>
      </c>
      <c r="C30" t="str">
        <f>VLOOKUP(B30,Sheet3!$A$1:$M$217,13,FALSE)</f>
        <v>NO</v>
      </c>
      <c r="D30">
        <v>22.1</v>
      </c>
      <c r="E30">
        <v>20.7</v>
      </c>
      <c r="F30">
        <v>22.9</v>
      </c>
      <c r="G30">
        <v>23.6</v>
      </c>
      <c r="H30">
        <v>35.5</v>
      </c>
      <c r="I30">
        <v>40.200000000000003</v>
      </c>
      <c r="J30">
        <v>40.4</v>
      </c>
      <c r="K30">
        <v>37.5</v>
      </c>
      <c r="L30">
        <v>64.8</v>
      </c>
    </row>
    <row r="31" spans="1:12" x14ac:dyDescent="0.25">
      <c r="A31" t="s">
        <v>80</v>
      </c>
      <c r="B31" t="s">
        <v>211</v>
      </c>
      <c r="C31" t="str">
        <f>VLOOKUP(B31,Sheet3!$A$1:$M$217,13,FALSE)</f>
        <v>NO</v>
      </c>
      <c r="D31">
        <v>25.2</v>
      </c>
      <c r="E31">
        <v>31.8</v>
      </c>
      <c r="F31">
        <v>35.799999999999997</v>
      </c>
      <c r="G31">
        <v>40.700000000000003</v>
      </c>
      <c r="H31">
        <v>45.1</v>
      </c>
      <c r="I31">
        <v>46.8</v>
      </c>
      <c r="J31">
        <v>46.1</v>
      </c>
      <c r="K31">
        <v>49.5</v>
      </c>
      <c r="L31">
        <v>51.3</v>
      </c>
    </row>
    <row r="32" spans="1:12" x14ac:dyDescent="0.25">
      <c r="A32" t="s">
        <v>14</v>
      </c>
      <c r="B32" t="s">
        <v>212</v>
      </c>
      <c r="C32" t="str">
        <f>VLOOKUP(B32,Sheet3!$A$1:$M$217,13,FALSE)</f>
        <v>NO</v>
      </c>
      <c r="D32">
        <v>52.4</v>
      </c>
      <c r="E32">
        <v>36.799999999999997</v>
      </c>
      <c r="F32">
        <v>33</v>
      </c>
      <c r="G32">
        <v>28.5</v>
      </c>
      <c r="H32">
        <v>25.4</v>
      </c>
      <c r="I32">
        <v>24.4</v>
      </c>
      <c r="J32">
        <v>26.9</v>
      </c>
      <c r="K32">
        <v>28</v>
      </c>
      <c r="L32">
        <v>33.700000000000003</v>
      </c>
    </row>
    <row r="33" spans="1:12" x14ac:dyDescent="0.25">
      <c r="A33" t="s">
        <v>15</v>
      </c>
      <c r="B33" t="s">
        <v>223</v>
      </c>
      <c r="C33" t="str">
        <f>VLOOKUP(B33,Sheet3!$A$1:$M$217,13,FALSE)</f>
        <v>NO</v>
      </c>
      <c r="D33">
        <v>61.6</v>
      </c>
      <c r="E33">
        <v>58</v>
      </c>
      <c r="F33">
        <v>39.200000000000003</v>
      </c>
      <c r="G33">
        <v>40.6</v>
      </c>
      <c r="H33">
        <v>47.6</v>
      </c>
      <c r="I33">
        <v>62</v>
      </c>
      <c r="J33">
        <v>78.900000000000006</v>
      </c>
      <c r="K33">
        <v>74.5</v>
      </c>
      <c r="L33">
        <v>79</v>
      </c>
    </row>
    <row r="34" spans="1:12" x14ac:dyDescent="0.25">
      <c r="A34" t="s">
        <v>16</v>
      </c>
      <c r="B34" t="s">
        <v>224</v>
      </c>
      <c r="C34" t="str">
        <f>VLOOKUP(B34,Sheet3!$A$1:$M$217,13,FALSE)</f>
        <v>YES</v>
      </c>
      <c r="D34">
        <v>57.2</v>
      </c>
      <c r="E34">
        <v>65.2</v>
      </c>
      <c r="F34">
        <v>64</v>
      </c>
      <c r="G34">
        <v>61.2</v>
      </c>
      <c r="H34">
        <v>61.1</v>
      </c>
      <c r="I34">
        <v>53.5</v>
      </c>
      <c r="J34">
        <v>59</v>
      </c>
      <c r="K34">
        <v>51.3</v>
      </c>
      <c r="L34">
        <v>49.3</v>
      </c>
    </row>
    <row r="35" spans="1:12" x14ac:dyDescent="0.25">
      <c r="A35" t="s">
        <v>81</v>
      </c>
      <c r="B35" t="s">
        <v>225</v>
      </c>
      <c r="C35" t="str">
        <f>VLOOKUP(B35,Sheet3!$A$1:$M$217,13,FALSE)</f>
        <v>NO</v>
      </c>
      <c r="D35">
        <v>27.1</v>
      </c>
      <c r="E35">
        <v>37.9</v>
      </c>
      <c r="F35">
        <v>40.1</v>
      </c>
      <c r="G35">
        <v>41.1</v>
      </c>
      <c r="H35">
        <v>39.200000000000003</v>
      </c>
      <c r="I35">
        <v>39</v>
      </c>
      <c r="J35">
        <v>40.9</v>
      </c>
      <c r="K35">
        <v>41.6</v>
      </c>
      <c r="L35">
        <v>42.4</v>
      </c>
    </row>
    <row r="36" spans="1:12" x14ac:dyDescent="0.25">
      <c r="A36" t="s">
        <v>82</v>
      </c>
      <c r="B36" t="s">
        <v>226</v>
      </c>
      <c r="C36" t="str">
        <f>VLOOKUP(B36,Sheet3!$A$1:$M$217,13,FALSE)</f>
        <v>NO</v>
      </c>
      <c r="D36">
        <v>20.7</v>
      </c>
      <c r="E36">
        <v>18.8</v>
      </c>
      <c r="F36">
        <v>20.3</v>
      </c>
      <c r="G36">
        <v>24.9</v>
      </c>
      <c r="H36">
        <v>29.1</v>
      </c>
      <c r="I36">
        <v>36.1</v>
      </c>
      <c r="J36">
        <v>40.4</v>
      </c>
      <c r="K36">
        <v>42.9</v>
      </c>
      <c r="L36">
        <v>49.5</v>
      </c>
    </row>
    <row r="37" spans="1:12" x14ac:dyDescent="0.25">
      <c r="A37" t="s">
        <v>83</v>
      </c>
      <c r="B37" t="s">
        <v>227</v>
      </c>
      <c r="C37" t="str">
        <f>VLOOKUP(B37,Sheet3!$A$1:$M$217,13,FALSE)</f>
        <v>NO</v>
      </c>
      <c r="D37">
        <v>15.3</v>
      </c>
      <c r="E37">
        <v>14.7</v>
      </c>
      <c r="F37">
        <v>16.5</v>
      </c>
      <c r="G37">
        <v>14</v>
      </c>
      <c r="H37">
        <v>15.4</v>
      </c>
      <c r="I37">
        <v>21.1</v>
      </c>
      <c r="J37">
        <v>36.700000000000003</v>
      </c>
      <c r="K37">
        <v>41.2</v>
      </c>
      <c r="L37">
        <v>39.4</v>
      </c>
    </row>
    <row r="38" spans="1:12" x14ac:dyDescent="0.25">
      <c r="A38" t="s">
        <v>84</v>
      </c>
      <c r="B38" t="s">
        <v>228</v>
      </c>
      <c r="C38" t="str">
        <f>VLOOKUP(B38,Sheet3!$A$1:$M$217,13,FALSE)</f>
        <v>NO</v>
      </c>
      <c r="D38">
        <v>64.7</v>
      </c>
      <c r="E38">
        <v>66</v>
      </c>
      <c r="F38">
        <v>67.3</v>
      </c>
      <c r="G38">
        <v>70.400000000000006</v>
      </c>
      <c r="H38">
        <v>69.7</v>
      </c>
      <c r="I38">
        <v>72.2</v>
      </c>
      <c r="J38">
        <v>72.8</v>
      </c>
      <c r="K38">
        <v>70.599999999999994</v>
      </c>
      <c r="L38">
        <v>70.2</v>
      </c>
    </row>
    <row r="39" spans="1:12" x14ac:dyDescent="0.25">
      <c r="A39" t="s">
        <v>85</v>
      </c>
      <c r="B39" t="s">
        <v>231</v>
      </c>
      <c r="C39" t="str">
        <f>VLOOKUP(B39,Sheet3!$A$1:$M$217,13,FALSE)</f>
        <v>NO</v>
      </c>
      <c r="D39">
        <v>51.5</v>
      </c>
    </row>
    <row r="40" spans="1:12" x14ac:dyDescent="0.25">
      <c r="A40" t="s">
        <v>86</v>
      </c>
      <c r="B40" t="s">
        <v>234</v>
      </c>
      <c r="C40" t="str">
        <f>VLOOKUP(B40,Sheet3!$A$1:$M$217,13,FALSE)</f>
        <v>NO</v>
      </c>
      <c r="D40">
        <v>13.4</v>
      </c>
      <c r="E40">
        <v>10.199999999999999</v>
      </c>
      <c r="F40">
        <v>9.8000000000000007</v>
      </c>
      <c r="G40">
        <v>9.4</v>
      </c>
      <c r="H40">
        <v>9.4</v>
      </c>
      <c r="I40">
        <v>13.5</v>
      </c>
      <c r="J40">
        <v>15.9</v>
      </c>
      <c r="K40">
        <v>11.7</v>
      </c>
      <c r="L40">
        <v>15.6</v>
      </c>
    </row>
    <row r="41" spans="1:12" x14ac:dyDescent="0.25">
      <c r="A41" t="s">
        <v>17</v>
      </c>
      <c r="B41" t="s">
        <v>235</v>
      </c>
      <c r="C41" t="str">
        <f>VLOOKUP(B41,Sheet3!$A$1:$M$217,13,FALSE)</f>
        <v>NO</v>
      </c>
      <c r="D41">
        <v>27</v>
      </c>
      <c r="E41">
        <v>24.2</v>
      </c>
      <c r="F41">
        <v>26.5</v>
      </c>
      <c r="G41">
        <v>30.6</v>
      </c>
      <c r="H41">
        <v>31.9</v>
      </c>
      <c r="I41">
        <v>31.7</v>
      </c>
      <c r="J41">
        <v>32.299999999999997</v>
      </c>
      <c r="K41">
        <v>33.1</v>
      </c>
      <c r="L41">
        <v>29.7</v>
      </c>
    </row>
    <row r="42" spans="1:12" x14ac:dyDescent="0.25">
      <c r="A42" t="s">
        <v>18</v>
      </c>
      <c r="B42" t="s">
        <v>238</v>
      </c>
      <c r="C42" t="str">
        <f>VLOOKUP(B42,Sheet3!$A$1:$M$217,13,FALSE)</f>
        <v>YES</v>
      </c>
      <c r="D42">
        <v>27.8</v>
      </c>
      <c r="E42">
        <v>24.9</v>
      </c>
      <c r="F42">
        <v>23.4</v>
      </c>
      <c r="G42">
        <v>20.8</v>
      </c>
      <c r="H42">
        <v>20.2</v>
      </c>
      <c r="I42">
        <v>20.2</v>
      </c>
      <c r="J42">
        <v>20.399999999999999</v>
      </c>
      <c r="K42">
        <v>18.8</v>
      </c>
      <c r="L42">
        <v>20.2</v>
      </c>
    </row>
    <row r="43" spans="1:12" x14ac:dyDescent="0.25">
      <c r="A43" t="s">
        <v>87</v>
      </c>
      <c r="B43" t="s">
        <v>245</v>
      </c>
      <c r="C43" t="str">
        <f>VLOOKUP(B43,Sheet3!$A$1:$M$217,13,FALSE)</f>
        <v>NO</v>
      </c>
      <c r="D43">
        <v>20.3</v>
      </c>
      <c r="E43">
        <v>21</v>
      </c>
      <c r="F43">
        <v>30.4</v>
      </c>
      <c r="G43">
        <v>27</v>
      </c>
      <c r="H43">
        <v>38.799999999999997</v>
      </c>
      <c r="I43">
        <v>41.3</v>
      </c>
      <c r="J43">
        <v>46.5</v>
      </c>
      <c r="K43">
        <v>42.9</v>
      </c>
      <c r="L43">
        <v>46.4</v>
      </c>
    </row>
    <row r="44" spans="1:12" x14ac:dyDescent="0.25">
      <c r="A44" t="s">
        <v>19</v>
      </c>
      <c r="B44" t="s">
        <v>246</v>
      </c>
      <c r="C44" t="str">
        <f>VLOOKUP(B44,Sheet3!$A$1:$M$217,13,FALSE)</f>
        <v>NO</v>
      </c>
      <c r="D44">
        <v>36.700000000000003</v>
      </c>
      <c r="E44">
        <v>39.1</v>
      </c>
      <c r="F44">
        <v>41</v>
      </c>
      <c r="G44">
        <v>43.7</v>
      </c>
      <c r="H44">
        <v>39.799999999999997</v>
      </c>
      <c r="I44">
        <v>36.200000000000003</v>
      </c>
      <c r="J44">
        <v>45.3</v>
      </c>
      <c r="K44">
        <v>42.4</v>
      </c>
      <c r="L44">
        <v>40</v>
      </c>
    </row>
    <row r="45" spans="1:12" x14ac:dyDescent="0.25">
      <c r="A45" t="s">
        <v>88</v>
      </c>
      <c r="B45" t="s">
        <v>247</v>
      </c>
      <c r="C45" t="str">
        <f>VLOOKUP(B45,Sheet3!$A$1:$M$217,13,FALSE)</f>
        <v>NO</v>
      </c>
      <c r="D45">
        <v>73.7</v>
      </c>
      <c r="E45">
        <v>77.400000000000006</v>
      </c>
      <c r="F45">
        <v>80.599999999999994</v>
      </c>
      <c r="G45">
        <v>81.400000000000006</v>
      </c>
      <c r="H45">
        <v>101.8</v>
      </c>
      <c r="I45">
        <v>113</v>
      </c>
      <c r="J45">
        <v>106.3</v>
      </c>
      <c r="K45">
        <v>102.4</v>
      </c>
      <c r="L45">
        <v>101.6</v>
      </c>
    </row>
    <row r="46" spans="1:12" x14ac:dyDescent="0.25">
      <c r="A46" t="s">
        <v>20</v>
      </c>
      <c r="B46" t="s">
        <v>250</v>
      </c>
      <c r="C46" t="str">
        <f>VLOOKUP(B46,Sheet3!$A$1:$M$217,13,FALSE)</f>
        <v>NO</v>
      </c>
      <c r="D46">
        <v>27.3</v>
      </c>
      <c r="E46">
        <v>30.6</v>
      </c>
      <c r="F46">
        <v>26.4</v>
      </c>
      <c r="G46">
        <v>34.4</v>
      </c>
      <c r="H46">
        <v>42</v>
      </c>
      <c r="I46">
        <v>39.200000000000003</v>
      </c>
      <c r="J46">
        <v>38.9</v>
      </c>
      <c r="K46">
        <v>36.299999999999997</v>
      </c>
      <c r="L46">
        <v>41.1</v>
      </c>
    </row>
    <row r="47" spans="1:12" x14ac:dyDescent="0.25">
      <c r="A47" t="s">
        <v>21</v>
      </c>
      <c r="B47" t="s">
        <v>255</v>
      </c>
      <c r="C47" t="str">
        <f>VLOOKUP(B47,Sheet3!$A$1:$M$217,13,FALSE)</f>
        <v>YES</v>
      </c>
      <c r="D47">
        <v>71.3</v>
      </c>
      <c r="E47">
        <v>77</v>
      </c>
      <c r="F47">
        <v>72.2</v>
      </c>
      <c r="G47">
        <v>77</v>
      </c>
      <c r="H47">
        <v>68.099999999999994</v>
      </c>
      <c r="I47">
        <v>62.5</v>
      </c>
      <c r="J47">
        <v>53.2</v>
      </c>
      <c r="K47">
        <v>52</v>
      </c>
      <c r="L47">
        <v>50.3</v>
      </c>
    </row>
    <row r="48" spans="1:12" x14ac:dyDescent="0.25">
      <c r="A48" t="s">
        <v>89</v>
      </c>
      <c r="B48" t="s">
        <v>258</v>
      </c>
      <c r="C48" t="str">
        <f>VLOOKUP(B48,Sheet3!$A$1:$M$217,13,FALSE)</f>
        <v>NO</v>
      </c>
      <c r="D48">
        <v>35.1</v>
      </c>
      <c r="E48">
        <v>31.1</v>
      </c>
      <c r="F48">
        <v>33.799999999999997</v>
      </c>
      <c r="G48">
        <v>34.6</v>
      </c>
      <c r="H48">
        <v>33.6</v>
      </c>
      <c r="I48">
        <v>33.200000000000003</v>
      </c>
      <c r="J48">
        <v>34.200000000000003</v>
      </c>
      <c r="K48">
        <v>32.700000000000003</v>
      </c>
      <c r="L48">
        <v>35.200000000000003</v>
      </c>
    </row>
    <row r="49" spans="1:12" x14ac:dyDescent="0.25">
      <c r="A49" t="s">
        <v>22</v>
      </c>
      <c r="B49" t="s">
        <v>259</v>
      </c>
      <c r="C49" t="str">
        <f>VLOOKUP(B49,Sheet3!$A$1:$M$217,13,FALSE)</f>
        <v>NO</v>
      </c>
      <c r="D49">
        <v>51.5</v>
      </c>
      <c r="E49">
        <v>19.7</v>
      </c>
      <c r="F49">
        <v>22.1</v>
      </c>
      <c r="G49">
        <v>22.3</v>
      </c>
      <c r="H49">
        <v>23.7</v>
      </c>
      <c r="I49">
        <v>24.8</v>
      </c>
      <c r="J49">
        <v>21.7</v>
      </c>
      <c r="K49">
        <v>22.3</v>
      </c>
      <c r="L49">
        <v>23.5</v>
      </c>
    </row>
    <row r="50" spans="1:12" x14ac:dyDescent="0.25">
      <c r="A50" t="s">
        <v>23</v>
      </c>
      <c r="B50" t="s">
        <v>260</v>
      </c>
      <c r="C50" t="str">
        <f>VLOOKUP(B50,Sheet3!$A$1:$M$217,13,FALSE)</f>
        <v>NO</v>
      </c>
      <c r="D50">
        <v>27.2</v>
      </c>
      <c r="E50">
        <v>29.9</v>
      </c>
      <c r="F50">
        <v>29.1</v>
      </c>
      <c r="G50">
        <v>28.3</v>
      </c>
      <c r="H50">
        <v>33.1</v>
      </c>
      <c r="I50">
        <v>27.8</v>
      </c>
      <c r="J50">
        <v>32.299999999999997</v>
      </c>
      <c r="K50">
        <v>37.299999999999997</v>
      </c>
      <c r="L50">
        <v>44.2</v>
      </c>
    </row>
    <row r="51" spans="1:12" x14ac:dyDescent="0.25">
      <c r="A51" t="s">
        <v>24</v>
      </c>
      <c r="B51" t="s">
        <v>261</v>
      </c>
      <c r="C51" t="str">
        <f>VLOOKUP(B51,Sheet3!$A$1:$M$217,13,FALSE)</f>
        <v>NO</v>
      </c>
      <c r="D51">
        <v>54.5</v>
      </c>
      <c r="E51">
        <v>48.3</v>
      </c>
      <c r="F51">
        <v>54.9</v>
      </c>
      <c r="G51">
        <v>56.4</v>
      </c>
      <c r="H51">
        <v>38</v>
      </c>
      <c r="I51">
        <v>36.700000000000003</v>
      </c>
      <c r="J51">
        <v>33.4</v>
      </c>
      <c r="K51">
        <v>33.799999999999997</v>
      </c>
      <c r="L51">
        <v>31.2</v>
      </c>
    </row>
    <row r="52" spans="1:12" x14ac:dyDescent="0.25">
      <c r="A52" t="s">
        <v>25</v>
      </c>
      <c r="B52" t="s">
        <v>262</v>
      </c>
      <c r="C52" t="str">
        <f>VLOOKUP(B52,Sheet3!$A$1:$M$217,13,FALSE)</f>
        <v>NO</v>
      </c>
      <c r="D52">
        <v>5.9</v>
      </c>
      <c r="E52">
        <v>8.5</v>
      </c>
      <c r="F52">
        <v>10.8</v>
      </c>
      <c r="G52">
        <v>13.2</v>
      </c>
      <c r="H52">
        <v>14.1</v>
      </c>
      <c r="I52">
        <v>15.7</v>
      </c>
      <c r="J52">
        <v>15.2</v>
      </c>
      <c r="K52">
        <v>13.9</v>
      </c>
      <c r="L52">
        <v>15.4</v>
      </c>
    </row>
    <row r="53" spans="1:12" x14ac:dyDescent="0.25">
      <c r="A53" t="s">
        <v>26</v>
      </c>
      <c r="B53" t="s">
        <v>263</v>
      </c>
      <c r="C53" t="str">
        <f>VLOOKUP(B53,Sheet3!$A$1:$M$217,13,FALSE)</f>
        <v>NO</v>
      </c>
      <c r="D53">
        <v>46</v>
      </c>
      <c r="E53">
        <v>45.9</v>
      </c>
      <c r="F53">
        <v>77.8</v>
      </c>
      <c r="G53">
        <v>78</v>
      </c>
      <c r="H53">
        <v>91.9</v>
      </c>
      <c r="I53">
        <v>123.6</v>
      </c>
      <c r="J53">
        <v>124.9</v>
      </c>
      <c r="K53">
        <v>129.30000000000001</v>
      </c>
      <c r="L53">
        <v>135.69999999999999</v>
      </c>
    </row>
    <row r="54" spans="1:12" x14ac:dyDescent="0.25">
      <c r="A54" t="s">
        <v>90</v>
      </c>
      <c r="B54" t="s">
        <v>270</v>
      </c>
      <c r="C54" t="str">
        <f>VLOOKUP(B54,Sheet3!$A$1:$M$217,13,FALSE)</f>
        <v>NO</v>
      </c>
      <c r="D54">
        <v>18.5</v>
      </c>
      <c r="E54">
        <v>21.7</v>
      </c>
      <c r="F54">
        <v>23.3</v>
      </c>
      <c r="G54">
        <v>22.7</v>
      </c>
      <c r="H54">
        <v>23</v>
      </c>
      <c r="I54">
        <v>20.3</v>
      </c>
      <c r="J54">
        <v>19.5</v>
      </c>
      <c r="K54">
        <v>19.399999999999999</v>
      </c>
      <c r="L54">
        <v>19.7</v>
      </c>
    </row>
    <row r="55" spans="1:12" x14ac:dyDescent="0.25">
      <c r="A55" t="s">
        <v>91</v>
      </c>
      <c r="B55" t="s">
        <v>271</v>
      </c>
      <c r="C55" t="str">
        <f>VLOOKUP(B55,Sheet3!$A$1:$M$217,13,FALSE)</f>
        <v>NO</v>
      </c>
      <c r="D55">
        <v>25.3</v>
      </c>
      <c r="E55">
        <v>28.3</v>
      </c>
      <c r="F55">
        <v>29.8</v>
      </c>
      <c r="G55">
        <v>34</v>
      </c>
      <c r="H55">
        <v>37</v>
      </c>
      <c r="I55">
        <v>35.4</v>
      </c>
      <c r="J55">
        <v>36</v>
      </c>
      <c r="K55">
        <v>37.5</v>
      </c>
      <c r="L55">
        <v>37</v>
      </c>
    </row>
    <row r="56" spans="1:12" x14ac:dyDescent="0.25">
      <c r="A56" t="s">
        <v>92</v>
      </c>
      <c r="B56" t="s">
        <v>272</v>
      </c>
      <c r="C56" t="str">
        <f>VLOOKUP(B56,Sheet3!$A$1:$M$217,13,FALSE)</f>
        <v>NO</v>
      </c>
      <c r="D56">
        <v>3</v>
      </c>
      <c r="E56">
        <v>1.2</v>
      </c>
      <c r="F56">
        <v>1.5</v>
      </c>
      <c r="G56">
        <v>1.3</v>
      </c>
      <c r="H56">
        <v>1.7</v>
      </c>
      <c r="I56">
        <v>1.4</v>
      </c>
      <c r="J56">
        <v>1.5</v>
      </c>
      <c r="K56">
        <v>1.3</v>
      </c>
    </row>
    <row r="57" spans="1:12" x14ac:dyDescent="0.25">
      <c r="A57" t="s">
        <v>93</v>
      </c>
      <c r="B57" t="s">
        <v>284</v>
      </c>
      <c r="C57" t="str">
        <f>VLOOKUP(B57,Sheet3!$A$1:$M$217,13,FALSE)</f>
        <v>YES</v>
      </c>
      <c r="D57">
        <v>102.9</v>
      </c>
      <c r="E57">
        <v>98</v>
      </c>
      <c r="F57">
        <v>93</v>
      </c>
      <c r="G57">
        <v>104</v>
      </c>
      <c r="H57">
        <v>102.8</v>
      </c>
      <c r="I57">
        <v>104.8</v>
      </c>
      <c r="J57">
        <v>103</v>
      </c>
      <c r="K57">
        <v>109.2</v>
      </c>
      <c r="L57">
        <v>98.8</v>
      </c>
    </row>
    <row r="58" spans="1:12" x14ac:dyDescent="0.25">
      <c r="A58" t="s">
        <v>94</v>
      </c>
      <c r="B58" t="s">
        <v>287</v>
      </c>
      <c r="C58" t="str">
        <f>VLOOKUP(B58,Sheet3!$A$1:$M$217,13,FALSE)</f>
        <v>NO</v>
      </c>
      <c r="D58">
        <v>60.4</v>
      </c>
      <c r="E58">
        <v>59.2</v>
      </c>
      <c r="F58">
        <v>68</v>
      </c>
      <c r="G58">
        <v>66.8</v>
      </c>
      <c r="H58">
        <v>67.599999999999994</v>
      </c>
      <c r="I58">
        <v>68.900000000000006</v>
      </c>
      <c r="J58">
        <v>73.400000000000006</v>
      </c>
      <c r="K58">
        <v>75.3</v>
      </c>
      <c r="L58">
        <v>75.7</v>
      </c>
    </row>
    <row r="59" spans="1:12" x14ac:dyDescent="0.25">
      <c r="A59" t="s">
        <v>95</v>
      </c>
      <c r="B59" t="s">
        <v>288</v>
      </c>
      <c r="C59" t="str">
        <f>VLOOKUP(B59,Sheet3!$A$1:$M$217,13,FALSE)</f>
        <v>NO</v>
      </c>
      <c r="D59">
        <v>75.400000000000006</v>
      </c>
      <c r="E59">
        <v>75.3</v>
      </c>
      <c r="F59">
        <v>70.8</v>
      </c>
      <c r="G59">
        <v>79.400000000000006</v>
      </c>
      <c r="H59">
        <v>88.7</v>
      </c>
      <c r="I59">
        <v>132</v>
      </c>
      <c r="J59">
        <v>106.9</v>
      </c>
      <c r="K59">
        <v>99.8</v>
      </c>
      <c r="L59">
        <v>98.3</v>
      </c>
    </row>
    <row r="60" spans="1:12" x14ac:dyDescent="0.25">
      <c r="A60" t="s">
        <v>27</v>
      </c>
      <c r="B60" t="s">
        <v>289</v>
      </c>
      <c r="C60" t="str">
        <f>VLOOKUP(B60,Sheet3!$A$1:$M$217,13,FALSE)</f>
        <v>NO</v>
      </c>
      <c r="D60">
        <v>24.2</v>
      </c>
      <c r="E60">
        <v>23.7</v>
      </c>
      <c r="F60">
        <v>25.3</v>
      </c>
      <c r="G60">
        <v>27.9</v>
      </c>
      <c r="H60">
        <v>31.3</v>
      </c>
      <c r="I60">
        <v>30.9</v>
      </c>
      <c r="J60">
        <v>33.799999999999997</v>
      </c>
      <c r="K60">
        <v>35.5</v>
      </c>
      <c r="L60">
        <v>36.6</v>
      </c>
    </row>
    <row r="61" spans="1:12" x14ac:dyDescent="0.25">
      <c r="A61" t="s">
        <v>28</v>
      </c>
      <c r="B61" t="s">
        <v>296</v>
      </c>
      <c r="C61" t="str">
        <f>VLOOKUP(B61,Sheet3!$A$1:$M$217,13,FALSE)</f>
        <v>NO</v>
      </c>
      <c r="D61">
        <v>24.8</v>
      </c>
      <c r="E61">
        <v>29.9</v>
      </c>
      <c r="F61">
        <v>30.7</v>
      </c>
      <c r="G61">
        <v>29.7</v>
      </c>
      <c r="H61">
        <v>33</v>
      </c>
      <c r="I61">
        <v>31.2</v>
      </c>
      <c r="J61">
        <v>33.9</v>
      </c>
      <c r="K61">
        <v>28.8</v>
      </c>
      <c r="L61">
        <v>30</v>
      </c>
    </row>
    <row r="62" spans="1:12" x14ac:dyDescent="0.25">
      <c r="A62" t="s">
        <v>29</v>
      </c>
      <c r="B62" t="s">
        <v>300</v>
      </c>
      <c r="C62" t="str">
        <f>VLOOKUP(B62,Sheet3!$A$1:$M$217,13,FALSE)</f>
        <v>NO</v>
      </c>
      <c r="D62">
        <v>99.2</v>
      </c>
      <c r="E62">
        <v>93.8</v>
      </c>
      <c r="F62">
        <v>98.6</v>
      </c>
      <c r="G62">
        <v>101.8</v>
      </c>
      <c r="H62">
        <v>120.3</v>
      </c>
      <c r="I62">
        <v>123.5</v>
      </c>
      <c r="J62">
        <v>110.9</v>
      </c>
      <c r="K62">
        <v>101.9</v>
      </c>
      <c r="L62">
        <v>106.4</v>
      </c>
    </row>
    <row r="63" spans="1:12" x14ac:dyDescent="0.25">
      <c r="A63" t="s">
        <v>30</v>
      </c>
      <c r="B63" t="s">
        <v>301</v>
      </c>
      <c r="C63" t="str">
        <f>VLOOKUP(B63,Sheet3!$A$1:$M$217,13,FALSE)</f>
        <v>NO</v>
      </c>
      <c r="D63">
        <v>86.8</v>
      </c>
      <c r="E63">
        <v>77.5</v>
      </c>
      <c r="F63">
        <v>72.5</v>
      </c>
      <c r="G63">
        <v>76</v>
      </c>
      <c r="H63">
        <v>84.7</v>
      </c>
      <c r="I63">
        <v>89.5</v>
      </c>
      <c r="J63">
        <v>92.1</v>
      </c>
      <c r="K63">
        <v>89.8</v>
      </c>
      <c r="L63">
        <v>94.1</v>
      </c>
    </row>
    <row r="64" spans="1:12" x14ac:dyDescent="0.25">
      <c r="A64" t="s">
        <v>96</v>
      </c>
      <c r="B64" t="s">
        <v>304</v>
      </c>
      <c r="C64" t="str">
        <f>VLOOKUP(B64,Sheet3!$A$1:$M$217,13,FALSE)</f>
        <v>NO</v>
      </c>
      <c r="D64">
        <v>125.1</v>
      </c>
      <c r="E64">
        <v>127.1</v>
      </c>
      <c r="F64">
        <v>133.19999999999999</v>
      </c>
      <c r="G64">
        <v>135.4</v>
      </c>
      <c r="H64">
        <v>138.1</v>
      </c>
      <c r="I64">
        <v>138</v>
      </c>
      <c r="J64">
        <v>140.1</v>
      </c>
      <c r="K64">
        <v>145.9</v>
      </c>
      <c r="L64">
        <v>144.9</v>
      </c>
    </row>
    <row r="65" spans="1:12" x14ac:dyDescent="0.25">
      <c r="A65" t="s">
        <v>31</v>
      </c>
      <c r="B65" t="s">
        <v>305</v>
      </c>
      <c r="C65" t="str">
        <f>VLOOKUP(B65,Sheet3!$A$1:$M$217,13,FALSE)</f>
        <v>NO</v>
      </c>
      <c r="D65">
        <v>24.7</v>
      </c>
      <c r="E65">
        <v>28.4</v>
      </c>
      <c r="F65">
        <v>31.3</v>
      </c>
      <c r="G65">
        <v>30.8</v>
      </c>
      <c r="H65">
        <v>34.6</v>
      </c>
      <c r="I65">
        <v>37.700000000000003</v>
      </c>
      <c r="J65">
        <v>34.4</v>
      </c>
      <c r="K65">
        <v>30.9</v>
      </c>
      <c r="L65">
        <v>33.4</v>
      </c>
    </row>
    <row r="66" spans="1:12" x14ac:dyDescent="0.25">
      <c r="A66" t="s">
        <v>32</v>
      </c>
      <c r="B66" t="s">
        <v>306</v>
      </c>
      <c r="C66" t="str">
        <f>VLOOKUP(B66,Sheet3!$A$1:$M$217,13,FALSE)</f>
        <v>NO</v>
      </c>
      <c r="D66">
        <v>19.7</v>
      </c>
      <c r="E66">
        <v>19.8</v>
      </c>
      <c r="F66">
        <v>19.2</v>
      </c>
      <c r="G66">
        <v>24.2</v>
      </c>
      <c r="H66">
        <v>29</v>
      </c>
      <c r="I66">
        <v>31.8</v>
      </c>
      <c r="J66">
        <v>37.6</v>
      </c>
      <c r="K66">
        <v>43.5</v>
      </c>
      <c r="L66">
        <v>50</v>
      </c>
    </row>
    <row r="67" spans="1:12" x14ac:dyDescent="0.25">
      <c r="A67" t="s">
        <v>33</v>
      </c>
      <c r="B67" t="s">
        <v>317</v>
      </c>
      <c r="C67" t="str">
        <f>VLOOKUP(B67,Sheet3!$A$1:$M$217,13,FALSE)</f>
        <v>NO</v>
      </c>
      <c r="D67">
        <v>25.2</v>
      </c>
      <c r="E67">
        <v>26.6</v>
      </c>
      <c r="F67">
        <v>24.4</v>
      </c>
      <c r="G67">
        <v>24.2</v>
      </c>
      <c r="H67">
        <v>27.5</v>
      </c>
      <c r="I67">
        <v>26</v>
      </c>
      <c r="J67">
        <v>26.4</v>
      </c>
      <c r="K67">
        <v>27.9</v>
      </c>
      <c r="L67">
        <v>29.9</v>
      </c>
    </row>
    <row r="68" spans="1:12" x14ac:dyDescent="0.25">
      <c r="A68" t="s">
        <v>34</v>
      </c>
      <c r="B68" t="s">
        <v>318</v>
      </c>
      <c r="C68" t="str">
        <f>VLOOKUP(B68,Sheet3!$A$1:$M$217,13,FALSE)</f>
        <v>NO</v>
      </c>
      <c r="D68">
        <v>15.4</v>
      </c>
      <c r="E68">
        <v>22.6</v>
      </c>
      <c r="F68">
        <v>29.2</v>
      </c>
      <c r="G68">
        <v>28.3</v>
      </c>
      <c r="H68">
        <v>28</v>
      </c>
      <c r="I68">
        <v>34.1</v>
      </c>
      <c r="J68">
        <v>35.200000000000003</v>
      </c>
      <c r="K68">
        <v>33.6</v>
      </c>
      <c r="L68">
        <v>32.5</v>
      </c>
    </row>
    <row r="69" spans="1:12" x14ac:dyDescent="0.25">
      <c r="A69" t="s">
        <v>35</v>
      </c>
      <c r="B69" t="s">
        <v>321</v>
      </c>
      <c r="C69" t="str">
        <f>VLOOKUP(B69,Sheet3!$A$1:$M$217,13,FALSE)</f>
        <v>YES</v>
      </c>
      <c r="D69">
        <v>35.6</v>
      </c>
      <c r="E69">
        <v>36</v>
      </c>
      <c r="F69">
        <v>35.1</v>
      </c>
      <c r="G69">
        <v>33</v>
      </c>
      <c r="H69">
        <v>26.6</v>
      </c>
      <c r="I69">
        <v>30.4</v>
      </c>
      <c r="J69">
        <v>34.6</v>
      </c>
      <c r="K69">
        <v>48.7</v>
      </c>
      <c r="L69">
        <v>52.7</v>
      </c>
    </row>
    <row r="70" spans="1:12" x14ac:dyDescent="0.25">
      <c r="A70" t="s">
        <v>36</v>
      </c>
      <c r="B70" t="s">
        <v>322</v>
      </c>
      <c r="C70" t="str">
        <f>VLOOKUP(B70,Sheet3!$A$1:$M$217,13,FALSE)</f>
        <v>NO</v>
      </c>
      <c r="D70">
        <v>23.4</v>
      </c>
      <c r="E70">
        <v>25.6</v>
      </c>
      <c r="F70">
        <v>26.9</v>
      </c>
      <c r="G70">
        <v>24.7</v>
      </c>
      <c r="H70">
        <v>28.8</v>
      </c>
      <c r="I70">
        <v>27.8</v>
      </c>
      <c r="J70">
        <v>28.9</v>
      </c>
      <c r="K70">
        <v>28.2</v>
      </c>
      <c r="L70">
        <v>31</v>
      </c>
    </row>
    <row r="71" spans="1:12" x14ac:dyDescent="0.25">
      <c r="A71" t="s">
        <v>37</v>
      </c>
      <c r="B71" t="s">
        <v>327</v>
      </c>
      <c r="C71" t="str">
        <f>VLOOKUP(B71,Sheet3!$A$1:$M$217,13,FALSE)</f>
        <v>NO</v>
      </c>
      <c r="D71">
        <v>56.6</v>
      </c>
      <c r="E71">
        <v>65.400000000000006</v>
      </c>
      <c r="F71">
        <v>64.3</v>
      </c>
      <c r="G71">
        <v>71.5</v>
      </c>
      <c r="H71">
        <v>83.4</v>
      </c>
      <c r="I71">
        <v>80.900000000000006</v>
      </c>
      <c r="J71">
        <v>78.7</v>
      </c>
      <c r="K71">
        <v>74.5</v>
      </c>
      <c r="L71">
        <v>71.599999999999994</v>
      </c>
    </row>
    <row r="72" spans="1:12" x14ac:dyDescent="0.25">
      <c r="A72" t="s">
        <v>97</v>
      </c>
      <c r="B72" t="s">
        <v>332</v>
      </c>
      <c r="C72" t="str">
        <f>VLOOKUP(B72,Sheet3!$A$1:$M$217,13,FALSE)</f>
        <v>NO</v>
      </c>
      <c r="D72">
        <v>25.1</v>
      </c>
      <c r="E72">
        <v>29.7</v>
      </c>
      <c r="F72">
        <v>32.799999999999997</v>
      </c>
      <c r="G72">
        <v>34.5</v>
      </c>
      <c r="H72">
        <v>37.4</v>
      </c>
      <c r="I72">
        <v>40.200000000000003</v>
      </c>
      <c r="J72">
        <v>39.1</v>
      </c>
      <c r="K72">
        <v>38.1</v>
      </c>
      <c r="L72">
        <v>38.1</v>
      </c>
    </row>
    <row r="73" spans="1:12" x14ac:dyDescent="0.25">
      <c r="A73" t="s">
        <v>38</v>
      </c>
      <c r="B73" t="s">
        <v>335</v>
      </c>
      <c r="C73" t="str">
        <f>VLOOKUP(B73,Sheet3!$A$1:$M$217,13,FALSE)</f>
        <v>NO</v>
      </c>
      <c r="D73">
        <v>58</v>
      </c>
      <c r="E73">
        <v>55.9</v>
      </c>
      <c r="F73">
        <v>59.7</v>
      </c>
      <c r="G73">
        <v>56.6</v>
      </c>
      <c r="H73">
        <v>74.5</v>
      </c>
      <c r="I73">
        <v>73.2</v>
      </c>
      <c r="J73">
        <v>68.400000000000006</v>
      </c>
      <c r="K73">
        <v>62.1</v>
      </c>
      <c r="L73">
        <v>59.9</v>
      </c>
    </row>
    <row r="74" spans="1:12" x14ac:dyDescent="0.25">
      <c r="A74" t="s">
        <v>39</v>
      </c>
      <c r="B74" t="s">
        <v>338</v>
      </c>
      <c r="C74" t="str">
        <f>VLOOKUP(B74,Sheet3!$A$1:$M$217,13,FALSE)</f>
        <v>NO</v>
      </c>
      <c r="D74">
        <v>100.8</v>
      </c>
      <c r="E74">
        <v>137.19999999999999</v>
      </c>
      <c r="F74">
        <v>161.6</v>
      </c>
      <c r="G74">
        <v>188.7</v>
      </c>
      <c r="H74">
        <v>203.4</v>
      </c>
      <c r="I74">
        <v>239.6</v>
      </c>
      <c r="J74">
        <v>284.7</v>
      </c>
      <c r="K74">
        <v>252.3</v>
      </c>
      <c r="L74">
        <v>253.1</v>
      </c>
    </row>
    <row r="75" spans="1:12" x14ac:dyDescent="0.25">
      <c r="A75" t="s">
        <v>98</v>
      </c>
      <c r="B75" t="s">
        <v>339</v>
      </c>
      <c r="C75" t="str">
        <f>VLOOKUP(B75,Sheet3!$A$1:$M$217,13,FALSE)</f>
        <v>NO</v>
      </c>
      <c r="D75">
        <v>120.6</v>
      </c>
      <c r="E75">
        <v>148.6</v>
      </c>
      <c r="F75">
        <v>158.1</v>
      </c>
      <c r="G75">
        <v>142.4</v>
      </c>
      <c r="H75">
        <v>151.4</v>
      </c>
      <c r="I75">
        <v>141</v>
      </c>
      <c r="J75">
        <v>146</v>
      </c>
      <c r="K75">
        <v>144.1</v>
      </c>
      <c r="L75">
        <v>150</v>
      </c>
    </row>
    <row r="76" spans="1:12" x14ac:dyDescent="0.25">
      <c r="A76" t="s">
        <v>99</v>
      </c>
      <c r="B76" t="s">
        <v>340</v>
      </c>
      <c r="C76" t="str">
        <f>VLOOKUP(B76,Sheet3!$A$1:$M$217,13,FALSE)</f>
        <v>NO</v>
      </c>
      <c r="D76">
        <v>30.1</v>
      </c>
      <c r="E76">
        <v>35.200000000000003</v>
      </c>
      <c r="F76">
        <v>37.299999999999997</v>
      </c>
      <c r="G76">
        <v>40.1</v>
      </c>
      <c r="H76">
        <v>44.7</v>
      </c>
      <c r="I76">
        <v>47</v>
      </c>
      <c r="J76">
        <v>47.6</v>
      </c>
      <c r="K76">
        <v>43.5</v>
      </c>
      <c r="L76">
        <v>46.8</v>
      </c>
    </row>
    <row r="77" spans="1:12" x14ac:dyDescent="0.25">
      <c r="A77" t="s">
        <v>40</v>
      </c>
      <c r="B77" t="s">
        <v>341</v>
      </c>
      <c r="C77" t="str">
        <f>VLOOKUP(B77,Sheet3!$A$1:$M$217,13,FALSE)</f>
        <v>NO</v>
      </c>
      <c r="D77">
        <v>46</v>
      </c>
      <c r="E77">
        <v>45.9</v>
      </c>
      <c r="F77">
        <v>77.8</v>
      </c>
      <c r="G77">
        <v>78</v>
      </c>
      <c r="H77">
        <v>91.9</v>
      </c>
      <c r="I77">
        <v>123.6</v>
      </c>
      <c r="J77">
        <v>124.9</v>
      </c>
      <c r="K77">
        <v>129.30000000000001</v>
      </c>
      <c r="L77">
        <v>135.69999999999999</v>
      </c>
    </row>
    <row r="78" spans="1:12" x14ac:dyDescent="0.25">
      <c r="A78" t="s">
        <v>41</v>
      </c>
      <c r="B78" t="s">
        <v>342</v>
      </c>
      <c r="C78" t="str">
        <f>VLOOKUP(B78,Sheet3!$A$1:$M$217,13,FALSE)</f>
        <v>NO</v>
      </c>
      <c r="D78">
        <v>18.5</v>
      </c>
      <c r="E78">
        <v>19.600000000000001</v>
      </c>
      <c r="F78">
        <v>17.5</v>
      </c>
      <c r="G78">
        <v>16.3</v>
      </c>
      <c r="H78">
        <v>15.6</v>
      </c>
      <c r="I78">
        <v>15.5</v>
      </c>
      <c r="J78">
        <v>16.100000000000001</v>
      </c>
      <c r="K78">
        <v>14.5</v>
      </c>
      <c r="L78">
        <v>15.2</v>
      </c>
    </row>
    <row r="79" spans="1:12" x14ac:dyDescent="0.25">
      <c r="A79" t="s">
        <v>42</v>
      </c>
      <c r="B79" t="s">
        <v>347</v>
      </c>
      <c r="C79" t="str">
        <f>VLOOKUP(B79,Sheet3!$A$1:$M$217,13,FALSE)</f>
        <v>NO</v>
      </c>
      <c r="D79">
        <v>20.100000000000001</v>
      </c>
      <c r="E79">
        <v>20</v>
      </c>
      <c r="F79">
        <v>20.7</v>
      </c>
      <c r="G79">
        <v>19.600000000000001</v>
      </c>
      <c r="H79">
        <v>19</v>
      </c>
      <c r="I79">
        <v>20</v>
      </c>
      <c r="J79">
        <v>19.5</v>
      </c>
      <c r="K79">
        <v>18.8</v>
      </c>
      <c r="L79">
        <v>21</v>
      </c>
    </row>
    <row r="80" spans="1:12" x14ac:dyDescent="0.25">
      <c r="A80" t="s">
        <v>43</v>
      </c>
      <c r="B80" t="s">
        <v>356</v>
      </c>
      <c r="C80" t="str">
        <f>VLOOKUP(B80,Sheet3!$A$1:$M$217,13,FALSE)</f>
        <v>NO</v>
      </c>
      <c r="D80">
        <v>83.3</v>
      </c>
      <c r="E80">
        <v>87.8</v>
      </c>
      <c r="F80">
        <v>92.5</v>
      </c>
      <c r="G80">
        <v>88.4</v>
      </c>
      <c r="H80">
        <v>85.7</v>
      </c>
      <c r="I80">
        <v>87</v>
      </c>
      <c r="J80">
        <v>87.9</v>
      </c>
      <c r="K80">
        <v>93.9</v>
      </c>
      <c r="L80">
        <v>97</v>
      </c>
    </row>
    <row r="81" spans="1:12" x14ac:dyDescent="0.25">
      <c r="A81" t="s">
        <v>44</v>
      </c>
      <c r="B81" t="s">
        <v>357</v>
      </c>
      <c r="C81" t="str">
        <f>VLOOKUP(B81,Sheet3!$A$1:$M$217,13,FALSE)</f>
        <v>NO</v>
      </c>
      <c r="D81">
        <v>23.8</v>
      </c>
      <c r="E81">
        <v>18.5</v>
      </c>
      <c r="F81">
        <v>18.8</v>
      </c>
      <c r="G81">
        <v>17.7</v>
      </c>
      <c r="H81">
        <v>21.9</v>
      </c>
      <c r="I81">
        <v>23.5</v>
      </c>
      <c r="J81">
        <v>26.2</v>
      </c>
      <c r="K81">
        <v>23.8</v>
      </c>
      <c r="L81">
        <v>26.7</v>
      </c>
    </row>
    <row r="82" spans="1:12" x14ac:dyDescent="0.25">
      <c r="A82" t="s">
        <v>45</v>
      </c>
      <c r="B82" t="s">
        <v>358</v>
      </c>
      <c r="C82" t="str">
        <f>VLOOKUP(B82,Sheet3!$A$1:$M$217,13,FALSE)</f>
        <v>NO</v>
      </c>
      <c r="D82">
        <v>5.5</v>
      </c>
      <c r="E82">
        <v>5</v>
      </c>
      <c r="F82">
        <v>5.0999999999999996</v>
      </c>
      <c r="G82">
        <v>5.4</v>
      </c>
      <c r="H82">
        <v>6.8</v>
      </c>
      <c r="I82">
        <v>8.6999999999999993</v>
      </c>
      <c r="J82">
        <v>11.9</v>
      </c>
      <c r="K82">
        <v>13.3</v>
      </c>
      <c r="L82">
        <v>12.7</v>
      </c>
    </row>
    <row r="83" spans="1:12" x14ac:dyDescent="0.25">
      <c r="A83" t="s">
        <v>100</v>
      </c>
      <c r="B83" t="s">
        <v>359</v>
      </c>
      <c r="C83" t="str">
        <f>VLOOKUP(B83,Sheet3!$A$1:$M$217,13,FALSE)</f>
        <v>NO</v>
      </c>
      <c r="D83">
        <v>59.5</v>
      </c>
      <c r="E83">
        <v>67.900000000000006</v>
      </c>
      <c r="F83">
        <v>63.8</v>
      </c>
      <c r="G83">
        <v>64.900000000000006</v>
      </c>
      <c r="H83">
        <v>69.400000000000006</v>
      </c>
      <c r="I83">
        <v>73.3</v>
      </c>
      <c r="J83">
        <v>78.7</v>
      </c>
      <c r="K83">
        <v>71.3</v>
      </c>
      <c r="L83">
        <v>75.099999999999994</v>
      </c>
    </row>
    <row r="84" spans="1:12" x14ac:dyDescent="0.25">
      <c r="A84" t="s">
        <v>46</v>
      </c>
      <c r="B84" t="s">
        <v>366</v>
      </c>
      <c r="C84" t="str">
        <f>VLOOKUP(B84,Sheet3!$A$1:$M$217,13,FALSE)</f>
        <v>NO</v>
      </c>
      <c r="D84">
        <v>30.7</v>
      </c>
      <c r="E84">
        <v>28.3</v>
      </c>
      <c r="F84">
        <v>25.7</v>
      </c>
      <c r="G84">
        <v>25.9</v>
      </c>
      <c r="H84">
        <v>25.1</v>
      </c>
      <c r="I84">
        <v>26.7</v>
      </c>
      <c r="J84">
        <v>28.7</v>
      </c>
      <c r="K84">
        <v>30.3</v>
      </c>
      <c r="L84">
        <v>37</v>
      </c>
    </row>
    <row r="85" spans="1:12" x14ac:dyDescent="0.25">
      <c r="A85" t="s">
        <v>47</v>
      </c>
      <c r="B85" t="s">
        <v>371</v>
      </c>
      <c r="C85" t="str">
        <f>VLOOKUP(B85,Sheet3!$A$1:$M$217,13,FALSE)</f>
        <v>NO</v>
      </c>
      <c r="D85">
        <v>77.3</v>
      </c>
      <c r="E85">
        <v>73.900000000000006</v>
      </c>
      <c r="F85">
        <v>110.6</v>
      </c>
      <c r="G85">
        <v>89.6</v>
      </c>
      <c r="H85">
        <v>95.6</v>
      </c>
      <c r="I85">
        <v>93.7</v>
      </c>
      <c r="J85">
        <v>77.2</v>
      </c>
      <c r="K85">
        <v>75.400000000000006</v>
      </c>
      <c r="L85">
        <v>78.8</v>
      </c>
    </row>
    <row r="86" spans="1:12" x14ac:dyDescent="0.25">
      <c r="A86" t="s">
        <v>101</v>
      </c>
      <c r="B86" t="s">
        <v>372</v>
      </c>
      <c r="C86" t="str">
        <f>VLOOKUP(B86,Sheet3!$A$1:$M$217,13,FALSE)</f>
        <v>NO</v>
      </c>
      <c r="D86">
        <v>47.9</v>
      </c>
      <c r="E86">
        <v>50.4</v>
      </c>
      <c r="F86">
        <v>42.4</v>
      </c>
      <c r="G86">
        <v>42.4</v>
      </c>
      <c r="H86">
        <v>46.3</v>
      </c>
      <c r="I86">
        <v>46.9</v>
      </c>
      <c r="J86">
        <v>42.1</v>
      </c>
      <c r="K86">
        <v>40.5</v>
      </c>
      <c r="L86">
        <v>44.5</v>
      </c>
    </row>
    <row r="87" spans="1:12" x14ac:dyDescent="0.25">
      <c r="A87" t="s">
        <v>102</v>
      </c>
      <c r="B87" t="s">
        <v>373</v>
      </c>
      <c r="C87" t="str">
        <f>VLOOKUP(B87,Sheet3!$A$1:$M$217,13,FALSE)</f>
        <v>NO</v>
      </c>
      <c r="D87">
        <v>28.3</v>
      </c>
      <c r="E87">
        <v>34.1</v>
      </c>
      <c r="F87">
        <v>33.299999999999997</v>
      </c>
      <c r="G87">
        <v>35.4</v>
      </c>
      <c r="H87">
        <v>36.700000000000003</v>
      </c>
      <c r="I87">
        <v>37.799999999999997</v>
      </c>
      <c r="J87">
        <v>33.6</v>
      </c>
      <c r="K87">
        <v>31.6</v>
      </c>
      <c r="L87">
        <v>29.7</v>
      </c>
    </row>
    <row r="88" spans="1:12" x14ac:dyDescent="0.25">
      <c r="A88" t="s">
        <v>103</v>
      </c>
      <c r="B88" t="s">
        <v>374</v>
      </c>
      <c r="C88" t="str">
        <f>VLOOKUP(B88,Sheet3!$A$1:$M$217,13,FALSE)</f>
        <v>NO</v>
      </c>
      <c r="D88">
        <v>25.5</v>
      </c>
      <c r="E88">
        <v>23.9</v>
      </c>
      <c r="F88">
        <v>20.9</v>
      </c>
      <c r="G88">
        <v>23.3</v>
      </c>
      <c r="H88">
        <v>22.3</v>
      </c>
      <c r="I88">
        <v>21.1</v>
      </c>
      <c r="J88">
        <v>20.100000000000001</v>
      </c>
      <c r="K88">
        <v>20.6</v>
      </c>
      <c r="L88">
        <v>20.2</v>
      </c>
    </row>
    <row r="89" spans="1:12" x14ac:dyDescent="0.25">
      <c r="A89" t="s">
        <v>104</v>
      </c>
      <c r="B89" t="s">
        <v>385</v>
      </c>
      <c r="C89" t="str">
        <f>VLOOKUP(B89,Sheet3!$A$1:$M$217,13,FALSE)</f>
        <v>NO</v>
      </c>
      <c r="D89">
        <v>27.4</v>
      </c>
      <c r="E89">
        <v>27.6</v>
      </c>
      <c r="F89">
        <v>30.2</v>
      </c>
      <c r="G89">
        <v>27.6</v>
      </c>
      <c r="H89">
        <v>35.299999999999997</v>
      </c>
      <c r="I89">
        <v>43</v>
      </c>
      <c r="J89">
        <v>33.799999999999997</v>
      </c>
      <c r="K89">
        <v>27.9</v>
      </c>
      <c r="L89">
        <v>29.8</v>
      </c>
    </row>
    <row r="90" spans="1:12" x14ac:dyDescent="0.25">
      <c r="A90" t="s">
        <v>48</v>
      </c>
      <c r="B90" t="s">
        <v>386</v>
      </c>
      <c r="C90" t="str">
        <f>VLOOKUP(B90,Sheet3!$A$1:$M$217,13,FALSE)</f>
        <v>NO</v>
      </c>
      <c r="D90">
        <v>21.4</v>
      </c>
      <c r="E90">
        <v>24</v>
      </c>
      <c r="F90">
        <v>30.1</v>
      </c>
      <c r="G90">
        <v>36.1</v>
      </c>
      <c r="H90">
        <v>41.4</v>
      </c>
      <c r="I90">
        <v>50.9</v>
      </c>
      <c r="J90">
        <v>53.4</v>
      </c>
      <c r="K90">
        <v>58.2</v>
      </c>
      <c r="L90">
        <v>62</v>
      </c>
    </row>
    <row r="91" spans="1:12" x14ac:dyDescent="0.25">
      <c r="A91" t="s">
        <v>49</v>
      </c>
      <c r="B91" t="s">
        <v>387</v>
      </c>
      <c r="C91" t="str">
        <f>VLOOKUP(B91,Sheet3!$A$1:$M$217,13,FALSE)</f>
        <v>YES</v>
      </c>
      <c r="D91">
        <v>51.9</v>
      </c>
      <c r="E91">
        <v>57.6</v>
      </c>
      <c r="F91">
        <v>60.2</v>
      </c>
      <c r="G91">
        <v>61.9</v>
      </c>
      <c r="H91">
        <v>56.6</v>
      </c>
      <c r="I91">
        <v>53.5</v>
      </c>
      <c r="J91">
        <v>55</v>
      </c>
      <c r="K91">
        <v>54</v>
      </c>
      <c r="L91">
        <v>50.1</v>
      </c>
    </row>
    <row r="92" spans="1:12" x14ac:dyDescent="0.25">
      <c r="A92" t="s">
        <v>50</v>
      </c>
      <c r="B92" t="s">
        <v>390</v>
      </c>
      <c r="C92" t="str">
        <f>VLOOKUP(B92,Sheet3!$A$1:$M$217,13,FALSE)</f>
        <v>YES</v>
      </c>
      <c r="D92">
        <v>98.9</v>
      </c>
      <c r="E92">
        <v>82.7</v>
      </c>
      <c r="F92">
        <v>71.400000000000006</v>
      </c>
      <c r="G92">
        <v>64.599999999999994</v>
      </c>
      <c r="H92">
        <v>76.7</v>
      </c>
      <c r="I92">
        <v>71.7</v>
      </c>
      <c r="J92">
        <v>72</v>
      </c>
      <c r="K92">
        <v>61.3</v>
      </c>
      <c r="L92">
        <v>60.4</v>
      </c>
    </row>
    <row r="93" spans="1:12" x14ac:dyDescent="0.25">
      <c r="A93" t="s">
        <v>51</v>
      </c>
      <c r="B93" t="s">
        <v>393</v>
      </c>
      <c r="C93" t="str">
        <f>VLOOKUP(B93,Sheet3!$A$1:$M$217,13,FALSE)</f>
        <v>NO</v>
      </c>
      <c r="D93">
        <v>24.5</v>
      </c>
      <c r="E93">
        <v>27.9</v>
      </c>
      <c r="F93">
        <v>28</v>
      </c>
      <c r="G93">
        <v>29</v>
      </c>
      <c r="H93">
        <v>34</v>
      </c>
      <c r="I93">
        <v>36.1</v>
      </c>
      <c r="J93">
        <v>43.6</v>
      </c>
      <c r="K93">
        <v>52.5</v>
      </c>
      <c r="L93">
        <v>58.8</v>
      </c>
    </row>
    <row r="94" spans="1:12" x14ac:dyDescent="0.25">
      <c r="A94" t="s">
        <v>105</v>
      </c>
      <c r="B94" t="s">
        <v>394</v>
      </c>
      <c r="C94" t="str">
        <f>VLOOKUP(B94,Sheet3!$A$1:$M$217,13,FALSE)</f>
        <v>NO</v>
      </c>
      <c r="D94">
        <v>65.7</v>
      </c>
      <c r="E94">
        <v>82</v>
      </c>
      <c r="F94">
        <v>78</v>
      </c>
      <c r="G94">
        <v>72.900000000000006</v>
      </c>
      <c r="H94">
        <v>82.8</v>
      </c>
      <c r="I94">
        <v>76.8</v>
      </c>
      <c r="J94">
        <v>83</v>
      </c>
      <c r="K94">
        <v>71.2</v>
      </c>
      <c r="L94">
        <v>73.7</v>
      </c>
    </row>
    <row r="95" spans="1:12" x14ac:dyDescent="0.25">
      <c r="A95" t="s">
        <v>52</v>
      </c>
      <c r="B95" t="s">
        <v>397</v>
      </c>
      <c r="C95" t="str">
        <f>VLOOKUP(B95,Sheet3!$A$1:$M$217,13,FALSE)</f>
        <v>NO</v>
      </c>
      <c r="D95">
        <v>36.200000000000003</v>
      </c>
      <c r="E95">
        <v>34</v>
      </c>
      <c r="F95">
        <v>28.5</v>
      </c>
      <c r="G95">
        <v>29.2</v>
      </c>
      <c r="H95">
        <v>37.299999999999997</v>
      </c>
      <c r="I95">
        <v>49.2</v>
      </c>
      <c r="J95">
        <v>47.8</v>
      </c>
      <c r="K95">
        <v>45.7</v>
      </c>
      <c r="L95">
        <v>44.4</v>
      </c>
    </row>
    <row r="96" spans="1:12" x14ac:dyDescent="0.25">
      <c r="A96" t="s">
        <v>53</v>
      </c>
      <c r="B96" t="s">
        <v>404</v>
      </c>
      <c r="C96" t="str">
        <f>VLOOKUP(B96,Sheet3!$A$1:$M$217,13,FALSE)</f>
        <v>YES</v>
      </c>
      <c r="D96">
        <v>26.4</v>
      </c>
      <c r="E96">
        <v>20.100000000000001</v>
      </c>
      <c r="F96">
        <v>15.8</v>
      </c>
      <c r="G96">
        <v>14.2</v>
      </c>
      <c r="H96">
        <v>16.2</v>
      </c>
      <c r="I96">
        <v>19.7</v>
      </c>
      <c r="J96">
        <v>25.9</v>
      </c>
      <c r="K96">
        <v>20.6</v>
      </c>
      <c r="L96">
        <v>22.3</v>
      </c>
    </row>
    <row r="97" spans="1:12" x14ac:dyDescent="0.25">
      <c r="A97" t="s">
        <v>54</v>
      </c>
      <c r="B97" t="s">
        <v>405</v>
      </c>
      <c r="C97" t="str">
        <f>VLOOKUP(B97,Sheet3!$A$1:$M$217,13,FALSE)</f>
        <v>NO</v>
      </c>
    </row>
    <row r="98" spans="1:12" x14ac:dyDescent="0.25">
      <c r="A98" t="s">
        <v>106</v>
      </c>
      <c r="B98" t="s">
        <v>406</v>
      </c>
      <c r="C98" t="str">
        <f>VLOOKUP(B98,Sheet3!$A$1:$M$217,13,FALSE)</f>
        <v>NO</v>
      </c>
      <c r="D98">
        <v>29.2</v>
      </c>
      <c r="E98">
        <v>38.1</v>
      </c>
      <c r="F98">
        <v>39.299999999999997</v>
      </c>
      <c r="G98">
        <v>41.3</v>
      </c>
      <c r="H98">
        <v>40.200000000000003</v>
      </c>
      <c r="I98">
        <v>49.4</v>
      </c>
      <c r="J98">
        <v>52.2</v>
      </c>
      <c r="K98">
        <v>48.2</v>
      </c>
      <c r="L98">
        <v>55</v>
      </c>
    </row>
    <row r="99" spans="1:12" x14ac:dyDescent="0.25">
      <c r="A99" t="s">
        <v>107</v>
      </c>
      <c r="B99" t="s">
        <v>411</v>
      </c>
      <c r="C99" t="str">
        <f>VLOOKUP(B99,Sheet3!$A$1:$M$217,13,FALSE)</f>
        <v>NO</v>
      </c>
      <c r="D99">
        <v>39.9</v>
      </c>
      <c r="E99">
        <v>53.2</v>
      </c>
      <c r="F99">
        <v>54.2</v>
      </c>
      <c r="G99">
        <v>54.5</v>
      </c>
      <c r="H99">
        <v>55.9</v>
      </c>
      <c r="I99">
        <v>58.2</v>
      </c>
      <c r="J99">
        <v>59.6</v>
      </c>
      <c r="K99">
        <v>61.5</v>
      </c>
      <c r="L99">
        <v>68.8</v>
      </c>
    </row>
    <row r="100" spans="1:12" x14ac:dyDescent="0.25">
      <c r="A100" t="s">
        <v>55</v>
      </c>
      <c r="B100" t="s">
        <v>414</v>
      </c>
      <c r="C100" t="str">
        <f>VLOOKUP(B100,Sheet3!$A$1:$M$217,13,FALSE)</f>
        <v>YES</v>
      </c>
      <c r="D100">
        <v>29</v>
      </c>
      <c r="E100">
        <v>27.3</v>
      </c>
      <c r="F100">
        <v>29</v>
      </c>
      <c r="G100">
        <v>32</v>
      </c>
      <c r="H100">
        <v>32.1</v>
      </c>
      <c r="I100">
        <v>31</v>
      </c>
      <c r="J100">
        <v>32.9</v>
      </c>
      <c r="K100">
        <v>31.7</v>
      </c>
      <c r="L100">
        <v>32</v>
      </c>
    </row>
    <row r="101" spans="1:12" x14ac:dyDescent="0.25">
      <c r="A101" t="s">
        <v>56</v>
      </c>
      <c r="B101" t="s">
        <v>415</v>
      </c>
      <c r="C101" t="str">
        <f>VLOOKUP(B101,Sheet3!$A$1:$M$217,13,FALSE)</f>
        <v>YES</v>
      </c>
      <c r="D101">
        <v>45.8</v>
      </c>
      <c r="E101">
        <v>41.8</v>
      </c>
      <c r="F101">
        <v>43.4</v>
      </c>
      <c r="G101">
        <v>48.8</v>
      </c>
      <c r="H101">
        <v>46.7</v>
      </c>
      <c r="I101">
        <v>43.4</v>
      </c>
      <c r="J101">
        <v>42.9</v>
      </c>
      <c r="K101">
        <v>40.6</v>
      </c>
      <c r="L101">
        <v>43.6</v>
      </c>
    </row>
    <row r="102" spans="1:12" x14ac:dyDescent="0.25">
      <c r="A102" t="s">
        <v>108</v>
      </c>
      <c r="B102" t="s">
        <v>416</v>
      </c>
      <c r="C102" t="str">
        <f>VLOOKUP(B102,Sheet3!$A$1:$M$217,13,FALSE)</f>
        <v>NO</v>
      </c>
      <c r="D102">
        <v>39.1</v>
      </c>
      <c r="E102">
        <v>43</v>
      </c>
      <c r="F102">
        <v>41</v>
      </c>
      <c r="G102">
        <v>33.9</v>
      </c>
      <c r="H102">
        <v>29.2</v>
      </c>
      <c r="I102">
        <v>41.1</v>
      </c>
      <c r="J102">
        <v>48.9</v>
      </c>
      <c r="K102">
        <v>66.400000000000006</v>
      </c>
      <c r="L102">
        <v>77.099999999999994</v>
      </c>
    </row>
    <row r="103" spans="1:12" x14ac:dyDescent="0.25">
      <c r="A103" t="s">
        <v>109</v>
      </c>
      <c r="B103" t="s">
        <v>423</v>
      </c>
      <c r="C103" t="str">
        <f>VLOOKUP(B103,Sheet3!$A$1:$M$217,13,FALSE)</f>
        <v>NO</v>
      </c>
    </row>
    <row r="104" spans="1:12" x14ac:dyDescent="0.25">
      <c r="A104" t="s">
        <v>57</v>
      </c>
      <c r="B104" t="s">
        <v>426</v>
      </c>
      <c r="C104" t="str">
        <f>VLOOKUP(B104,Sheet3!$A$1:$M$217,13,FALSE)</f>
        <v>NO</v>
      </c>
      <c r="D104">
        <v>47.2</v>
      </c>
      <c r="E104">
        <v>47.4</v>
      </c>
      <c r="F104">
        <v>43.8</v>
      </c>
      <c r="G104">
        <v>45.4</v>
      </c>
      <c r="H104">
        <v>54.8</v>
      </c>
      <c r="I104">
        <v>63.8</v>
      </c>
      <c r="J104">
        <v>72</v>
      </c>
      <c r="K104">
        <v>68.3</v>
      </c>
      <c r="L104">
        <v>70.2</v>
      </c>
    </row>
    <row r="105" spans="1:12" x14ac:dyDescent="0.25">
      <c r="A105" t="s">
        <v>58</v>
      </c>
      <c r="B105" t="s">
        <v>427</v>
      </c>
      <c r="C105" t="str">
        <f>VLOOKUP(B105,Sheet3!$A$1:$M$217,13,FALSE)</f>
        <v>NO</v>
      </c>
      <c r="D105">
        <v>29.5</v>
      </c>
      <c r="E105">
        <v>29.8</v>
      </c>
      <c r="F105">
        <v>29.4</v>
      </c>
      <c r="G105">
        <v>29.8</v>
      </c>
      <c r="H105">
        <v>33.200000000000003</v>
      </c>
      <c r="I105">
        <v>33.700000000000003</v>
      </c>
      <c r="J105">
        <v>35.1</v>
      </c>
      <c r="K105">
        <v>32.9</v>
      </c>
      <c r="L105">
        <v>31.8</v>
      </c>
    </row>
    <row r="106" spans="1:12" x14ac:dyDescent="0.25">
      <c r="A106" t="s">
        <v>110</v>
      </c>
      <c r="B106" t="s">
        <v>428</v>
      </c>
      <c r="C106" t="str">
        <f>VLOOKUP(B106,Sheet3!$A$1:$M$217,13,FALSE)</f>
        <v>NO</v>
      </c>
      <c r="D106">
        <v>31.9</v>
      </c>
      <c r="E106">
        <v>39.1</v>
      </c>
      <c r="F106">
        <v>38.5</v>
      </c>
      <c r="G106">
        <v>37.799999999999997</v>
      </c>
      <c r="H106">
        <v>34.700000000000003</v>
      </c>
      <c r="I106">
        <v>35.299999999999997</v>
      </c>
      <c r="J106">
        <v>37.1</v>
      </c>
      <c r="K106">
        <v>35.799999999999997</v>
      </c>
      <c r="L106">
        <v>34.4</v>
      </c>
    </row>
    <row r="107" spans="1:12" x14ac:dyDescent="0.25">
      <c r="A107" t="s">
        <v>59</v>
      </c>
      <c r="B107" t="s">
        <v>429</v>
      </c>
      <c r="C107" t="str">
        <f>VLOOKUP(B107,Sheet3!$A$1:$M$217,13,FALSE)</f>
        <v>YES</v>
      </c>
      <c r="E107">
        <v>1.8</v>
      </c>
      <c r="F107">
        <v>2.2000000000000002</v>
      </c>
      <c r="G107">
        <v>3.1</v>
      </c>
      <c r="H107">
        <v>4.2</v>
      </c>
      <c r="I107">
        <v>3.6</v>
      </c>
      <c r="J107">
        <v>5.5</v>
      </c>
      <c r="K107">
        <v>7.1</v>
      </c>
      <c r="L107">
        <v>7.5</v>
      </c>
    </row>
    <row r="108" spans="1:12" x14ac:dyDescent="0.25">
      <c r="A108" t="s">
        <v>60</v>
      </c>
      <c r="B108" t="s">
        <v>431</v>
      </c>
      <c r="C108" t="str">
        <f>VLOOKUP(B108,Sheet3!$A$1:$M$217,13,FALSE)</f>
        <v>NO</v>
      </c>
      <c r="D108">
        <v>15.3</v>
      </c>
      <c r="E108">
        <v>19.399999999999999</v>
      </c>
      <c r="F108">
        <v>21.4</v>
      </c>
      <c r="G108">
        <v>22.3</v>
      </c>
      <c r="H108">
        <v>25.7</v>
      </c>
      <c r="I108">
        <v>30.9</v>
      </c>
      <c r="J108">
        <v>38.200000000000003</v>
      </c>
      <c r="K108">
        <v>35.6</v>
      </c>
      <c r="L108">
        <v>40</v>
      </c>
    </row>
    <row r="109" spans="1:12" x14ac:dyDescent="0.25">
      <c r="A109" t="s">
        <v>61</v>
      </c>
      <c r="B109" t="s">
        <v>432</v>
      </c>
      <c r="C109" t="str">
        <f>VLOOKUP(B109,Sheet3!$A$1:$M$217,13,FALSE)</f>
        <v>YES</v>
      </c>
      <c r="D109">
        <v>44.8</v>
      </c>
      <c r="E109">
        <v>40.9</v>
      </c>
      <c r="F109">
        <v>43.2</v>
      </c>
      <c r="G109">
        <v>44.2</v>
      </c>
      <c r="H109">
        <v>41.8</v>
      </c>
      <c r="I109">
        <v>41.3</v>
      </c>
      <c r="J109">
        <v>40.299999999999997</v>
      </c>
      <c r="K109">
        <v>36</v>
      </c>
      <c r="L109">
        <v>34.700000000000003</v>
      </c>
    </row>
    <row r="110" spans="1:12" x14ac:dyDescent="0.25">
      <c r="A110" t="s">
        <v>111</v>
      </c>
      <c r="B110" t="s">
        <v>435</v>
      </c>
      <c r="C110" t="str">
        <f>VLOOKUP(B110,Sheet3!$A$1:$M$217,13,FALSE)</f>
        <v>NO</v>
      </c>
      <c r="D110">
        <v>52.1</v>
      </c>
      <c r="E110">
        <v>58.8</v>
      </c>
      <c r="F110">
        <v>58.3</v>
      </c>
      <c r="G110">
        <v>58.7</v>
      </c>
      <c r="H110">
        <v>66.3</v>
      </c>
      <c r="I110">
        <v>71.2</v>
      </c>
      <c r="J110">
        <v>88.3</v>
      </c>
      <c r="K110">
        <v>91.4</v>
      </c>
      <c r="L110">
        <v>100.8</v>
      </c>
    </row>
    <row r="111" spans="1:12" x14ac:dyDescent="0.25">
      <c r="A111" t="s">
        <v>112</v>
      </c>
      <c r="B111" t="s">
        <v>436</v>
      </c>
      <c r="C111" t="str">
        <f>VLOOKUP(B111,Sheet3!$A$1:$M$217,13,FALSE)</f>
        <v>NO</v>
      </c>
      <c r="D111">
        <v>36.700000000000003</v>
      </c>
      <c r="E111">
        <v>38.799999999999997</v>
      </c>
      <c r="F111">
        <v>41.1</v>
      </c>
      <c r="G111">
        <v>43.6</v>
      </c>
      <c r="H111">
        <v>46.8</v>
      </c>
      <c r="I111">
        <v>47.6</v>
      </c>
      <c r="J111">
        <v>53.8</v>
      </c>
      <c r="K111">
        <v>58.2</v>
      </c>
      <c r="L111">
        <v>58.9</v>
      </c>
    </row>
    <row r="112" spans="1:12" x14ac:dyDescent="0.25">
      <c r="A112" t="s">
        <v>113</v>
      </c>
      <c r="B112" t="s">
        <v>437</v>
      </c>
      <c r="C112" t="str">
        <f>VLOOKUP(B112,Sheet3!$A$1:$M$217,13,FALSE)</f>
        <v>NO</v>
      </c>
      <c r="D112">
        <v>1.7</v>
      </c>
      <c r="E112">
        <v>1.6</v>
      </c>
      <c r="F112">
        <v>1.4</v>
      </c>
      <c r="G112">
        <v>1</v>
      </c>
      <c r="H112">
        <v>1.1000000000000001</v>
      </c>
      <c r="I112">
        <v>1.4</v>
      </c>
      <c r="J112">
        <v>2.2000000000000002</v>
      </c>
      <c r="K112">
        <v>2.2999999999999998</v>
      </c>
    </row>
    <row r="113" spans="1:12" x14ac:dyDescent="0.25">
      <c r="A113" t="s">
        <v>62</v>
      </c>
      <c r="B113" t="s">
        <v>440</v>
      </c>
      <c r="C113" t="str">
        <f>VLOOKUP(B113,Sheet3!$A$1:$M$217,13,FALSE)</f>
        <v>NO</v>
      </c>
      <c r="D113">
        <v>11.9</v>
      </c>
      <c r="E113">
        <v>14.1</v>
      </c>
      <c r="F113">
        <v>30.3</v>
      </c>
      <c r="G113">
        <v>27.1</v>
      </c>
      <c r="H113">
        <v>30.1</v>
      </c>
      <c r="I113">
        <v>35.299999999999997</v>
      </c>
      <c r="J113">
        <v>38.9</v>
      </c>
      <c r="K113">
        <v>38.5</v>
      </c>
      <c r="L113">
        <v>40.799999999999997</v>
      </c>
    </row>
    <row r="114" spans="1:12" x14ac:dyDescent="0.25">
      <c r="A114" t="s">
        <v>114</v>
      </c>
      <c r="B114" t="s">
        <v>441</v>
      </c>
      <c r="C114" t="str">
        <f>VLOOKUP(B114,Sheet3!$A$1:$M$217,13,FALSE)</f>
        <v>NO</v>
      </c>
      <c r="D114">
        <v>86.1</v>
      </c>
      <c r="E114">
        <v>77.400000000000006</v>
      </c>
      <c r="F114">
        <v>81.3</v>
      </c>
      <c r="G114">
        <v>96.1</v>
      </c>
      <c r="H114">
        <v>128.5</v>
      </c>
      <c r="I114">
        <v>121.3</v>
      </c>
      <c r="J114">
        <v>106.9</v>
      </c>
      <c r="K114">
        <v>90.2</v>
      </c>
      <c r="L114">
        <v>78.099999999999994</v>
      </c>
    </row>
    <row r="115" spans="1:12" x14ac:dyDescent="0.25">
      <c r="A115" t="s">
        <v>63</v>
      </c>
      <c r="B115" t="s">
        <v>450</v>
      </c>
      <c r="C115" t="str">
        <f>VLOOKUP(B115,Sheet3!$A$1:$M$217,13,FALSE)</f>
        <v>NO</v>
      </c>
      <c r="D115">
        <v>14.6</v>
      </c>
      <c r="E115">
        <v>14.3</v>
      </c>
      <c r="F115">
        <v>15.3</v>
      </c>
      <c r="G115">
        <v>16</v>
      </c>
      <c r="H115">
        <v>16.8</v>
      </c>
      <c r="I115">
        <v>19</v>
      </c>
      <c r="J115">
        <v>27.8</v>
      </c>
      <c r="K115">
        <v>33.799999999999997</v>
      </c>
      <c r="L115">
        <v>37</v>
      </c>
    </row>
    <row r="116" spans="1:12" x14ac:dyDescent="0.25">
      <c r="A116" t="s">
        <v>64</v>
      </c>
      <c r="B116" t="s">
        <v>451</v>
      </c>
      <c r="C116" t="str">
        <f>VLOOKUP(B116,Sheet3!$A$1:$M$217,13,FALSE)</f>
        <v>YES</v>
      </c>
      <c r="D116">
        <v>23.1</v>
      </c>
      <c r="E116">
        <v>24.7</v>
      </c>
      <c r="F116">
        <v>19.8</v>
      </c>
      <c r="G116">
        <v>24.8</v>
      </c>
      <c r="H116">
        <v>33.700000000000003</v>
      </c>
      <c r="I116">
        <v>36.6</v>
      </c>
      <c r="J116">
        <v>46.2</v>
      </c>
      <c r="K116">
        <v>43.6</v>
      </c>
      <c r="L116">
        <v>44.6</v>
      </c>
    </row>
    <row r="117" spans="1:12" x14ac:dyDescent="0.25">
      <c r="A117" t="s">
        <v>115</v>
      </c>
      <c r="B117" t="s">
        <v>452</v>
      </c>
      <c r="C117" t="str">
        <f>VLOOKUP(B117,Sheet3!$A$1:$M$217,13,FALSE)</f>
        <v>NO</v>
      </c>
      <c r="D117">
        <v>43.9</v>
      </c>
      <c r="E117">
        <v>40.799999999999997</v>
      </c>
      <c r="F117">
        <v>42.8</v>
      </c>
      <c r="G117">
        <v>33.700000000000003</v>
      </c>
    </row>
    <row r="118" spans="1:12" x14ac:dyDescent="0.25">
      <c r="A118" t="s">
        <v>116</v>
      </c>
      <c r="B118" t="s">
        <v>453</v>
      </c>
      <c r="C118" t="str">
        <f>VLOOKUP(B118,Sheet3!$A$1:$M$217,13,FALSE)</f>
        <v>NO</v>
      </c>
      <c r="D118">
        <v>41.6</v>
      </c>
      <c r="E118">
        <v>41.2</v>
      </c>
      <c r="F118">
        <v>40</v>
      </c>
      <c r="G118">
        <v>40.9</v>
      </c>
      <c r="H118">
        <v>42.5</v>
      </c>
      <c r="I118">
        <v>43.6</v>
      </c>
      <c r="J118">
        <v>50.1</v>
      </c>
      <c r="K118">
        <v>46.5</v>
      </c>
      <c r="L118">
        <v>47.6</v>
      </c>
    </row>
    <row r="119" spans="1:12" x14ac:dyDescent="0.25">
      <c r="A119" t="s">
        <v>460</v>
      </c>
      <c r="B119" t="s">
        <v>459</v>
      </c>
      <c r="C119" t="str">
        <f>VLOOKUP(B119,Sheet3!$A$1:$M$217,13,FALSE)</f>
        <v>NO</v>
      </c>
      <c r="D119">
        <v>21.2</v>
      </c>
      <c r="E119">
        <v>22.4</v>
      </c>
      <c r="F119">
        <v>19.899999999999999</v>
      </c>
      <c r="G119">
        <v>19</v>
      </c>
      <c r="H119">
        <v>17.8</v>
      </c>
      <c r="I119">
        <v>22.8</v>
      </c>
      <c r="J119">
        <v>26.9</v>
      </c>
      <c r="K119">
        <v>30</v>
      </c>
      <c r="L119">
        <v>31.3</v>
      </c>
    </row>
    <row r="120" spans="1:12" x14ac:dyDescent="0.25">
      <c r="A120" t="s">
        <v>65</v>
      </c>
      <c r="B120" t="s">
        <v>461</v>
      </c>
      <c r="C120" t="str">
        <f>VLOOKUP(B120,Sheet3!$A$1:$M$217,13,FALSE)</f>
        <v>NO</v>
      </c>
      <c r="D120">
        <v>22.3</v>
      </c>
      <c r="E120">
        <v>22.8</v>
      </c>
      <c r="F120">
        <v>23.4</v>
      </c>
      <c r="G120">
        <v>34.6</v>
      </c>
      <c r="H120">
        <v>56.5</v>
      </c>
      <c r="I120">
        <v>74.900000000000006</v>
      </c>
      <c r="J120">
        <v>70.3</v>
      </c>
      <c r="K120">
        <v>73.400000000000006</v>
      </c>
      <c r="L120">
        <v>119.3</v>
      </c>
    </row>
    <row r="121" spans="1:12" x14ac:dyDescent="0.25">
      <c r="A121" t="s">
        <v>117</v>
      </c>
      <c r="B121" t="s">
        <v>462</v>
      </c>
      <c r="C121" t="str">
        <f>VLOOKUP(B121,Sheet3!$A$1:$M$217,13,FALSE)</f>
        <v>NO</v>
      </c>
      <c r="D121">
        <v>61.1</v>
      </c>
      <c r="E121">
        <v>59.7</v>
      </c>
      <c r="F121">
        <v>48.9</v>
      </c>
      <c r="G121">
        <v>47.4</v>
      </c>
      <c r="H121">
        <v>53.8</v>
      </c>
      <c r="I121">
        <v>61.2</v>
      </c>
      <c r="J121">
        <v>62.5</v>
      </c>
      <c r="K121">
        <v>55.7</v>
      </c>
      <c r="L121">
        <v>61.9</v>
      </c>
    </row>
  </sheetData>
  <sortState xmlns:xlrd2="http://schemas.microsoft.com/office/spreadsheetml/2017/richdata2" ref="A2:L121">
    <sortCondition ref="A2:A12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4778-147A-4C5A-A411-37667E5498A1}">
  <dimension ref="A1:M217"/>
  <sheetViews>
    <sheetView topLeftCell="A186" workbookViewId="0">
      <selection activeCell="B8" sqref="B8"/>
    </sheetView>
  </sheetViews>
  <sheetFormatPr defaultRowHeight="15" x14ac:dyDescent="0.25"/>
  <cols>
    <col min="6" max="6" width="26.140625" bestFit="1" customWidth="1"/>
    <col min="8" max="8" width="26.28515625" bestFit="1" customWidth="1"/>
    <col min="9" max="9" width="19.140625" bestFit="1" customWidth="1"/>
    <col min="262" max="262" width="26.140625" bestFit="1" customWidth="1"/>
    <col min="264" max="264" width="26.28515625" bestFit="1" customWidth="1"/>
    <col min="265" max="265" width="19.140625" bestFit="1" customWidth="1"/>
    <col min="518" max="518" width="26.140625" bestFit="1" customWidth="1"/>
    <col min="520" max="520" width="26.28515625" bestFit="1" customWidth="1"/>
    <col min="521" max="521" width="19.140625" bestFit="1" customWidth="1"/>
    <col min="774" max="774" width="26.140625" bestFit="1" customWidth="1"/>
    <col min="776" max="776" width="26.28515625" bestFit="1" customWidth="1"/>
    <col min="777" max="777" width="19.140625" bestFit="1" customWidth="1"/>
    <col min="1030" max="1030" width="26.140625" bestFit="1" customWidth="1"/>
    <col min="1032" max="1032" width="26.28515625" bestFit="1" customWidth="1"/>
    <col min="1033" max="1033" width="19.140625" bestFit="1" customWidth="1"/>
    <col min="1286" max="1286" width="26.140625" bestFit="1" customWidth="1"/>
    <col min="1288" max="1288" width="26.28515625" bestFit="1" customWidth="1"/>
    <col min="1289" max="1289" width="19.140625" bestFit="1" customWidth="1"/>
    <col min="1542" max="1542" width="26.140625" bestFit="1" customWidth="1"/>
    <col min="1544" max="1544" width="26.28515625" bestFit="1" customWidth="1"/>
    <col min="1545" max="1545" width="19.140625" bestFit="1" customWidth="1"/>
    <col min="1798" max="1798" width="26.140625" bestFit="1" customWidth="1"/>
    <col min="1800" max="1800" width="26.28515625" bestFit="1" customWidth="1"/>
    <col min="1801" max="1801" width="19.140625" bestFit="1" customWidth="1"/>
    <col min="2054" max="2054" width="26.140625" bestFit="1" customWidth="1"/>
    <col min="2056" max="2056" width="26.28515625" bestFit="1" customWidth="1"/>
    <col min="2057" max="2057" width="19.140625" bestFit="1" customWidth="1"/>
    <col min="2310" max="2310" width="26.140625" bestFit="1" customWidth="1"/>
    <col min="2312" max="2312" width="26.28515625" bestFit="1" customWidth="1"/>
    <col min="2313" max="2313" width="19.140625" bestFit="1" customWidth="1"/>
    <col min="2566" max="2566" width="26.140625" bestFit="1" customWidth="1"/>
    <col min="2568" max="2568" width="26.28515625" bestFit="1" customWidth="1"/>
    <col min="2569" max="2569" width="19.140625" bestFit="1" customWidth="1"/>
    <col min="2822" max="2822" width="26.140625" bestFit="1" customWidth="1"/>
    <col min="2824" max="2824" width="26.28515625" bestFit="1" customWidth="1"/>
    <col min="2825" max="2825" width="19.140625" bestFit="1" customWidth="1"/>
    <col min="3078" max="3078" width="26.140625" bestFit="1" customWidth="1"/>
    <col min="3080" max="3080" width="26.28515625" bestFit="1" customWidth="1"/>
    <col min="3081" max="3081" width="19.140625" bestFit="1" customWidth="1"/>
    <col min="3334" max="3334" width="26.140625" bestFit="1" customWidth="1"/>
    <col min="3336" max="3336" width="26.28515625" bestFit="1" customWidth="1"/>
    <col min="3337" max="3337" width="19.140625" bestFit="1" customWidth="1"/>
    <col min="3590" max="3590" width="26.140625" bestFit="1" customWidth="1"/>
    <col min="3592" max="3592" width="26.28515625" bestFit="1" customWidth="1"/>
    <col min="3593" max="3593" width="19.140625" bestFit="1" customWidth="1"/>
    <col min="3846" max="3846" width="26.140625" bestFit="1" customWidth="1"/>
    <col min="3848" max="3848" width="26.28515625" bestFit="1" customWidth="1"/>
    <col min="3849" max="3849" width="19.140625" bestFit="1" customWidth="1"/>
    <col min="4102" max="4102" width="26.140625" bestFit="1" customWidth="1"/>
    <col min="4104" max="4104" width="26.28515625" bestFit="1" customWidth="1"/>
    <col min="4105" max="4105" width="19.140625" bestFit="1" customWidth="1"/>
    <col min="4358" max="4358" width="26.140625" bestFit="1" customWidth="1"/>
    <col min="4360" max="4360" width="26.28515625" bestFit="1" customWidth="1"/>
    <col min="4361" max="4361" width="19.140625" bestFit="1" customWidth="1"/>
    <col min="4614" max="4614" width="26.140625" bestFit="1" customWidth="1"/>
    <col min="4616" max="4616" width="26.28515625" bestFit="1" customWidth="1"/>
    <col min="4617" max="4617" width="19.140625" bestFit="1" customWidth="1"/>
    <col min="4870" max="4870" width="26.140625" bestFit="1" customWidth="1"/>
    <col min="4872" max="4872" width="26.28515625" bestFit="1" customWidth="1"/>
    <col min="4873" max="4873" width="19.140625" bestFit="1" customWidth="1"/>
    <col min="5126" max="5126" width="26.140625" bestFit="1" customWidth="1"/>
    <col min="5128" max="5128" width="26.28515625" bestFit="1" customWidth="1"/>
    <col min="5129" max="5129" width="19.140625" bestFit="1" customWidth="1"/>
    <col min="5382" max="5382" width="26.140625" bestFit="1" customWidth="1"/>
    <col min="5384" max="5384" width="26.28515625" bestFit="1" customWidth="1"/>
    <col min="5385" max="5385" width="19.140625" bestFit="1" customWidth="1"/>
    <col min="5638" max="5638" width="26.140625" bestFit="1" customWidth="1"/>
    <col min="5640" max="5640" width="26.28515625" bestFit="1" customWidth="1"/>
    <col min="5641" max="5641" width="19.140625" bestFit="1" customWidth="1"/>
    <col min="5894" max="5894" width="26.140625" bestFit="1" customWidth="1"/>
    <col min="5896" max="5896" width="26.28515625" bestFit="1" customWidth="1"/>
    <col min="5897" max="5897" width="19.140625" bestFit="1" customWidth="1"/>
    <col min="6150" max="6150" width="26.140625" bestFit="1" customWidth="1"/>
    <col min="6152" max="6152" width="26.28515625" bestFit="1" customWidth="1"/>
    <col min="6153" max="6153" width="19.140625" bestFit="1" customWidth="1"/>
    <col min="6406" max="6406" width="26.140625" bestFit="1" customWidth="1"/>
    <col min="6408" max="6408" width="26.28515625" bestFit="1" customWidth="1"/>
    <col min="6409" max="6409" width="19.140625" bestFit="1" customWidth="1"/>
    <col min="6662" max="6662" width="26.140625" bestFit="1" customWidth="1"/>
    <col min="6664" max="6664" width="26.28515625" bestFit="1" customWidth="1"/>
    <col min="6665" max="6665" width="19.140625" bestFit="1" customWidth="1"/>
    <col min="6918" max="6918" width="26.140625" bestFit="1" customWidth="1"/>
    <col min="6920" max="6920" width="26.28515625" bestFit="1" customWidth="1"/>
    <col min="6921" max="6921" width="19.140625" bestFit="1" customWidth="1"/>
    <col min="7174" max="7174" width="26.140625" bestFit="1" customWidth="1"/>
    <col min="7176" max="7176" width="26.28515625" bestFit="1" customWidth="1"/>
    <col min="7177" max="7177" width="19.140625" bestFit="1" customWidth="1"/>
    <col min="7430" max="7430" width="26.140625" bestFit="1" customWidth="1"/>
    <col min="7432" max="7432" width="26.28515625" bestFit="1" customWidth="1"/>
    <col min="7433" max="7433" width="19.140625" bestFit="1" customWidth="1"/>
    <col min="7686" max="7686" width="26.140625" bestFit="1" customWidth="1"/>
    <col min="7688" max="7688" width="26.28515625" bestFit="1" customWidth="1"/>
    <col min="7689" max="7689" width="19.140625" bestFit="1" customWidth="1"/>
    <col min="7942" max="7942" width="26.140625" bestFit="1" customWidth="1"/>
    <col min="7944" max="7944" width="26.28515625" bestFit="1" customWidth="1"/>
    <col min="7945" max="7945" width="19.140625" bestFit="1" customWidth="1"/>
    <col min="8198" max="8198" width="26.140625" bestFit="1" customWidth="1"/>
    <col min="8200" max="8200" width="26.28515625" bestFit="1" customWidth="1"/>
    <col min="8201" max="8201" width="19.140625" bestFit="1" customWidth="1"/>
    <col min="8454" max="8454" width="26.140625" bestFit="1" customWidth="1"/>
    <col min="8456" max="8456" width="26.28515625" bestFit="1" customWidth="1"/>
    <col min="8457" max="8457" width="19.140625" bestFit="1" customWidth="1"/>
    <col min="8710" max="8710" width="26.140625" bestFit="1" customWidth="1"/>
    <col min="8712" max="8712" width="26.28515625" bestFit="1" customWidth="1"/>
    <col min="8713" max="8713" width="19.140625" bestFit="1" customWidth="1"/>
    <col min="8966" max="8966" width="26.140625" bestFit="1" customWidth="1"/>
    <col min="8968" max="8968" width="26.28515625" bestFit="1" customWidth="1"/>
    <col min="8969" max="8969" width="19.140625" bestFit="1" customWidth="1"/>
    <col min="9222" max="9222" width="26.140625" bestFit="1" customWidth="1"/>
    <col min="9224" max="9224" width="26.28515625" bestFit="1" customWidth="1"/>
    <col min="9225" max="9225" width="19.140625" bestFit="1" customWidth="1"/>
    <col min="9478" max="9478" width="26.140625" bestFit="1" customWidth="1"/>
    <col min="9480" max="9480" width="26.28515625" bestFit="1" customWidth="1"/>
    <col min="9481" max="9481" width="19.140625" bestFit="1" customWidth="1"/>
    <col min="9734" max="9734" width="26.140625" bestFit="1" customWidth="1"/>
    <col min="9736" max="9736" width="26.28515625" bestFit="1" customWidth="1"/>
    <col min="9737" max="9737" width="19.140625" bestFit="1" customWidth="1"/>
    <col min="9990" max="9990" width="26.140625" bestFit="1" customWidth="1"/>
    <col min="9992" max="9992" width="26.28515625" bestFit="1" customWidth="1"/>
    <col min="9993" max="9993" width="19.140625" bestFit="1" customWidth="1"/>
    <col min="10246" max="10246" width="26.140625" bestFit="1" customWidth="1"/>
    <col min="10248" max="10248" width="26.28515625" bestFit="1" customWidth="1"/>
    <col min="10249" max="10249" width="19.140625" bestFit="1" customWidth="1"/>
    <col min="10502" max="10502" width="26.140625" bestFit="1" customWidth="1"/>
    <col min="10504" max="10504" width="26.28515625" bestFit="1" customWidth="1"/>
    <col min="10505" max="10505" width="19.140625" bestFit="1" customWidth="1"/>
    <col min="10758" max="10758" width="26.140625" bestFit="1" customWidth="1"/>
    <col min="10760" max="10760" width="26.28515625" bestFit="1" customWidth="1"/>
    <col min="10761" max="10761" width="19.140625" bestFit="1" customWidth="1"/>
    <col min="11014" max="11014" width="26.140625" bestFit="1" customWidth="1"/>
    <col min="11016" max="11016" width="26.28515625" bestFit="1" customWidth="1"/>
    <col min="11017" max="11017" width="19.140625" bestFit="1" customWidth="1"/>
    <col min="11270" max="11270" width="26.140625" bestFit="1" customWidth="1"/>
    <col min="11272" max="11272" width="26.28515625" bestFit="1" customWidth="1"/>
    <col min="11273" max="11273" width="19.140625" bestFit="1" customWidth="1"/>
    <col min="11526" max="11526" width="26.140625" bestFit="1" customWidth="1"/>
    <col min="11528" max="11528" width="26.28515625" bestFit="1" customWidth="1"/>
    <col min="11529" max="11529" width="19.140625" bestFit="1" customWidth="1"/>
    <col min="11782" max="11782" width="26.140625" bestFit="1" customWidth="1"/>
    <col min="11784" max="11784" width="26.28515625" bestFit="1" customWidth="1"/>
    <col min="11785" max="11785" width="19.140625" bestFit="1" customWidth="1"/>
    <col min="12038" max="12038" width="26.140625" bestFit="1" customWidth="1"/>
    <col min="12040" max="12040" width="26.28515625" bestFit="1" customWidth="1"/>
    <col min="12041" max="12041" width="19.140625" bestFit="1" customWidth="1"/>
    <col min="12294" max="12294" width="26.140625" bestFit="1" customWidth="1"/>
    <col min="12296" max="12296" width="26.28515625" bestFit="1" customWidth="1"/>
    <col min="12297" max="12297" width="19.140625" bestFit="1" customWidth="1"/>
    <col min="12550" max="12550" width="26.140625" bestFit="1" customWidth="1"/>
    <col min="12552" max="12552" width="26.28515625" bestFit="1" customWidth="1"/>
    <col min="12553" max="12553" width="19.140625" bestFit="1" customWidth="1"/>
    <col min="12806" max="12806" width="26.140625" bestFit="1" customWidth="1"/>
    <col min="12808" max="12808" width="26.28515625" bestFit="1" customWidth="1"/>
    <col min="12809" max="12809" width="19.140625" bestFit="1" customWidth="1"/>
    <col min="13062" max="13062" width="26.140625" bestFit="1" customWidth="1"/>
    <col min="13064" max="13064" width="26.28515625" bestFit="1" customWidth="1"/>
    <col min="13065" max="13065" width="19.140625" bestFit="1" customWidth="1"/>
    <col min="13318" max="13318" width="26.140625" bestFit="1" customWidth="1"/>
    <col min="13320" max="13320" width="26.28515625" bestFit="1" customWidth="1"/>
    <col min="13321" max="13321" width="19.140625" bestFit="1" customWidth="1"/>
    <col min="13574" max="13574" width="26.140625" bestFit="1" customWidth="1"/>
    <col min="13576" max="13576" width="26.28515625" bestFit="1" customWidth="1"/>
    <col min="13577" max="13577" width="19.140625" bestFit="1" customWidth="1"/>
    <col min="13830" max="13830" width="26.140625" bestFit="1" customWidth="1"/>
    <col min="13832" max="13832" width="26.28515625" bestFit="1" customWidth="1"/>
    <col min="13833" max="13833" width="19.140625" bestFit="1" customWidth="1"/>
    <col min="14086" max="14086" width="26.140625" bestFit="1" customWidth="1"/>
    <col min="14088" max="14088" width="26.28515625" bestFit="1" customWidth="1"/>
    <col min="14089" max="14089" width="19.140625" bestFit="1" customWidth="1"/>
    <col min="14342" max="14342" width="26.140625" bestFit="1" customWidth="1"/>
    <col min="14344" max="14344" width="26.28515625" bestFit="1" customWidth="1"/>
    <col min="14345" max="14345" width="19.140625" bestFit="1" customWidth="1"/>
    <col min="14598" max="14598" width="26.140625" bestFit="1" customWidth="1"/>
    <col min="14600" max="14600" width="26.28515625" bestFit="1" customWidth="1"/>
    <col min="14601" max="14601" width="19.140625" bestFit="1" customWidth="1"/>
    <col min="14854" max="14854" width="26.140625" bestFit="1" customWidth="1"/>
    <col min="14856" max="14856" width="26.28515625" bestFit="1" customWidth="1"/>
    <col min="14857" max="14857" width="19.140625" bestFit="1" customWidth="1"/>
    <col min="15110" max="15110" width="26.140625" bestFit="1" customWidth="1"/>
    <col min="15112" max="15112" width="26.28515625" bestFit="1" customWidth="1"/>
    <col min="15113" max="15113" width="19.140625" bestFit="1" customWidth="1"/>
    <col min="15366" max="15366" width="26.140625" bestFit="1" customWidth="1"/>
    <col min="15368" max="15368" width="26.28515625" bestFit="1" customWidth="1"/>
    <col min="15369" max="15369" width="19.140625" bestFit="1" customWidth="1"/>
    <col min="15622" max="15622" width="26.140625" bestFit="1" customWidth="1"/>
    <col min="15624" max="15624" width="26.28515625" bestFit="1" customWidth="1"/>
    <col min="15625" max="15625" width="19.140625" bestFit="1" customWidth="1"/>
    <col min="15878" max="15878" width="26.140625" bestFit="1" customWidth="1"/>
    <col min="15880" max="15880" width="26.28515625" bestFit="1" customWidth="1"/>
    <col min="15881" max="15881" width="19.140625" bestFit="1" customWidth="1"/>
    <col min="16134" max="16134" width="26.140625" bestFit="1" customWidth="1"/>
    <col min="16136" max="16136" width="26.28515625" bestFit="1" customWidth="1"/>
    <col min="16137" max="16137" width="19.140625" bestFit="1" customWidth="1"/>
  </cols>
  <sheetData>
    <row r="1" spans="1:13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</row>
    <row r="2" spans="1:13" x14ac:dyDescent="0.25">
      <c r="A2" t="s">
        <v>131</v>
      </c>
      <c r="B2">
        <v>1</v>
      </c>
      <c r="C2" t="s">
        <v>132</v>
      </c>
      <c r="D2" t="s">
        <v>132</v>
      </c>
      <c r="E2" t="s">
        <v>133</v>
      </c>
      <c r="F2" t="str">
        <f>VLOOKUP(E2,[1]Regions!$B$2:$C$9,2,FALSE)</f>
        <v>South Asia</v>
      </c>
      <c r="G2" t="s">
        <v>134</v>
      </c>
      <c r="H2" t="s">
        <v>0</v>
      </c>
      <c r="I2" t="s">
        <v>135</v>
      </c>
      <c r="J2" t="str">
        <f>VLOOKUP(A2,'[1]2digit'!$A$2:$D$248,4,FALSE)</f>
        <v>AF</v>
      </c>
      <c r="K2" t="s">
        <v>132</v>
      </c>
      <c r="L2" t="str">
        <f>VLOOKUP(A2,[1]IBRD_IDA!$A$1:$J$216,10,FALSE)</f>
        <v>IDA</v>
      </c>
      <c r="M2" t="s">
        <v>132</v>
      </c>
    </row>
    <row r="3" spans="1:13" x14ac:dyDescent="0.25">
      <c r="A3" t="s">
        <v>136</v>
      </c>
      <c r="B3">
        <v>2</v>
      </c>
      <c r="C3" t="s">
        <v>132</v>
      </c>
      <c r="D3" t="s">
        <v>132</v>
      </c>
      <c r="E3" t="s">
        <v>137</v>
      </c>
      <c r="F3" t="str">
        <f>VLOOKUP(E3,[1]Regions!$B$2:$C$9,2,FALSE)</f>
        <v>Eastern Europe &amp; Central Asia</v>
      </c>
      <c r="G3" t="s">
        <v>132</v>
      </c>
      <c r="H3" t="s">
        <v>66</v>
      </c>
      <c r="I3" t="s">
        <v>138</v>
      </c>
      <c r="J3" t="str">
        <f>VLOOKUP(A3,'[1]2digit'!$A$2:$D$248,4,FALSE)</f>
        <v>AL</v>
      </c>
      <c r="K3" t="s">
        <v>132</v>
      </c>
      <c r="L3" t="str">
        <f>VLOOKUP(A3,[1]IBRD_IDA!$A$1:$J$216,10,FALSE)</f>
        <v>IBRD</v>
      </c>
      <c r="M3" t="s">
        <v>132</v>
      </c>
    </row>
    <row r="4" spans="1:13" x14ac:dyDescent="0.25">
      <c r="A4" t="s">
        <v>139</v>
      </c>
      <c r="B4">
        <v>2</v>
      </c>
      <c r="C4" t="s">
        <v>134</v>
      </c>
      <c r="D4" t="s">
        <v>134</v>
      </c>
      <c r="E4" t="s">
        <v>140</v>
      </c>
      <c r="F4" t="str">
        <f>VLOOKUP(E4,[1]Regions!$B$2:$C$9,2,FALSE)</f>
        <v>Middle East &amp; North Africa</v>
      </c>
      <c r="G4" t="s">
        <v>132</v>
      </c>
      <c r="H4" t="s">
        <v>67</v>
      </c>
      <c r="I4" t="s">
        <v>138</v>
      </c>
      <c r="J4" t="str">
        <f>VLOOKUP(A4,'[1]2digit'!$A$2:$D$248,4,FALSE)</f>
        <v>DZ</v>
      </c>
      <c r="K4" t="s">
        <v>132</v>
      </c>
      <c r="L4" t="str">
        <f>VLOOKUP(A4,[1]IBRD_IDA!$A$1:$J$216,10,FALSE)</f>
        <v>IBRD</v>
      </c>
      <c r="M4" t="s">
        <v>132</v>
      </c>
    </row>
    <row r="5" spans="1:13" x14ac:dyDescent="0.25">
      <c r="A5" t="s">
        <v>141</v>
      </c>
      <c r="B5">
        <v>3</v>
      </c>
      <c r="C5" t="s">
        <v>132</v>
      </c>
      <c r="D5" t="s">
        <v>132</v>
      </c>
      <c r="E5" t="s">
        <v>142</v>
      </c>
      <c r="F5" t="str">
        <f>VLOOKUP(E5,[1]Regions!$B$2:$C$9,2,FALSE)</f>
        <v>East Asia &amp; Pacific</v>
      </c>
      <c r="G5" t="s">
        <v>132</v>
      </c>
      <c r="H5" t="s">
        <v>143</v>
      </c>
      <c r="I5" t="s">
        <v>138</v>
      </c>
      <c r="J5" t="str">
        <f>VLOOKUP(A5,'[1]2digit'!$A$2:$D$248,4,FALSE)</f>
        <v>AS</v>
      </c>
      <c r="K5" t="s">
        <v>132</v>
      </c>
      <c r="L5" t="str">
        <f>VLOOKUP(A5,[1]IBRD_IDA!$A$1:$J$216,10,FALSE)</f>
        <v>NONE</v>
      </c>
      <c r="M5" t="s">
        <v>132</v>
      </c>
    </row>
    <row r="6" spans="1:13" x14ac:dyDescent="0.25">
      <c r="A6" t="s">
        <v>144</v>
      </c>
      <c r="B6">
        <v>3</v>
      </c>
      <c r="C6" t="s">
        <v>132</v>
      </c>
      <c r="D6" t="s">
        <v>132</v>
      </c>
      <c r="E6" t="s">
        <v>145</v>
      </c>
      <c r="F6" t="str">
        <f>VLOOKUP(E6,[1]Regions!$B$2:$C$9,2,FALSE)</f>
        <v>Western Europe</v>
      </c>
      <c r="G6" t="s">
        <v>132</v>
      </c>
      <c r="H6" t="s">
        <v>146</v>
      </c>
      <c r="I6" t="s">
        <v>147</v>
      </c>
      <c r="J6" t="s">
        <v>148</v>
      </c>
      <c r="K6" t="s">
        <v>132</v>
      </c>
      <c r="L6" t="str">
        <f>VLOOKUP(A6,[1]IBRD_IDA!$A$1:$J$216,10,FALSE)</f>
        <v>NONE</v>
      </c>
      <c r="M6" t="s">
        <v>132</v>
      </c>
    </row>
    <row r="7" spans="1:13" x14ac:dyDescent="0.25">
      <c r="A7" t="s">
        <v>149</v>
      </c>
      <c r="B7">
        <v>4</v>
      </c>
      <c r="C7" t="s">
        <v>134</v>
      </c>
      <c r="D7" t="s">
        <v>134</v>
      </c>
      <c r="E7" t="s">
        <v>150</v>
      </c>
      <c r="F7" t="str">
        <f>VLOOKUP(E7,[1]Regions!$B$2:$C$9,2,FALSE)</f>
        <v>Sub-Saharan Africa</v>
      </c>
      <c r="G7" t="s">
        <v>134</v>
      </c>
      <c r="H7" t="s">
        <v>1</v>
      </c>
      <c r="I7" t="s">
        <v>138</v>
      </c>
      <c r="J7" t="str">
        <f>VLOOKUP(A7,'[1]2digit'!$A$2:$D$248,4,FALSE)</f>
        <v>AO</v>
      </c>
      <c r="K7" t="s">
        <v>132</v>
      </c>
      <c r="L7" t="str">
        <f>VLOOKUP(A7,[1]IBRD_IDA!$A$1:$J$216,10,FALSE)</f>
        <v>IBRD</v>
      </c>
      <c r="M7" t="s">
        <v>132</v>
      </c>
    </row>
    <row r="8" spans="1:13" x14ac:dyDescent="0.25">
      <c r="A8" t="s">
        <v>151</v>
      </c>
      <c r="C8" t="s">
        <v>132</v>
      </c>
      <c r="D8" t="s">
        <v>132</v>
      </c>
      <c r="E8" t="s">
        <v>152</v>
      </c>
      <c r="F8" t="str">
        <f>VLOOKUP(E8,[1]Regions!$B$2:$C$9,2,FALSE)</f>
        <v>Latin America &amp; the Caribbean</v>
      </c>
      <c r="G8" t="s">
        <v>132</v>
      </c>
      <c r="H8" t="s">
        <v>153</v>
      </c>
      <c r="I8" t="s">
        <v>147</v>
      </c>
      <c r="K8" t="s">
        <v>134</v>
      </c>
      <c r="L8" t="str">
        <f>VLOOKUP(A8,[1]IBRD_IDA!$A$1:$J$216,10,FALSE)</f>
        <v>NONE</v>
      </c>
      <c r="M8" t="s">
        <v>134</v>
      </c>
    </row>
    <row r="9" spans="1:13" x14ac:dyDescent="0.25">
      <c r="A9" t="s">
        <v>154</v>
      </c>
      <c r="B9">
        <v>4</v>
      </c>
      <c r="C9" t="s">
        <v>132</v>
      </c>
      <c r="D9" t="s">
        <v>132</v>
      </c>
      <c r="E9" t="s">
        <v>152</v>
      </c>
      <c r="F9" t="str">
        <f>VLOOKUP(E9,[1]Regions!$B$2:$C$9,2,FALSE)</f>
        <v>Latin America &amp; the Caribbean</v>
      </c>
      <c r="G9" t="s">
        <v>132</v>
      </c>
      <c r="H9" t="s">
        <v>155</v>
      </c>
      <c r="I9" t="s">
        <v>147</v>
      </c>
      <c r="J9" t="str">
        <f>VLOOKUP(A9,'[1]2digit'!$A$2:$D$248,4,FALSE)</f>
        <v>AG</v>
      </c>
      <c r="K9" t="s">
        <v>134</v>
      </c>
      <c r="L9" t="str">
        <f>VLOOKUP(A9,[1]IBRD_IDA!$A$1:$J$216,10,FALSE)</f>
        <v>IBRD</v>
      </c>
      <c r="M9" t="s">
        <v>134</v>
      </c>
    </row>
    <row r="10" spans="1:13" x14ac:dyDescent="0.25">
      <c r="A10" t="s">
        <v>156</v>
      </c>
      <c r="B10">
        <v>5</v>
      </c>
      <c r="C10" t="s">
        <v>134</v>
      </c>
      <c r="D10" t="s">
        <v>134</v>
      </c>
      <c r="E10" t="s">
        <v>152</v>
      </c>
      <c r="F10" t="str">
        <f>VLOOKUP(E10,[1]Regions!$B$2:$C$9,2,FALSE)</f>
        <v>Latin America &amp; the Caribbean</v>
      </c>
      <c r="G10" t="s">
        <v>132</v>
      </c>
      <c r="H10" t="s">
        <v>68</v>
      </c>
      <c r="I10" t="s">
        <v>138</v>
      </c>
      <c r="J10" t="str">
        <f>VLOOKUP(A10,'[1]2digit'!$A$2:$D$248,4,FALSE)</f>
        <v>AR</v>
      </c>
      <c r="K10" t="s">
        <v>132</v>
      </c>
      <c r="L10" t="str">
        <f>VLOOKUP(A10,[1]IBRD_IDA!$A$1:$J$216,10,FALSE)</f>
        <v>IBRD</v>
      </c>
      <c r="M10" t="s">
        <v>132</v>
      </c>
    </row>
    <row r="11" spans="1:13" x14ac:dyDescent="0.25">
      <c r="A11" t="s">
        <v>157</v>
      </c>
      <c r="B11">
        <v>5</v>
      </c>
      <c r="C11" t="s">
        <v>132</v>
      </c>
      <c r="D11" t="s">
        <v>132</v>
      </c>
      <c r="E11" t="s">
        <v>137</v>
      </c>
      <c r="F11" t="str">
        <f>VLOOKUP(E11,[1]Regions!$B$2:$C$9,2,FALSE)</f>
        <v>Eastern Europe &amp; Central Asia</v>
      </c>
      <c r="G11" t="s">
        <v>134</v>
      </c>
      <c r="H11" t="s">
        <v>69</v>
      </c>
      <c r="I11" t="s">
        <v>158</v>
      </c>
      <c r="J11" t="str">
        <f>VLOOKUP(A11,'[1]2digit'!$A$2:$D$248,4,FALSE)</f>
        <v>AM</v>
      </c>
      <c r="K11" t="s">
        <v>132</v>
      </c>
      <c r="L11" t="str">
        <f>VLOOKUP(A11,[1]IBRD_IDA!$A$1:$J$216,10,FALSE)</f>
        <v>IBRD</v>
      </c>
      <c r="M11" t="s">
        <v>132</v>
      </c>
    </row>
    <row r="12" spans="1:13" x14ac:dyDescent="0.25">
      <c r="A12" t="s">
        <v>159</v>
      </c>
      <c r="B12">
        <v>6</v>
      </c>
      <c r="C12" t="s">
        <v>132</v>
      </c>
      <c r="D12" t="s">
        <v>132</v>
      </c>
      <c r="E12" t="s">
        <v>152</v>
      </c>
      <c r="F12" t="str">
        <f>VLOOKUP(E12,[1]Regions!$B$2:$C$9,2,FALSE)</f>
        <v>Latin America &amp; the Caribbean</v>
      </c>
      <c r="G12" t="s">
        <v>132</v>
      </c>
      <c r="H12" t="s">
        <v>160</v>
      </c>
      <c r="I12" t="s">
        <v>147</v>
      </c>
      <c r="J12" t="str">
        <f>VLOOKUP(A12,'[1]2digit'!$A$2:$D$248,4,FALSE)</f>
        <v>AW</v>
      </c>
      <c r="K12" t="s">
        <v>132</v>
      </c>
      <c r="L12" t="str">
        <f>VLOOKUP(A12,[1]IBRD_IDA!$A$1:$J$216,10,FALSE)</f>
        <v>NONE</v>
      </c>
      <c r="M12" t="s">
        <v>132</v>
      </c>
    </row>
    <row r="13" spans="1:13" x14ac:dyDescent="0.25">
      <c r="A13" t="s">
        <v>161</v>
      </c>
      <c r="B13">
        <v>6</v>
      </c>
      <c r="C13" t="s">
        <v>134</v>
      </c>
      <c r="D13" t="s">
        <v>132</v>
      </c>
      <c r="E13" t="s">
        <v>142</v>
      </c>
      <c r="F13" t="str">
        <f>VLOOKUP(E13,[1]Regions!$B$2:$C$9,2,FALSE)</f>
        <v>East Asia &amp; Pacific</v>
      </c>
      <c r="G13" t="s">
        <v>132</v>
      </c>
      <c r="H13" t="s">
        <v>162</v>
      </c>
      <c r="I13" t="s">
        <v>147</v>
      </c>
      <c r="J13" t="str">
        <f>VLOOKUP(A13,'[1]2digit'!$A$2:$D$248,4,FALSE)</f>
        <v>AU</v>
      </c>
      <c r="K13" t="s">
        <v>132</v>
      </c>
      <c r="L13" t="str">
        <f>VLOOKUP(A13,[1]IBRD_IDA!$A$1:$J$216,10,FALSE)</f>
        <v>NONE</v>
      </c>
      <c r="M13" t="s">
        <v>132</v>
      </c>
    </row>
    <row r="14" spans="1:13" x14ac:dyDescent="0.25">
      <c r="A14" t="s">
        <v>163</v>
      </c>
      <c r="B14">
        <v>7</v>
      </c>
      <c r="C14" t="s">
        <v>132</v>
      </c>
      <c r="D14" t="s">
        <v>132</v>
      </c>
      <c r="E14" t="s">
        <v>145</v>
      </c>
      <c r="F14" t="str">
        <f>VLOOKUP(E14,[1]Regions!$B$2:$C$9,2,FALSE)</f>
        <v>Western Europe</v>
      </c>
      <c r="G14" t="s">
        <v>132</v>
      </c>
      <c r="H14" t="s">
        <v>164</v>
      </c>
      <c r="I14" t="s">
        <v>147</v>
      </c>
      <c r="J14" t="str">
        <f>VLOOKUP(A14,'[1]2digit'!$A$2:$D$248,4,FALSE)</f>
        <v>AT</v>
      </c>
      <c r="K14" t="s">
        <v>132</v>
      </c>
      <c r="L14" t="str">
        <f>VLOOKUP(A14,[1]IBRD_IDA!$A$1:$J$216,10,FALSE)</f>
        <v>NONE</v>
      </c>
      <c r="M14" t="s">
        <v>132</v>
      </c>
    </row>
    <row r="15" spans="1:13" x14ac:dyDescent="0.25">
      <c r="A15" t="s">
        <v>165</v>
      </c>
      <c r="B15">
        <v>7</v>
      </c>
      <c r="C15" t="s">
        <v>134</v>
      </c>
      <c r="D15" t="s">
        <v>134</v>
      </c>
      <c r="E15" t="s">
        <v>137</v>
      </c>
      <c r="F15" t="str">
        <f>VLOOKUP(E15,[1]Regions!$B$2:$C$9,2,FALSE)</f>
        <v>Eastern Europe &amp; Central Asia</v>
      </c>
      <c r="G15" t="s">
        <v>132</v>
      </c>
      <c r="H15" t="s">
        <v>70</v>
      </c>
      <c r="I15" t="s">
        <v>138</v>
      </c>
      <c r="J15" t="str">
        <f>VLOOKUP(A15,'[1]2digit'!$A$2:$D$248,4,FALSE)</f>
        <v>AZ</v>
      </c>
      <c r="K15" t="s">
        <v>132</v>
      </c>
      <c r="L15" t="str">
        <f>VLOOKUP(A15,[1]IBRD_IDA!$A$1:$J$216,10,FALSE)</f>
        <v>IBRD</v>
      </c>
      <c r="M15" t="s">
        <v>132</v>
      </c>
    </row>
    <row r="16" spans="1:13" x14ac:dyDescent="0.25">
      <c r="A16" t="s">
        <v>166</v>
      </c>
      <c r="B16">
        <v>8</v>
      </c>
      <c r="C16" t="s">
        <v>132</v>
      </c>
      <c r="D16" t="s">
        <v>132</v>
      </c>
      <c r="E16" t="s">
        <v>152</v>
      </c>
      <c r="F16" t="str">
        <f>VLOOKUP(E16,[1]Regions!$B$2:$C$9,2,FALSE)</f>
        <v>Latin America &amp; the Caribbean</v>
      </c>
      <c r="G16" t="s">
        <v>132</v>
      </c>
      <c r="H16" t="s">
        <v>167</v>
      </c>
      <c r="I16" t="s">
        <v>147</v>
      </c>
      <c r="J16" t="str">
        <f>VLOOKUP(A16,'[1]2digit'!$A$2:$D$248,4,FALSE)</f>
        <v>BS</v>
      </c>
      <c r="K16" t="s">
        <v>134</v>
      </c>
      <c r="L16" t="str">
        <f>VLOOKUP(A16,[1]IBRD_IDA!$A$1:$J$216,10,FALSE)</f>
        <v>NONE</v>
      </c>
      <c r="M16" t="s">
        <v>134</v>
      </c>
    </row>
    <row r="17" spans="1:13" x14ac:dyDescent="0.25">
      <c r="A17" t="s">
        <v>168</v>
      </c>
      <c r="B17">
        <v>8</v>
      </c>
      <c r="C17" t="s">
        <v>134</v>
      </c>
      <c r="D17" t="s">
        <v>134</v>
      </c>
      <c r="E17" t="s">
        <v>140</v>
      </c>
      <c r="F17" t="str">
        <f>VLOOKUP(E17,[1]Regions!$B$2:$C$9,2,FALSE)</f>
        <v>Middle East &amp; North Africa</v>
      </c>
      <c r="G17" t="s">
        <v>132</v>
      </c>
      <c r="H17" t="s">
        <v>169</v>
      </c>
      <c r="I17" t="s">
        <v>147</v>
      </c>
      <c r="J17" t="str">
        <f>VLOOKUP(A17,'[1]2digit'!$A$2:$D$248,4,FALSE)</f>
        <v>BH</v>
      </c>
      <c r="K17" t="s">
        <v>134</v>
      </c>
      <c r="L17" t="str">
        <f>VLOOKUP(A17,[1]IBRD_IDA!$A$1:$J$216,10,FALSE)</f>
        <v>NONE</v>
      </c>
      <c r="M17" t="s">
        <v>134</v>
      </c>
    </row>
    <row r="18" spans="1:13" x14ac:dyDescent="0.25">
      <c r="A18" t="s">
        <v>170</v>
      </c>
      <c r="B18">
        <v>9</v>
      </c>
      <c r="C18" t="s">
        <v>132</v>
      </c>
      <c r="D18" t="s">
        <v>132</v>
      </c>
      <c r="E18" t="s">
        <v>133</v>
      </c>
      <c r="F18" t="str">
        <f>VLOOKUP(E18,[1]Regions!$B$2:$C$9,2,FALSE)</f>
        <v>South Asia</v>
      </c>
      <c r="G18" t="s">
        <v>134</v>
      </c>
      <c r="H18" t="s">
        <v>2</v>
      </c>
      <c r="I18" t="s">
        <v>158</v>
      </c>
      <c r="J18" t="str">
        <f>VLOOKUP(A18,'[1]2digit'!$A$2:$D$248,4,FALSE)</f>
        <v>BD</v>
      </c>
      <c r="K18" t="s">
        <v>132</v>
      </c>
      <c r="L18" t="str">
        <f>VLOOKUP(A18,[1]IBRD_IDA!$A$1:$J$216,10,FALSE)</f>
        <v>IDA</v>
      </c>
      <c r="M18" t="s">
        <v>132</v>
      </c>
    </row>
    <row r="19" spans="1:13" x14ac:dyDescent="0.25">
      <c r="A19" t="s">
        <v>171</v>
      </c>
      <c r="B19">
        <v>9</v>
      </c>
      <c r="C19" t="s">
        <v>132</v>
      </c>
      <c r="D19" t="s">
        <v>132</v>
      </c>
      <c r="E19" t="s">
        <v>152</v>
      </c>
      <c r="F19" t="str">
        <f>VLOOKUP(E19,[1]Regions!$B$2:$C$9,2,FALSE)</f>
        <v>Latin America &amp; the Caribbean</v>
      </c>
      <c r="G19" t="s">
        <v>132</v>
      </c>
      <c r="H19" t="s">
        <v>172</v>
      </c>
      <c r="I19" t="s">
        <v>147</v>
      </c>
      <c r="J19" t="str">
        <f>VLOOKUP(A19,'[1]2digit'!$A$2:$D$248,4,FALSE)</f>
        <v>BB</v>
      </c>
      <c r="K19" t="s">
        <v>134</v>
      </c>
      <c r="L19" t="str">
        <f>VLOOKUP(A19,[1]IBRD_IDA!$A$1:$J$216,10,FALSE)</f>
        <v>NONE</v>
      </c>
      <c r="M19" t="s">
        <v>134</v>
      </c>
    </row>
    <row r="20" spans="1:13" x14ac:dyDescent="0.25">
      <c r="A20" t="s">
        <v>173</v>
      </c>
      <c r="B20">
        <v>10</v>
      </c>
      <c r="C20" t="s">
        <v>132</v>
      </c>
      <c r="D20" t="s">
        <v>132</v>
      </c>
      <c r="E20" t="s">
        <v>137</v>
      </c>
      <c r="F20" t="str">
        <f>VLOOKUP(E20,[1]Regions!$B$2:$C$9,2,FALSE)</f>
        <v>Eastern Europe &amp; Central Asia</v>
      </c>
      <c r="G20" t="s">
        <v>132</v>
      </c>
      <c r="H20" t="s">
        <v>71</v>
      </c>
      <c r="I20" t="s">
        <v>138</v>
      </c>
      <c r="J20" t="str">
        <f>VLOOKUP(A20,'[1]2digit'!$A$2:$D$248,4,FALSE)</f>
        <v>BY</v>
      </c>
      <c r="K20" t="s">
        <v>132</v>
      </c>
      <c r="L20" t="str">
        <f>VLOOKUP(A20,[1]IBRD_IDA!$A$1:$J$216,10,FALSE)</f>
        <v>IBRD</v>
      </c>
      <c r="M20" t="s">
        <v>132</v>
      </c>
    </row>
    <row r="21" spans="1:13" x14ac:dyDescent="0.25">
      <c r="A21" t="s">
        <v>174</v>
      </c>
      <c r="B21">
        <v>10</v>
      </c>
      <c r="C21" t="s">
        <v>132</v>
      </c>
      <c r="D21" t="s">
        <v>132</v>
      </c>
      <c r="E21" t="s">
        <v>145</v>
      </c>
      <c r="F21" t="str">
        <f>VLOOKUP(E21,[1]Regions!$B$2:$C$9,2,FALSE)</f>
        <v>Western Europe</v>
      </c>
      <c r="G21" t="s">
        <v>132</v>
      </c>
      <c r="H21" t="s">
        <v>175</v>
      </c>
      <c r="I21" t="s">
        <v>147</v>
      </c>
      <c r="J21" t="str">
        <f>VLOOKUP(A21,'[1]2digit'!$A$2:$D$248,4,FALSE)</f>
        <v>BE</v>
      </c>
      <c r="K21" t="s">
        <v>132</v>
      </c>
      <c r="L21" t="str">
        <f>VLOOKUP(A21,[1]IBRD_IDA!$A$1:$J$216,10,FALSE)</f>
        <v>NONE</v>
      </c>
      <c r="M21" t="s">
        <v>132</v>
      </c>
    </row>
    <row r="22" spans="1:13" x14ac:dyDescent="0.25">
      <c r="A22" t="s">
        <v>176</v>
      </c>
      <c r="B22">
        <v>11</v>
      </c>
      <c r="C22" t="s">
        <v>132</v>
      </c>
      <c r="D22" t="s">
        <v>132</v>
      </c>
      <c r="E22" t="s">
        <v>152</v>
      </c>
      <c r="F22" t="str">
        <f>VLOOKUP(E22,[1]Regions!$B$2:$C$9,2,FALSE)</f>
        <v>Latin America &amp; the Caribbean</v>
      </c>
      <c r="G22" t="s">
        <v>132</v>
      </c>
      <c r="H22" t="s">
        <v>72</v>
      </c>
      <c r="I22" t="s">
        <v>138</v>
      </c>
      <c r="J22" t="str">
        <f>VLOOKUP(A22,'[1]2digit'!$A$2:$D$248,4,FALSE)</f>
        <v>BZ</v>
      </c>
      <c r="K22" t="s">
        <v>134</v>
      </c>
      <c r="L22" t="str">
        <f>VLOOKUP(A22,[1]IBRD_IDA!$A$1:$J$216,10,FALSE)</f>
        <v>IBRD</v>
      </c>
      <c r="M22" t="s">
        <v>132</v>
      </c>
    </row>
    <row r="23" spans="1:13" x14ac:dyDescent="0.25">
      <c r="A23" t="s">
        <v>177</v>
      </c>
      <c r="B23">
        <v>11</v>
      </c>
      <c r="C23" t="s">
        <v>132</v>
      </c>
      <c r="D23" t="s">
        <v>132</v>
      </c>
      <c r="E23" t="s">
        <v>150</v>
      </c>
      <c r="F23" t="str">
        <f>VLOOKUP(E23,[1]Regions!$B$2:$C$9,2,FALSE)</f>
        <v>Sub-Saharan Africa</v>
      </c>
      <c r="G23" t="s">
        <v>134</v>
      </c>
      <c r="H23" t="s">
        <v>3</v>
      </c>
      <c r="I23" t="s">
        <v>135</v>
      </c>
      <c r="J23" t="str">
        <f>VLOOKUP(A23,'[1]2digit'!$A$2:$D$248,4,FALSE)</f>
        <v>BJ</v>
      </c>
      <c r="K23" t="s">
        <v>132</v>
      </c>
      <c r="L23" t="str">
        <f>VLOOKUP(A23,[1]IBRD_IDA!$A$1:$J$216,10,FALSE)</f>
        <v>IDA</v>
      </c>
      <c r="M23" t="s">
        <v>132</v>
      </c>
    </row>
    <row r="24" spans="1:13" x14ac:dyDescent="0.25">
      <c r="A24" t="s">
        <v>178</v>
      </c>
      <c r="B24">
        <v>12</v>
      </c>
      <c r="C24" t="s">
        <v>132</v>
      </c>
      <c r="D24" t="s">
        <v>132</v>
      </c>
      <c r="E24" t="s">
        <v>152</v>
      </c>
      <c r="F24" t="str">
        <f>VLOOKUP(E24,[1]Regions!$B$2:$C$9,2,FALSE)</f>
        <v>Latin America &amp; the Caribbean</v>
      </c>
      <c r="G24" t="s">
        <v>132</v>
      </c>
      <c r="H24" t="s">
        <v>179</v>
      </c>
      <c r="I24" t="s">
        <v>147</v>
      </c>
      <c r="J24" t="str">
        <f>VLOOKUP(A24,'[1]2digit'!$A$2:$D$248,4,FALSE)</f>
        <v>BM</v>
      </c>
      <c r="K24" t="s">
        <v>132</v>
      </c>
      <c r="L24" t="str">
        <f>VLOOKUP(A24,[1]IBRD_IDA!$A$1:$J$216,10,FALSE)</f>
        <v>NONE</v>
      </c>
      <c r="M24" t="s">
        <v>132</v>
      </c>
    </row>
    <row r="25" spans="1:13" x14ac:dyDescent="0.25">
      <c r="A25" t="s">
        <v>180</v>
      </c>
      <c r="B25">
        <v>12</v>
      </c>
      <c r="C25" t="s">
        <v>132</v>
      </c>
      <c r="D25" t="s">
        <v>132</v>
      </c>
      <c r="E25" t="s">
        <v>133</v>
      </c>
      <c r="F25" t="str">
        <f>VLOOKUP(E25,[1]Regions!$B$2:$C$9,2,FALSE)</f>
        <v>South Asia</v>
      </c>
      <c r="G25" t="s">
        <v>134</v>
      </c>
      <c r="H25" t="s">
        <v>4</v>
      </c>
      <c r="I25" t="s">
        <v>158</v>
      </c>
      <c r="J25" t="str">
        <f>VLOOKUP(A25,'[1]2digit'!$A$2:$D$248,4,FALSE)</f>
        <v>BT</v>
      </c>
      <c r="K25" t="s">
        <v>134</v>
      </c>
      <c r="L25" t="str">
        <f>VLOOKUP(A25,[1]IBRD_IDA!$A$1:$J$216,10,FALSE)</f>
        <v>IDA</v>
      </c>
      <c r="M25" t="s">
        <v>132</v>
      </c>
    </row>
    <row r="26" spans="1:13" x14ac:dyDescent="0.25">
      <c r="A26" t="s">
        <v>181</v>
      </c>
      <c r="B26">
        <v>13</v>
      </c>
      <c r="C26" t="s">
        <v>134</v>
      </c>
      <c r="D26" t="s">
        <v>134</v>
      </c>
      <c r="E26" t="s">
        <v>152</v>
      </c>
      <c r="F26" t="str">
        <f>VLOOKUP(E26,[1]Regions!$B$2:$C$9,2,FALSE)</f>
        <v>Latin America &amp; the Caribbean</v>
      </c>
      <c r="G26" t="s">
        <v>134</v>
      </c>
      <c r="H26" t="s">
        <v>73</v>
      </c>
      <c r="I26" t="s">
        <v>158</v>
      </c>
      <c r="J26" t="str">
        <f>VLOOKUP(A26,'[1]2digit'!$A$2:$D$248,4,FALSE)</f>
        <v>BO</v>
      </c>
      <c r="K26" t="s">
        <v>132</v>
      </c>
      <c r="L26" t="str">
        <f>VLOOKUP(A26,[1]IBRD_IDA!$A$1:$J$216,10,FALSE)</f>
        <v>IBRD</v>
      </c>
      <c r="M26" t="s">
        <v>132</v>
      </c>
    </row>
    <row r="27" spans="1:13" x14ac:dyDescent="0.25">
      <c r="A27" t="s">
        <v>182</v>
      </c>
      <c r="B27">
        <v>13</v>
      </c>
      <c r="C27" t="s">
        <v>132</v>
      </c>
      <c r="D27" t="s">
        <v>132</v>
      </c>
      <c r="E27" t="s">
        <v>137</v>
      </c>
      <c r="F27" t="str">
        <f>VLOOKUP(E27,[1]Regions!$B$2:$C$9,2,FALSE)</f>
        <v>Eastern Europe &amp; Central Asia</v>
      </c>
      <c r="G27" t="s">
        <v>134</v>
      </c>
      <c r="H27" t="s">
        <v>74</v>
      </c>
      <c r="I27" t="s">
        <v>138</v>
      </c>
      <c r="J27" t="str">
        <f>VLOOKUP(A27,'[1]2digit'!$A$2:$D$248,4,FALSE)</f>
        <v>BA</v>
      </c>
      <c r="K27" t="s">
        <v>132</v>
      </c>
      <c r="L27" t="str">
        <f>VLOOKUP(A27,[1]IBRD_IDA!$A$1:$J$216,10,FALSE)</f>
        <v>IBRD</v>
      </c>
      <c r="M27" t="s">
        <v>132</v>
      </c>
    </row>
    <row r="28" spans="1:13" x14ac:dyDescent="0.25">
      <c r="A28" t="s">
        <v>183</v>
      </c>
      <c r="B28">
        <v>14</v>
      </c>
      <c r="C28" t="s">
        <v>134</v>
      </c>
      <c r="D28" t="s">
        <v>132</v>
      </c>
      <c r="E28" t="s">
        <v>150</v>
      </c>
      <c r="F28" t="str">
        <f>VLOOKUP(E28,[1]Regions!$B$2:$C$9,2,FALSE)</f>
        <v>Sub-Saharan Africa</v>
      </c>
      <c r="G28" t="s">
        <v>132</v>
      </c>
      <c r="H28" t="s">
        <v>75</v>
      </c>
      <c r="I28" t="s">
        <v>138</v>
      </c>
      <c r="J28" t="str">
        <f>VLOOKUP(A28,'[1]2digit'!$A$2:$D$248,4,FALSE)</f>
        <v>BW</v>
      </c>
      <c r="K28" t="s">
        <v>134</v>
      </c>
      <c r="L28" t="str">
        <f>VLOOKUP(A28,[1]IBRD_IDA!$A$1:$J$216,10,FALSE)</f>
        <v>IBRD</v>
      </c>
      <c r="M28" t="s">
        <v>132</v>
      </c>
    </row>
    <row r="29" spans="1:13" x14ac:dyDescent="0.25">
      <c r="A29" t="s">
        <v>184</v>
      </c>
      <c r="B29">
        <v>14</v>
      </c>
      <c r="C29" t="s">
        <v>132</v>
      </c>
      <c r="D29" t="s">
        <v>132</v>
      </c>
      <c r="E29" t="s">
        <v>152</v>
      </c>
      <c r="F29" t="str">
        <f>VLOOKUP(E29,[1]Regions!$B$2:$C$9,2,FALSE)</f>
        <v>Latin America &amp; the Caribbean</v>
      </c>
      <c r="G29" t="s">
        <v>132</v>
      </c>
      <c r="H29" t="s">
        <v>76</v>
      </c>
      <c r="I29" t="s">
        <v>138</v>
      </c>
      <c r="J29" t="str">
        <f>VLOOKUP(A29,'[1]2digit'!$A$2:$D$248,4,FALSE)</f>
        <v>BR</v>
      </c>
      <c r="K29" t="s">
        <v>132</v>
      </c>
      <c r="L29" t="str">
        <f>VLOOKUP(A29,[1]IBRD_IDA!$A$1:$J$216,10,FALSE)</f>
        <v>IBRD</v>
      </c>
      <c r="M29" t="s">
        <v>132</v>
      </c>
    </row>
    <row r="30" spans="1:13" x14ac:dyDescent="0.25">
      <c r="A30" t="s">
        <v>185</v>
      </c>
      <c r="B30">
        <v>15</v>
      </c>
      <c r="C30" t="s">
        <v>134</v>
      </c>
      <c r="D30" t="s">
        <v>134</v>
      </c>
      <c r="E30" t="s">
        <v>142</v>
      </c>
      <c r="F30" t="str">
        <f>VLOOKUP(E30,[1]Regions!$B$2:$C$9,2,FALSE)</f>
        <v>East Asia &amp; Pacific</v>
      </c>
      <c r="G30" t="s">
        <v>132</v>
      </c>
      <c r="H30" t="s">
        <v>186</v>
      </c>
      <c r="I30" t="s">
        <v>147</v>
      </c>
      <c r="J30" t="str">
        <f>VLOOKUP(A30,'[1]2digit'!$A$2:$D$248,4,FALSE)</f>
        <v>BN</v>
      </c>
      <c r="K30" t="s">
        <v>134</v>
      </c>
      <c r="L30" t="str">
        <f>VLOOKUP(A30,[1]IBRD_IDA!$A$1:$J$216,10,FALSE)</f>
        <v>NONE</v>
      </c>
      <c r="M30" t="s">
        <v>132</v>
      </c>
    </row>
    <row r="31" spans="1:13" x14ac:dyDescent="0.25">
      <c r="A31" t="s">
        <v>187</v>
      </c>
      <c r="B31">
        <v>15</v>
      </c>
      <c r="C31" t="s">
        <v>132</v>
      </c>
      <c r="D31" t="s">
        <v>132</v>
      </c>
      <c r="E31" t="s">
        <v>137</v>
      </c>
      <c r="F31" t="str">
        <f>VLOOKUP(E31,[1]Regions!$B$2:$C$9,2,FALSE)</f>
        <v>Eastern Europe &amp; Central Asia</v>
      </c>
      <c r="G31" t="s">
        <v>132</v>
      </c>
      <c r="H31" t="s">
        <v>77</v>
      </c>
      <c r="I31" t="s">
        <v>138</v>
      </c>
      <c r="J31" t="str">
        <f>VLOOKUP(A31,'[1]2digit'!$A$2:$D$248,4,FALSE)</f>
        <v>BG</v>
      </c>
      <c r="K31" t="s">
        <v>132</v>
      </c>
      <c r="L31" t="str">
        <f>VLOOKUP(A31,[1]IBRD_IDA!$A$1:$J$216,10,FALSE)</f>
        <v>IBRD</v>
      </c>
      <c r="M31" t="s">
        <v>132</v>
      </c>
    </row>
    <row r="32" spans="1:13" x14ac:dyDescent="0.25">
      <c r="A32" t="s">
        <v>188</v>
      </c>
      <c r="B32">
        <v>16</v>
      </c>
      <c r="C32" t="s">
        <v>132</v>
      </c>
      <c r="D32" t="s">
        <v>132</v>
      </c>
      <c r="E32" t="s">
        <v>150</v>
      </c>
      <c r="F32" t="str">
        <f>VLOOKUP(E32,[1]Regions!$B$2:$C$9,2,FALSE)</f>
        <v>Sub-Saharan Africa</v>
      </c>
      <c r="G32" t="s">
        <v>134</v>
      </c>
      <c r="H32" t="s">
        <v>5</v>
      </c>
      <c r="I32" t="s">
        <v>135</v>
      </c>
      <c r="J32" t="str">
        <f>VLOOKUP(A32,'[1]2digit'!$A$2:$D$248,4,FALSE)</f>
        <v>BF</v>
      </c>
      <c r="K32" t="s">
        <v>132</v>
      </c>
      <c r="L32" t="str">
        <f>VLOOKUP(A32,[1]IBRD_IDA!$A$1:$J$216,10,FALSE)</f>
        <v>IDA</v>
      </c>
      <c r="M32" t="s">
        <v>132</v>
      </c>
    </row>
    <row r="33" spans="1:13" x14ac:dyDescent="0.25">
      <c r="A33" t="s">
        <v>189</v>
      </c>
      <c r="B33">
        <v>16</v>
      </c>
      <c r="C33" t="s">
        <v>132</v>
      </c>
      <c r="D33" t="s">
        <v>132</v>
      </c>
      <c r="E33" t="s">
        <v>150</v>
      </c>
      <c r="F33" t="str">
        <f>VLOOKUP(E33,[1]Regions!$B$2:$C$9,2,FALSE)</f>
        <v>Sub-Saharan Africa</v>
      </c>
      <c r="G33" t="s">
        <v>134</v>
      </c>
      <c r="H33" t="s">
        <v>6</v>
      </c>
      <c r="I33" t="s">
        <v>135</v>
      </c>
      <c r="J33" t="str">
        <f>VLOOKUP(A33,'[1]2digit'!$A$2:$D$248,4,FALSE)</f>
        <v>BI</v>
      </c>
      <c r="K33" t="s">
        <v>132</v>
      </c>
      <c r="L33" t="str">
        <f>VLOOKUP(A33,[1]IBRD_IDA!$A$1:$J$216,10,FALSE)</f>
        <v>IDA</v>
      </c>
      <c r="M33" t="s">
        <v>132</v>
      </c>
    </row>
    <row r="34" spans="1:13" x14ac:dyDescent="0.25">
      <c r="A34" t="s">
        <v>190</v>
      </c>
      <c r="B34">
        <v>17</v>
      </c>
      <c r="C34" t="s">
        <v>132</v>
      </c>
      <c r="D34" t="s">
        <v>132</v>
      </c>
      <c r="E34" t="s">
        <v>142</v>
      </c>
      <c r="F34" t="str">
        <f>VLOOKUP(E34,[1]Regions!$B$2:$C$9,2,FALSE)</f>
        <v>East Asia &amp; Pacific</v>
      </c>
      <c r="G34" t="s">
        <v>134</v>
      </c>
      <c r="H34" t="s">
        <v>7</v>
      </c>
      <c r="I34" t="s">
        <v>158</v>
      </c>
      <c r="J34" t="str">
        <f>VLOOKUP(A34,'[1]2digit'!$A$2:$D$248,4,FALSE)</f>
        <v>KH</v>
      </c>
      <c r="K34" t="s">
        <v>132</v>
      </c>
      <c r="L34" t="str">
        <f>VLOOKUP(A34,[1]IBRD_IDA!$A$1:$J$216,10,FALSE)</f>
        <v>IDA</v>
      </c>
      <c r="M34" t="s">
        <v>132</v>
      </c>
    </row>
    <row r="35" spans="1:13" x14ac:dyDescent="0.25">
      <c r="A35" t="s">
        <v>191</v>
      </c>
      <c r="B35">
        <v>17</v>
      </c>
      <c r="C35" t="s">
        <v>134</v>
      </c>
      <c r="D35" t="s">
        <v>134</v>
      </c>
      <c r="E35" t="s">
        <v>150</v>
      </c>
      <c r="F35" t="str">
        <f>VLOOKUP(E35,[1]Regions!$B$2:$C$9,2,FALSE)</f>
        <v>Sub-Saharan Africa</v>
      </c>
      <c r="G35" t="s">
        <v>134</v>
      </c>
      <c r="H35" t="s">
        <v>8</v>
      </c>
      <c r="I35" t="s">
        <v>158</v>
      </c>
      <c r="J35" t="str">
        <f>VLOOKUP(A35,'[1]2digit'!$A$2:$D$248,4,FALSE)</f>
        <v>CM</v>
      </c>
      <c r="K35" t="s">
        <v>132</v>
      </c>
      <c r="L35" t="str">
        <f>VLOOKUP(A35,[1]IBRD_IDA!$A$1:$J$216,10,FALSE)</f>
        <v>IDA</v>
      </c>
      <c r="M35" t="s">
        <v>132</v>
      </c>
    </row>
    <row r="36" spans="1:13" x14ac:dyDescent="0.25">
      <c r="A36" t="s">
        <v>192</v>
      </c>
      <c r="B36">
        <v>18</v>
      </c>
      <c r="C36" t="s">
        <v>132</v>
      </c>
      <c r="D36" t="s">
        <v>132</v>
      </c>
      <c r="E36" t="s">
        <v>193</v>
      </c>
      <c r="F36" t="str">
        <f>VLOOKUP(E36,[1]Regions!$B$2:$C$9,2,FALSE)</f>
        <v>North America</v>
      </c>
      <c r="G36" t="s">
        <v>132</v>
      </c>
      <c r="H36" t="s">
        <v>194</v>
      </c>
      <c r="I36" t="s">
        <v>147</v>
      </c>
      <c r="J36" t="str">
        <f>VLOOKUP(A36,'[1]2digit'!$A$2:$D$248,4,FALSE)</f>
        <v>CA</v>
      </c>
      <c r="K36" t="s">
        <v>132</v>
      </c>
      <c r="L36" t="str">
        <f>VLOOKUP(A36,[1]IBRD_IDA!$A$1:$J$216,10,FALSE)</f>
        <v>NONE</v>
      </c>
      <c r="M36" t="s">
        <v>132</v>
      </c>
    </row>
    <row r="37" spans="1:13" x14ac:dyDescent="0.25">
      <c r="A37" t="s">
        <v>195</v>
      </c>
      <c r="B37">
        <v>18</v>
      </c>
      <c r="C37" t="s">
        <v>132</v>
      </c>
      <c r="D37" t="s">
        <v>132</v>
      </c>
      <c r="E37" t="s">
        <v>150</v>
      </c>
      <c r="F37" t="str">
        <f>VLOOKUP(E37,[1]Regions!$B$2:$C$9,2,FALSE)</f>
        <v>Sub-Saharan Africa</v>
      </c>
      <c r="G37" t="s">
        <v>134</v>
      </c>
      <c r="H37" t="s">
        <v>196</v>
      </c>
      <c r="I37" t="s">
        <v>158</v>
      </c>
      <c r="J37" t="str">
        <f>VLOOKUP(A37,'[1]2digit'!$A$2:$D$248,4,FALSE)</f>
        <v>CV</v>
      </c>
      <c r="K37" t="s">
        <v>134</v>
      </c>
      <c r="L37" t="str">
        <f>VLOOKUP(A37,[1]IBRD_IDA!$A$1:$J$216,10,FALSE)</f>
        <v>IDA</v>
      </c>
      <c r="M37" t="s">
        <v>134</v>
      </c>
    </row>
    <row r="38" spans="1:13" x14ac:dyDescent="0.25">
      <c r="A38" t="s">
        <v>197</v>
      </c>
      <c r="B38">
        <v>19</v>
      </c>
      <c r="C38" t="s">
        <v>132</v>
      </c>
      <c r="D38" t="s">
        <v>132</v>
      </c>
      <c r="E38" t="s">
        <v>152</v>
      </c>
      <c r="F38" t="str">
        <f>VLOOKUP(E38,[1]Regions!$B$2:$C$9,2,FALSE)</f>
        <v>Latin America &amp; the Caribbean</v>
      </c>
      <c r="G38" t="s">
        <v>132</v>
      </c>
      <c r="H38" t="s">
        <v>198</v>
      </c>
      <c r="I38" t="s">
        <v>147</v>
      </c>
      <c r="J38" t="str">
        <f>VLOOKUP(A38,'[1]2digit'!$A$2:$D$248,4,FALSE)</f>
        <v>KY</v>
      </c>
      <c r="K38" t="s">
        <v>132</v>
      </c>
      <c r="L38" t="str">
        <f>VLOOKUP(A38,[1]IBRD_IDA!$A$1:$J$216,10,FALSE)</f>
        <v>NONE</v>
      </c>
      <c r="M38" t="s">
        <v>132</v>
      </c>
    </row>
    <row r="39" spans="1:13" x14ac:dyDescent="0.25">
      <c r="A39" t="s">
        <v>199</v>
      </c>
      <c r="B39">
        <v>19</v>
      </c>
      <c r="C39" t="s">
        <v>132</v>
      </c>
      <c r="D39" t="s">
        <v>132</v>
      </c>
      <c r="E39" t="s">
        <v>150</v>
      </c>
      <c r="F39" t="str">
        <f>VLOOKUP(E39,[1]Regions!$B$2:$C$9,2,FALSE)</f>
        <v>Sub-Saharan Africa</v>
      </c>
      <c r="G39" t="s">
        <v>134</v>
      </c>
      <c r="H39" t="s">
        <v>9</v>
      </c>
      <c r="I39" t="s">
        <v>135</v>
      </c>
      <c r="J39" t="str">
        <f>VLOOKUP(A39,'[1]2digit'!$A$2:$D$248,4,FALSE)</f>
        <v>CF</v>
      </c>
      <c r="K39" t="s">
        <v>132</v>
      </c>
      <c r="L39" t="str">
        <f>VLOOKUP(A39,[1]IBRD_IDA!$A$1:$J$216,10,FALSE)</f>
        <v>IDA</v>
      </c>
      <c r="M39" t="s">
        <v>132</v>
      </c>
    </row>
    <row r="40" spans="1:13" x14ac:dyDescent="0.25">
      <c r="A40" t="s">
        <v>200</v>
      </c>
      <c r="B40">
        <v>20</v>
      </c>
      <c r="C40" t="s">
        <v>134</v>
      </c>
      <c r="D40" t="s">
        <v>134</v>
      </c>
      <c r="E40" t="s">
        <v>150</v>
      </c>
      <c r="F40" t="str">
        <f>VLOOKUP(E40,[1]Regions!$B$2:$C$9,2,FALSE)</f>
        <v>Sub-Saharan Africa</v>
      </c>
      <c r="G40" t="s">
        <v>134</v>
      </c>
      <c r="H40" t="s">
        <v>10</v>
      </c>
      <c r="I40" t="s">
        <v>135</v>
      </c>
      <c r="J40" t="str">
        <f>VLOOKUP(A40,'[1]2digit'!$A$2:$D$248,4,FALSE)</f>
        <v>TD</v>
      </c>
      <c r="K40" t="s">
        <v>132</v>
      </c>
      <c r="L40" t="str">
        <f>VLOOKUP(A40,[1]IBRD_IDA!$A$1:$J$216,10,FALSE)</f>
        <v>IDA</v>
      </c>
      <c r="M40" t="s">
        <v>132</v>
      </c>
    </row>
    <row r="41" spans="1:13" x14ac:dyDescent="0.25">
      <c r="A41" t="s">
        <v>201</v>
      </c>
      <c r="B41">
        <v>20</v>
      </c>
      <c r="C41" t="s">
        <v>132</v>
      </c>
      <c r="D41" t="s">
        <v>132</v>
      </c>
      <c r="E41" t="s">
        <v>145</v>
      </c>
      <c r="F41" t="str">
        <f>VLOOKUP(E41,[1]Regions!$B$2:$C$9,2,FALSE)</f>
        <v>Western Europe</v>
      </c>
      <c r="G41" t="s">
        <v>132</v>
      </c>
      <c r="H41" t="s">
        <v>202</v>
      </c>
      <c r="I41" t="s">
        <v>147</v>
      </c>
      <c r="J41" t="s">
        <v>203</v>
      </c>
      <c r="K41" t="s">
        <v>132</v>
      </c>
      <c r="L41" t="str">
        <f>VLOOKUP(A41,[1]IBRD_IDA!$A$1:$J$216,10,FALSE)</f>
        <v>NONE</v>
      </c>
      <c r="M41" t="s">
        <v>132</v>
      </c>
    </row>
    <row r="42" spans="1:13" x14ac:dyDescent="0.25">
      <c r="A42" t="s">
        <v>204</v>
      </c>
      <c r="B42">
        <v>21</v>
      </c>
      <c r="C42" t="s">
        <v>134</v>
      </c>
      <c r="D42" t="s">
        <v>132</v>
      </c>
      <c r="E42" t="s">
        <v>152</v>
      </c>
      <c r="F42" t="str">
        <f>VLOOKUP(E42,[1]Regions!$B$2:$C$9,2,FALSE)</f>
        <v>Latin America &amp; the Caribbean</v>
      </c>
      <c r="G42" t="s">
        <v>132</v>
      </c>
      <c r="H42" t="s">
        <v>205</v>
      </c>
      <c r="I42" t="s">
        <v>147</v>
      </c>
      <c r="J42" t="str">
        <f>VLOOKUP(A42,'[1]2digit'!$A$2:$D$248,4,FALSE)</f>
        <v>CL</v>
      </c>
      <c r="K42" t="s">
        <v>132</v>
      </c>
      <c r="L42" t="str">
        <f>VLOOKUP(A42,[1]IBRD_IDA!$A$1:$J$216,10,FALSE)</f>
        <v>IBRD</v>
      </c>
      <c r="M42" t="s">
        <v>132</v>
      </c>
    </row>
    <row r="43" spans="1:13" x14ac:dyDescent="0.25">
      <c r="A43" t="s">
        <v>206</v>
      </c>
      <c r="B43">
        <v>21</v>
      </c>
      <c r="C43" t="s">
        <v>132</v>
      </c>
      <c r="D43" t="s">
        <v>132</v>
      </c>
      <c r="E43" t="s">
        <v>142</v>
      </c>
      <c r="F43" t="str">
        <f>VLOOKUP(E43,[1]Regions!$B$2:$C$9,2,FALSE)</f>
        <v>East Asia &amp; Pacific</v>
      </c>
      <c r="G43" t="s">
        <v>132</v>
      </c>
      <c r="H43" t="s">
        <v>78</v>
      </c>
      <c r="I43" t="s">
        <v>138</v>
      </c>
      <c r="J43" t="str">
        <f>VLOOKUP(A43,'[1]2digit'!$A$2:$D$248,4,FALSE)</f>
        <v>CN</v>
      </c>
      <c r="K43" t="s">
        <v>132</v>
      </c>
      <c r="L43" t="str">
        <f>VLOOKUP(A43,[1]IBRD_IDA!$A$1:$J$216,10,FALSE)</f>
        <v>IBRD</v>
      </c>
      <c r="M43" t="s">
        <v>132</v>
      </c>
    </row>
    <row r="44" spans="1:13" x14ac:dyDescent="0.25">
      <c r="A44" t="s">
        <v>207</v>
      </c>
      <c r="B44">
        <v>22</v>
      </c>
      <c r="C44" t="s">
        <v>134</v>
      </c>
      <c r="D44" t="s">
        <v>134</v>
      </c>
      <c r="E44" t="s">
        <v>152</v>
      </c>
      <c r="F44" t="str">
        <f>VLOOKUP(E44,[1]Regions!$B$2:$C$9,2,FALSE)</f>
        <v>Latin America &amp; the Caribbean</v>
      </c>
      <c r="G44" t="s">
        <v>132</v>
      </c>
      <c r="H44" t="s">
        <v>79</v>
      </c>
      <c r="I44" t="s">
        <v>138</v>
      </c>
      <c r="J44" t="str">
        <f>VLOOKUP(A44,'[1]2digit'!$A$2:$D$248,4,FALSE)</f>
        <v>CO</v>
      </c>
      <c r="K44" t="s">
        <v>132</v>
      </c>
      <c r="L44" t="str">
        <f>VLOOKUP(A44,[1]IBRD_IDA!$A$1:$J$216,10,FALSE)</f>
        <v>IBRD</v>
      </c>
      <c r="M44" t="s">
        <v>132</v>
      </c>
    </row>
    <row r="45" spans="1:13" x14ac:dyDescent="0.25">
      <c r="A45" t="s">
        <v>208</v>
      </c>
      <c r="B45">
        <v>22</v>
      </c>
      <c r="C45" t="s">
        <v>132</v>
      </c>
      <c r="D45" t="s">
        <v>132</v>
      </c>
      <c r="E45" t="s">
        <v>150</v>
      </c>
      <c r="F45" t="str">
        <f>VLOOKUP(E45,[1]Regions!$B$2:$C$9,2,FALSE)</f>
        <v>Sub-Saharan Africa</v>
      </c>
      <c r="G45" t="s">
        <v>134</v>
      </c>
      <c r="H45" t="s">
        <v>11</v>
      </c>
      <c r="I45" t="s">
        <v>135</v>
      </c>
      <c r="J45" t="str">
        <f>VLOOKUP(A45,'[1]2digit'!$A$2:$D$248,4,FALSE)</f>
        <v>KM</v>
      </c>
      <c r="K45" t="s">
        <v>134</v>
      </c>
      <c r="L45" t="str">
        <f>VLOOKUP(A45,[1]IBRD_IDA!$A$1:$J$216,10,FALSE)</f>
        <v>IDA</v>
      </c>
      <c r="M45" t="s">
        <v>134</v>
      </c>
    </row>
    <row r="46" spans="1:13" x14ac:dyDescent="0.25">
      <c r="A46" t="s">
        <v>209</v>
      </c>
      <c r="B46">
        <v>23</v>
      </c>
      <c r="C46" t="s">
        <v>134</v>
      </c>
      <c r="D46" t="s">
        <v>132</v>
      </c>
      <c r="E46" t="s">
        <v>150</v>
      </c>
      <c r="F46" t="str">
        <f>VLOOKUP(E46,[1]Regions!$B$2:$C$9,2,FALSE)</f>
        <v>Sub-Saharan Africa</v>
      </c>
      <c r="G46" t="s">
        <v>134</v>
      </c>
      <c r="H46" t="s">
        <v>12</v>
      </c>
      <c r="I46" t="s">
        <v>158</v>
      </c>
      <c r="J46" t="str">
        <f>VLOOKUP(A46,'[1]2digit'!$A$2:$D$248,4,FALSE)</f>
        <v>CD</v>
      </c>
      <c r="K46" t="s">
        <v>132</v>
      </c>
      <c r="L46" t="str">
        <f>VLOOKUP(A46,[1]IBRD_IDA!$A$1:$J$216,10,FALSE)</f>
        <v>IDA</v>
      </c>
      <c r="M46" t="s">
        <v>132</v>
      </c>
    </row>
    <row r="47" spans="1:13" x14ac:dyDescent="0.25">
      <c r="A47" t="s">
        <v>210</v>
      </c>
      <c r="B47">
        <v>23</v>
      </c>
      <c r="C47" t="s">
        <v>134</v>
      </c>
      <c r="D47" t="s">
        <v>134</v>
      </c>
      <c r="E47" t="s">
        <v>150</v>
      </c>
      <c r="F47" t="str">
        <f>VLOOKUP(E47,[1]Regions!$B$2:$C$9,2,FALSE)</f>
        <v>Sub-Saharan Africa</v>
      </c>
      <c r="G47" t="s">
        <v>134</v>
      </c>
      <c r="H47" t="s">
        <v>13</v>
      </c>
      <c r="I47" t="s">
        <v>158</v>
      </c>
      <c r="J47" t="str">
        <f>VLOOKUP(A47,'[1]2digit'!$A$2:$D$248,4,FALSE)</f>
        <v>CG</v>
      </c>
      <c r="K47" t="s">
        <v>132</v>
      </c>
      <c r="L47" t="str">
        <f>VLOOKUP(A47,[1]IBRD_IDA!$A$1:$J$216,10,FALSE)</f>
        <v>IDA</v>
      </c>
      <c r="M47" t="s">
        <v>132</v>
      </c>
    </row>
    <row r="48" spans="1:13" x14ac:dyDescent="0.25">
      <c r="A48" t="s">
        <v>211</v>
      </c>
      <c r="B48">
        <v>24</v>
      </c>
      <c r="C48" t="s">
        <v>132</v>
      </c>
      <c r="D48" t="s">
        <v>132</v>
      </c>
      <c r="E48" t="s">
        <v>152</v>
      </c>
      <c r="F48" t="str">
        <f>VLOOKUP(E48,[1]Regions!$B$2:$C$9,2,FALSE)</f>
        <v>Latin America &amp; the Caribbean</v>
      </c>
      <c r="G48" t="s">
        <v>132</v>
      </c>
      <c r="H48" t="s">
        <v>80</v>
      </c>
      <c r="I48" t="s">
        <v>138</v>
      </c>
      <c r="J48" t="str">
        <f>VLOOKUP(A48,'[1]2digit'!$A$2:$D$248,4,FALSE)</f>
        <v>CR</v>
      </c>
      <c r="K48" t="s">
        <v>132</v>
      </c>
      <c r="L48" t="str">
        <f>VLOOKUP(A48,[1]IBRD_IDA!$A$1:$J$216,10,FALSE)</f>
        <v>IBRD</v>
      </c>
      <c r="M48" t="s">
        <v>132</v>
      </c>
    </row>
    <row r="49" spans="1:13" x14ac:dyDescent="0.25">
      <c r="A49" t="s">
        <v>212</v>
      </c>
      <c r="B49">
        <v>24</v>
      </c>
      <c r="C49" t="s">
        <v>134</v>
      </c>
      <c r="D49" t="s">
        <v>134</v>
      </c>
      <c r="E49" t="s">
        <v>150</v>
      </c>
      <c r="F49" t="str">
        <f>VLOOKUP(E49,[1]Regions!$B$2:$C$9,2,FALSE)</f>
        <v>Sub-Saharan Africa</v>
      </c>
      <c r="G49" t="s">
        <v>134</v>
      </c>
      <c r="H49" t="s">
        <v>14</v>
      </c>
      <c r="I49" t="s">
        <v>158</v>
      </c>
      <c r="J49" t="str">
        <f>VLOOKUP(A49,'[1]2digit'!$A$2:$D$248,4,FALSE)</f>
        <v>CI</v>
      </c>
      <c r="K49" t="s">
        <v>132</v>
      </c>
      <c r="L49" t="str">
        <f>VLOOKUP(A49,[1]IBRD_IDA!$A$1:$J$216,10,FALSE)</f>
        <v>IDA</v>
      </c>
      <c r="M49" t="s">
        <v>132</v>
      </c>
    </row>
    <row r="50" spans="1:13" x14ac:dyDescent="0.25">
      <c r="A50" t="s">
        <v>213</v>
      </c>
      <c r="B50">
        <v>25</v>
      </c>
      <c r="C50" t="s">
        <v>132</v>
      </c>
      <c r="D50" t="s">
        <v>132</v>
      </c>
      <c r="E50" t="s">
        <v>137</v>
      </c>
      <c r="F50" t="str">
        <f>VLOOKUP(E50,[1]Regions!$B$2:$C$9,2,FALSE)</f>
        <v>Eastern Europe &amp; Central Asia</v>
      </c>
      <c r="G50" t="s">
        <v>132</v>
      </c>
      <c r="H50" t="s">
        <v>214</v>
      </c>
      <c r="I50" t="s">
        <v>147</v>
      </c>
      <c r="J50" t="str">
        <f>VLOOKUP(A50,'[1]2digit'!$A$2:$D$248,4,FALSE)</f>
        <v>HR</v>
      </c>
      <c r="K50" t="s">
        <v>132</v>
      </c>
      <c r="L50" t="str">
        <f>VLOOKUP(A50,[1]IBRD_IDA!$A$1:$J$216,10,FALSE)</f>
        <v>IBRD</v>
      </c>
      <c r="M50" t="s">
        <v>132</v>
      </c>
    </row>
    <row r="51" spans="1:13" x14ac:dyDescent="0.25">
      <c r="A51" t="s">
        <v>215</v>
      </c>
      <c r="B51">
        <v>25</v>
      </c>
      <c r="C51" t="s">
        <v>132</v>
      </c>
      <c r="D51" t="s">
        <v>132</v>
      </c>
      <c r="E51" t="s">
        <v>152</v>
      </c>
      <c r="F51" t="str">
        <f>VLOOKUP(E51,[1]Regions!$B$2:$C$9,2,FALSE)</f>
        <v>Latin America &amp; the Caribbean</v>
      </c>
      <c r="G51" t="s">
        <v>132</v>
      </c>
      <c r="H51" t="s">
        <v>216</v>
      </c>
      <c r="I51" t="s">
        <v>138</v>
      </c>
      <c r="J51" t="str">
        <f>VLOOKUP(A51,'[1]2digit'!$A$2:$D$248,4,FALSE)</f>
        <v>CU</v>
      </c>
      <c r="K51" t="s">
        <v>132</v>
      </c>
      <c r="L51" t="str">
        <f>VLOOKUP(A51,[1]IBRD_IDA!$A$1:$J$216,10,FALSE)</f>
        <v>NONE</v>
      </c>
      <c r="M51" t="s">
        <v>132</v>
      </c>
    </row>
    <row r="52" spans="1:13" x14ac:dyDescent="0.25">
      <c r="A52" t="s">
        <v>217</v>
      </c>
      <c r="B52">
        <v>26</v>
      </c>
      <c r="C52" t="s">
        <v>132</v>
      </c>
      <c r="D52" t="s">
        <v>132</v>
      </c>
      <c r="E52" t="s">
        <v>137</v>
      </c>
      <c r="F52" t="str">
        <f>VLOOKUP(E52,[1]Regions!$B$2:$C$9,2,FALSE)</f>
        <v>Eastern Europe &amp; Central Asia</v>
      </c>
      <c r="G52" t="s">
        <v>132</v>
      </c>
      <c r="H52" t="s">
        <v>218</v>
      </c>
      <c r="I52" t="s">
        <v>147</v>
      </c>
      <c r="J52" t="str">
        <f>VLOOKUP(A52,'[1]2digit'!$A$2:$D$248,4,FALSE)</f>
        <v>CY</v>
      </c>
      <c r="K52" t="s">
        <v>134</v>
      </c>
      <c r="L52" t="str">
        <f>VLOOKUP(A52,[1]IBRD_IDA!$A$1:$J$216,10,FALSE)</f>
        <v>NONE</v>
      </c>
      <c r="M52" t="s">
        <v>132</v>
      </c>
    </row>
    <row r="53" spans="1:13" x14ac:dyDescent="0.25">
      <c r="A53" t="s">
        <v>219</v>
      </c>
      <c r="B53">
        <v>26</v>
      </c>
      <c r="C53" t="s">
        <v>132</v>
      </c>
      <c r="D53" t="s">
        <v>132</v>
      </c>
      <c r="E53" t="s">
        <v>137</v>
      </c>
      <c r="F53" t="str">
        <f>VLOOKUP(E53,[1]Regions!$B$2:$C$9,2,FALSE)</f>
        <v>Eastern Europe &amp; Central Asia</v>
      </c>
      <c r="G53" t="s">
        <v>132</v>
      </c>
      <c r="H53" t="s">
        <v>220</v>
      </c>
      <c r="I53" t="s">
        <v>147</v>
      </c>
      <c r="J53" t="str">
        <f>VLOOKUP(A53,'[1]2digit'!$A$2:$D$248,4,FALSE)</f>
        <v>CZ</v>
      </c>
      <c r="K53" t="s">
        <v>132</v>
      </c>
      <c r="L53" t="str">
        <f>VLOOKUP(A53,[1]IBRD_IDA!$A$1:$J$216,10,FALSE)</f>
        <v>NONE</v>
      </c>
      <c r="M53" t="s">
        <v>132</v>
      </c>
    </row>
    <row r="54" spans="1:13" x14ac:dyDescent="0.25">
      <c r="A54" t="s">
        <v>221</v>
      </c>
      <c r="B54">
        <v>27</v>
      </c>
      <c r="C54" t="s">
        <v>132</v>
      </c>
      <c r="D54" t="s">
        <v>132</v>
      </c>
      <c r="E54" t="s">
        <v>145</v>
      </c>
      <c r="F54" t="str">
        <f>VLOOKUP(E54,[1]Regions!$B$2:$C$9,2,FALSE)</f>
        <v>Western Europe</v>
      </c>
      <c r="G54" t="s">
        <v>132</v>
      </c>
      <c r="H54" t="s">
        <v>222</v>
      </c>
      <c r="I54" t="s">
        <v>147</v>
      </c>
      <c r="J54" t="str">
        <f>VLOOKUP(A54,'[1]2digit'!$A$2:$D$248,4,FALSE)</f>
        <v>DK</v>
      </c>
      <c r="K54" t="s">
        <v>132</v>
      </c>
      <c r="L54" t="str">
        <f>VLOOKUP(A54,[1]IBRD_IDA!$A$1:$J$216,10,FALSE)</f>
        <v>NONE</v>
      </c>
      <c r="M54" t="s">
        <v>132</v>
      </c>
    </row>
    <row r="55" spans="1:13" x14ac:dyDescent="0.25">
      <c r="A55" t="s">
        <v>223</v>
      </c>
      <c r="B55">
        <v>27</v>
      </c>
      <c r="C55" t="s">
        <v>132</v>
      </c>
      <c r="D55" t="s">
        <v>132</v>
      </c>
      <c r="E55" t="s">
        <v>150</v>
      </c>
      <c r="F55" t="str">
        <f>VLOOKUP(E55,[1]Regions!$B$2:$C$9,2,FALSE)</f>
        <v>Sub-Saharan Africa</v>
      </c>
      <c r="G55" t="s">
        <v>134</v>
      </c>
      <c r="H55" t="s">
        <v>15</v>
      </c>
      <c r="I55" t="s">
        <v>158</v>
      </c>
      <c r="J55" t="str">
        <f>VLOOKUP(A55,'[1]2digit'!$A$2:$D$248,4,FALSE)</f>
        <v>DJ</v>
      </c>
      <c r="K55" t="s">
        <v>134</v>
      </c>
      <c r="L55" t="str">
        <f>VLOOKUP(A55,[1]IBRD_IDA!$A$1:$J$216,10,FALSE)</f>
        <v>IDA</v>
      </c>
      <c r="M55" t="s">
        <v>132</v>
      </c>
    </row>
    <row r="56" spans="1:13" x14ac:dyDescent="0.25">
      <c r="A56" t="s">
        <v>224</v>
      </c>
      <c r="B56">
        <v>28</v>
      </c>
      <c r="C56" t="s">
        <v>132</v>
      </c>
      <c r="D56" t="s">
        <v>132</v>
      </c>
      <c r="E56" t="s">
        <v>152</v>
      </c>
      <c r="F56" t="str">
        <f>VLOOKUP(E56,[1]Regions!$B$2:$C$9,2,FALSE)</f>
        <v>Latin America &amp; the Caribbean</v>
      </c>
      <c r="G56" t="s">
        <v>134</v>
      </c>
      <c r="H56" t="s">
        <v>16</v>
      </c>
      <c r="I56" t="s">
        <v>138</v>
      </c>
      <c r="J56" t="str">
        <f>VLOOKUP(A56,'[1]2digit'!$A$2:$D$248,4,FALSE)</f>
        <v>DM</v>
      </c>
      <c r="K56" t="s">
        <v>134</v>
      </c>
      <c r="L56" t="str">
        <f>VLOOKUP(A56,[1]IBRD_IDA!$A$1:$J$216,10,FALSE)</f>
        <v>IDA</v>
      </c>
      <c r="M56" t="s">
        <v>134</v>
      </c>
    </row>
    <row r="57" spans="1:13" x14ac:dyDescent="0.25">
      <c r="A57" t="s">
        <v>225</v>
      </c>
      <c r="B57">
        <v>28</v>
      </c>
      <c r="C57" t="s">
        <v>132</v>
      </c>
      <c r="D57" t="s">
        <v>132</v>
      </c>
      <c r="E57" t="s">
        <v>152</v>
      </c>
      <c r="F57" t="str">
        <f>VLOOKUP(E57,[1]Regions!$B$2:$C$9,2,FALSE)</f>
        <v>Latin America &amp; the Caribbean</v>
      </c>
      <c r="G57" t="s">
        <v>132</v>
      </c>
      <c r="H57" t="s">
        <v>81</v>
      </c>
      <c r="I57" t="s">
        <v>138</v>
      </c>
      <c r="J57" t="str">
        <f>VLOOKUP(A57,'[1]2digit'!$A$2:$D$248,4,FALSE)</f>
        <v>DO</v>
      </c>
      <c r="K57" t="s">
        <v>132</v>
      </c>
      <c r="L57" t="str">
        <f>VLOOKUP(A57,[1]IBRD_IDA!$A$1:$J$216,10,FALSE)</f>
        <v>IBRD</v>
      </c>
      <c r="M57" t="s">
        <v>132</v>
      </c>
    </row>
    <row r="58" spans="1:13" x14ac:dyDescent="0.25">
      <c r="A58" t="s">
        <v>226</v>
      </c>
      <c r="B58">
        <v>29</v>
      </c>
      <c r="C58" t="s">
        <v>134</v>
      </c>
      <c r="D58" t="s">
        <v>134</v>
      </c>
      <c r="E58" t="s">
        <v>152</v>
      </c>
      <c r="F58" t="str">
        <f>VLOOKUP(E58,[1]Regions!$B$2:$C$9,2,FALSE)</f>
        <v>Latin America &amp; the Caribbean</v>
      </c>
      <c r="G58" t="s">
        <v>132</v>
      </c>
      <c r="H58" t="s">
        <v>82</v>
      </c>
      <c r="I58" t="s">
        <v>138</v>
      </c>
      <c r="J58" t="str">
        <f>VLOOKUP(A58,'[1]2digit'!$A$2:$D$248,4,FALSE)</f>
        <v>EC</v>
      </c>
      <c r="K58" t="s">
        <v>132</v>
      </c>
      <c r="L58" t="str">
        <f>VLOOKUP(A58,[1]IBRD_IDA!$A$1:$J$216,10,FALSE)</f>
        <v>IBRD</v>
      </c>
      <c r="M58" t="s">
        <v>132</v>
      </c>
    </row>
    <row r="59" spans="1:13" x14ac:dyDescent="0.25">
      <c r="A59" t="s">
        <v>227</v>
      </c>
      <c r="B59">
        <v>29</v>
      </c>
      <c r="C59" t="s">
        <v>134</v>
      </c>
      <c r="D59" t="s">
        <v>134</v>
      </c>
      <c r="E59" t="s">
        <v>140</v>
      </c>
      <c r="F59" t="str">
        <f>VLOOKUP(E59,[1]Regions!$B$2:$C$9,2,FALSE)</f>
        <v>Middle East &amp; North Africa</v>
      </c>
      <c r="G59" t="s">
        <v>132</v>
      </c>
      <c r="H59" t="s">
        <v>83</v>
      </c>
      <c r="I59" t="s">
        <v>158</v>
      </c>
      <c r="J59" t="str">
        <f>VLOOKUP(A59,'[1]2digit'!$A$2:$D$248,4,FALSE)</f>
        <v>EG</v>
      </c>
      <c r="K59" t="s">
        <v>132</v>
      </c>
      <c r="L59" t="str">
        <f>VLOOKUP(A59,[1]IBRD_IDA!$A$1:$J$216,10,FALSE)</f>
        <v>IBRD</v>
      </c>
      <c r="M59" t="s">
        <v>132</v>
      </c>
    </row>
    <row r="60" spans="1:13" x14ac:dyDescent="0.25">
      <c r="A60" t="s">
        <v>228</v>
      </c>
      <c r="B60">
        <v>30</v>
      </c>
      <c r="C60" t="s">
        <v>132</v>
      </c>
      <c r="D60" t="s">
        <v>132</v>
      </c>
      <c r="E60" t="s">
        <v>152</v>
      </c>
      <c r="F60" t="str">
        <f>VLOOKUP(E60,[1]Regions!$B$2:$C$9,2,FALSE)</f>
        <v>Latin America &amp; the Caribbean</v>
      </c>
      <c r="G60" t="s">
        <v>132</v>
      </c>
      <c r="H60" t="s">
        <v>84</v>
      </c>
      <c r="I60" t="s">
        <v>158</v>
      </c>
      <c r="J60" t="str">
        <f>VLOOKUP(A60,'[1]2digit'!$A$2:$D$248,4,FALSE)</f>
        <v>SV</v>
      </c>
      <c r="K60" t="s">
        <v>132</v>
      </c>
      <c r="L60" t="str">
        <f>VLOOKUP(A60,[1]IBRD_IDA!$A$1:$J$216,10,FALSE)</f>
        <v>IBRD</v>
      </c>
      <c r="M60" t="s">
        <v>132</v>
      </c>
    </row>
    <row r="61" spans="1:13" x14ac:dyDescent="0.25">
      <c r="A61" t="s">
        <v>229</v>
      </c>
      <c r="B61">
        <v>30</v>
      </c>
      <c r="C61" t="s">
        <v>134</v>
      </c>
      <c r="D61" t="s">
        <v>134</v>
      </c>
      <c r="E61" t="s">
        <v>150</v>
      </c>
      <c r="F61" t="str">
        <f>VLOOKUP(E61,[1]Regions!$B$2:$C$9,2,FALSE)</f>
        <v>Sub-Saharan Africa</v>
      </c>
      <c r="G61" t="s">
        <v>132</v>
      </c>
      <c r="H61" t="s">
        <v>230</v>
      </c>
      <c r="I61" t="s">
        <v>138</v>
      </c>
      <c r="J61" t="str">
        <f>VLOOKUP(A61,'[1]2digit'!$A$2:$D$248,4,FALSE)</f>
        <v>GQ</v>
      </c>
      <c r="K61" t="s">
        <v>134</v>
      </c>
      <c r="L61" t="str">
        <f>VLOOKUP(A61,[1]IBRD_IDA!$A$1:$J$216,10,FALSE)</f>
        <v>IBRD</v>
      </c>
      <c r="M61" t="s">
        <v>132</v>
      </c>
    </row>
    <row r="62" spans="1:13" x14ac:dyDescent="0.25">
      <c r="A62" t="s">
        <v>231</v>
      </c>
      <c r="B62">
        <v>31</v>
      </c>
      <c r="C62" t="s">
        <v>132</v>
      </c>
      <c r="D62" t="s">
        <v>132</v>
      </c>
      <c r="E62" t="s">
        <v>150</v>
      </c>
      <c r="F62" t="str">
        <f>VLOOKUP(E62,[1]Regions!$B$2:$C$9,2,FALSE)</f>
        <v>Sub-Saharan Africa</v>
      </c>
      <c r="G62" t="s">
        <v>134</v>
      </c>
      <c r="H62" t="s">
        <v>85</v>
      </c>
      <c r="I62" t="s">
        <v>135</v>
      </c>
      <c r="J62" t="str">
        <f>VLOOKUP(A62,'[1]2digit'!$A$2:$D$248,4,FALSE)</f>
        <v>ER</v>
      </c>
      <c r="K62" t="s">
        <v>132</v>
      </c>
      <c r="L62" t="str">
        <f>VLOOKUP(A62,[1]IBRD_IDA!$A$1:$J$216,10,FALSE)</f>
        <v>IDA</v>
      </c>
      <c r="M62" t="s">
        <v>132</v>
      </c>
    </row>
    <row r="63" spans="1:13" x14ac:dyDescent="0.25">
      <c r="A63" t="s">
        <v>232</v>
      </c>
      <c r="B63">
        <v>31</v>
      </c>
      <c r="C63" t="s">
        <v>132</v>
      </c>
      <c r="D63" t="s">
        <v>132</v>
      </c>
      <c r="E63" t="s">
        <v>137</v>
      </c>
      <c r="F63" t="str">
        <f>VLOOKUP(E63,[1]Regions!$B$2:$C$9,2,FALSE)</f>
        <v>Eastern Europe &amp; Central Asia</v>
      </c>
      <c r="G63" t="s">
        <v>132</v>
      </c>
      <c r="H63" t="s">
        <v>233</v>
      </c>
      <c r="I63" t="s">
        <v>147</v>
      </c>
      <c r="J63" t="str">
        <f>VLOOKUP(A63,'[1]2digit'!$A$2:$D$248,4,FALSE)</f>
        <v>EE</v>
      </c>
      <c r="K63" t="s">
        <v>134</v>
      </c>
      <c r="L63" t="str">
        <f>VLOOKUP(A63,[1]IBRD_IDA!$A$1:$J$216,10,FALSE)</f>
        <v>NONE</v>
      </c>
      <c r="M63" t="s">
        <v>132</v>
      </c>
    </row>
    <row r="64" spans="1:13" x14ac:dyDescent="0.25">
      <c r="A64" t="s">
        <v>234</v>
      </c>
      <c r="B64">
        <v>91</v>
      </c>
      <c r="C64" t="s">
        <v>132</v>
      </c>
      <c r="D64" t="s">
        <v>132</v>
      </c>
      <c r="E64" t="s">
        <v>150</v>
      </c>
      <c r="F64" t="str">
        <f>VLOOKUP(E64,[1]Regions!$B$2:$C$9,2,FALSE)</f>
        <v>Sub-Saharan Africa</v>
      </c>
      <c r="G64" t="s">
        <v>132</v>
      </c>
      <c r="H64" t="s">
        <v>86</v>
      </c>
      <c r="I64" t="s">
        <v>158</v>
      </c>
      <c r="J64" t="str">
        <f>VLOOKUP(A64,'[1]2digit'!$A$2:$D$248,4,FALSE)</f>
        <v>SZ</v>
      </c>
      <c r="K64" t="s">
        <v>134</v>
      </c>
      <c r="L64" t="str">
        <f>VLOOKUP(A64,[1]IBRD_IDA!$A$1:$J$216,10,FALSE)</f>
        <v>IBRD</v>
      </c>
      <c r="M64" t="s">
        <v>132</v>
      </c>
    </row>
    <row r="65" spans="1:13" x14ac:dyDescent="0.25">
      <c r="A65" t="s">
        <v>235</v>
      </c>
      <c r="B65">
        <v>32</v>
      </c>
      <c r="C65" t="s">
        <v>132</v>
      </c>
      <c r="D65" t="s">
        <v>132</v>
      </c>
      <c r="E65" t="s">
        <v>150</v>
      </c>
      <c r="F65" t="str">
        <f>VLOOKUP(E65,[1]Regions!$B$2:$C$9,2,FALSE)</f>
        <v>Sub-Saharan Africa</v>
      </c>
      <c r="G65" t="s">
        <v>134</v>
      </c>
      <c r="H65" t="s">
        <v>17</v>
      </c>
      <c r="I65" t="s">
        <v>135</v>
      </c>
      <c r="J65" t="str">
        <f>VLOOKUP(A65,'[1]2digit'!$A$2:$D$248,4,FALSE)</f>
        <v>ET</v>
      </c>
      <c r="K65" t="s">
        <v>132</v>
      </c>
      <c r="L65" t="str">
        <f>VLOOKUP(A65,[1]IBRD_IDA!$A$1:$J$216,10,FALSE)</f>
        <v>IDA</v>
      </c>
      <c r="M65" t="s">
        <v>132</v>
      </c>
    </row>
    <row r="66" spans="1:13" x14ac:dyDescent="0.25">
      <c r="A66" t="s">
        <v>236</v>
      </c>
      <c r="B66">
        <v>32</v>
      </c>
      <c r="C66" t="s">
        <v>132</v>
      </c>
      <c r="D66" t="s">
        <v>132</v>
      </c>
      <c r="E66" t="s">
        <v>145</v>
      </c>
      <c r="F66" t="str">
        <f>VLOOKUP(E66,[1]Regions!$B$2:$C$9,2,FALSE)</f>
        <v>Western Europe</v>
      </c>
      <c r="G66" t="s">
        <v>132</v>
      </c>
      <c r="H66" t="s">
        <v>237</v>
      </c>
      <c r="I66" t="s">
        <v>147</v>
      </c>
      <c r="J66" t="str">
        <f>VLOOKUP(A66,'[1]2digit'!$A$2:$D$248,4,FALSE)</f>
        <v>FO</v>
      </c>
      <c r="K66" t="s">
        <v>132</v>
      </c>
      <c r="L66" t="str">
        <f>VLOOKUP(A66,[1]IBRD_IDA!$A$1:$J$216,10,FALSE)</f>
        <v>NONE</v>
      </c>
      <c r="M66" t="s">
        <v>132</v>
      </c>
    </row>
    <row r="67" spans="1:13" x14ac:dyDescent="0.25">
      <c r="A67" t="s">
        <v>238</v>
      </c>
      <c r="B67">
        <v>33</v>
      </c>
      <c r="C67" t="s">
        <v>132</v>
      </c>
      <c r="D67" t="s">
        <v>132</v>
      </c>
      <c r="E67" t="s">
        <v>142</v>
      </c>
      <c r="F67" t="str">
        <f>VLOOKUP(E67,[1]Regions!$B$2:$C$9,2,FALSE)</f>
        <v>East Asia &amp; Pacific</v>
      </c>
      <c r="G67" t="s">
        <v>132</v>
      </c>
      <c r="H67" t="s">
        <v>18</v>
      </c>
      <c r="I67" t="s">
        <v>138</v>
      </c>
      <c r="J67" t="str">
        <f>VLOOKUP(A67,'[1]2digit'!$A$2:$D$248,4,FALSE)</f>
        <v>FJ</v>
      </c>
      <c r="K67" t="s">
        <v>134</v>
      </c>
      <c r="L67" t="str">
        <f>VLOOKUP(A67,[1]IBRD_IDA!$A$1:$J$216,10,FALSE)</f>
        <v>IDA</v>
      </c>
      <c r="M67" t="s">
        <v>134</v>
      </c>
    </row>
    <row r="68" spans="1:13" x14ac:dyDescent="0.25">
      <c r="A68" t="s">
        <v>239</v>
      </c>
      <c r="B68">
        <v>33</v>
      </c>
      <c r="C68" t="s">
        <v>132</v>
      </c>
      <c r="D68" t="s">
        <v>132</v>
      </c>
      <c r="E68" t="s">
        <v>145</v>
      </c>
      <c r="F68" t="str">
        <f>VLOOKUP(E68,[1]Regions!$B$2:$C$9,2,FALSE)</f>
        <v>Western Europe</v>
      </c>
      <c r="G68" t="s">
        <v>132</v>
      </c>
      <c r="H68" t="s">
        <v>240</v>
      </c>
      <c r="I68" t="s">
        <v>147</v>
      </c>
      <c r="J68" t="str">
        <f>VLOOKUP(A68,'[1]2digit'!$A$2:$D$248,4,FALSE)</f>
        <v>FI</v>
      </c>
      <c r="K68" t="s">
        <v>132</v>
      </c>
      <c r="L68" t="str">
        <f>VLOOKUP(A68,[1]IBRD_IDA!$A$1:$J$216,10,FALSE)</f>
        <v>NONE</v>
      </c>
      <c r="M68" t="s">
        <v>132</v>
      </c>
    </row>
    <row r="69" spans="1:13" x14ac:dyDescent="0.25">
      <c r="A69" t="s">
        <v>241</v>
      </c>
      <c r="B69">
        <v>34</v>
      </c>
      <c r="C69" t="s">
        <v>132</v>
      </c>
      <c r="D69" t="s">
        <v>132</v>
      </c>
      <c r="E69" t="s">
        <v>145</v>
      </c>
      <c r="F69" t="str">
        <f>VLOOKUP(E69,[1]Regions!$B$2:$C$9,2,FALSE)</f>
        <v>Western Europe</v>
      </c>
      <c r="G69" t="s">
        <v>132</v>
      </c>
      <c r="H69" t="s">
        <v>242</v>
      </c>
      <c r="I69" t="s">
        <v>147</v>
      </c>
      <c r="J69" t="str">
        <f>VLOOKUP(A69,'[1]2digit'!$A$2:$D$248,4,FALSE)</f>
        <v>FR</v>
      </c>
      <c r="K69" t="s">
        <v>132</v>
      </c>
      <c r="L69" t="str">
        <f>VLOOKUP(A69,[1]IBRD_IDA!$A$1:$J$216,10,FALSE)</f>
        <v>NONE</v>
      </c>
      <c r="M69" t="s">
        <v>132</v>
      </c>
    </row>
    <row r="70" spans="1:13" x14ac:dyDescent="0.25">
      <c r="A70" t="s">
        <v>243</v>
      </c>
      <c r="B70">
        <v>34</v>
      </c>
      <c r="C70" t="s">
        <v>132</v>
      </c>
      <c r="D70" t="s">
        <v>132</v>
      </c>
      <c r="E70" t="s">
        <v>142</v>
      </c>
      <c r="F70" t="str">
        <f>VLOOKUP(E70,[1]Regions!$B$2:$C$9,2,FALSE)</f>
        <v>East Asia &amp; Pacific</v>
      </c>
      <c r="G70" t="s">
        <v>132</v>
      </c>
      <c r="H70" t="s">
        <v>244</v>
      </c>
      <c r="I70" t="s">
        <v>147</v>
      </c>
      <c r="J70" t="str">
        <f>VLOOKUP(A70,'[1]2digit'!$A$2:$D$248,4,FALSE)</f>
        <v>PF</v>
      </c>
      <c r="K70" t="s">
        <v>132</v>
      </c>
      <c r="L70" t="str">
        <f>VLOOKUP(A70,[1]IBRD_IDA!$A$1:$J$216,10,FALSE)</f>
        <v>NONE</v>
      </c>
      <c r="M70" t="s">
        <v>132</v>
      </c>
    </row>
    <row r="71" spans="1:13" x14ac:dyDescent="0.25">
      <c r="A71" t="s">
        <v>245</v>
      </c>
      <c r="B71">
        <v>35</v>
      </c>
      <c r="C71" t="s">
        <v>134</v>
      </c>
      <c r="D71" t="s">
        <v>134</v>
      </c>
      <c r="E71" t="s">
        <v>150</v>
      </c>
      <c r="F71" t="str">
        <f>VLOOKUP(E71,[1]Regions!$B$2:$C$9,2,FALSE)</f>
        <v>Sub-Saharan Africa</v>
      </c>
      <c r="G71" t="s">
        <v>132</v>
      </c>
      <c r="H71" t="s">
        <v>87</v>
      </c>
      <c r="I71" t="s">
        <v>138</v>
      </c>
      <c r="J71" t="str">
        <f>VLOOKUP(A71,'[1]2digit'!$A$2:$D$248,4,FALSE)</f>
        <v>GA</v>
      </c>
      <c r="K71" t="s">
        <v>134</v>
      </c>
      <c r="L71" t="str">
        <f>VLOOKUP(A71,[1]IBRD_IDA!$A$1:$J$216,10,FALSE)</f>
        <v>IBRD</v>
      </c>
      <c r="M71" t="s">
        <v>132</v>
      </c>
    </row>
    <row r="72" spans="1:13" x14ac:dyDescent="0.25">
      <c r="A72" t="s">
        <v>246</v>
      </c>
      <c r="B72">
        <v>35</v>
      </c>
      <c r="C72" t="s">
        <v>132</v>
      </c>
      <c r="D72" t="s">
        <v>132</v>
      </c>
      <c r="E72" t="s">
        <v>150</v>
      </c>
      <c r="F72" t="str">
        <f>VLOOKUP(E72,[1]Regions!$B$2:$C$9,2,FALSE)</f>
        <v>Sub-Saharan Africa</v>
      </c>
      <c r="G72" t="s">
        <v>134</v>
      </c>
      <c r="H72" t="s">
        <v>19</v>
      </c>
      <c r="I72" t="s">
        <v>135</v>
      </c>
      <c r="J72" t="str">
        <f>VLOOKUP(A72,'[1]2digit'!$A$2:$D$248,4,FALSE)</f>
        <v>GM</v>
      </c>
      <c r="K72" t="s">
        <v>134</v>
      </c>
      <c r="L72" t="str">
        <f>VLOOKUP(A72,[1]IBRD_IDA!$A$1:$J$216,10,FALSE)</f>
        <v>IDA</v>
      </c>
      <c r="M72" t="s">
        <v>132</v>
      </c>
    </row>
    <row r="73" spans="1:13" x14ac:dyDescent="0.25">
      <c r="A73" t="s">
        <v>247</v>
      </c>
      <c r="B73">
        <v>36</v>
      </c>
      <c r="C73" t="s">
        <v>132</v>
      </c>
      <c r="D73" t="s">
        <v>132</v>
      </c>
      <c r="E73" t="s">
        <v>137</v>
      </c>
      <c r="F73" t="str">
        <f>VLOOKUP(E73,[1]Regions!$B$2:$C$9,2,FALSE)</f>
        <v>Eastern Europe &amp; Central Asia</v>
      </c>
      <c r="G73" t="s">
        <v>134</v>
      </c>
      <c r="H73" t="s">
        <v>88</v>
      </c>
      <c r="I73" t="s">
        <v>138</v>
      </c>
      <c r="J73" t="str">
        <f>VLOOKUP(A73,'[1]2digit'!$A$2:$D$248,4,FALSE)</f>
        <v>GE</v>
      </c>
      <c r="K73" t="s">
        <v>132</v>
      </c>
      <c r="L73" t="str">
        <f>VLOOKUP(A73,[1]IBRD_IDA!$A$1:$J$216,10,FALSE)</f>
        <v>IBRD</v>
      </c>
      <c r="M73" t="s">
        <v>132</v>
      </c>
    </row>
    <row r="74" spans="1:13" x14ac:dyDescent="0.25">
      <c r="A74" t="s">
        <v>248</v>
      </c>
      <c r="B74">
        <v>36</v>
      </c>
      <c r="C74" t="s">
        <v>132</v>
      </c>
      <c r="D74" t="s">
        <v>132</v>
      </c>
      <c r="E74" t="s">
        <v>145</v>
      </c>
      <c r="F74" t="str">
        <f>VLOOKUP(E74,[1]Regions!$B$2:$C$9,2,FALSE)</f>
        <v>Western Europe</v>
      </c>
      <c r="G74" t="s">
        <v>132</v>
      </c>
      <c r="H74" t="s">
        <v>249</v>
      </c>
      <c r="I74" t="s">
        <v>147</v>
      </c>
      <c r="J74" t="str">
        <f>VLOOKUP(A74,'[1]2digit'!$A$2:$D$248,4,FALSE)</f>
        <v>DE</v>
      </c>
      <c r="K74" t="s">
        <v>132</v>
      </c>
      <c r="L74" t="str">
        <f>VLOOKUP(A74,[1]IBRD_IDA!$A$1:$J$216,10,FALSE)</f>
        <v>NONE</v>
      </c>
      <c r="M74" t="s">
        <v>132</v>
      </c>
    </row>
    <row r="75" spans="1:13" x14ac:dyDescent="0.25">
      <c r="A75" t="s">
        <v>250</v>
      </c>
      <c r="B75">
        <v>37</v>
      </c>
      <c r="C75" t="s">
        <v>134</v>
      </c>
      <c r="D75" t="s">
        <v>134</v>
      </c>
      <c r="E75" t="s">
        <v>150</v>
      </c>
      <c r="F75" t="str">
        <f>VLOOKUP(E75,[1]Regions!$B$2:$C$9,2,FALSE)</f>
        <v>Sub-Saharan Africa</v>
      </c>
      <c r="G75" t="s">
        <v>134</v>
      </c>
      <c r="H75" t="s">
        <v>20</v>
      </c>
      <c r="I75" t="s">
        <v>158</v>
      </c>
      <c r="J75" t="str">
        <f>VLOOKUP(A75,'[1]2digit'!$A$2:$D$248,4,FALSE)</f>
        <v>GH</v>
      </c>
      <c r="K75" t="s">
        <v>132</v>
      </c>
      <c r="L75" t="str">
        <f>VLOOKUP(A75,[1]IBRD_IDA!$A$1:$J$216,10,FALSE)</f>
        <v>IDA</v>
      </c>
      <c r="M75" t="s">
        <v>132</v>
      </c>
    </row>
    <row r="76" spans="1:13" x14ac:dyDescent="0.25">
      <c r="A76" t="s">
        <v>251</v>
      </c>
      <c r="B76">
        <v>37</v>
      </c>
      <c r="C76" t="s">
        <v>132</v>
      </c>
      <c r="D76" t="s">
        <v>132</v>
      </c>
      <c r="E76" t="s">
        <v>137</v>
      </c>
      <c r="F76" t="str">
        <f>VLOOKUP(E76,[1]Regions!$B$2:$C$9,2,FALSE)</f>
        <v>Eastern Europe &amp; Central Asia</v>
      </c>
      <c r="G76" t="s">
        <v>132</v>
      </c>
      <c r="H76" t="s">
        <v>252</v>
      </c>
      <c r="I76" t="s">
        <v>147</v>
      </c>
      <c r="J76" t="str">
        <f>VLOOKUP(A76,'[1]2digit'!$A$2:$D$248,4,FALSE)</f>
        <v>GR</v>
      </c>
      <c r="K76" t="s">
        <v>132</v>
      </c>
      <c r="L76" t="str">
        <f>VLOOKUP(A76,[1]IBRD_IDA!$A$1:$J$216,10,FALSE)</f>
        <v>NONE</v>
      </c>
      <c r="M76" t="s">
        <v>132</v>
      </c>
    </row>
    <row r="77" spans="1:13" x14ac:dyDescent="0.25">
      <c r="A77" t="s">
        <v>253</v>
      </c>
      <c r="B77">
        <v>38</v>
      </c>
      <c r="C77" t="s">
        <v>132</v>
      </c>
      <c r="D77" t="s">
        <v>132</v>
      </c>
      <c r="E77" t="s">
        <v>145</v>
      </c>
      <c r="F77" t="str">
        <f>VLOOKUP(E77,[1]Regions!$B$2:$C$9,2,FALSE)</f>
        <v>Western Europe</v>
      </c>
      <c r="G77" t="s">
        <v>132</v>
      </c>
      <c r="H77" t="s">
        <v>254</v>
      </c>
      <c r="I77" t="s">
        <v>147</v>
      </c>
      <c r="J77" t="str">
        <f>VLOOKUP(A77,'[1]2digit'!$A$2:$D$248,4,FALSE)</f>
        <v>GL</v>
      </c>
      <c r="K77" t="s">
        <v>132</v>
      </c>
      <c r="L77" t="str">
        <f>VLOOKUP(A77,[1]IBRD_IDA!$A$1:$J$216,10,FALSE)</f>
        <v>NONE</v>
      </c>
      <c r="M77" t="s">
        <v>132</v>
      </c>
    </row>
    <row r="78" spans="1:13" x14ac:dyDescent="0.25">
      <c r="A78" t="s">
        <v>255</v>
      </c>
      <c r="B78">
        <v>38</v>
      </c>
      <c r="C78" t="s">
        <v>132</v>
      </c>
      <c r="D78" t="s">
        <v>132</v>
      </c>
      <c r="E78" t="s">
        <v>152</v>
      </c>
      <c r="F78" t="str">
        <f>VLOOKUP(E78,[1]Regions!$B$2:$C$9,2,FALSE)</f>
        <v>Latin America &amp; the Caribbean</v>
      </c>
      <c r="G78" t="s">
        <v>134</v>
      </c>
      <c r="H78" t="s">
        <v>21</v>
      </c>
      <c r="I78" t="s">
        <v>138</v>
      </c>
      <c r="J78" t="str">
        <f>VLOOKUP(A78,'[1]2digit'!$A$2:$D$248,4,FALSE)</f>
        <v>GD</v>
      </c>
      <c r="K78" t="s">
        <v>134</v>
      </c>
      <c r="L78" t="str">
        <f>VLOOKUP(A78,[1]IBRD_IDA!$A$1:$J$216,10,FALSE)</f>
        <v>IDA</v>
      </c>
      <c r="M78" t="s">
        <v>134</v>
      </c>
    </row>
    <row r="79" spans="1:13" x14ac:dyDescent="0.25">
      <c r="A79" t="s">
        <v>256</v>
      </c>
      <c r="B79">
        <v>39</v>
      </c>
      <c r="C79" t="s">
        <v>132</v>
      </c>
      <c r="D79" t="s">
        <v>132</v>
      </c>
      <c r="E79" t="s">
        <v>142</v>
      </c>
      <c r="F79" t="str">
        <f>VLOOKUP(E79,[1]Regions!$B$2:$C$9,2,FALSE)</f>
        <v>East Asia &amp; Pacific</v>
      </c>
      <c r="G79" t="s">
        <v>132</v>
      </c>
      <c r="H79" t="s">
        <v>257</v>
      </c>
      <c r="I79" t="s">
        <v>147</v>
      </c>
      <c r="J79" t="str">
        <f>VLOOKUP(A79,'[1]2digit'!$A$2:$D$248,4,FALSE)</f>
        <v>GU</v>
      </c>
      <c r="K79" t="s">
        <v>132</v>
      </c>
      <c r="L79" t="str">
        <f>VLOOKUP(A79,[1]IBRD_IDA!$A$1:$J$216,10,FALSE)</f>
        <v>NONE</v>
      </c>
      <c r="M79" t="s">
        <v>132</v>
      </c>
    </row>
    <row r="80" spans="1:13" x14ac:dyDescent="0.25">
      <c r="A80" t="s">
        <v>258</v>
      </c>
      <c r="B80">
        <v>39</v>
      </c>
      <c r="C80" t="s">
        <v>132</v>
      </c>
      <c r="D80" t="s">
        <v>132</v>
      </c>
      <c r="E80" t="s">
        <v>152</v>
      </c>
      <c r="F80" t="str">
        <f>VLOOKUP(E80,[1]Regions!$B$2:$C$9,2,FALSE)</f>
        <v>Latin America &amp; the Caribbean</v>
      </c>
      <c r="G80" t="s">
        <v>132</v>
      </c>
      <c r="H80" t="s">
        <v>89</v>
      </c>
      <c r="I80" t="s">
        <v>158</v>
      </c>
      <c r="J80" t="str">
        <f>VLOOKUP(A80,'[1]2digit'!$A$2:$D$248,4,FALSE)</f>
        <v>GT</v>
      </c>
      <c r="K80" t="s">
        <v>132</v>
      </c>
      <c r="L80" t="str">
        <f>VLOOKUP(A80,[1]IBRD_IDA!$A$1:$J$216,10,FALSE)</f>
        <v>IBRD</v>
      </c>
      <c r="M80" t="s">
        <v>132</v>
      </c>
    </row>
    <row r="81" spans="1:13" x14ac:dyDescent="0.25">
      <c r="A81" t="s">
        <v>259</v>
      </c>
      <c r="B81">
        <v>40</v>
      </c>
      <c r="C81" t="s">
        <v>134</v>
      </c>
      <c r="D81" t="s">
        <v>132</v>
      </c>
      <c r="E81" t="s">
        <v>150</v>
      </c>
      <c r="F81" t="str">
        <f>VLOOKUP(E81,[1]Regions!$B$2:$C$9,2,FALSE)</f>
        <v>Sub-Saharan Africa</v>
      </c>
      <c r="G81" t="s">
        <v>134</v>
      </c>
      <c r="H81" t="s">
        <v>22</v>
      </c>
      <c r="I81" t="s">
        <v>135</v>
      </c>
      <c r="J81" t="str">
        <f>VLOOKUP(A81,'[1]2digit'!$A$2:$D$248,4,FALSE)</f>
        <v>GN</v>
      </c>
      <c r="K81" t="s">
        <v>132</v>
      </c>
      <c r="L81" t="str">
        <f>VLOOKUP(A81,[1]IBRD_IDA!$A$1:$J$216,10,FALSE)</f>
        <v>IDA</v>
      </c>
      <c r="M81" t="s">
        <v>132</v>
      </c>
    </row>
    <row r="82" spans="1:13" x14ac:dyDescent="0.25">
      <c r="A82" t="s">
        <v>260</v>
      </c>
      <c r="B82">
        <v>40</v>
      </c>
      <c r="C82" t="s">
        <v>132</v>
      </c>
      <c r="D82" t="s">
        <v>132</v>
      </c>
      <c r="E82" t="s">
        <v>150</v>
      </c>
      <c r="F82" t="str">
        <f>VLOOKUP(E82,[1]Regions!$B$2:$C$9,2,FALSE)</f>
        <v>Sub-Saharan Africa</v>
      </c>
      <c r="G82" t="s">
        <v>134</v>
      </c>
      <c r="H82" t="s">
        <v>23</v>
      </c>
      <c r="I82" t="s">
        <v>135</v>
      </c>
      <c r="J82" t="str">
        <f>VLOOKUP(A82,'[1]2digit'!$A$2:$D$248,4,FALSE)</f>
        <v>GW</v>
      </c>
      <c r="K82" t="s">
        <v>134</v>
      </c>
      <c r="L82" t="str">
        <f>VLOOKUP(A82,[1]IBRD_IDA!$A$1:$J$216,10,FALSE)</f>
        <v>IDA</v>
      </c>
      <c r="M82" t="s">
        <v>132</v>
      </c>
    </row>
    <row r="83" spans="1:13" x14ac:dyDescent="0.25">
      <c r="A83" t="s">
        <v>261</v>
      </c>
      <c r="B83">
        <v>41</v>
      </c>
      <c r="C83" t="s">
        <v>134</v>
      </c>
      <c r="D83" t="s">
        <v>132</v>
      </c>
      <c r="E83" t="s">
        <v>152</v>
      </c>
      <c r="F83" t="str">
        <f>VLOOKUP(E83,[1]Regions!$B$2:$C$9,2,FALSE)</f>
        <v>Latin America &amp; the Caribbean</v>
      </c>
      <c r="G83" t="s">
        <v>134</v>
      </c>
      <c r="H83" t="s">
        <v>24</v>
      </c>
      <c r="I83" t="s">
        <v>138</v>
      </c>
      <c r="J83" t="str">
        <f>VLOOKUP(A83,'[1]2digit'!$A$2:$D$248,4,FALSE)</f>
        <v>GY</v>
      </c>
      <c r="K83" t="s">
        <v>134</v>
      </c>
      <c r="L83" t="str">
        <f>VLOOKUP(A83,[1]IBRD_IDA!$A$1:$J$216,10,FALSE)</f>
        <v>IDA</v>
      </c>
      <c r="M83" t="s">
        <v>132</v>
      </c>
    </row>
    <row r="84" spans="1:13" x14ac:dyDescent="0.25">
      <c r="A84" t="s">
        <v>262</v>
      </c>
      <c r="B84">
        <v>41</v>
      </c>
      <c r="C84" t="s">
        <v>132</v>
      </c>
      <c r="D84" t="s">
        <v>132</v>
      </c>
      <c r="E84" t="s">
        <v>152</v>
      </c>
      <c r="F84" t="str">
        <f>VLOOKUP(E84,[1]Regions!$B$2:$C$9,2,FALSE)</f>
        <v>Latin America &amp; the Caribbean</v>
      </c>
      <c r="G84" t="s">
        <v>134</v>
      </c>
      <c r="H84" t="s">
        <v>25</v>
      </c>
      <c r="I84" t="s">
        <v>135</v>
      </c>
      <c r="J84" t="str">
        <f>VLOOKUP(A84,'[1]2digit'!$A$2:$D$248,4,FALSE)</f>
        <v>HT</v>
      </c>
      <c r="K84" t="s">
        <v>132</v>
      </c>
      <c r="L84" t="str">
        <f>VLOOKUP(A84,[1]IBRD_IDA!$A$1:$J$216,10,FALSE)</f>
        <v>IDA</v>
      </c>
      <c r="M84" t="s">
        <v>132</v>
      </c>
    </row>
    <row r="85" spans="1:13" x14ac:dyDescent="0.25">
      <c r="A85" t="s">
        <v>263</v>
      </c>
      <c r="B85">
        <v>42</v>
      </c>
      <c r="C85" t="s">
        <v>132</v>
      </c>
      <c r="D85" t="s">
        <v>132</v>
      </c>
      <c r="E85" t="s">
        <v>152</v>
      </c>
      <c r="F85" t="str">
        <f>VLOOKUP(E85,[1]Regions!$B$2:$C$9,2,FALSE)</f>
        <v>Latin America &amp; the Caribbean</v>
      </c>
      <c r="G85" t="s">
        <v>134</v>
      </c>
      <c r="H85" t="s">
        <v>26</v>
      </c>
      <c r="I85" t="s">
        <v>158</v>
      </c>
      <c r="J85" t="str">
        <f>VLOOKUP(A85,'[1]2digit'!$A$2:$D$248,4,FALSE)</f>
        <v>HN</v>
      </c>
      <c r="K85" t="s">
        <v>132</v>
      </c>
      <c r="L85" t="str">
        <f>VLOOKUP(A85,[1]IBRD_IDA!$A$1:$J$216,10,FALSE)</f>
        <v>IDA</v>
      </c>
      <c r="M85" t="s">
        <v>132</v>
      </c>
    </row>
    <row r="86" spans="1:13" x14ac:dyDescent="0.25">
      <c r="A86" t="s">
        <v>264</v>
      </c>
      <c r="B86">
        <v>42</v>
      </c>
      <c r="C86" t="s">
        <v>132</v>
      </c>
      <c r="D86" t="s">
        <v>132</v>
      </c>
      <c r="E86" t="s">
        <v>142</v>
      </c>
      <c r="F86" t="str">
        <f>VLOOKUP(E86,[1]Regions!$B$2:$C$9,2,FALSE)</f>
        <v>East Asia &amp; Pacific</v>
      </c>
      <c r="G86" t="s">
        <v>132</v>
      </c>
      <c r="H86" t="s">
        <v>265</v>
      </c>
      <c r="I86" t="s">
        <v>147</v>
      </c>
      <c r="J86" t="str">
        <f>VLOOKUP(A86,'[1]2digit'!$A$2:$D$248,4,FALSE)</f>
        <v>HK</v>
      </c>
      <c r="K86" t="s">
        <v>132</v>
      </c>
      <c r="L86" t="str">
        <f>VLOOKUP(A86,[1]IBRD_IDA!$A$1:$J$216,10,FALSE)</f>
        <v>NONE</v>
      </c>
      <c r="M86" t="s">
        <v>132</v>
      </c>
    </row>
    <row r="87" spans="1:13" x14ac:dyDescent="0.25">
      <c r="A87" t="s">
        <v>266</v>
      </c>
      <c r="B87">
        <v>43</v>
      </c>
      <c r="C87" t="s">
        <v>132</v>
      </c>
      <c r="D87" t="s">
        <v>132</v>
      </c>
      <c r="E87" t="s">
        <v>137</v>
      </c>
      <c r="F87" t="str">
        <f>VLOOKUP(E87,[1]Regions!$B$2:$C$9,2,FALSE)</f>
        <v>Eastern Europe &amp; Central Asia</v>
      </c>
      <c r="G87" t="s">
        <v>132</v>
      </c>
      <c r="H87" t="s">
        <v>267</v>
      </c>
      <c r="I87" t="s">
        <v>147</v>
      </c>
      <c r="J87" t="str">
        <f>VLOOKUP(A87,'[1]2digit'!$A$2:$D$248,4,FALSE)</f>
        <v>HU</v>
      </c>
      <c r="K87" t="s">
        <v>132</v>
      </c>
      <c r="L87" t="str">
        <f>VLOOKUP(A87,[1]IBRD_IDA!$A$1:$J$216,10,FALSE)</f>
        <v>NONE</v>
      </c>
      <c r="M87" t="s">
        <v>132</v>
      </c>
    </row>
    <row r="88" spans="1:13" x14ac:dyDescent="0.25">
      <c r="A88" t="s">
        <v>268</v>
      </c>
      <c r="B88">
        <v>43</v>
      </c>
      <c r="C88" t="s">
        <v>132</v>
      </c>
      <c r="D88" t="s">
        <v>132</v>
      </c>
      <c r="E88" t="s">
        <v>145</v>
      </c>
      <c r="F88" t="str">
        <f>VLOOKUP(E88,[1]Regions!$B$2:$C$9,2,FALSE)</f>
        <v>Western Europe</v>
      </c>
      <c r="G88" t="s">
        <v>132</v>
      </c>
      <c r="H88" t="s">
        <v>269</v>
      </c>
      <c r="I88" t="s">
        <v>147</v>
      </c>
      <c r="J88" t="str">
        <f>VLOOKUP(A88,'[1]2digit'!$A$2:$D$248,4,FALSE)</f>
        <v>IS</v>
      </c>
      <c r="K88" t="s">
        <v>134</v>
      </c>
      <c r="L88" t="str">
        <f>VLOOKUP(A88,[1]IBRD_IDA!$A$1:$J$216,10,FALSE)</f>
        <v>NONE</v>
      </c>
      <c r="M88" t="s">
        <v>132</v>
      </c>
    </row>
    <row r="89" spans="1:13" x14ac:dyDescent="0.25">
      <c r="A89" t="s">
        <v>270</v>
      </c>
      <c r="B89">
        <v>44</v>
      </c>
      <c r="C89" t="s">
        <v>132</v>
      </c>
      <c r="D89" t="s">
        <v>132</v>
      </c>
      <c r="E89" t="s">
        <v>133</v>
      </c>
      <c r="F89" t="str">
        <f>VLOOKUP(E89,[1]Regions!$B$2:$C$9,2,FALSE)</f>
        <v>South Asia</v>
      </c>
      <c r="G89" t="s">
        <v>134</v>
      </c>
      <c r="H89" t="s">
        <v>90</v>
      </c>
      <c r="I89" t="s">
        <v>158</v>
      </c>
      <c r="J89" t="str">
        <f>VLOOKUP(A89,'[1]2digit'!$A$2:$D$248,4,FALSE)</f>
        <v>IN</v>
      </c>
      <c r="K89" t="s">
        <v>132</v>
      </c>
      <c r="L89" t="str">
        <f>VLOOKUP(A89,[1]IBRD_IDA!$A$1:$J$216,10,FALSE)</f>
        <v>IBRD</v>
      </c>
      <c r="M89" t="s">
        <v>132</v>
      </c>
    </row>
    <row r="90" spans="1:13" x14ac:dyDescent="0.25">
      <c r="A90" t="s">
        <v>271</v>
      </c>
      <c r="B90">
        <v>44</v>
      </c>
      <c r="C90" t="s">
        <v>134</v>
      </c>
      <c r="D90" t="s">
        <v>134</v>
      </c>
      <c r="E90" t="s">
        <v>142</v>
      </c>
      <c r="F90" t="str">
        <f>VLOOKUP(E90,[1]Regions!$B$2:$C$9,2,FALSE)</f>
        <v>East Asia &amp; Pacific</v>
      </c>
      <c r="G90" t="s">
        <v>132</v>
      </c>
      <c r="H90" t="s">
        <v>91</v>
      </c>
      <c r="I90" t="s">
        <v>158</v>
      </c>
      <c r="J90" t="str">
        <f>VLOOKUP(A90,'[1]2digit'!$A$2:$D$248,4,FALSE)</f>
        <v>ID</v>
      </c>
      <c r="K90" t="s">
        <v>132</v>
      </c>
      <c r="L90" t="str">
        <f>VLOOKUP(A90,[1]IBRD_IDA!$A$1:$J$216,10,FALSE)</f>
        <v>IBRD</v>
      </c>
      <c r="M90" t="s">
        <v>132</v>
      </c>
    </row>
    <row r="91" spans="1:13" x14ac:dyDescent="0.25">
      <c r="A91" t="s">
        <v>272</v>
      </c>
      <c r="B91">
        <v>45</v>
      </c>
      <c r="C91" t="s">
        <v>134</v>
      </c>
      <c r="D91" t="s">
        <v>134</v>
      </c>
      <c r="E91" t="s">
        <v>140</v>
      </c>
      <c r="F91" t="str">
        <f>VLOOKUP(E91,[1]Regions!$B$2:$C$9,2,FALSE)</f>
        <v>Middle East &amp; North Africa</v>
      </c>
      <c r="G91" t="s">
        <v>132</v>
      </c>
      <c r="H91" t="s">
        <v>92</v>
      </c>
      <c r="I91" t="s">
        <v>138</v>
      </c>
      <c r="J91" t="str">
        <f>VLOOKUP(A91,'[1]2digit'!$A$2:$D$248,4,FALSE)</f>
        <v>IR</v>
      </c>
      <c r="K91" t="s">
        <v>132</v>
      </c>
      <c r="L91" t="str">
        <f>VLOOKUP(A91,[1]IBRD_IDA!$A$1:$J$216,10,FALSE)</f>
        <v>IBRD</v>
      </c>
      <c r="M91" t="s">
        <v>132</v>
      </c>
    </row>
    <row r="92" spans="1:13" x14ac:dyDescent="0.25">
      <c r="A92" t="s">
        <v>273</v>
      </c>
      <c r="B92">
        <v>45</v>
      </c>
      <c r="C92" t="s">
        <v>134</v>
      </c>
      <c r="D92" t="s">
        <v>134</v>
      </c>
      <c r="E92" t="s">
        <v>140</v>
      </c>
      <c r="F92" t="str">
        <f>VLOOKUP(E92,[1]Regions!$B$2:$C$9,2,FALSE)</f>
        <v>Middle East &amp; North Africa</v>
      </c>
      <c r="G92" t="s">
        <v>132</v>
      </c>
      <c r="H92" t="s">
        <v>274</v>
      </c>
      <c r="I92" t="s">
        <v>138</v>
      </c>
      <c r="J92" t="str">
        <f>VLOOKUP(A92,'[1]2digit'!$A$2:$D$248,4,FALSE)</f>
        <v>IQ</v>
      </c>
      <c r="K92" t="s">
        <v>132</v>
      </c>
      <c r="L92" t="str">
        <f>VLOOKUP(A92,[1]IBRD_IDA!$A$1:$J$216,10,FALSE)</f>
        <v>IBRD</v>
      </c>
      <c r="M92" t="s">
        <v>132</v>
      </c>
    </row>
    <row r="93" spans="1:13" x14ac:dyDescent="0.25">
      <c r="A93" t="s">
        <v>275</v>
      </c>
      <c r="B93">
        <v>46</v>
      </c>
      <c r="C93" t="s">
        <v>132</v>
      </c>
      <c r="D93" t="s">
        <v>132</v>
      </c>
      <c r="E93" t="s">
        <v>145</v>
      </c>
      <c r="F93" t="str">
        <f>VLOOKUP(E93,[1]Regions!$B$2:$C$9,2,FALSE)</f>
        <v>Western Europe</v>
      </c>
      <c r="G93" t="s">
        <v>132</v>
      </c>
      <c r="H93" t="s">
        <v>276</v>
      </c>
      <c r="I93" t="s">
        <v>147</v>
      </c>
      <c r="J93" t="str">
        <f>VLOOKUP(A93,'[1]2digit'!$A$2:$D$248,4,FALSE)</f>
        <v>IE</v>
      </c>
      <c r="K93" t="s">
        <v>132</v>
      </c>
      <c r="L93" t="str">
        <f>VLOOKUP(A93,[1]IBRD_IDA!$A$1:$J$216,10,FALSE)</f>
        <v>NONE</v>
      </c>
      <c r="M93" t="s">
        <v>132</v>
      </c>
    </row>
    <row r="94" spans="1:13" x14ac:dyDescent="0.25">
      <c r="A94" t="s">
        <v>277</v>
      </c>
      <c r="B94">
        <v>46</v>
      </c>
      <c r="C94" t="s">
        <v>132</v>
      </c>
      <c r="D94" t="s">
        <v>132</v>
      </c>
      <c r="E94" t="s">
        <v>145</v>
      </c>
      <c r="F94" t="str">
        <f>VLOOKUP(E94,[1]Regions!$B$2:$C$9,2,FALSE)</f>
        <v>Western Europe</v>
      </c>
      <c r="G94" t="s">
        <v>132</v>
      </c>
      <c r="H94" t="s">
        <v>278</v>
      </c>
      <c r="I94" t="s">
        <v>147</v>
      </c>
      <c r="J94" t="s">
        <v>279</v>
      </c>
      <c r="K94" t="s">
        <v>132</v>
      </c>
      <c r="L94" t="str">
        <f>VLOOKUP(A94,[1]IBRD_IDA!$A$1:$J$216,10,FALSE)</f>
        <v>NONE</v>
      </c>
      <c r="M94" t="s">
        <v>132</v>
      </c>
    </row>
    <row r="95" spans="1:13" x14ac:dyDescent="0.25">
      <c r="A95" t="s">
        <v>280</v>
      </c>
      <c r="B95">
        <v>47</v>
      </c>
      <c r="C95" t="s">
        <v>132</v>
      </c>
      <c r="D95" t="s">
        <v>132</v>
      </c>
      <c r="E95" t="s">
        <v>140</v>
      </c>
      <c r="F95" t="str">
        <f>VLOOKUP(E95,[1]Regions!$B$2:$C$9,2,FALSE)</f>
        <v>Middle East &amp; North Africa</v>
      </c>
      <c r="G95" t="s">
        <v>132</v>
      </c>
      <c r="H95" t="s">
        <v>281</v>
      </c>
      <c r="I95" t="s">
        <v>147</v>
      </c>
      <c r="J95" t="str">
        <f>VLOOKUP(A95,'[1]2digit'!$A$2:$D$248,4,FALSE)</f>
        <v>IL</v>
      </c>
      <c r="K95" t="s">
        <v>132</v>
      </c>
      <c r="L95" t="str">
        <f>VLOOKUP(A95,[1]IBRD_IDA!$A$1:$J$216,10,FALSE)</f>
        <v>NONE</v>
      </c>
      <c r="M95" t="s">
        <v>132</v>
      </c>
    </row>
    <row r="96" spans="1:13" x14ac:dyDescent="0.25">
      <c r="A96" t="s">
        <v>282</v>
      </c>
      <c r="B96">
        <v>47</v>
      </c>
      <c r="C96" t="s">
        <v>132</v>
      </c>
      <c r="D96" t="s">
        <v>132</v>
      </c>
      <c r="E96" t="s">
        <v>145</v>
      </c>
      <c r="F96" t="str">
        <f>VLOOKUP(E96,[1]Regions!$B$2:$C$9,2,FALSE)</f>
        <v>Western Europe</v>
      </c>
      <c r="G96" t="s">
        <v>132</v>
      </c>
      <c r="H96" t="s">
        <v>283</v>
      </c>
      <c r="I96" t="s">
        <v>147</v>
      </c>
      <c r="J96" t="str">
        <f>VLOOKUP(A96,'[1]2digit'!$A$2:$D$248,4,FALSE)</f>
        <v>IT</v>
      </c>
      <c r="K96" t="s">
        <v>132</v>
      </c>
      <c r="L96" t="str">
        <f>VLOOKUP(A96,[1]IBRD_IDA!$A$1:$J$216,10,FALSE)</f>
        <v>NONE</v>
      </c>
      <c r="M96" t="s">
        <v>132</v>
      </c>
    </row>
    <row r="97" spans="1:13" x14ac:dyDescent="0.25">
      <c r="A97" t="s">
        <v>284</v>
      </c>
      <c r="B97">
        <v>48</v>
      </c>
      <c r="C97" t="s">
        <v>132</v>
      </c>
      <c r="D97" t="s">
        <v>132</v>
      </c>
      <c r="E97" t="s">
        <v>152</v>
      </c>
      <c r="F97" t="str">
        <f>VLOOKUP(E97,[1]Regions!$B$2:$C$9,2,FALSE)</f>
        <v>Latin America &amp; the Caribbean</v>
      </c>
      <c r="G97" t="s">
        <v>132</v>
      </c>
      <c r="H97" t="s">
        <v>93</v>
      </c>
      <c r="I97" t="s">
        <v>138</v>
      </c>
      <c r="J97" t="str">
        <f>VLOOKUP(A97,'[1]2digit'!$A$2:$D$248,4,FALSE)</f>
        <v>JM</v>
      </c>
      <c r="K97" t="s">
        <v>134</v>
      </c>
      <c r="L97" t="str">
        <f>VLOOKUP(A97,[1]IBRD_IDA!$A$1:$J$216,10,FALSE)</f>
        <v>IBRD</v>
      </c>
      <c r="M97" t="s">
        <v>134</v>
      </c>
    </row>
    <row r="98" spans="1:13" x14ac:dyDescent="0.25">
      <c r="A98" t="s">
        <v>285</v>
      </c>
      <c r="B98">
        <v>48</v>
      </c>
      <c r="C98" t="s">
        <v>132</v>
      </c>
      <c r="D98" t="s">
        <v>132</v>
      </c>
      <c r="E98" t="s">
        <v>142</v>
      </c>
      <c r="F98" t="str">
        <f>VLOOKUP(E98,[1]Regions!$B$2:$C$9,2,FALSE)</f>
        <v>East Asia &amp; Pacific</v>
      </c>
      <c r="G98" t="s">
        <v>132</v>
      </c>
      <c r="H98" t="s">
        <v>286</v>
      </c>
      <c r="I98" t="s">
        <v>147</v>
      </c>
      <c r="J98" t="str">
        <f>VLOOKUP(A98,'[1]2digit'!$A$2:$D$248,4,FALSE)</f>
        <v>JP</v>
      </c>
      <c r="K98" t="s">
        <v>132</v>
      </c>
      <c r="L98" t="str">
        <f>VLOOKUP(A98,[1]IBRD_IDA!$A$1:$J$216,10,FALSE)</f>
        <v>NONE</v>
      </c>
      <c r="M98" t="s">
        <v>132</v>
      </c>
    </row>
    <row r="99" spans="1:13" x14ac:dyDescent="0.25">
      <c r="A99" t="s">
        <v>287</v>
      </c>
      <c r="B99">
        <v>49</v>
      </c>
      <c r="C99" t="s">
        <v>132</v>
      </c>
      <c r="D99" t="s">
        <v>132</v>
      </c>
      <c r="E99" t="s">
        <v>140</v>
      </c>
      <c r="F99" t="str">
        <f>VLOOKUP(E99,[1]Regions!$B$2:$C$9,2,FALSE)</f>
        <v>Middle East &amp; North Africa</v>
      </c>
      <c r="G99" t="s">
        <v>132</v>
      </c>
      <c r="H99" t="s">
        <v>94</v>
      </c>
      <c r="I99" t="s">
        <v>138</v>
      </c>
      <c r="J99" t="str">
        <f>VLOOKUP(A99,'[1]2digit'!$A$2:$D$248,4,FALSE)</f>
        <v>JO</v>
      </c>
      <c r="K99" t="s">
        <v>132</v>
      </c>
      <c r="L99" t="str">
        <f>VLOOKUP(A99,[1]IBRD_IDA!$A$1:$J$216,10,FALSE)</f>
        <v>IBRD</v>
      </c>
      <c r="M99" t="s">
        <v>132</v>
      </c>
    </row>
    <row r="100" spans="1:13" x14ac:dyDescent="0.25">
      <c r="A100" t="s">
        <v>288</v>
      </c>
      <c r="B100">
        <v>49</v>
      </c>
      <c r="C100" t="s">
        <v>134</v>
      </c>
      <c r="D100" t="s">
        <v>134</v>
      </c>
      <c r="E100" t="s">
        <v>137</v>
      </c>
      <c r="F100" t="str">
        <f>VLOOKUP(E100,[1]Regions!$B$2:$C$9,2,FALSE)</f>
        <v>Eastern Europe &amp; Central Asia</v>
      </c>
      <c r="G100" t="s">
        <v>132</v>
      </c>
      <c r="H100" t="s">
        <v>95</v>
      </c>
      <c r="I100" t="s">
        <v>138</v>
      </c>
      <c r="J100" t="str">
        <f>VLOOKUP(A100,'[1]2digit'!$A$2:$D$248,4,FALSE)</f>
        <v>KZ</v>
      </c>
      <c r="K100" t="s">
        <v>132</v>
      </c>
      <c r="L100" t="str">
        <f>VLOOKUP(A100,[1]IBRD_IDA!$A$1:$J$216,10,FALSE)</f>
        <v>IBRD</v>
      </c>
      <c r="M100" t="s">
        <v>132</v>
      </c>
    </row>
    <row r="101" spans="1:13" x14ac:dyDescent="0.25">
      <c r="A101" t="s">
        <v>289</v>
      </c>
      <c r="B101">
        <v>50</v>
      </c>
      <c r="C101" t="s">
        <v>132</v>
      </c>
      <c r="D101" t="s">
        <v>132</v>
      </c>
      <c r="E101" t="s">
        <v>150</v>
      </c>
      <c r="F101" t="str">
        <f>VLOOKUP(E101,[1]Regions!$B$2:$C$9,2,FALSE)</f>
        <v>Sub-Saharan Africa</v>
      </c>
      <c r="G101" t="s">
        <v>134</v>
      </c>
      <c r="H101" t="s">
        <v>27</v>
      </c>
      <c r="I101" t="s">
        <v>158</v>
      </c>
      <c r="J101" t="str">
        <f>VLOOKUP(A101,'[1]2digit'!$A$2:$D$248,4,FALSE)</f>
        <v>KE</v>
      </c>
      <c r="K101" t="s">
        <v>132</v>
      </c>
      <c r="L101" t="str">
        <f>VLOOKUP(A101,[1]IBRD_IDA!$A$1:$J$216,10,FALSE)</f>
        <v>IDA</v>
      </c>
      <c r="M101" t="s">
        <v>132</v>
      </c>
    </row>
    <row r="102" spans="1:13" x14ac:dyDescent="0.25">
      <c r="A102" t="s">
        <v>290</v>
      </c>
      <c r="B102">
        <v>50</v>
      </c>
      <c r="C102" t="s">
        <v>132</v>
      </c>
      <c r="D102" t="s">
        <v>132</v>
      </c>
      <c r="E102" t="s">
        <v>142</v>
      </c>
      <c r="F102" t="str">
        <f>VLOOKUP(E102,[1]Regions!$B$2:$C$9,2,FALSE)</f>
        <v>East Asia &amp; Pacific</v>
      </c>
      <c r="G102" t="s">
        <v>134</v>
      </c>
      <c r="H102" t="s">
        <v>291</v>
      </c>
      <c r="I102" t="s">
        <v>158</v>
      </c>
      <c r="J102" t="str">
        <f>VLOOKUP(A102,'[1]2digit'!$A$2:$D$248,4,FALSE)</f>
        <v>KI</v>
      </c>
      <c r="K102" t="s">
        <v>134</v>
      </c>
      <c r="L102" t="str">
        <f>VLOOKUP(A102,[1]IBRD_IDA!$A$1:$J$216,10,FALSE)</f>
        <v>IDA</v>
      </c>
      <c r="M102" t="s">
        <v>134</v>
      </c>
    </row>
    <row r="103" spans="1:13" x14ac:dyDescent="0.25">
      <c r="A103" t="s">
        <v>292</v>
      </c>
      <c r="B103">
        <v>51</v>
      </c>
      <c r="C103" t="s">
        <v>132</v>
      </c>
      <c r="D103" t="s">
        <v>132</v>
      </c>
      <c r="E103" t="s">
        <v>142</v>
      </c>
      <c r="F103" t="str">
        <f>VLOOKUP(E103,[1]Regions!$B$2:$C$9,2,FALSE)</f>
        <v>East Asia &amp; Pacific</v>
      </c>
      <c r="G103" t="s">
        <v>132</v>
      </c>
      <c r="H103" t="s">
        <v>293</v>
      </c>
      <c r="I103" t="s">
        <v>135</v>
      </c>
      <c r="J103" t="str">
        <f>VLOOKUP(A103,'[1]2digit'!$A$2:$D$248,4,FALSE)</f>
        <v>KP</v>
      </c>
      <c r="K103" t="s">
        <v>132</v>
      </c>
      <c r="L103" t="str">
        <f>VLOOKUP(A103,[1]IBRD_IDA!$A$1:$J$216,10,FALSE)</f>
        <v>NONE</v>
      </c>
      <c r="M103" t="s">
        <v>132</v>
      </c>
    </row>
    <row r="104" spans="1:13" x14ac:dyDescent="0.25">
      <c r="A104" t="s">
        <v>294</v>
      </c>
      <c r="B104">
        <v>51</v>
      </c>
      <c r="C104" t="s">
        <v>132</v>
      </c>
      <c r="D104" t="s">
        <v>132</v>
      </c>
      <c r="E104" t="s">
        <v>142</v>
      </c>
      <c r="F104" t="str">
        <f>VLOOKUP(E104,[1]Regions!$B$2:$C$9,2,FALSE)</f>
        <v>East Asia &amp; Pacific</v>
      </c>
      <c r="G104" t="s">
        <v>132</v>
      </c>
      <c r="H104" t="s">
        <v>295</v>
      </c>
      <c r="I104" t="s">
        <v>147</v>
      </c>
      <c r="J104" t="str">
        <f>VLOOKUP(A104,'[1]2digit'!$A$2:$D$248,4,FALSE)</f>
        <v>KR</v>
      </c>
      <c r="K104" t="s">
        <v>132</v>
      </c>
      <c r="L104" t="str">
        <f>VLOOKUP(A104,[1]IBRD_IDA!$A$1:$J$216,10,FALSE)</f>
        <v>NONE</v>
      </c>
      <c r="M104" t="s">
        <v>132</v>
      </c>
    </row>
    <row r="105" spans="1:13" x14ac:dyDescent="0.25">
      <c r="A105" t="s">
        <v>296</v>
      </c>
      <c r="C105" t="s">
        <v>132</v>
      </c>
      <c r="D105" t="s">
        <v>132</v>
      </c>
      <c r="E105" t="s">
        <v>137</v>
      </c>
      <c r="F105" t="str">
        <f>VLOOKUP(E105,[1]Regions!$B$2:$C$9,2,FALSE)</f>
        <v>Eastern Europe &amp; Central Asia</v>
      </c>
      <c r="G105" t="s">
        <v>132</v>
      </c>
      <c r="H105" t="s">
        <v>28</v>
      </c>
      <c r="I105" t="s">
        <v>158</v>
      </c>
      <c r="J105" t="s">
        <v>297</v>
      </c>
      <c r="K105" t="s">
        <v>132</v>
      </c>
      <c r="L105" t="s">
        <v>124</v>
      </c>
      <c r="M105" t="s">
        <v>132</v>
      </c>
    </row>
    <row r="106" spans="1:13" x14ac:dyDescent="0.25">
      <c r="A106" t="s">
        <v>298</v>
      </c>
      <c r="B106">
        <v>52</v>
      </c>
      <c r="C106" t="s">
        <v>134</v>
      </c>
      <c r="D106" t="s">
        <v>134</v>
      </c>
      <c r="E106" t="s">
        <v>140</v>
      </c>
      <c r="F106" t="str">
        <f>VLOOKUP(E106,[1]Regions!$B$2:$C$9,2,FALSE)</f>
        <v>Middle East &amp; North Africa</v>
      </c>
      <c r="G106" t="s">
        <v>132</v>
      </c>
      <c r="H106" t="s">
        <v>299</v>
      </c>
      <c r="I106" t="s">
        <v>147</v>
      </c>
      <c r="J106" t="str">
        <f>VLOOKUP(A106,'[1]2digit'!$A$2:$D$248,4,FALSE)</f>
        <v>KW</v>
      </c>
      <c r="K106" t="s">
        <v>132</v>
      </c>
      <c r="L106" t="str">
        <f>VLOOKUP(A106,[1]IBRD_IDA!$A$1:$J$216,10,FALSE)</f>
        <v>NONE</v>
      </c>
      <c r="M106" t="s">
        <v>132</v>
      </c>
    </row>
    <row r="107" spans="1:13" x14ac:dyDescent="0.25">
      <c r="A107" t="s">
        <v>300</v>
      </c>
      <c r="B107">
        <v>52</v>
      </c>
      <c r="C107" t="s">
        <v>132</v>
      </c>
      <c r="D107" t="s">
        <v>132</v>
      </c>
      <c r="E107" t="s">
        <v>137</v>
      </c>
      <c r="F107" t="str">
        <f>VLOOKUP(E107,[1]Regions!$B$2:$C$9,2,FALSE)</f>
        <v>Eastern Europe &amp; Central Asia</v>
      </c>
      <c r="G107" t="s">
        <v>134</v>
      </c>
      <c r="H107" t="s">
        <v>29</v>
      </c>
      <c r="I107" t="s">
        <v>158</v>
      </c>
      <c r="J107" t="str">
        <f>VLOOKUP(A107,'[1]2digit'!$A$2:$D$248,4,FALSE)</f>
        <v>KG</v>
      </c>
      <c r="K107" t="s">
        <v>132</v>
      </c>
      <c r="L107" t="str">
        <f>VLOOKUP(A107,[1]IBRD_IDA!$A$1:$J$216,10,FALSE)</f>
        <v>IDA</v>
      </c>
      <c r="M107" t="s">
        <v>132</v>
      </c>
    </row>
    <row r="108" spans="1:13" x14ac:dyDescent="0.25">
      <c r="A108" t="s">
        <v>301</v>
      </c>
      <c r="B108">
        <v>53</v>
      </c>
      <c r="C108" t="s">
        <v>132</v>
      </c>
      <c r="D108" t="s">
        <v>132</v>
      </c>
      <c r="E108" t="s">
        <v>142</v>
      </c>
      <c r="F108" t="str">
        <f>VLOOKUP(E108,[1]Regions!$B$2:$C$9,2,FALSE)</f>
        <v>East Asia &amp; Pacific</v>
      </c>
      <c r="G108" t="s">
        <v>134</v>
      </c>
      <c r="H108" t="s">
        <v>30</v>
      </c>
      <c r="I108" t="s">
        <v>158</v>
      </c>
      <c r="J108" t="str">
        <f>VLOOKUP(A108,'[1]2digit'!$A$2:$D$248,4,FALSE)</f>
        <v>LA</v>
      </c>
      <c r="K108" t="s">
        <v>132</v>
      </c>
      <c r="L108" t="str">
        <f>VLOOKUP(A108,[1]IBRD_IDA!$A$1:$J$216,10,FALSE)</f>
        <v>IDA</v>
      </c>
      <c r="M108" t="s">
        <v>132</v>
      </c>
    </row>
    <row r="109" spans="1:13" x14ac:dyDescent="0.25">
      <c r="A109" t="s">
        <v>302</v>
      </c>
      <c r="B109">
        <v>53</v>
      </c>
      <c r="C109" t="s">
        <v>132</v>
      </c>
      <c r="D109" t="s">
        <v>132</v>
      </c>
      <c r="E109" t="s">
        <v>137</v>
      </c>
      <c r="F109" t="str">
        <f>VLOOKUP(E109,[1]Regions!$B$2:$C$9,2,FALSE)</f>
        <v>Eastern Europe &amp; Central Asia</v>
      </c>
      <c r="G109" t="s">
        <v>132</v>
      </c>
      <c r="H109" t="s">
        <v>303</v>
      </c>
      <c r="I109" t="s">
        <v>147</v>
      </c>
      <c r="J109" t="str">
        <f>VLOOKUP(A109,'[1]2digit'!$A$2:$D$248,4,FALSE)</f>
        <v>LV</v>
      </c>
      <c r="K109" t="s">
        <v>132</v>
      </c>
      <c r="L109" t="str">
        <f>VLOOKUP(A109,[1]IBRD_IDA!$A$1:$J$216,10,FALSE)</f>
        <v>NONE</v>
      </c>
      <c r="M109" t="s">
        <v>132</v>
      </c>
    </row>
    <row r="110" spans="1:13" x14ac:dyDescent="0.25">
      <c r="A110" t="s">
        <v>304</v>
      </c>
      <c r="B110">
        <v>54</v>
      </c>
      <c r="C110" t="s">
        <v>132</v>
      </c>
      <c r="D110" t="s">
        <v>132</v>
      </c>
      <c r="E110" t="s">
        <v>140</v>
      </c>
      <c r="F110" t="str">
        <f>VLOOKUP(E110,[1]Regions!$B$2:$C$9,2,FALSE)</f>
        <v>Middle East &amp; North Africa</v>
      </c>
      <c r="G110" t="s">
        <v>132</v>
      </c>
      <c r="H110" t="s">
        <v>96</v>
      </c>
      <c r="I110" t="s">
        <v>138</v>
      </c>
      <c r="J110" t="str">
        <f>VLOOKUP(A110,'[1]2digit'!$A$2:$D$248,4,FALSE)</f>
        <v>LB</v>
      </c>
      <c r="K110" t="s">
        <v>132</v>
      </c>
      <c r="L110" t="str">
        <f>VLOOKUP(A110,[1]IBRD_IDA!$A$1:$J$216,10,FALSE)</f>
        <v>IBRD</v>
      </c>
      <c r="M110" t="s">
        <v>132</v>
      </c>
    </row>
    <row r="111" spans="1:13" x14ac:dyDescent="0.25">
      <c r="A111" t="s">
        <v>305</v>
      </c>
      <c r="B111">
        <v>54</v>
      </c>
      <c r="C111" t="s">
        <v>132</v>
      </c>
      <c r="D111" t="s">
        <v>132</v>
      </c>
      <c r="E111" t="s">
        <v>150</v>
      </c>
      <c r="F111" t="str">
        <f>VLOOKUP(E111,[1]Regions!$B$2:$C$9,2,FALSE)</f>
        <v>Sub-Saharan Africa</v>
      </c>
      <c r="G111" t="s">
        <v>134</v>
      </c>
      <c r="H111" t="s">
        <v>31</v>
      </c>
      <c r="I111" t="s">
        <v>158</v>
      </c>
      <c r="J111" t="str">
        <f>VLOOKUP(A111,'[1]2digit'!$A$2:$D$248,4,FALSE)</f>
        <v>LS</v>
      </c>
      <c r="K111" t="s">
        <v>134</v>
      </c>
      <c r="L111" t="str">
        <f>VLOOKUP(A111,[1]IBRD_IDA!$A$1:$J$216,10,FALSE)</f>
        <v>IDA</v>
      </c>
      <c r="M111" t="s">
        <v>132</v>
      </c>
    </row>
    <row r="112" spans="1:13" x14ac:dyDescent="0.25">
      <c r="A112" t="s">
        <v>306</v>
      </c>
      <c r="B112">
        <v>55</v>
      </c>
      <c r="C112" t="s">
        <v>134</v>
      </c>
      <c r="D112" t="s">
        <v>132</v>
      </c>
      <c r="E112" t="s">
        <v>150</v>
      </c>
      <c r="F112" t="str">
        <f>VLOOKUP(E112,[1]Regions!$B$2:$C$9,2,FALSE)</f>
        <v>Sub-Saharan Africa</v>
      </c>
      <c r="G112" t="s">
        <v>134</v>
      </c>
      <c r="H112" t="s">
        <v>32</v>
      </c>
      <c r="I112" t="s">
        <v>135</v>
      </c>
      <c r="J112" t="str">
        <f>VLOOKUP(A112,'[1]2digit'!$A$2:$D$248,4,FALSE)</f>
        <v>LR</v>
      </c>
      <c r="K112" t="s">
        <v>132</v>
      </c>
      <c r="L112" t="str">
        <f>VLOOKUP(A112,[1]IBRD_IDA!$A$1:$J$216,10,FALSE)</f>
        <v>IDA</v>
      </c>
      <c r="M112" t="s">
        <v>132</v>
      </c>
    </row>
    <row r="113" spans="1:13" x14ac:dyDescent="0.25">
      <c r="A113" t="s">
        <v>307</v>
      </c>
      <c r="B113">
        <v>55</v>
      </c>
      <c r="C113" t="s">
        <v>134</v>
      </c>
      <c r="D113" t="s">
        <v>134</v>
      </c>
      <c r="E113" t="s">
        <v>140</v>
      </c>
      <c r="F113" t="str">
        <f>VLOOKUP(E113,[1]Regions!$B$2:$C$9,2,FALSE)</f>
        <v>Middle East &amp; North Africa</v>
      </c>
      <c r="G113" t="s">
        <v>132</v>
      </c>
      <c r="H113" t="s">
        <v>308</v>
      </c>
      <c r="I113" t="s">
        <v>138</v>
      </c>
      <c r="J113" t="str">
        <f>VLOOKUP(A113,'[1]2digit'!$A$2:$D$248,4,FALSE)</f>
        <v>LY</v>
      </c>
      <c r="K113" t="s">
        <v>132</v>
      </c>
      <c r="L113" t="str">
        <f>VLOOKUP(A113,[1]IBRD_IDA!$A$1:$J$216,10,FALSE)</f>
        <v>IBRD</v>
      </c>
      <c r="M113" t="s">
        <v>132</v>
      </c>
    </row>
    <row r="114" spans="1:13" x14ac:dyDescent="0.25">
      <c r="A114" t="s">
        <v>309</v>
      </c>
      <c r="B114">
        <v>56</v>
      </c>
      <c r="C114" t="s">
        <v>132</v>
      </c>
      <c r="D114" t="s">
        <v>132</v>
      </c>
      <c r="E114" t="s">
        <v>145</v>
      </c>
      <c r="F114" t="str">
        <f>VLOOKUP(E114,[1]Regions!$B$2:$C$9,2,FALSE)</f>
        <v>Western Europe</v>
      </c>
      <c r="G114" t="s">
        <v>132</v>
      </c>
      <c r="H114" t="s">
        <v>310</v>
      </c>
      <c r="I114" t="s">
        <v>147</v>
      </c>
      <c r="J114" t="str">
        <f>VLOOKUP(A114,'[1]2digit'!$A$2:$D$248,4,FALSE)</f>
        <v>LI</v>
      </c>
      <c r="K114" t="s">
        <v>132</v>
      </c>
      <c r="L114" t="str">
        <f>VLOOKUP(A114,[1]IBRD_IDA!$A$1:$J$216,10,FALSE)</f>
        <v>NONE</v>
      </c>
      <c r="M114" t="s">
        <v>132</v>
      </c>
    </row>
    <row r="115" spans="1:13" x14ac:dyDescent="0.25">
      <c r="A115" t="s">
        <v>311</v>
      </c>
      <c r="B115">
        <v>56</v>
      </c>
      <c r="C115" t="s">
        <v>132</v>
      </c>
      <c r="D115" t="s">
        <v>132</v>
      </c>
      <c r="E115" t="s">
        <v>137</v>
      </c>
      <c r="F115" t="str">
        <f>VLOOKUP(E115,[1]Regions!$B$2:$C$9,2,FALSE)</f>
        <v>Eastern Europe &amp; Central Asia</v>
      </c>
      <c r="G115" t="s">
        <v>132</v>
      </c>
      <c r="H115" t="s">
        <v>312</v>
      </c>
      <c r="I115" t="s">
        <v>147</v>
      </c>
      <c r="J115" t="str">
        <f>VLOOKUP(A115,'[1]2digit'!$A$2:$D$248,4,FALSE)</f>
        <v>LT</v>
      </c>
      <c r="K115" t="s">
        <v>132</v>
      </c>
      <c r="L115" t="str">
        <f>VLOOKUP(A115,[1]IBRD_IDA!$A$1:$J$216,10,FALSE)</f>
        <v>NONE</v>
      </c>
      <c r="M115" t="s">
        <v>132</v>
      </c>
    </row>
    <row r="116" spans="1:13" x14ac:dyDescent="0.25">
      <c r="A116" t="s">
        <v>313</v>
      </c>
      <c r="B116">
        <v>57</v>
      </c>
      <c r="C116" t="s">
        <v>132</v>
      </c>
      <c r="D116" t="s">
        <v>132</v>
      </c>
      <c r="E116" t="s">
        <v>145</v>
      </c>
      <c r="F116" t="str">
        <f>VLOOKUP(E116,[1]Regions!$B$2:$C$9,2,FALSE)</f>
        <v>Western Europe</v>
      </c>
      <c r="G116" t="s">
        <v>132</v>
      </c>
      <c r="H116" t="s">
        <v>314</v>
      </c>
      <c r="I116" t="s">
        <v>147</v>
      </c>
      <c r="J116" t="str">
        <f>VLOOKUP(A116,'[1]2digit'!$A$2:$D$248,4,FALSE)</f>
        <v>LU</v>
      </c>
      <c r="K116" t="s">
        <v>132</v>
      </c>
      <c r="L116" t="str">
        <f>VLOOKUP(A116,[1]IBRD_IDA!$A$1:$J$216,10,FALSE)</f>
        <v>NONE</v>
      </c>
      <c r="M116" t="s">
        <v>132</v>
      </c>
    </row>
    <row r="117" spans="1:13" x14ac:dyDescent="0.25">
      <c r="A117" t="s">
        <v>315</v>
      </c>
      <c r="B117">
        <v>57</v>
      </c>
      <c r="C117" t="s">
        <v>132</v>
      </c>
      <c r="D117" t="s">
        <v>132</v>
      </c>
      <c r="E117" t="s">
        <v>142</v>
      </c>
      <c r="F117" t="str">
        <f>VLOOKUP(E117,[1]Regions!$B$2:$C$9,2,FALSE)</f>
        <v>East Asia &amp; Pacific</v>
      </c>
      <c r="G117" t="s">
        <v>132</v>
      </c>
      <c r="H117" t="s">
        <v>316</v>
      </c>
      <c r="I117" t="s">
        <v>147</v>
      </c>
      <c r="J117" t="str">
        <f>VLOOKUP(A117,'[1]2digit'!$A$2:$D$248,4,FALSE)</f>
        <v>MO</v>
      </c>
      <c r="K117" t="s">
        <v>132</v>
      </c>
      <c r="L117" t="str">
        <f>VLOOKUP(A117,[1]IBRD_IDA!$A$1:$J$216,10,FALSE)</f>
        <v>NONE</v>
      </c>
      <c r="M117" t="s">
        <v>132</v>
      </c>
    </row>
    <row r="118" spans="1:13" x14ac:dyDescent="0.25">
      <c r="A118" t="s">
        <v>317</v>
      </c>
      <c r="B118">
        <v>58</v>
      </c>
      <c r="C118" t="s">
        <v>132</v>
      </c>
      <c r="D118" t="s">
        <v>132</v>
      </c>
      <c r="E118" t="s">
        <v>150</v>
      </c>
      <c r="F118" t="str">
        <f>VLOOKUP(E118,[1]Regions!$B$2:$C$9,2,FALSE)</f>
        <v>Sub-Saharan Africa</v>
      </c>
      <c r="G118" t="s">
        <v>134</v>
      </c>
      <c r="H118" t="s">
        <v>33</v>
      </c>
      <c r="I118" t="s">
        <v>135</v>
      </c>
      <c r="J118" t="str">
        <f>VLOOKUP(A118,'[1]2digit'!$A$2:$D$248,4,FALSE)</f>
        <v>MG</v>
      </c>
      <c r="K118" t="s">
        <v>132</v>
      </c>
      <c r="L118" t="str">
        <f>VLOOKUP(A118,[1]IBRD_IDA!$A$1:$J$216,10,FALSE)</f>
        <v>IDA</v>
      </c>
      <c r="M118" t="s">
        <v>132</v>
      </c>
    </row>
    <row r="119" spans="1:13" x14ac:dyDescent="0.25">
      <c r="A119" t="s">
        <v>318</v>
      </c>
      <c r="B119">
        <v>59</v>
      </c>
      <c r="C119" t="s">
        <v>132</v>
      </c>
      <c r="D119" t="s">
        <v>132</v>
      </c>
      <c r="E119" t="s">
        <v>150</v>
      </c>
      <c r="F119" t="str">
        <f>VLOOKUP(E119,[1]Regions!$B$2:$C$9,2,FALSE)</f>
        <v>Sub-Saharan Africa</v>
      </c>
      <c r="G119" t="s">
        <v>134</v>
      </c>
      <c r="H119" t="s">
        <v>34</v>
      </c>
      <c r="I119" t="s">
        <v>135</v>
      </c>
      <c r="J119" t="str">
        <f>VLOOKUP(A119,'[1]2digit'!$A$2:$D$248,4,FALSE)</f>
        <v>MW</v>
      </c>
      <c r="K119" t="s">
        <v>132</v>
      </c>
      <c r="L119" t="str">
        <f>VLOOKUP(A119,[1]IBRD_IDA!$A$1:$J$216,10,FALSE)</f>
        <v>IDA</v>
      </c>
      <c r="M119" t="s">
        <v>132</v>
      </c>
    </row>
    <row r="120" spans="1:13" x14ac:dyDescent="0.25">
      <c r="A120" t="s">
        <v>319</v>
      </c>
      <c r="B120">
        <v>59</v>
      </c>
      <c r="C120" t="s">
        <v>134</v>
      </c>
      <c r="D120" t="s">
        <v>134</v>
      </c>
      <c r="E120" t="s">
        <v>142</v>
      </c>
      <c r="F120" t="str">
        <f>VLOOKUP(E120,[1]Regions!$B$2:$C$9,2,FALSE)</f>
        <v>East Asia &amp; Pacific</v>
      </c>
      <c r="G120" t="s">
        <v>132</v>
      </c>
      <c r="H120" t="s">
        <v>320</v>
      </c>
      <c r="I120" t="s">
        <v>138</v>
      </c>
      <c r="J120" t="str">
        <f>VLOOKUP(A120,'[1]2digit'!$A$2:$D$248,4,FALSE)</f>
        <v>MY</v>
      </c>
      <c r="K120" t="s">
        <v>132</v>
      </c>
      <c r="L120" t="str">
        <f>VLOOKUP(A120,[1]IBRD_IDA!$A$1:$J$216,10,FALSE)</f>
        <v>IBRD</v>
      </c>
      <c r="M120" t="s">
        <v>132</v>
      </c>
    </row>
    <row r="121" spans="1:13" x14ac:dyDescent="0.25">
      <c r="A121" t="s">
        <v>321</v>
      </c>
      <c r="B121">
        <v>60</v>
      </c>
      <c r="C121" t="s">
        <v>132</v>
      </c>
      <c r="D121" t="s">
        <v>132</v>
      </c>
      <c r="E121" t="s">
        <v>133</v>
      </c>
      <c r="F121" t="str">
        <f>VLOOKUP(E121,[1]Regions!$B$2:$C$9,2,FALSE)</f>
        <v>South Asia</v>
      </c>
      <c r="G121" t="s">
        <v>134</v>
      </c>
      <c r="H121" t="s">
        <v>35</v>
      </c>
      <c r="I121" t="s">
        <v>138</v>
      </c>
      <c r="J121" t="str">
        <f>VLOOKUP(A121,'[1]2digit'!$A$2:$D$248,4,FALSE)</f>
        <v>MV</v>
      </c>
      <c r="K121" t="s">
        <v>134</v>
      </c>
      <c r="L121" t="str">
        <f>VLOOKUP(A121,[1]IBRD_IDA!$A$1:$J$216,10,FALSE)</f>
        <v>IDA</v>
      </c>
      <c r="M121" t="s">
        <v>134</v>
      </c>
    </row>
    <row r="122" spans="1:13" x14ac:dyDescent="0.25">
      <c r="A122" t="s">
        <v>322</v>
      </c>
      <c r="B122">
        <v>60</v>
      </c>
      <c r="C122" t="s">
        <v>134</v>
      </c>
      <c r="D122" t="s">
        <v>132</v>
      </c>
      <c r="E122" t="s">
        <v>150</v>
      </c>
      <c r="F122" t="str">
        <f>VLOOKUP(E122,[1]Regions!$B$2:$C$9,2,FALSE)</f>
        <v>Sub-Saharan Africa</v>
      </c>
      <c r="G122" t="s">
        <v>134</v>
      </c>
      <c r="H122" t="s">
        <v>36</v>
      </c>
      <c r="I122" t="s">
        <v>135</v>
      </c>
      <c r="J122" t="str">
        <f>VLOOKUP(A122,'[1]2digit'!$A$2:$D$248,4,FALSE)</f>
        <v>ML</v>
      </c>
      <c r="K122" t="s">
        <v>132</v>
      </c>
      <c r="L122" t="str">
        <f>VLOOKUP(A122,[1]IBRD_IDA!$A$1:$J$216,10,FALSE)</f>
        <v>IDA</v>
      </c>
      <c r="M122" t="s">
        <v>132</v>
      </c>
    </row>
    <row r="123" spans="1:13" x14ac:dyDescent="0.25">
      <c r="A123" t="s">
        <v>323</v>
      </c>
      <c r="B123">
        <v>61</v>
      </c>
      <c r="C123" t="s">
        <v>132</v>
      </c>
      <c r="D123" t="s">
        <v>132</v>
      </c>
      <c r="E123" t="s">
        <v>137</v>
      </c>
      <c r="F123" t="str">
        <f>VLOOKUP(E123,[1]Regions!$B$2:$C$9,2,FALSE)</f>
        <v>Eastern Europe &amp; Central Asia</v>
      </c>
      <c r="G123" t="s">
        <v>132</v>
      </c>
      <c r="H123" t="s">
        <v>324</v>
      </c>
      <c r="I123" t="s">
        <v>147</v>
      </c>
      <c r="J123" t="str">
        <f>VLOOKUP(A123,'[1]2digit'!$A$2:$D$248,4,FALSE)</f>
        <v>MT</v>
      </c>
      <c r="K123" t="s">
        <v>134</v>
      </c>
      <c r="L123" t="str">
        <f>VLOOKUP(A123,[1]IBRD_IDA!$A$1:$J$216,10,FALSE)</f>
        <v>NONE</v>
      </c>
      <c r="M123" t="s">
        <v>134</v>
      </c>
    </row>
    <row r="124" spans="1:13" x14ac:dyDescent="0.25">
      <c r="A124" t="s">
        <v>325</v>
      </c>
      <c r="B124">
        <v>61</v>
      </c>
      <c r="C124" t="s">
        <v>132</v>
      </c>
      <c r="D124" t="s">
        <v>132</v>
      </c>
      <c r="E124" t="s">
        <v>142</v>
      </c>
      <c r="F124" t="str">
        <f>VLOOKUP(E124,[1]Regions!$B$2:$C$9,2,FALSE)</f>
        <v>East Asia &amp; Pacific</v>
      </c>
      <c r="G124" t="s">
        <v>134</v>
      </c>
      <c r="H124" t="s">
        <v>326</v>
      </c>
      <c r="I124" t="s">
        <v>138</v>
      </c>
      <c r="J124" t="str">
        <f>VLOOKUP(A124,'[1]2digit'!$A$2:$D$248,4,FALSE)</f>
        <v>MH</v>
      </c>
      <c r="K124" t="s">
        <v>134</v>
      </c>
      <c r="L124" t="str">
        <f>VLOOKUP(A124,[1]IBRD_IDA!$A$1:$J$216,10,FALSE)</f>
        <v>IDA</v>
      </c>
      <c r="M124" t="s">
        <v>134</v>
      </c>
    </row>
    <row r="125" spans="1:13" x14ac:dyDescent="0.25">
      <c r="A125" t="s">
        <v>327</v>
      </c>
      <c r="B125">
        <v>62</v>
      </c>
      <c r="C125" t="s">
        <v>134</v>
      </c>
      <c r="D125" t="s">
        <v>132</v>
      </c>
      <c r="E125" t="s">
        <v>140</v>
      </c>
      <c r="F125" t="str">
        <f>VLOOKUP(E125,[1]Regions!$B$2:$C$9,2,FALSE)</f>
        <v>Middle East &amp; North Africa</v>
      </c>
      <c r="G125" t="s">
        <v>134</v>
      </c>
      <c r="H125" t="s">
        <v>37</v>
      </c>
      <c r="I125" t="s">
        <v>158</v>
      </c>
      <c r="J125" t="str">
        <f>VLOOKUP(A125,'[1]2digit'!$A$2:$D$248,4,FALSE)</f>
        <v>MR</v>
      </c>
      <c r="K125" t="s">
        <v>132</v>
      </c>
      <c r="L125" t="str">
        <f>VLOOKUP(A125,[1]IBRD_IDA!$A$1:$J$216,10,FALSE)</f>
        <v>IDA</v>
      </c>
      <c r="M125" t="s">
        <v>132</v>
      </c>
    </row>
    <row r="126" spans="1:13" x14ac:dyDescent="0.25">
      <c r="A126" t="s">
        <v>328</v>
      </c>
      <c r="B126">
        <v>62</v>
      </c>
      <c r="C126" t="s">
        <v>132</v>
      </c>
      <c r="D126" t="s">
        <v>132</v>
      </c>
      <c r="E126" t="s">
        <v>150</v>
      </c>
      <c r="F126" t="str">
        <f>VLOOKUP(E126,[1]Regions!$B$2:$C$9,2,FALSE)</f>
        <v>Sub-Saharan Africa</v>
      </c>
      <c r="G126" t="s">
        <v>132</v>
      </c>
      <c r="H126" t="s">
        <v>329</v>
      </c>
      <c r="I126" t="s">
        <v>138</v>
      </c>
      <c r="J126" t="str">
        <f>VLOOKUP(A126,'[1]2digit'!$A$2:$D$248,4,FALSE)</f>
        <v>MU</v>
      </c>
      <c r="K126" t="s">
        <v>134</v>
      </c>
      <c r="L126" t="str">
        <f>VLOOKUP(A126,[1]IBRD_IDA!$A$1:$J$216,10,FALSE)</f>
        <v>IBRD</v>
      </c>
      <c r="M126" t="s">
        <v>134</v>
      </c>
    </row>
    <row r="127" spans="1:13" x14ac:dyDescent="0.25">
      <c r="A127" t="s">
        <v>330</v>
      </c>
      <c r="B127">
        <v>63</v>
      </c>
      <c r="C127" t="s">
        <v>132</v>
      </c>
      <c r="D127" t="s">
        <v>132</v>
      </c>
      <c r="E127" t="s">
        <v>152</v>
      </c>
      <c r="F127" t="str">
        <f>VLOOKUP(E127,[1]Regions!$B$2:$C$9,2,FALSE)</f>
        <v>Latin America &amp; the Caribbean</v>
      </c>
      <c r="G127" t="s">
        <v>132</v>
      </c>
      <c r="H127" t="s">
        <v>331</v>
      </c>
      <c r="J127" t="str">
        <f>VLOOKUP(A127,'[1]2digit'!$A$2:$D$248,4,FALSE)</f>
        <v>YT</v>
      </c>
      <c r="K127" t="s">
        <v>132</v>
      </c>
      <c r="L127" t="str">
        <f>VLOOKUP(A127,[1]IBRD_IDA!$A$1:$J$216,10,FALSE)</f>
        <v>NONE</v>
      </c>
      <c r="M127" t="s">
        <v>132</v>
      </c>
    </row>
    <row r="128" spans="1:13" x14ac:dyDescent="0.25">
      <c r="A128" t="s">
        <v>332</v>
      </c>
      <c r="B128">
        <v>63</v>
      </c>
      <c r="C128" t="s">
        <v>134</v>
      </c>
      <c r="D128" t="s">
        <v>134</v>
      </c>
      <c r="E128" t="s">
        <v>152</v>
      </c>
      <c r="F128" t="str">
        <f>VLOOKUP(E128,[1]Regions!$B$2:$C$9,2,FALSE)</f>
        <v>Latin America &amp; the Caribbean</v>
      </c>
      <c r="G128" t="s">
        <v>132</v>
      </c>
      <c r="H128" t="s">
        <v>97</v>
      </c>
      <c r="I128" t="s">
        <v>138</v>
      </c>
      <c r="J128" t="str">
        <f>VLOOKUP(A128,'[1]2digit'!$A$2:$D$248,4,FALSE)</f>
        <v>MX</v>
      </c>
      <c r="K128" t="s">
        <v>132</v>
      </c>
      <c r="L128" t="str">
        <f>VLOOKUP(A128,[1]IBRD_IDA!$A$1:$J$216,10,FALSE)</f>
        <v>IBRD</v>
      </c>
      <c r="M128" t="s">
        <v>132</v>
      </c>
    </row>
    <row r="129" spans="1:13" x14ac:dyDescent="0.25">
      <c r="A129" t="s">
        <v>333</v>
      </c>
      <c r="B129">
        <v>64</v>
      </c>
      <c r="C129" t="s">
        <v>132</v>
      </c>
      <c r="D129" t="s">
        <v>132</v>
      </c>
      <c r="E129" t="s">
        <v>142</v>
      </c>
      <c r="F129" t="str">
        <f>VLOOKUP(E129,[1]Regions!$B$2:$C$9,2,FALSE)</f>
        <v>East Asia &amp; Pacific</v>
      </c>
      <c r="G129" t="s">
        <v>134</v>
      </c>
      <c r="H129" t="s">
        <v>334</v>
      </c>
      <c r="I129" t="s">
        <v>158</v>
      </c>
      <c r="J129" t="str">
        <f>VLOOKUP(A129,'[1]2digit'!$A$2:$D$248,4,FALSE)</f>
        <v>FM</v>
      </c>
      <c r="K129" t="s">
        <v>134</v>
      </c>
      <c r="L129" t="str">
        <f>VLOOKUP(A129,[1]IBRD_IDA!$A$1:$J$216,10,FALSE)</f>
        <v>IDA</v>
      </c>
      <c r="M129" t="s">
        <v>134</v>
      </c>
    </row>
    <row r="130" spans="1:13" x14ac:dyDescent="0.25">
      <c r="A130" t="s">
        <v>335</v>
      </c>
      <c r="B130">
        <v>64</v>
      </c>
      <c r="C130" t="s">
        <v>132</v>
      </c>
      <c r="D130" t="s">
        <v>132</v>
      </c>
      <c r="E130" t="s">
        <v>137</v>
      </c>
      <c r="F130" t="str">
        <f>VLOOKUP(E130,[1]Regions!$B$2:$C$9,2,FALSE)</f>
        <v>Eastern Europe &amp; Central Asia</v>
      </c>
      <c r="G130" t="s">
        <v>134</v>
      </c>
      <c r="H130" t="s">
        <v>38</v>
      </c>
      <c r="I130" t="s">
        <v>158</v>
      </c>
      <c r="J130" t="str">
        <f>VLOOKUP(A130,'[1]2digit'!$A$2:$D$248,4,FALSE)</f>
        <v>MD</v>
      </c>
      <c r="K130" t="s">
        <v>132</v>
      </c>
      <c r="L130" t="str">
        <f>VLOOKUP(A130,[1]IBRD_IDA!$A$1:$J$216,10,FALSE)</f>
        <v>IBRD</v>
      </c>
      <c r="M130" t="s">
        <v>132</v>
      </c>
    </row>
    <row r="131" spans="1:13" x14ac:dyDescent="0.25">
      <c r="A131" t="s">
        <v>336</v>
      </c>
      <c r="B131">
        <v>65</v>
      </c>
      <c r="C131" t="s">
        <v>132</v>
      </c>
      <c r="D131" t="s">
        <v>132</v>
      </c>
      <c r="E131" t="s">
        <v>145</v>
      </c>
      <c r="F131" t="str">
        <f>VLOOKUP(E131,[1]Regions!$B$2:$C$9,2,FALSE)</f>
        <v>Western Europe</v>
      </c>
      <c r="G131" t="s">
        <v>132</v>
      </c>
      <c r="H131" t="s">
        <v>337</v>
      </c>
      <c r="I131" t="s">
        <v>147</v>
      </c>
      <c r="J131" t="str">
        <f>VLOOKUP(A131,'[1]2digit'!$A$2:$D$248,4,FALSE)</f>
        <v>MC</v>
      </c>
      <c r="K131" t="s">
        <v>132</v>
      </c>
      <c r="L131" t="str">
        <f>VLOOKUP(A131,[1]IBRD_IDA!$A$1:$J$216,10,FALSE)</f>
        <v>NONE</v>
      </c>
      <c r="M131" t="s">
        <v>132</v>
      </c>
    </row>
    <row r="132" spans="1:13" x14ac:dyDescent="0.25">
      <c r="A132" t="s">
        <v>338</v>
      </c>
      <c r="B132">
        <v>65</v>
      </c>
      <c r="C132" t="s">
        <v>134</v>
      </c>
      <c r="D132" t="s">
        <v>132</v>
      </c>
      <c r="E132" t="s">
        <v>142</v>
      </c>
      <c r="F132" t="str">
        <f>VLOOKUP(E132,[1]Regions!$B$2:$C$9,2,FALSE)</f>
        <v>East Asia &amp; Pacific</v>
      </c>
      <c r="G132" t="s">
        <v>134</v>
      </c>
      <c r="H132" t="s">
        <v>39</v>
      </c>
      <c r="I132" t="s">
        <v>158</v>
      </c>
      <c r="J132" t="str">
        <f>VLOOKUP(A132,'[1]2digit'!$A$2:$D$248,4,FALSE)</f>
        <v>MN</v>
      </c>
      <c r="K132" t="s">
        <v>132</v>
      </c>
      <c r="L132" t="str">
        <f>VLOOKUP(A132,[1]IBRD_IDA!$A$1:$J$216,10,FALSE)</f>
        <v>IBRD</v>
      </c>
      <c r="M132" t="s">
        <v>132</v>
      </c>
    </row>
    <row r="133" spans="1:13" x14ac:dyDescent="0.25">
      <c r="A133" t="s">
        <v>339</v>
      </c>
      <c r="B133">
        <v>66</v>
      </c>
      <c r="C133" t="s">
        <v>132</v>
      </c>
      <c r="D133" t="s">
        <v>132</v>
      </c>
      <c r="E133" t="s">
        <v>137</v>
      </c>
      <c r="F133" t="str">
        <f>VLOOKUP(E133,[1]Regions!$B$2:$C$9,2,FALSE)</f>
        <v>Eastern Europe &amp; Central Asia</v>
      </c>
      <c r="G133" t="s">
        <v>132</v>
      </c>
      <c r="H133" t="s">
        <v>98</v>
      </c>
      <c r="I133" t="s">
        <v>138</v>
      </c>
      <c r="J133" t="str">
        <f>VLOOKUP(A133,'[1]2digit'!$A$2:$D$248,4,FALSE)</f>
        <v>ME</v>
      </c>
      <c r="K133" t="s">
        <v>134</v>
      </c>
      <c r="L133" t="str">
        <f>VLOOKUP(A133,[1]IBRD_IDA!$A$1:$J$216,10,FALSE)</f>
        <v>IBRD</v>
      </c>
      <c r="M133" t="s">
        <v>132</v>
      </c>
    </row>
    <row r="134" spans="1:13" x14ac:dyDescent="0.25">
      <c r="A134" t="s">
        <v>340</v>
      </c>
      <c r="B134">
        <v>66</v>
      </c>
      <c r="C134" t="s">
        <v>132</v>
      </c>
      <c r="D134" t="s">
        <v>132</v>
      </c>
      <c r="E134" t="s">
        <v>140</v>
      </c>
      <c r="F134" t="str">
        <f>VLOOKUP(E134,[1]Regions!$B$2:$C$9,2,FALSE)</f>
        <v>Middle East &amp; North Africa</v>
      </c>
      <c r="G134" t="s">
        <v>132</v>
      </c>
      <c r="H134" t="s">
        <v>99</v>
      </c>
      <c r="I134" t="s">
        <v>158</v>
      </c>
      <c r="J134" t="str">
        <f>VLOOKUP(A134,'[1]2digit'!$A$2:$D$248,4,FALSE)</f>
        <v>MA</v>
      </c>
      <c r="K134" t="s">
        <v>132</v>
      </c>
      <c r="L134" t="str">
        <f>VLOOKUP(A134,[1]IBRD_IDA!$A$1:$J$216,10,FALSE)</f>
        <v>IBRD</v>
      </c>
      <c r="M134" t="s">
        <v>132</v>
      </c>
    </row>
    <row r="135" spans="1:13" x14ac:dyDescent="0.25">
      <c r="A135" t="s">
        <v>341</v>
      </c>
      <c r="B135">
        <v>67</v>
      </c>
      <c r="C135" t="s">
        <v>132</v>
      </c>
      <c r="D135" t="s">
        <v>132</v>
      </c>
      <c r="E135" t="s">
        <v>150</v>
      </c>
      <c r="F135" t="str">
        <f>VLOOKUP(E135,[1]Regions!$B$2:$C$9,2,FALSE)</f>
        <v>Sub-Saharan Africa</v>
      </c>
      <c r="G135" t="s">
        <v>134</v>
      </c>
      <c r="H135" t="s">
        <v>40</v>
      </c>
      <c r="I135" t="s">
        <v>135</v>
      </c>
      <c r="J135" t="str">
        <f>VLOOKUP(A135,'[1]2digit'!$A$2:$D$248,4,FALSE)</f>
        <v>MZ</v>
      </c>
      <c r="K135" t="s">
        <v>132</v>
      </c>
      <c r="L135" t="str">
        <f>VLOOKUP(A135,[1]IBRD_IDA!$A$1:$J$216,10,FALSE)</f>
        <v>IDA</v>
      </c>
      <c r="M135" t="s">
        <v>132</v>
      </c>
    </row>
    <row r="136" spans="1:13" x14ac:dyDescent="0.25">
      <c r="A136" t="s">
        <v>342</v>
      </c>
      <c r="B136">
        <v>67</v>
      </c>
      <c r="C136" t="s">
        <v>132</v>
      </c>
      <c r="D136" t="s">
        <v>132</v>
      </c>
      <c r="E136" t="s">
        <v>142</v>
      </c>
      <c r="F136" t="str">
        <f>VLOOKUP(E136,[1]Regions!$B$2:$C$9,2,FALSE)</f>
        <v>East Asia &amp; Pacific</v>
      </c>
      <c r="G136" t="s">
        <v>134</v>
      </c>
      <c r="H136" t="s">
        <v>41</v>
      </c>
      <c r="I136" t="s">
        <v>158</v>
      </c>
      <c r="J136" t="str">
        <f>VLOOKUP(A136,'[1]2digit'!$A$2:$D$248,4,FALSE)</f>
        <v>MM</v>
      </c>
      <c r="K136" t="s">
        <v>132</v>
      </c>
      <c r="L136" t="str">
        <f>VLOOKUP(A136,[1]IBRD_IDA!$A$1:$J$216,10,FALSE)</f>
        <v>IDA</v>
      </c>
      <c r="M136" t="s">
        <v>132</v>
      </c>
    </row>
    <row r="137" spans="1:13" x14ac:dyDescent="0.25">
      <c r="A137" t="s">
        <v>193</v>
      </c>
      <c r="B137">
        <v>68</v>
      </c>
      <c r="C137" t="s">
        <v>132</v>
      </c>
      <c r="D137" t="s">
        <v>132</v>
      </c>
      <c r="E137" t="s">
        <v>150</v>
      </c>
      <c r="F137" t="str">
        <f>VLOOKUP(E137,[1]Regions!$B$2:$C$9,2,FALSE)</f>
        <v>Sub-Saharan Africa</v>
      </c>
      <c r="G137" t="s">
        <v>132</v>
      </c>
      <c r="H137" t="s">
        <v>343</v>
      </c>
      <c r="I137" t="s">
        <v>138</v>
      </c>
      <c r="J137" t="str">
        <f>VLOOKUP(A137,'[1]2digit'!$A$2:$D$248,4,FALSE)</f>
        <v>NA</v>
      </c>
      <c r="K137" t="s">
        <v>134</v>
      </c>
      <c r="L137" t="str">
        <f>VLOOKUP(A137,[1]IBRD_IDA!$A$1:$J$216,10,FALSE)</f>
        <v>IBRD</v>
      </c>
      <c r="M137" t="s">
        <v>132</v>
      </c>
    </row>
    <row r="138" spans="1:13" x14ac:dyDescent="0.25">
      <c r="A138" t="s">
        <v>344</v>
      </c>
      <c r="C138" t="s">
        <v>132</v>
      </c>
      <c r="D138" t="s">
        <v>132</v>
      </c>
      <c r="E138" t="s">
        <v>142</v>
      </c>
      <c r="F138" t="s">
        <v>345</v>
      </c>
      <c r="G138" t="s">
        <v>132</v>
      </c>
      <c r="H138" t="s">
        <v>346</v>
      </c>
      <c r="I138" t="s">
        <v>147</v>
      </c>
      <c r="J138" t="str">
        <f>VLOOKUP(A138,'[1]2digit'!$A$2:$D$248,4,FALSE)</f>
        <v>NR</v>
      </c>
      <c r="K138" t="s">
        <v>134</v>
      </c>
      <c r="L138" t="str">
        <f>VLOOKUP(A138,[1]IBRD_IDA!$A$1:$J$216,10,FALSE)</f>
        <v>IBRD</v>
      </c>
      <c r="M138" t="s">
        <v>132</v>
      </c>
    </row>
    <row r="139" spans="1:13" x14ac:dyDescent="0.25">
      <c r="A139" t="s">
        <v>347</v>
      </c>
      <c r="B139">
        <v>68</v>
      </c>
      <c r="C139" t="s">
        <v>132</v>
      </c>
      <c r="D139" t="s">
        <v>132</v>
      </c>
      <c r="E139" t="s">
        <v>133</v>
      </c>
      <c r="F139" t="str">
        <f>VLOOKUP(E139,[1]Regions!$B$2:$C$9,2,FALSE)</f>
        <v>South Asia</v>
      </c>
      <c r="G139" t="s">
        <v>134</v>
      </c>
      <c r="H139" t="s">
        <v>42</v>
      </c>
      <c r="I139" t="s">
        <v>135</v>
      </c>
      <c r="J139" t="str">
        <f>VLOOKUP(A139,'[1]2digit'!$A$2:$D$248,4,FALSE)</f>
        <v>NP</v>
      </c>
      <c r="K139" t="s">
        <v>132</v>
      </c>
      <c r="L139" t="str">
        <f>VLOOKUP(A139,[1]IBRD_IDA!$A$1:$J$216,10,FALSE)</f>
        <v>IDA</v>
      </c>
      <c r="M139" t="s">
        <v>132</v>
      </c>
    </row>
    <row r="140" spans="1:13" x14ac:dyDescent="0.25">
      <c r="A140" t="s">
        <v>348</v>
      </c>
      <c r="B140">
        <v>69</v>
      </c>
      <c r="C140" t="s">
        <v>132</v>
      </c>
      <c r="D140" t="s">
        <v>132</v>
      </c>
      <c r="E140" t="s">
        <v>145</v>
      </c>
      <c r="F140" t="str">
        <f>VLOOKUP(E140,[1]Regions!$B$2:$C$9,2,FALSE)</f>
        <v>Western Europe</v>
      </c>
      <c r="G140" t="s">
        <v>132</v>
      </c>
      <c r="H140" t="s">
        <v>349</v>
      </c>
      <c r="I140" t="s">
        <v>147</v>
      </c>
      <c r="J140" t="str">
        <f>VLOOKUP(A140,'[1]2digit'!$A$2:$D$248,4,FALSE)</f>
        <v>NL</v>
      </c>
      <c r="K140" t="s">
        <v>132</v>
      </c>
      <c r="L140" t="str">
        <f>VLOOKUP(A140,[1]IBRD_IDA!$A$1:$J$216,10,FALSE)</f>
        <v>NONE</v>
      </c>
      <c r="M140" t="s">
        <v>132</v>
      </c>
    </row>
    <row r="141" spans="1:13" x14ac:dyDescent="0.25">
      <c r="A141" t="s">
        <v>350</v>
      </c>
      <c r="B141">
        <v>69</v>
      </c>
      <c r="C141" t="s">
        <v>132</v>
      </c>
      <c r="D141" t="s">
        <v>132</v>
      </c>
      <c r="E141" t="s">
        <v>152</v>
      </c>
      <c r="F141" t="str">
        <f>VLOOKUP(E141,[1]Regions!$B$2:$C$9,2,FALSE)</f>
        <v>Latin America &amp; the Caribbean</v>
      </c>
      <c r="G141" t="s">
        <v>132</v>
      </c>
      <c r="H141" t="s">
        <v>351</v>
      </c>
      <c r="I141" t="s">
        <v>147</v>
      </c>
      <c r="J141" t="str">
        <f>VLOOKUP(A141,'[1]2digit'!$A$2:$D$248,4,FALSE)</f>
        <v>AN</v>
      </c>
      <c r="K141" t="s">
        <v>132</v>
      </c>
      <c r="L141" t="str">
        <f>VLOOKUP(A141,[1]IBRD_IDA!$A$1:$J$216,10,FALSE)</f>
        <v>NONE</v>
      </c>
      <c r="M141" t="s">
        <v>132</v>
      </c>
    </row>
    <row r="142" spans="1:13" x14ac:dyDescent="0.25">
      <c r="A142" t="s">
        <v>352</v>
      </c>
      <c r="B142">
        <v>70</v>
      </c>
      <c r="C142" t="s">
        <v>132</v>
      </c>
      <c r="D142" t="s">
        <v>132</v>
      </c>
      <c r="E142" t="s">
        <v>142</v>
      </c>
      <c r="F142" t="str">
        <f>VLOOKUP(E142,[1]Regions!$B$2:$C$9,2,FALSE)</f>
        <v>East Asia &amp; Pacific</v>
      </c>
      <c r="G142" t="s">
        <v>132</v>
      </c>
      <c r="H142" t="s">
        <v>353</v>
      </c>
      <c r="I142" t="s">
        <v>147</v>
      </c>
      <c r="J142" t="str">
        <f>VLOOKUP(A142,'[1]2digit'!$A$2:$D$248,4,FALSE)</f>
        <v>NC</v>
      </c>
      <c r="K142" t="s">
        <v>132</v>
      </c>
      <c r="L142" t="str">
        <f>VLOOKUP(A142,[1]IBRD_IDA!$A$1:$J$216,10,FALSE)</f>
        <v>NONE</v>
      </c>
      <c r="M142" t="s">
        <v>132</v>
      </c>
    </row>
    <row r="143" spans="1:13" x14ac:dyDescent="0.25">
      <c r="A143" t="s">
        <v>354</v>
      </c>
      <c r="B143">
        <v>70</v>
      </c>
      <c r="C143" t="s">
        <v>132</v>
      </c>
      <c r="D143" t="s">
        <v>132</v>
      </c>
      <c r="E143" t="s">
        <v>142</v>
      </c>
      <c r="F143" t="str">
        <f>VLOOKUP(E143,[1]Regions!$B$2:$C$9,2,FALSE)</f>
        <v>East Asia &amp; Pacific</v>
      </c>
      <c r="G143" t="s">
        <v>132</v>
      </c>
      <c r="H143" t="s">
        <v>355</v>
      </c>
      <c r="I143" t="s">
        <v>147</v>
      </c>
      <c r="J143" t="str">
        <f>VLOOKUP(A143,'[1]2digit'!$A$2:$D$248,4,FALSE)</f>
        <v>NZ</v>
      </c>
      <c r="K143" t="s">
        <v>132</v>
      </c>
      <c r="L143" t="str">
        <f>VLOOKUP(A143,[1]IBRD_IDA!$A$1:$J$216,10,FALSE)</f>
        <v>NONE</v>
      </c>
      <c r="M143" t="s">
        <v>132</v>
      </c>
    </row>
    <row r="144" spans="1:13" x14ac:dyDescent="0.25">
      <c r="A144" t="s">
        <v>356</v>
      </c>
      <c r="B144">
        <v>71</v>
      </c>
      <c r="C144" t="s">
        <v>132</v>
      </c>
      <c r="D144" t="s">
        <v>132</v>
      </c>
      <c r="E144" t="s">
        <v>152</v>
      </c>
      <c r="F144" t="str">
        <f>VLOOKUP(E144,[1]Regions!$B$2:$C$9,2,FALSE)</f>
        <v>Latin America &amp; the Caribbean</v>
      </c>
      <c r="G144" t="s">
        <v>134</v>
      </c>
      <c r="H144" t="s">
        <v>43</v>
      </c>
      <c r="I144" t="s">
        <v>158</v>
      </c>
      <c r="J144" t="str">
        <f>VLOOKUP(A144,'[1]2digit'!$A$2:$D$248,4,FALSE)</f>
        <v>NI</v>
      </c>
      <c r="K144" t="s">
        <v>132</v>
      </c>
      <c r="L144" t="str">
        <f>VLOOKUP(A144,[1]IBRD_IDA!$A$1:$J$216,10,FALSE)</f>
        <v>IDA</v>
      </c>
      <c r="M144" t="s">
        <v>132</v>
      </c>
    </row>
    <row r="145" spans="1:13" x14ac:dyDescent="0.25">
      <c r="A145" t="s">
        <v>357</v>
      </c>
      <c r="B145">
        <v>71</v>
      </c>
      <c r="C145" t="s">
        <v>132</v>
      </c>
      <c r="D145" t="s">
        <v>132</v>
      </c>
      <c r="E145" t="s">
        <v>150</v>
      </c>
      <c r="F145" t="str">
        <f>VLOOKUP(E145,[1]Regions!$B$2:$C$9,2,FALSE)</f>
        <v>Sub-Saharan Africa</v>
      </c>
      <c r="G145" t="s">
        <v>134</v>
      </c>
      <c r="H145" t="s">
        <v>44</v>
      </c>
      <c r="I145" t="s">
        <v>135</v>
      </c>
      <c r="J145" t="str">
        <f>VLOOKUP(A145,'[1]2digit'!$A$2:$D$248,4,FALSE)</f>
        <v>NE</v>
      </c>
      <c r="K145" t="s">
        <v>132</v>
      </c>
      <c r="L145" t="str">
        <f>VLOOKUP(A145,[1]IBRD_IDA!$A$1:$J$216,10,FALSE)</f>
        <v>IDA</v>
      </c>
      <c r="M145" t="s">
        <v>132</v>
      </c>
    </row>
    <row r="146" spans="1:13" x14ac:dyDescent="0.25">
      <c r="A146" t="s">
        <v>358</v>
      </c>
      <c r="B146">
        <v>72</v>
      </c>
      <c r="C146" t="s">
        <v>134</v>
      </c>
      <c r="D146" t="s">
        <v>134</v>
      </c>
      <c r="E146" t="s">
        <v>150</v>
      </c>
      <c r="F146" t="str">
        <f>VLOOKUP(E146,[1]Regions!$B$2:$C$9,2,FALSE)</f>
        <v>Sub-Saharan Africa</v>
      </c>
      <c r="G146" t="s">
        <v>134</v>
      </c>
      <c r="H146" t="s">
        <v>45</v>
      </c>
      <c r="I146" t="s">
        <v>158</v>
      </c>
      <c r="J146" t="str">
        <f>VLOOKUP(A146,'[1]2digit'!$A$2:$D$248,4,FALSE)</f>
        <v>NG</v>
      </c>
      <c r="K146" t="s">
        <v>132</v>
      </c>
      <c r="L146" t="str">
        <f>VLOOKUP(A146,[1]IBRD_IDA!$A$1:$J$216,10,FALSE)</f>
        <v>IDA</v>
      </c>
      <c r="M146" t="s">
        <v>132</v>
      </c>
    </row>
    <row r="147" spans="1:13" x14ac:dyDescent="0.25">
      <c r="A147" t="s">
        <v>359</v>
      </c>
      <c r="B147">
        <v>58</v>
      </c>
      <c r="C147" t="s">
        <v>132</v>
      </c>
      <c r="D147" t="s">
        <v>132</v>
      </c>
      <c r="E147" t="s">
        <v>137</v>
      </c>
      <c r="F147" t="str">
        <f>VLOOKUP(E147,[1]Regions!$B$2:$C$9,2,FALSE)</f>
        <v>Eastern Europe &amp; Central Asia</v>
      </c>
      <c r="G147" t="s">
        <v>132</v>
      </c>
      <c r="H147" t="s">
        <v>100</v>
      </c>
      <c r="I147" t="s">
        <v>138</v>
      </c>
      <c r="J147" t="str">
        <f>VLOOKUP(A147,'[1]2digit'!$A$2:$D$248,4,FALSE)</f>
        <v>MK</v>
      </c>
      <c r="K147" t="s">
        <v>132</v>
      </c>
      <c r="L147" t="str">
        <f>VLOOKUP(A147,[1]IBRD_IDA!$A$1:$J$216,10,FALSE)</f>
        <v>IBRD</v>
      </c>
      <c r="M147" t="s">
        <v>132</v>
      </c>
    </row>
    <row r="148" spans="1:13" x14ac:dyDescent="0.25">
      <c r="A148" t="s">
        <v>360</v>
      </c>
      <c r="B148">
        <v>72</v>
      </c>
      <c r="C148" t="s">
        <v>132</v>
      </c>
      <c r="D148" t="s">
        <v>132</v>
      </c>
      <c r="E148" t="s">
        <v>142</v>
      </c>
      <c r="F148" t="str">
        <f>VLOOKUP(E148,[1]Regions!$B$2:$C$9,2,FALSE)</f>
        <v>East Asia &amp; Pacific</v>
      </c>
      <c r="G148" t="s">
        <v>132</v>
      </c>
      <c r="H148" t="s">
        <v>361</v>
      </c>
      <c r="I148" t="s">
        <v>147</v>
      </c>
      <c r="J148" t="str">
        <f>VLOOKUP(A148,'[1]2digit'!$A$2:$D$248,4,FALSE)</f>
        <v>MP</v>
      </c>
      <c r="K148" t="s">
        <v>132</v>
      </c>
      <c r="L148" t="str">
        <f>VLOOKUP(A148,[1]IBRD_IDA!$A$1:$J$216,10,FALSE)</f>
        <v>NONE</v>
      </c>
      <c r="M148" t="s">
        <v>132</v>
      </c>
    </row>
    <row r="149" spans="1:13" x14ac:dyDescent="0.25">
      <c r="A149" t="s">
        <v>362</v>
      </c>
      <c r="B149">
        <v>73</v>
      </c>
      <c r="C149" t="s">
        <v>134</v>
      </c>
      <c r="D149" t="s">
        <v>134</v>
      </c>
      <c r="E149" t="s">
        <v>145</v>
      </c>
      <c r="F149" t="str">
        <f>VLOOKUP(E149,[1]Regions!$B$2:$C$9,2,FALSE)</f>
        <v>Western Europe</v>
      </c>
      <c r="G149" t="s">
        <v>132</v>
      </c>
      <c r="H149" t="s">
        <v>363</v>
      </c>
      <c r="I149" t="s">
        <v>147</v>
      </c>
      <c r="J149" t="str">
        <f>VLOOKUP(A149,'[1]2digit'!$A$2:$D$248,4,FALSE)</f>
        <v>NO</v>
      </c>
      <c r="K149" t="s">
        <v>132</v>
      </c>
      <c r="L149" t="str">
        <f>VLOOKUP(A149,[1]IBRD_IDA!$A$1:$J$216,10,FALSE)</f>
        <v>NONE</v>
      </c>
      <c r="M149" t="s">
        <v>132</v>
      </c>
    </row>
    <row r="150" spans="1:13" x14ac:dyDescent="0.25">
      <c r="A150" t="s">
        <v>364</v>
      </c>
      <c r="B150">
        <v>73</v>
      </c>
      <c r="C150" t="s">
        <v>134</v>
      </c>
      <c r="D150" t="s">
        <v>134</v>
      </c>
      <c r="E150" t="s">
        <v>140</v>
      </c>
      <c r="F150" t="str">
        <f>VLOOKUP(E150,[1]Regions!$B$2:$C$9,2,FALSE)</f>
        <v>Middle East &amp; North Africa</v>
      </c>
      <c r="G150" t="s">
        <v>132</v>
      </c>
      <c r="H150" t="s">
        <v>365</v>
      </c>
      <c r="I150" t="s">
        <v>147</v>
      </c>
      <c r="J150" t="str">
        <f>VLOOKUP(A150,'[1]2digit'!$A$2:$D$248,4,FALSE)</f>
        <v>OM</v>
      </c>
      <c r="K150" t="s">
        <v>132</v>
      </c>
      <c r="L150" t="str">
        <f>VLOOKUP(A150,[1]IBRD_IDA!$A$1:$J$216,10,FALSE)</f>
        <v>NONE</v>
      </c>
      <c r="M150" t="s">
        <v>132</v>
      </c>
    </row>
    <row r="151" spans="1:13" x14ac:dyDescent="0.25">
      <c r="A151" t="s">
        <v>366</v>
      </c>
      <c r="B151">
        <v>74</v>
      </c>
      <c r="C151" t="s">
        <v>132</v>
      </c>
      <c r="D151" t="s">
        <v>132</v>
      </c>
      <c r="E151" t="s">
        <v>133</v>
      </c>
      <c r="F151" t="str">
        <f>VLOOKUP(E151,[1]Regions!$B$2:$C$9,2,FALSE)</f>
        <v>South Asia</v>
      </c>
      <c r="G151" t="s">
        <v>134</v>
      </c>
      <c r="H151" t="s">
        <v>46</v>
      </c>
      <c r="I151" t="s">
        <v>158</v>
      </c>
      <c r="J151" t="str">
        <f>VLOOKUP(A151,'[1]2digit'!$A$2:$D$248,4,FALSE)</f>
        <v>PK</v>
      </c>
      <c r="K151" t="s">
        <v>132</v>
      </c>
      <c r="L151" t="str">
        <f>VLOOKUP(A151,[1]IBRD_IDA!$A$1:$J$216,10,FALSE)</f>
        <v>IDA</v>
      </c>
      <c r="M151" t="s">
        <v>132</v>
      </c>
    </row>
    <row r="152" spans="1:13" x14ac:dyDescent="0.25">
      <c r="A152" t="s">
        <v>367</v>
      </c>
      <c r="B152">
        <v>74</v>
      </c>
      <c r="C152" t="s">
        <v>132</v>
      </c>
      <c r="D152" t="s">
        <v>132</v>
      </c>
      <c r="E152" t="s">
        <v>142</v>
      </c>
      <c r="F152" t="str">
        <f>VLOOKUP(E152,[1]Regions!$B$2:$C$9,2,FALSE)</f>
        <v>East Asia &amp; Pacific</v>
      </c>
      <c r="G152" t="s">
        <v>132</v>
      </c>
      <c r="H152" t="s">
        <v>368</v>
      </c>
      <c r="I152" t="s">
        <v>138</v>
      </c>
      <c r="J152" t="str">
        <f>VLOOKUP(A152,'[1]2digit'!$A$2:$D$248,4,FALSE)</f>
        <v>PW</v>
      </c>
      <c r="K152" t="s">
        <v>134</v>
      </c>
      <c r="L152" t="str">
        <f>VLOOKUP(A152,[1]IBRD_IDA!$A$1:$J$216,10,FALSE)</f>
        <v>IBRD</v>
      </c>
      <c r="M152" t="s">
        <v>134</v>
      </c>
    </row>
    <row r="153" spans="1:13" x14ac:dyDescent="0.25">
      <c r="A153" t="s">
        <v>369</v>
      </c>
      <c r="B153">
        <v>75</v>
      </c>
      <c r="C153" t="s">
        <v>132</v>
      </c>
      <c r="D153" t="s">
        <v>132</v>
      </c>
      <c r="E153" t="s">
        <v>152</v>
      </c>
      <c r="F153" t="str">
        <f>VLOOKUP(E153,[1]Regions!$B$2:$C$9,2,FALSE)</f>
        <v>Latin America &amp; the Caribbean</v>
      </c>
      <c r="G153" t="s">
        <v>132</v>
      </c>
      <c r="H153" t="s">
        <v>370</v>
      </c>
      <c r="I153" t="s">
        <v>138</v>
      </c>
      <c r="J153" t="str">
        <f>VLOOKUP(A153,'[1]2digit'!$A$2:$D$248,4,FALSE)</f>
        <v>PA</v>
      </c>
      <c r="K153" t="s">
        <v>132</v>
      </c>
      <c r="L153" t="str">
        <f>VLOOKUP(A153,[1]IBRD_IDA!$A$1:$J$216,10,FALSE)</f>
        <v>IBRD</v>
      </c>
      <c r="M153" t="s">
        <v>132</v>
      </c>
    </row>
    <row r="154" spans="1:13" x14ac:dyDescent="0.25">
      <c r="A154" t="s">
        <v>371</v>
      </c>
      <c r="B154">
        <v>75</v>
      </c>
      <c r="C154" t="s">
        <v>134</v>
      </c>
      <c r="D154" t="s">
        <v>134</v>
      </c>
      <c r="E154" t="s">
        <v>142</v>
      </c>
      <c r="F154" t="str">
        <f>VLOOKUP(E154,[1]Regions!$B$2:$C$9,2,FALSE)</f>
        <v>East Asia &amp; Pacific</v>
      </c>
      <c r="G154" t="s">
        <v>134</v>
      </c>
      <c r="H154" t="s">
        <v>47</v>
      </c>
      <c r="I154" t="s">
        <v>158</v>
      </c>
      <c r="J154" t="str">
        <f>VLOOKUP(A154,'[1]2digit'!$A$2:$D$248,4,FALSE)</f>
        <v>PG</v>
      </c>
      <c r="K154" t="s">
        <v>132</v>
      </c>
      <c r="L154" t="str">
        <f>VLOOKUP(A154,[1]IBRD_IDA!$A$1:$J$216,10,FALSE)</f>
        <v>IDA</v>
      </c>
      <c r="M154" t="s">
        <v>132</v>
      </c>
    </row>
    <row r="155" spans="1:13" x14ac:dyDescent="0.25">
      <c r="A155" t="s">
        <v>372</v>
      </c>
      <c r="B155">
        <v>76</v>
      </c>
      <c r="C155" t="s">
        <v>132</v>
      </c>
      <c r="D155" t="s">
        <v>132</v>
      </c>
      <c r="E155" t="s">
        <v>152</v>
      </c>
      <c r="F155" t="str">
        <f>VLOOKUP(E155,[1]Regions!$B$2:$C$9,2,FALSE)</f>
        <v>Latin America &amp; the Caribbean</v>
      </c>
      <c r="G155" t="s">
        <v>132</v>
      </c>
      <c r="H155" t="s">
        <v>101</v>
      </c>
      <c r="I155" t="s">
        <v>138</v>
      </c>
      <c r="J155" t="str">
        <f>VLOOKUP(A155,'[1]2digit'!$A$2:$D$248,4,FALSE)</f>
        <v>PY</v>
      </c>
      <c r="K155" t="s">
        <v>132</v>
      </c>
      <c r="L155" t="str">
        <f>VLOOKUP(A155,[1]IBRD_IDA!$A$1:$J$216,10,FALSE)</f>
        <v>IBRD</v>
      </c>
      <c r="M155" t="s">
        <v>132</v>
      </c>
    </row>
    <row r="156" spans="1:13" x14ac:dyDescent="0.25">
      <c r="A156" t="s">
        <v>373</v>
      </c>
      <c r="B156">
        <v>76</v>
      </c>
      <c r="C156" t="s">
        <v>134</v>
      </c>
      <c r="D156" t="s">
        <v>132</v>
      </c>
      <c r="E156" t="s">
        <v>152</v>
      </c>
      <c r="F156" t="str">
        <f>VLOOKUP(E156,[1]Regions!$B$2:$C$9,2,FALSE)</f>
        <v>Latin America &amp; the Caribbean</v>
      </c>
      <c r="G156" t="s">
        <v>132</v>
      </c>
      <c r="H156" t="s">
        <v>102</v>
      </c>
      <c r="I156" t="s">
        <v>138</v>
      </c>
      <c r="J156" t="str">
        <f>VLOOKUP(A156,'[1]2digit'!$A$2:$D$248,4,FALSE)</f>
        <v>PE</v>
      </c>
      <c r="K156" t="s">
        <v>132</v>
      </c>
      <c r="L156" t="str">
        <f>VLOOKUP(A156,[1]IBRD_IDA!$A$1:$J$216,10,FALSE)</f>
        <v>IBRD</v>
      </c>
      <c r="M156" t="s">
        <v>132</v>
      </c>
    </row>
    <row r="157" spans="1:13" x14ac:dyDescent="0.25">
      <c r="A157" t="s">
        <v>374</v>
      </c>
      <c r="B157">
        <v>77</v>
      </c>
      <c r="C157" t="s">
        <v>132</v>
      </c>
      <c r="D157" t="s">
        <v>132</v>
      </c>
      <c r="E157" t="s">
        <v>142</v>
      </c>
      <c r="F157" t="str">
        <f>VLOOKUP(E157,[1]Regions!$B$2:$C$9,2,FALSE)</f>
        <v>East Asia &amp; Pacific</v>
      </c>
      <c r="G157" t="s">
        <v>132</v>
      </c>
      <c r="H157" t="s">
        <v>103</v>
      </c>
      <c r="I157" t="s">
        <v>158</v>
      </c>
      <c r="J157" t="str">
        <f>VLOOKUP(A157,'[1]2digit'!$A$2:$D$248,4,FALSE)</f>
        <v>PH</v>
      </c>
      <c r="K157" t="s">
        <v>132</v>
      </c>
      <c r="L157" t="str">
        <f>VLOOKUP(A157,[1]IBRD_IDA!$A$1:$J$216,10,FALSE)</f>
        <v>IBRD</v>
      </c>
      <c r="M157" t="s">
        <v>132</v>
      </c>
    </row>
    <row r="158" spans="1:13" x14ac:dyDescent="0.25">
      <c r="A158" t="s">
        <v>375</v>
      </c>
      <c r="B158">
        <v>77</v>
      </c>
      <c r="C158" t="s">
        <v>132</v>
      </c>
      <c r="D158" t="s">
        <v>132</v>
      </c>
      <c r="E158" t="s">
        <v>137</v>
      </c>
      <c r="F158" t="str">
        <f>VLOOKUP(E158,[1]Regions!$B$2:$C$9,2,FALSE)</f>
        <v>Eastern Europe &amp; Central Asia</v>
      </c>
      <c r="G158" t="s">
        <v>132</v>
      </c>
      <c r="H158" t="s">
        <v>376</v>
      </c>
      <c r="I158" t="s">
        <v>147</v>
      </c>
      <c r="J158" t="str">
        <f>VLOOKUP(A158,'[1]2digit'!$A$2:$D$248,4,FALSE)</f>
        <v>PL</v>
      </c>
      <c r="K158" t="s">
        <v>132</v>
      </c>
      <c r="L158" t="str">
        <f>VLOOKUP(A158,[1]IBRD_IDA!$A$1:$J$216,10,FALSE)</f>
        <v>IBRD</v>
      </c>
      <c r="M158" t="s">
        <v>132</v>
      </c>
    </row>
    <row r="159" spans="1:13" x14ac:dyDescent="0.25">
      <c r="A159" t="s">
        <v>377</v>
      </c>
      <c r="B159">
        <v>78</v>
      </c>
      <c r="C159" t="s">
        <v>132</v>
      </c>
      <c r="D159" t="s">
        <v>132</v>
      </c>
      <c r="E159" t="s">
        <v>145</v>
      </c>
      <c r="F159" t="str">
        <f>VLOOKUP(E159,[1]Regions!$B$2:$C$9,2,FALSE)</f>
        <v>Western Europe</v>
      </c>
      <c r="G159" t="s">
        <v>132</v>
      </c>
      <c r="H159" t="s">
        <v>378</v>
      </c>
      <c r="I159" t="s">
        <v>147</v>
      </c>
      <c r="J159" t="str">
        <f>VLOOKUP(A159,'[1]2digit'!$A$2:$D$248,4,FALSE)</f>
        <v>PT</v>
      </c>
      <c r="K159" t="s">
        <v>132</v>
      </c>
      <c r="L159" t="str">
        <f>VLOOKUP(A159,[1]IBRD_IDA!$A$1:$J$216,10,FALSE)</f>
        <v>NONE</v>
      </c>
      <c r="M159" t="s">
        <v>132</v>
      </c>
    </row>
    <row r="160" spans="1:13" x14ac:dyDescent="0.25">
      <c r="A160" t="s">
        <v>379</v>
      </c>
      <c r="B160">
        <v>78</v>
      </c>
      <c r="C160" t="s">
        <v>132</v>
      </c>
      <c r="D160" t="s">
        <v>132</v>
      </c>
      <c r="E160" t="s">
        <v>152</v>
      </c>
      <c r="F160" t="str">
        <f>VLOOKUP(E160,[1]Regions!$B$2:$C$9,2,FALSE)</f>
        <v>Latin America &amp; the Caribbean</v>
      </c>
      <c r="G160" t="s">
        <v>132</v>
      </c>
      <c r="H160" t="s">
        <v>380</v>
      </c>
      <c r="I160" t="s">
        <v>147</v>
      </c>
      <c r="J160" t="str">
        <f>VLOOKUP(A160,'[1]2digit'!$A$2:$D$248,4,FALSE)</f>
        <v>PR</v>
      </c>
      <c r="K160" t="s">
        <v>132</v>
      </c>
      <c r="L160" t="str">
        <f>VLOOKUP(A160,[1]IBRD_IDA!$A$1:$J$216,10,FALSE)</f>
        <v>NONE</v>
      </c>
      <c r="M160" t="s">
        <v>132</v>
      </c>
    </row>
    <row r="161" spans="1:13" x14ac:dyDescent="0.25">
      <c r="A161" t="s">
        <v>381</v>
      </c>
      <c r="B161">
        <v>79</v>
      </c>
      <c r="C161" t="s">
        <v>134</v>
      </c>
      <c r="D161" t="s">
        <v>134</v>
      </c>
      <c r="E161" t="s">
        <v>140</v>
      </c>
      <c r="F161" t="str">
        <f>VLOOKUP(E161,[1]Regions!$B$2:$C$9,2,FALSE)</f>
        <v>Middle East &amp; North Africa</v>
      </c>
      <c r="G161" t="s">
        <v>132</v>
      </c>
      <c r="H161" t="s">
        <v>382</v>
      </c>
      <c r="I161" t="s">
        <v>147</v>
      </c>
      <c r="J161" t="str">
        <f>VLOOKUP(A161,'[1]2digit'!$A$2:$D$248,4,FALSE)</f>
        <v>QA</v>
      </c>
      <c r="K161" t="s">
        <v>134</v>
      </c>
      <c r="L161" t="str">
        <f>VLOOKUP(A161,[1]IBRD_IDA!$A$1:$J$216,10,FALSE)</f>
        <v>NONE</v>
      </c>
      <c r="M161" t="s">
        <v>132</v>
      </c>
    </row>
    <row r="162" spans="1:13" x14ac:dyDescent="0.25">
      <c r="A162" t="s">
        <v>383</v>
      </c>
      <c r="B162">
        <v>79</v>
      </c>
      <c r="C162" t="s">
        <v>132</v>
      </c>
      <c r="D162" t="s">
        <v>132</v>
      </c>
      <c r="E162" t="s">
        <v>137</v>
      </c>
      <c r="F162" t="str">
        <f>VLOOKUP(E162,[1]Regions!$B$2:$C$9,2,FALSE)</f>
        <v>Eastern Europe &amp; Central Asia</v>
      </c>
      <c r="G162" t="s">
        <v>132</v>
      </c>
      <c r="H162" t="s">
        <v>384</v>
      </c>
      <c r="I162" t="s">
        <v>138</v>
      </c>
      <c r="J162" t="str">
        <f>VLOOKUP(A162,'[1]2digit'!$A$2:$D$248,4,FALSE)</f>
        <v>RO</v>
      </c>
      <c r="K162" t="s">
        <v>132</v>
      </c>
      <c r="L162" t="str">
        <f>VLOOKUP(A162,[1]IBRD_IDA!$A$1:$J$216,10,FALSE)</f>
        <v>IBRD</v>
      </c>
      <c r="M162" t="s">
        <v>132</v>
      </c>
    </row>
    <row r="163" spans="1:13" x14ac:dyDescent="0.25">
      <c r="A163" t="s">
        <v>385</v>
      </c>
      <c r="B163">
        <v>80</v>
      </c>
      <c r="C163" t="s">
        <v>134</v>
      </c>
      <c r="D163" t="s">
        <v>134</v>
      </c>
      <c r="E163" t="s">
        <v>137</v>
      </c>
      <c r="F163" t="str">
        <f>VLOOKUP(E163,[1]Regions!$B$2:$C$9,2,FALSE)</f>
        <v>Eastern Europe &amp; Central Asia</v>
      </c>
      <c r="G163" t="s">
        <v>132</v>
      </c>
      <c r="H163" t="s">
        <v>104</v>
      </c>
      <c r="I163" t="s">
        <v>138</v>
      </c>
      <c r="J163" t="str">
        <f>VLOOKUP(A163,'[1]2digit'!$A$2:$D$248,4,FALSE)</f>
        <v>RU</v>
      </c>
      <c r="K163" t="s">
        <v>132</v>
      </c>
      <c r="L163" t="str">
        <f>VLOOKUP(A163,[1]IBRD_IDA!$A$1:$J$216,10,FALSE)</f>
        <v>IBRD</v>
      </c>
      <c r="M163" t="s">
        <v>132</v>
      </c>
    </row>
    <row r="164" spans="1:13" x14ac:dyDescent="0.25">
      <c r="A164" t="s">
        <v>386</v>
      </c>
      <c r="B164">
        <v>80</v>
      </c>
      <c r="C164" t="s">
        <v>132</v>
      </c>
      <c r="D164" t="s">
        <v>132</v>
      </c>
      <c r="E164" t="s">
        <v>150</v>
      </c>
      <c r="F164" t="str">
        <f>VLOOKUP(E164,[1]Regions!$B$2:$C$9,2,FALSE)</f>
        <v>Sub-Saharan Africa</v>
      </c>
      <c r="G164" t="s">
        <v>134</v>
      </c>
      <c r="H164" t="s">
        <v>48</v>
      </c>
      <c r="I164" t="s">
        <v>135</v>
      </c>
      <c r="J164" t="str">
        <f>VLOOKUP(A164,'[1]2digit'!$A$2:$D$248,4,FALSE)</f>
        <v>RW</v>
      </c>
      <c r="K164" t="s">
        <v>132</v>
      </c>
      <c r="L164" t="str">
        <f>VLOOKUP(A164,[1]IBRD_IDA!$A$1:$J$216,10,FALSE)</f>
        <v>IDA</v>
      </c>
      <c r="M164" t="s">
        <v>132</v>
      </c>
    </row>
    <row r="165" spans="1:13" x14ac:dyDescent="0.25">
      <c r="A165" t="s">
        <v>387</v>
      </c>
      <c r="B165">
        <v>81</v>
      </c>
      <c r="C165" t="s">
        <v>132</v>
      </c>
      <c r="D165" t="s">
        <v>132</v>
      </c>
      <c r="E165" t="s">
        <v>142</v>
      </c>
      <c r="F165" t="str">
        <f>VLOOKUP(E165,[1]Regions!$B$2:$C$9,2,FALSE)</f>
        <v>East Asia &amp; Pacific</v>
      </c>
      <c r="G165" t="s">
        <v>134</v>
      </c>
      <c r="H165" t="s">
        <v>49</v>
      </c>
      <c r="I165" t="s">
        <v>158</v>
      </c>
      <c r="J165" t="str">
        <f>VLOOKUP(A165,'[1]2digit'!$A$2:$D$248,4,FALSE)</f>
        <v>WS</v>
      </c>
      <c r="K165" t="s">
        <v>134</v>
      </c>
      <c r="L165" t="str">
        <f>VLOOKUP(A165,[1]IBRD_IDA!$A$1:$J$216,10,FALSE)</f>
        <v>IDA</v>
      </c>
      <c r="M165" t="s">
        <v>134</v>
      </c>
    </row>
    <row r="166" spans="1:13" x14ac:dyDescent="0.25">
      <c r="A166" t="s">
        <v>388</v>
      </c>
      <c r="B166">
        <v>81</v>
      </c>
      <c r="C166" t="s">
        <v>132</v>
      </c>
      <c r="D166" t="s">
        <v>132</v>
      </c>
      <c r="E166" t="s">
        <v>145</v>
      </c>
      <c r="F166" t="str">
        <f>VLOOKUP(E166,[1]Regions!$B$2:$C$9,2,FALSE)</f>
        <v>Western Europe</v>
      </c>
      <c r="G166" t="s">
        <v>132</v>
      </c>
      <c r="H166" t="s">
        <v>389</v>
      </c>
      <c r="I166" t="s">
        <v>147</v>
      </c>
      <c r="J166" t="str">
        <f>VLOOKUP(A166,'[1]2digit'!$A$2:$D$248,4,FALSE)</f>
        <v>SM</v>
      </c>
      <c r="K166" t="s">
        <v>134</v>
      </c>
      <c r="L166" t="str">
        <f>VLOOKUP(A166,[1]IBRD_IDA!$A$1:$J$216,10,FALSE)</f>
        <v>NONE</v>
      </c>
      <c r="M166" t="s">
        <v>132</v>
      </c>
    </row>
    <row r="167" spans="1:13" x14ac:dyDescent="0.25">
      <c r="A167" t="s">
        <v>390</v>
      </c>
      <c r="B167">
        <v>82</v>
      </c>
      <c r="C167" t="s">
        <v>132</v>
      </c>
      <c r="D167" t="s">
        <v>132</v>
      </c>
      <c r="E167" t="s">
        <v>150</v>
      </c>
      <c r="F167" t="str">
        <f>VLOOKUP(E167,[1]Regions!$B$2:$C$9,2,FALSE)</f>
        <v>Sub-Saharan Africa</v>
      </c>
      <c r="G167" t="s">
        <v>134</v>
      </c>
      <c r="H167" t="s">
        <v>50</v>
      </c>
      <c r="I167" t="s">
        <v>158</v>
      </c>
      <c r="J167" t="str">
        <f>VLOOKUP(A167,'[1]2digit'!$A$2:$D$248,4,FALSE)</f>
        <v>ST</v>
      </c>
      <c r="K167" t="s">
        <v>134</v>
      </c>
      <c r="L167" t="str">
        <f>VLOOKUP(A167,[1]IBRD_IDA!$A$1:$J$216,10,FALSE)</f>
        <v>IDA</v>
      </c>
      <c r="M167" t="s">
        <v>134</v>
      </c>
    </row>
    <row r="168" spans="1:13" x14ac:dyDescent="0.25">
      <c r="A168" t="s">
        <v>391</v>
      </c>
      <c r="B168">
        <v>82</v>
      </c>
      <c r="C168" t="s">
        <v>134</v>
      </c>
      <c r="D168" t="s">
        <v>134</v>
      </c>
      <c r="E168" t="s">
        <v>140</v>
      </c>
      <c r="F168" t="str">
        <f>VLOOKUP(E168,[1]Regions!$B$2:$C$9,2,FALSE)</f>
        <v>Middle East &amp; North Africa</v>
      </c>
      <c r="G168" t="s">
        <v>132</v>
      </c>
      <c r="H168" t="s">
        <v>392</v>
      </c>
      <c r="I168" t="s">
        <v>147</v>
      </c>
      <c r="J168" t="str">
        <f>VLOOKUP(A168,'[1]2digit'!$A$2:$D$248,4,FALSE)</f>
        <v>SA</v>
      </c>
      <c r="K168" t="s">
        <v>132</v>
      </c>
      <c r="L168" t="str">
        <f>VLOOKUP(A168,[1]IBRD_IDA!$A$1:$J$216,10,FALSE)</f>
        <v>NONE</v>
      </c>
      <c r="M168" t="s">
        <v>132</v>
      </c>
    </row>
    <row r="169" spans="1:13" x14ac:dyDescent="0.25">
      <c r="A169" t="s">
        <v>393</v>
      </c>
      <c r="B169">
        <v>83</v>
      </c>
      <c r="C169" t="s">
        <v>134</v>
      </c>
      <c r="D169" t="s">
        <v>132</v>
      </c>
      <c r="E169" t="s">
        <v>150</v>
      </c>
      <c r="F169" t="str">
        <f>VLOOKUP(E169,[1]Regions!$B$2:$C$9,2,FALSE)</f>
        <v>Sub-Saharan Africa</v>
      </c>
      <c r="G169" t="s">
        <v>134</v>
      </c>
      <c r="H169" t="s">
        <v>51</v>
      </c>
      <c r="I169" t="s">
        <v>135</v>
      </c>
      <c r="J169" t="str">
        <f>VLOOKUP(A169,'[1]2digit'!$A$2:$D$248,4,FALSE)</f>
        <v>SN</v>
      </c>
      <c r="K169" t="s">
        <v>132</v>
      </c>
      <c r="L169" t="str">
        <f>VLOOKUP(A169,[1]IBRD_IDA!$A$1:$J$216,10,FALSE)</f>
        <v>IDA</v>
      </c>
      <c r="M169" t="s">
        <v>132</v>
      </c>
    </row>
    <row r="170" spans="1:13" x14ac:dyDescent="0.25">
      <c r="A170" t="s">
        <v>394</v>
      </c>
      <c r="B170">
        <v>83</v>
      </c>
      <c r="C170" t="s">
        <v>132</v>
      </c>
      <c r="D170" t="s">
        <v>132</v>
      </c>
      <c r="E170" t="s">
        <v>137</v>
      </c>
      <c r="F170" t="str">
        <f>VLOOKUP(E170,[1]Regions!$B$2:$C$9,2,FALSE)</f>
        <v>Eastern Europe &amp; Central Asia</v>
      </c>
      <c r="G170" t="s">
        <v>132</v>
      </c>
      <c r="H170" t="s">
        <v>105</v>
      </c>
      <c r="I170" t="s">
        <v>138</v>
      </c>
      <c r="J170" t="str">
        <f>VLOOKUP(A170,'[1]2digit'!$A$2:$D$248,4,FALSE)</f>
        <v>RS</v>
      </c>
      <c r="K170" t="s">
        <v>132</v>
      </c>
      <c r="L170" t="str">
        <f>VLOOKUP(A170,[1]IBRD_IDA!$A$1:$J$216,10,FALSE)</f>
        <v>IBRD</v>
      </c>
      <c r="M170" t="s">
        <v>132</v>
      </c>
    </row>
    <row r="171" spans="1:13" x14ac:dyDescent="0.25">
      <c r="A171" t="s">
        <v>395</v>
      </c>
      <c r="B171">
        <v>84</v>
      </c>
      <c r="C171" t="s">
        <v>132</v>
      </c>
      <c r="D171" t="s">
        <v>132</v>
      </c>
      <c r="E171" t="s">
        <v>150</v>
      </c>
      <c r="F171" t="str">
        <f>VLOOKUP(E171,[1]Regions!$B$2:$C$9,2,FALSE)</f>
        <v>Sub-Saharan Africa</v>
      </c>
      <c r="G171" t="s">
        <v>132</v>
      </c>
      <c r="H171" t="s">
        <v>396</v>
      </c>
      <c r="I171" t="s">
        <v>147</v>
      </c>
      <c r="J171" t="str">
        <f>VLOOKUP(A171,'[1]2digit'!$A$2:$D$248,4,FALSE)</f>
        <v>SC</v>
      </c>
      <c r="K171" t="s">
        <v>134</v>
      </c>
      <c r="L171" t="str">
        <f>VLOOKUP(A171,[1]IBRD_IDA!$A$1:$J$216,10,FALSE)</f>
        <v>IBRD</v>
      </c>
      <c r="M171" t="s">
        <v>134</v>
      </c>
    </row>
    <row r="172" spans="1:13" x14ac:dyDescent="0.25">
      <c r="A172" t="s">
        <v>397</v>
      </c>
      <c r="B172">
        <v>84</v>
      </c>
      <c r="C172" t="s">
        <v>134</v>
      </c>
      <c r="D172" t="s">
        <v>132</v>
      </c>
      <c r="E172" t="s">
        <v>150</v>
      </c>
      <c r="F172" t="str">
        <f>VLOOKUP(E172,[1]Regions!$B$2:$C$9,2,FALSE)</f>
        <v>Sub-Saharan Africa</v>
      </c>
      <c r="G172" t="s">
        <v>134</v>
      </c>
      <c r="H172" t="s">
        <v>52</v>
      </c>
      <c r="I172" t="s">
        <v>135</v>
      </c>
      <c r="J172" t="str">
        <f>VLOOKUP(A172,'[1]2digit'!$A$2:$D$248,4,FALSE)</f>
        <v>SL</v>
      </c>
      <c r="K172" t="s">
        <v>132</v>
      </c>
      <c r="L172" t="str">
        <f>VLOOKUP(A172,[1]IBRD_IDA!$A$1:$J$216,10,FALSE)</f>
        <v>IDA</v>
      </c>
      <c r="M172" t="s">
        <v>132</v>
      </c>
    </row>
    <row r="173" spans="1:13" x14ac:dyDescent="0.25">
      <c r="A173" t="s">
        <v>398</v>
      </c>
      <c r="B173">
        <v>85</v>
      </c>
      <c r="C173" t="s">
        <v>132</v>
      </c>
      <c r="D173" t="s">
        <v>132</v>
      </c>
      <c r="E173" t="s">
        <v>142</v>
      </c>
      <c r="F173" t="str">
        <f>VLOOKUP(E173,[1]Regions!$B$2:$C$9,2,FALSE)</f>
        <v>East Asia &amp; Pacific</v>
      </c>
      <c r="G173" t="s">
        <v>132</v>
      </c>
      <c r="H173" t="s">
        <v>399</v>
      </c>
      <c r="I173" t="s">
        <v>147</v>
      </c>
      <c r="J173" t="str">
        <f>VLOOKUP(A173,'[1]2digit'!$A$2:$D$248,4,FALSE)</f>
        <v>SG</v>
      </c>
      <c r="K173" t="s">
        <v>132</v>
      </c>
      <c r="L173" t="str">
        <f>VLOOKUP(A173,[1]IBRD_IDA!$A$1:$J$216,10,FALSE)</f>
        <v>NONE</v>
      </c>
      <c r="M173" t="s">
        <v>132</v>
      </c>
    </row>
    <row r="174" spans="1:13" x14ac:dyDescent="0.25">
      <c r="A174" t="s">
        <v>400</v>
      </c>
      <c r="B174">
        <v>85</v>
      </c>
      <c r="C174" t="s">
        <v>132</v>
      </c>
      <c r="D174" t="s">
        <v>132</v>
      </c>
      <c r="E174" t="s">
        <v>137</v>
      </c>
      <c r="F174" t="str">
        <f>VLOOKUP(E174,[1]Regions!$B$2:$C$9,2,FALSE)</f>
        <v>Eastern Europe &amp; Central Asia</v>
      </c>
      <c r="G174" t="s">
        <v>132</v>
      </c>
      <c r="H174" t="s">
        <v>401</v>
      </c>
      <c r="I174" t="s">
        <v>147</v>
      </c>
      <c r="J174" t="str">
        <f>VLOOKUP(A174,'[1]2digit'!$A$2:$D$248,4,FALSE)</f>
        <v>SK</v>
      </c>
      <c r="K174" t="s">
        <v>132</v>
      </c>
      <c r="L174" t="str">
        <f>VLOOKUP(A174,[1]IBRD_IDA!$A$1:$J$216,10,FALSE)</f>
        <v>NONE</v>
      </c>
      <c r="M174" t="s">
        <v>132</v>
      </c>
    </row>
    <row r="175" spans="1:13" x14ac:dyDescent="0.25">
      <c r="A175" t="s">
        <v>402</v>
      </c>
      <c r="B175">
        <v>86</v>
      </c>
      <c r="C175" t="s">
        <v>132</v>
      </c>
      <c r="D175" t="s">
        <v>132</v>
      </c>
      <c r="E175" t="s">
        <v>137</v>
      </c>
      <c r="F175" t="str">
        <f>VLOOKUP(E175,[1]Regions!$B$2:$C$9,2,FALSE)</f>
        <v>Eastern Europe &amp; Central Asia</v>
      </c>
      <c r="G175" t="s">
        <v>132</v>
      </c>
      <c r="H175" t="s">
        <v>403</v>
      </c>
      <c r="I175" t="s">
        <v>147</v>
      </c>
      <c r="J175" t="str">
        <f>VLOOKUP(A175,'[1]2digit'!$A$2:$D$248,4,FALSE)</f>
        <v>SI</v>
      </c>
      <c r="K175" t="s">
        <v>132</v>
      </c>
      <c r="L175" t="str">
        <f>VLOOKUP(A175,[1]IBRD_IDA!$A$1:$J$216,10,FALSE)</f>
        <v>NONE</v>
      </c>
      <c r="M175" t="s">
        <v>132</v>
      </c>
    </row>
    <row r="176" spans="1:13" x14ac:dyDescent="0.25">
      <c r="A176" t="s">
        <v>404</v>
      </c>
      <c r="B176">
        <v>86</v>
      </c>
      <c r="C176" t="s">
        <v>132</v>
      </c>
      <c r="D176" t="s">
        <v>132</v>
      </c>
      <c r="E176" t="s">
        <v>142</v>
      </c>
      <c r="F176" t="str">
        <f>VLOOKUP(E176,[1]Regions!$B$2:$C$9,2,FALSE)</f>
        <v>East Asia &amp; Pacific</v>
      </c>
      <c r="G176" t="s">
        <v>134</v>
      </c>
      <c r="H176" t="s">
        <v>53</v>
      </c>
      <c r="I176" t="s">
        <v>158</v>
      </c>
      <c r="J176" t="str">
        <f>VLOOKUP(A176,'[1]2digit'!$A$2:$D$248,4,FALSE)</f>
        <v>SB</v>
      </c>
      <c r="K176" t="s">
        <v>134</v>
      </c>
      <c r="L176" t="str">
        <f>VLOOKUP(A176,[1]IBRD_IDA!$A$1:$J$216,10,FALSE)</f>
        <v>IDA</v>
      </c>
      <c r="M176" t="s">
        <v>134</v>
      </c>
    </row>
    <row r="177" spans="1:13" x14ac:dyDescent="0.25">
      <c r="A177" t="s">
        <v>405</v>
      </c>
      <c r="B177">
        <v>87</v>
      </c>
      <c r="C177" t="s">
        <v>132</v>
      </c>
      <c r="D177" t="s">
        <v>132</v>
      </c>
      <c r="E177" t="s">
        <v>150</v>
      </c>
      <c r="F177" t="str">
        <f>VLOOKUP(E177,[1]Regions!$B$2:$C$9,2,FALSE)</f>
        <v>Sub-Saharan Africa</v>
      </c>
      <c r="G177" t="s">
        <v>134</v>
      </c>
      <c r="H177" t="s">
        <v>54</v>
      </c>
      <c r="I177" t="s">
        <v>135</v>
      </c>
      <c r="J177" t="str">
        <f>VLOOKUP(A177,'[1]2digit'!$A$2:$D$248,4,FALSE)</f>
        <v>SO</v>
      </c>
      <c r="K177" t="s">
        <v>132</v>
      </c>
      <c r="L177" t="str">
        <f>VLOOKUP(A177,[1]IBRD_IDA!$A$1:$J$216,10,FALSE)</f>
        <v>IDA</v>
      </c>
      <c r="M177" t="s">
        <v>132</v>
      </c>
    </row>
    <row r="178" spans="1:13" x14ac:dyDescent="0.25">
      <c r="A178" t="s">
        <v>406</v>
      </c>
      <c r="B178">
        <v>87</v>
      </c>
      <c r="C178" t="s">
        <v>134</v>
      </c>
      <c r="D178" t="s">
        <v>132</v>
      </c>
      <c r="E178" t="s">
        <v>150</v>
      </c>
      <c r="F178" t="str">
        <f>VLOOKUP(E178,[1]Regions!$B$2:$C$9,2,FALSE)</f>
        <v>Sub-Saharan Africa</v>
      </c>
      <c r="G178" t="s">
        <v>132</v>
      </c>
      <c r="H178" t="s">
        <v>106</v>
      </c>
      <c r="I178" t="s">
        <v>138</v>
      </c>
      <c r="J178" t="str">
        <f>VLOOKUP(A178,'[1]2digit'!$A$2:$D$248,4,FALSE)</f>
        <v>ZA</v>
      </c>
      <c r="K178" t="s">
        <v>132</v>
      </c>
      <c r="L178" t="str">
        <f>VLOOKUP(A178,[1]IBRD_IDA!$A$1:$J$216,10,FALSE)</f>
        <v>IBRD</v>
      </c>
      <c r="M178" t="s">
        <v>132</v>
      </c>
    </row>
    <row r="179" spans="1:13" x14ac:dyDescent="0.25">
      <c r="A179" t="s">
        <v>407</v>
      </c>
      <c r="C179" t="s">
        <v>134</v>
      </c>
      <c r="D179" t="s">
        <v>134</v>
      </c>
      <c r="E179" t="s">
        <v>150</v>
      </c>
      <c r="F179" t="str">
        <f>VLOOKUP(E179,[1]Regions!$B$2:$C$9,2,FALSE)</f>
        <v>Sub-Saharan Africa</v>
      </c>
      <c r="G179" t="s">
        <v>134</v>
      </c>
      <c r="H179" t="s">
        <v>408</v>
      </c>
      <c r="I179" t="s">
        <v>135</v>
      </c>
      <c r="J179" t="str">
        <f>VLOOKUP(A179,'[1]2digit'!$A$2:$D$248,4,FALSE)</f>
        <v>SS</v>
      </c>
      <c r="K179" t="s">
        <v>132</v>
      </c>
      <c r="L179" t="str">
        <f>VLOOKUP(A179,[1]IBRD_IDA!$A$1:$J$216,10,FALSE)</f>
        <v>IDA</v>
      </c>
      <c r="M179" t="s">
        <v>132</v>
      </c>
    </row>
    <row r="180" spans="1:13" x14ac:dyDescent="0.25">
      <c r="A180" t="s">
        <v>409</v>
      </c>
      <c r="B180">
        <v>88</v>
      </c>
      <c r="C180" t="s">
        <v>132</v>
      </c>
      <c r="D180" t="s">
        <v>132</v>
      </c>
      <c r="E180" t="s">
        <v>145</v>
      </c>
      <c r="F180" t="str">
        <f>VLOOKUP(E180,[1]Regions!$B$2:$C$9,2,FALSE)</f>
        <v>Western Europe</v>
      </c>
      <c r="G180" t="s">
        <v>132</v>
      </c>
      <c r="H180" t="s">
        <v>410</v>
      </c>
      <c r="I180" t="s">
        <v>147</v>
      </c>
      <c r="J180" t="str">
        <f>VLOOKUP(A180,'[1]2digit'!$A$2:$D$248,4,FALSE)</f>
        <v>ES</v>
      </c>
      <c r="K180" t="s">
        <v>132</v>
      </c>
      <c r="L180" t="str">
        <f>VLOOKUP(A180,[1]IBRD_IDA!$A$1:$J$216,10,FALSE)</f>
        <v>NONE</v>
      </c>
      <c r="M180" t="s">
        <v>132</v>
      </c>
    </row>
    <row r="181" spans="1:13" x14ac:dyDescent="0.25">
      <c r="A181" t="s">
        <v>411</v>
      </c>
      <c r="B181">
        <v>88</v>
      </c>
      <c r="C181" t="s">
        <v>132</v>
      </c>
      <c r="D181" t="s">
        <v>132</v>
      </c>
      <c r="E181" t="s">
        <v>133</v>
      </c>
      <c r="F181" t="str">
        <f>VLOOKUP(E181,[1]Regions!$B$2:$C$9,2,FALSE)</f>
        <v>South Asia</v>
      </c>
      <c r="G181" t="s">
        <v>134</v>
      </c>
      <c r="H181" t="s">
        <v>107</v>
      </c>
      <c r="I181" t="s">
        <v>158</v>
      </c>
      <c r="J181" t="str">
        <f>VLOOKUP(A181,'[1]2digit'!$A$2:$D$248,4,FALSE)</f>
        <v>LK</v>
      </c>
      <c r="K181" t="s">
        <v>132</v>
      </c>
      <c r="L181" t="str">
        <f>VLOOKUP(A181,[1]IBRD_IDA!$A$1:$J$216,10,FALSE)</f>
        <v>IBRD</v>
      </c>
      <c r="M181" t="s">
        <v>132</v>
      </c>
    </row>
    <row r="182" spans="1:13" x14ac:dyDescent="0.25">
      <c r="A182" t="s">
        <v>412</v>
      </c>
      <c r="B182">
        <v>89</v>
      </c>
      <c r="C182" t="s">
        <v>132</v>
      </c>
      <c r="D182" t="s">
        <v>132</v>
      </c>
      <c r="E182" t="s">
        <v>152</v>
      </c>
      <c r="F182" t="str">
        <f>VLOOKUP(E182,[1]Regions!$B$2:$C$9,2,FALSE)</f>
        <v>Latin America &amp; the Caribbean</v>
      </c>
      <c r="G182" t="s">
        <v>132</v>
      </c>
      <c r="H182" t="s">
        <v>413</v>
      </c>
      <c r="I182" t="s">
        <v>147</v>
      </c>
      <c r="J182" t="str">
        <f>VLOOKUP(A182,'[1]2digit'!$A$2:$D$248,4,FALSE)</f>
        <v>KN</v>
      </c>
      <c r="K182" t="s">
        <v>134</v>
      </c>
      <c r="L182" t="str">
        <f>VLOOKUP(A182,[1]IBRD_IDA!$A$1:$J$216,10,FALSE)</f>
        <v>IBRD</v>
      </c>
      <c r="M182" t="s">
        <v>134</v>
      </c>
    </row>
    <row r="183" spans="1:13" x14ac:dyDescent="0.25">
      <c r="A183" t="s">
        <v>414</v>
      </c>
      <c r="B183">
        <v>89</v>
      </c>
      <c r="C183" t="s">
        <v>132</v>
      </c>
      <c r="D183" t="s">
        <v>132</v>
      </c>
      <c r="E183" t="s">
        <v>152</v>
      </c>
      <c r="F183" t="str">
        <f>VLOOKUP(E183,[1]Regions!$B$2:$C$9,2,FALSE)</f>
        <v>Latin America &amp; the Caribbean</v>
      </c>
      <c r="G183" t="s">
        <v>134</v>
      </c>
      <c r="H183" t="s">
        <v>55</v>
      </c>
      <c r="I183" t="s">
        <v>138</v>
      </c>
      <c r="J183" t="str">
        <f>VLOOKUP(A183,'[1]2digit'!$A$2:$D$248,4,FALSE)</f>
        <v>LC</v>
      </c>
      <c r="K183" t="s">
        <v>134</v>
      </c>
      <c r="L183" t="str">
        <f>VLOOKUP(A183,[1]IBRD_IDA!$A$1:$J$216,10,FALSE)</f>
        <v>IDA</v>
      </c>
      <c r="M183" t="s">
        <v>134</v>
      </c>
    </row>
    <row r="184" spans="1:13" x14ac:dyDescent="0.25">
      <c r="A184" t="s">
        <v>415</v>
      </c>
      <c r="B184">
        <v>90</v>
      </c>
      <c r="C184" t="s">
        <v>132</v>
      </c>
      <c r="D184" t="s">
        <v>132</v>
      </c>
      <c r="E184" t="s">
        <v>152</v>
      </c>
      <c r="F184" t="str">
        <f>VLOOKUP(E184,[1]Regions!$B$2:$C$9,2,FALSE)</f>
        <v>Latin America &amp; the Caribbean</v>
      </c>
      <c r="G184" t="s">
        <v>134</v>
      </c>
      <c r="H184" t="s">
        <v>56</v>
      </c>
      <c r="I184" t="s">
        <v>138</v>
      </c>
      <c r="J184" t="str">
        <f>VLOOKUP(A184,'[1]2digit'!$A$2:$D$248,4,FALSE)</f>
        <v>VC</v>
      </c>
      <c r="K184" t="s">
        <v>134</v>
      </c>
      <c r="L184" t="str">
        <f>VLOOKUP(A184,[1]IBRD_IDA!$A$1:$J$216,10,FALSE)</f>
        <v>IDA</v>
      </c>
      <c r="M184" t="s">
        <v>134</v>
      </c>
    </row>
    <row r="185" spans="1:13" x14ac:dyDescent="0.25">
      <c r="A185" t="s">
        <v>416</v>
      </c>
      <c r="B185">
        <v>90</v>
      </c>
      <c r="C185" t="s">
        <v>134</v>
      </c>
      <c r="D185" t="s">
        <v>134</v>
      </c>
      <c r="E185" t="s">
        <v>150</v>
      </c>
      <c r="F185" t="str">
        <f>VLOOKUP(E185,[1]Regions!$B$2:$C$9,2,FALSE)</f>
        <v>Sub-Saharan Africa</v>
      </c>
      <c r="G185" t="s">
        <v>134</v>
      </c>
      <c r="H185" t="s">
        <v>108</v>
      </c>
      <c r="I185" t="s">
        <v>158</v>
      </c>
      <c r="J185" t="str">
        <f>VLOOKUP(A185,'[1]2digit'!$A$2:$D$248,4,FALSE)</f>
        <v>SD</v>
      </c>
      <c r="K185" t="s">
        <v>132</v>
      </c>
      <c r="L185" t="str">
        <f>VLOOKUP(A185,[1]IBRD_IDA!$A$1:$J$216,10,FALSE)</f>
        <v>IDA</v>
      </c>
      <c r="M185" t="s">
        <v>132</v>
      </c>
    </row>
    <row r="186" spans="1:13" x14ac:dyDescent="0.25">
      <c r="A186" t="s">
        <v>417</v>
      </c>
      <c r="B186">
        <v>91</v>
      </c>
      <c r="C186" t="s">
        <v>134</v>
      </c>
      <c r="D186" t="s">
        <v>132</v>
      </c>
      <c r="E186" t="s">
        <v>152</v>
      </c>
      <c r="F186" t="str">
        <f>VLOOKUP(E186,[1]Regions!$B$2:$C$9,2,FALSE)</f>
        <v>Latin America &amp; the Caribbean</v>
      </c>
      <c r="G186" t="s">
        <v>132</v>
      </c>
      <c r="H186" t="s">
        <v>418</v>
      </c>
      <c r="I186" t="s">
        <v>138</v>
      </c>
      <c r="J186" t="str">
        <f>VLOOKUP(A186,'[1]2digit'!$A$2:$D$248,4,FALSE)</f>
        <v>SR</v>
      </c>
      <c r="K186" t="s">
        <v>134</v>
      </c>
      <c r="L186" t="str">
        <f>VLOOKUP(A186,[1]IBRD_IDA!$A$1:$J$216,10,FALSE)</f>
        <v>IBRD</v>
      </c>
      <c r="M186" t="s">
        <v>132</v>
      </c>
    </row>
    <row r="187" spans="1:13" x14ac:dyDescent="0.25">
      <c r="A187" t="s">
        <v>419</v>
      </c>
      <c r="B187">
        <v>92</v>
      </c>
      <c r="C187" t="s">
        <v>132</v>
      </c>
      <c r="D187" t="s">
        <v>132</v>
      </c>
      <c r="E187" t="s">
        <v>145</v>
      </c>
      <c r="F187" t="str">
        <f>VLOOKUP(E187,[1]Regions!$B$2:$C$9,2,FALSE)</f>
        <v>Western Europe</v>
      </c>
      <c r="G187" t="s">
        <v>132</v>
      </c>
      <c r="H187" t="s">
        <v>420</v>
      </c>
      <c r="I187" t="s">
        <v>147</v>
      </c>
      <c r="J187" t="str">
        <f>VLOOKUP(A187,'[1]2digit'!$A$2:$D$248,4,FALSE)</f>
        <v>SE</v>
      </c>
      <c r="K187" t="s">
        <v>132</v>
      </c>
      <c r="L187" t="str">
        <f>VLOOKUP(A187,[1]IBRD_IDA!$A$1:$J$216,10,FALSE)</f>
        <v>NONE</v>
      </c>
      <c r="M187" t="s">
        <v>132</v>
      </c>
    </row>
    <row r="188" spans="1:13" x14ac:dyDescent="0.25">
      <c r="A188" t="s">
        <v>421</v>
      </c>
      <c r="B188">
        <v>92</v>
      </c>
      <c r="C188" t="s">
        <v>132</v>
      </c>
      <c r="D188" t="s">
        <v>132</v>
      </c>
      <c r="E188" t="s">
        <v>145</v>
      </c>
      <c r="F188" t="str">
        <f>VLOOKUP(E188,[1]Regions!$B$2:$C$9,2,FALSE)</f>
        <v>Western Europe</v>
      </c>
      <c r="G188" t="s">
        <v>132</v>
      </c>
      <c r="H188" t="s">
        <v>422</v>
      </c>
      <c r="I188" t="s">
        <v>147</v>
      </c>
      <c r="J188" t="str">
        <f>VLOOKUP(A188,'[1]2digit'!$A$2:$D$248,4,FALSE)</f>
        <v>CH</v>
      </c>
      <c r="K188" t="s">
        <v>132</v>
      </c>
      <c r="L188" t="str">
        <f>VLOOKUP(A188,[1]IBRD_IDA!$A$1:$J$216,10,FALSE)</f>
        <v>NONE</v>
      </c>
      <c r="M188" t="s">
        <v>132</v>
      </c>
    </row>
    <row r="189" spans="1:13" x14ac:dyDescent="0.25">
      <c r="A189" t="s">
        <v>423</v>
      </c>
      <c r="B189">
        <v>93</v>
      </c>
      <c r="C189" t="s">
        <v>134</v>
      </c>
      <c r="D189" t="s">
        <v>134</v>
      </c>
      <c r="E189" t="s">
        <v>140</v>
      </c>
      <c r="F189" t="str">
        <f>VLOOKUP(E189,[1]Regions!$B$2:$C$9,2,FALSE)</f>
        <v>Middle East &amp; North Africa</v>
      </c>
      <c r="G189" t="s">
        <v>132</v>
      </c>
      <c r="H189" t="s">
        <v>109</v>
      </c>
      <c r="I189" t="s">
        <v>158</v>
      </c>
      <c r="J189" t="str">
        <f>VLOOKUP(A189,'[1]2digit'!$A$2:$D$248,4,FALSE)</f>
        <v>SY</v>
      </c>
      <c r="K189" t="s">
        <v>132</v>
      </c>
      <c r="L189" t="str">
        <f>VLOOKUP(A189,[1]IBRD_IDA!$A$1:$J$216,10,FALSE)</f>
        <v>IDA</v>
      </c>
      <c r="M189" t="s">
        <v>132</v>
      </c>
    </row>
    <row r="190" spans="1:13" x14ac:dyDescent="0.25">
      <c r="A190" t="s">
        <v>424</v>
      </c>
      <c r="C190" t="s">
        <v>132</v>
      </c>
      <c r="D190" t="s">
        <v>132</v>
      </c>
      <c r="E190" t="s">
        <v>142</v>
      </c>
      <c r="F190" t="str">
        <f>VLOOKUP(E190,[1]Regions!$B$2:$C$9,2,FALSE)</f>
        <v>East Asia &amp; Pacific</v>
      </c>
      <c r="G190" t="s">
        <v>132</v>
      </c>
      <c r="H190" t="s">
        <v>425</v>
      </c>
      <c r="I190" t="s">
        <v>147</v>
      </c>
      <c r="J190" t="str">
        <f>VLOOKUP(A190,'[1]2digit'!$A$2:$D$248,4,FALSE)</f>
        <v>TW</v>
      </c>
      <c r="K190" t="s">
        <v>132</v>
      </c>
      <c r="L190" t="str">
        <f>VLOOKUP(A190,[1]IBRD_IDA!$A$1:$J$216,10,FALSE)</f>
        <v>NONE</v>
      </c>
      <c r="M190" t="s">
        <v>132</v>
      </c>
    </row>
    <row r="191" spans="1:13" x14ac:dyDescent="0.25">
      <c r="A191" t="s">
        <v>426</v>
      </c>
      <c r="B191">
        <v>93</v>
      </c>
      <c r="C191" t="s">
        <v>132</v>
      </c>
      <c r="D191" t="s">
        <v>132</v>
      </c>
      <c r="E191" t="s">
        <v>137</v>
      </c>
      <c r="F191" t="str">
        <f>VLOOKUP(E191,[1]Regions!$B$2:$C$9,2,FALSE)</f>
        <v>Eastern Europe &amp; Central Asia</v>
      </c>
      <c r="G191" t="s">
        <v>134</v>
      </c>
      <c r="H191" t="s">
        <v>57</v>
      </c>
      <c r="I191" t="s">
        <v>158</v>
      </c>
      <c r="J191" t="str">
        <f>VLOOKUP(A191,'[1]2digit'!$A$2:$D$248,4,FALSE)</f>
        <v>TJ</v>
      </c>
      <c r="K191" t="s">
        <v>132</v>
      </c>
      <c r="L191" t="str">
        <f>VLOOKUP(A191,[1]IBRD_IDA!$A$1:$J$216,10,FALSE)</f>
        <v>IDA</v>
      </c>
      <c r="M191" t="s">
        <v>132</v>
      </c>
    </row>
    <row r="192" spans="1:13" x14ac:dyDescent="0.25">
      <c r="A192" t="s">
        <v>427</v>
      </c>
      <c r="B192">
        <v>94</v>
      </c>
      <c r="C192" t="s">
        <v>132</v>
      </c>
      <c r="D192" t="s">
        <v>132</v>
      </c>
      <c r="E192" t="s">
        <v>150</v>
      </c>
      <c r="F192" t="str">
        <f>VLOOKUP(E192,[1]Regions!$B$2:$C$9,2,FALSE)</f>
        <v>Sub-Saharan Africa</v>
      </c>
      <c r="G192" t="s">
        <v>134</v>
      </c>
      <c r="H192" t="s">
        <v>58</v>
      </c>
      <c r="I192" t="s">
        <v>135</v>
      </c>
      <c r="J192" t="str">
        <f>VLOOKUP(A192,'[1]2digit'!$A$2:$D$248,4,FALSE)</f>
        <v>TZ</v>
      </c>
      <c r="K192" t="s">
        <v>132</v>
      </c>
      <c r="L192" t="str">
        <f>VLOOKUP(A192,[1]IBRD_IDA!$A$1:$J$216,10,FALSE)</f>
        <v>IDA</v>
      </c>
      <c r="M192" t="s">
        <v>132</v>
      </c>
    </row>
    <row r="193" spans="1:13" x14ac:dyDescent="0.25">
      <c r="A193" t="s">
        <v>428</v>
      </c>
      <c r="B193">
        <v>94</v>
      </c>
      <c r="C193" t="s">
        <v>132</v>
      </c>
      <c r="D193" t="s">
        <v>132</v>
      </c>
      <c r="E193" t="s">
        <v>142</v>
      </c>
      <c r="F193" t="str">
        <f>VLOOKUP(E193,[1]Regions!$B$2:$C$9,2,FALSE)</f>
        <v>East Asia &amp; Pacific</v>
      </c>
      <c r="G193" t="s">
        <v>132</v>
      </c>
      <c r="H193" t="s">
        <v>110</v>
      </c>
      <c r="I193" t="s">
        <v>138</v>
      </c>
      <c r="J193" t="str">
        <f>VLOOKUP(A193,'[1]2digit'!$A$2:$D$248,4,FALSE)</f>
        <v>TH</v>
      </c>
      <c r="K193" t="s">
        <v>132</v>
      </c>
      <c r="L193" t="str">
        <f>VLOOKUP(A193,[1]IBRD_IDA!$A$1:$J$216,10,FALSE)</f>
        <v>IBRD</v>
      </c>
      <c r="M193" t="s">
        <v>132</v>
      </c>
    </row>
    <row r="194" spans="1:13" x14ac:dyDescent="0.25">
      <c r="A194" t="s">
        <v>429</v>
      </c>
      <c r="B194">
        <v>95</v>
      </c>
      <c r="C194" t="s">
        <v>134</v>
      </c>
      <c r="D194" t="s">
        <v>134</v>
      </c>
      <c r="E194" t="s">
        <v>142</v>
      </c>
      <c r="F194" t="str">
        <f>VLOOKUP(E194,[1]Regions!$B$2:$C$9,2,FALSE)</f>
        <v>East Asia &amp; Pacific</v>
      </c>
      <c r="G194" t="s">
        <v>132</v>
      </c>
      <c r="H194" t="s">
        <v>59</v>
      </c>
      <c r="I194" t="s">
        <v>158</v>
      </c>
      <c r="J194" t="s">
        <v>430</v>
      </c>
      <c r="K194" t="s">
        <v>134</v>
      </c>
      <c r="L194" t="str">
        <f>VLOOKUP(A194,[1]IBRD_IDA!$A$1:$J$216,10,FALSE)</f>
        <v>IDA</v>
      </c>
      <c r="M194" t="s">
        <v>134</v>
      </c>
    </row>
    <row r="195" spans="1:13" x14ac:dyDescent="0.25">
      <c r="A195" t="s">
        <v>431</v>
      </c>
      <c r="B195">
        <v>95</v>
      </c>
      <c r="C195" t="s">
        <v>132</v>
      </c>
      <c r="D195" t="s">
        <v>132</v>
      </c>
      <c r="E195" t="s">
        <v>150</v>
      </c>
      <c r="F195" t="str">
        <f>VLOOKUP(E195,[1]Regions!$B$2:$C$9,2,FALSE)</f>
        <v>Sub-Saharan Africa</v>
      </c>
      <c r="G195" t="s">
        <v>134</v>
      </c>
      <c r="H195" t="s">
        <v>60</v>
      </c>
      <c r="I195" t="s">
        <v>135</v>
      </c>
      <c r="J195" t="str">
        <f>VLOOKUP(A195,'[1]2digit'!$A$2:$D$248,4,FALSE)</f>
        <v>TG</v>
      </c>
      <c r="K195" t="s">
        <v>132</v>
      </c>
      <c r="L195" t="str">
        <f>VLOOKUP(A195,[1]IBRD_IDA!$A$1:$J$216,10,FALSE)</f>
        <v>IDA</v>
      </c>
      <c r="M195" t="s">
        <v>132</v>
      </c>
    </row>
    <row r="196" spans="1:13" x14ac:dyDescent="0.25">
      <c r="A196" t="s">
        <v>432</v>
      </c>
      <c r="B196">
        <v>96</v>
      </c>
      <c r="C196" t="s">
        <v>132</v>
      </c>
      <c r="D196" t="s">
        <v>132</v>
      </c>
      <c r="E196" t="s">
        <v>142</v>
      </c>
      <c r="F196" t="str">
        <f>VLOOKUP(E196,[1]Regions!$B$2:$C$9,2,FALSE)</f>
        <v>East Asia &amp; Pacific</v>
      </c>
      <c r="G196" t="s">
        <v>134</v>
      </c>
      <c r="H196" t="s">
        <v>61</v>
      </c>
      <c r="I196" t="s">
        <v>158</v>
      </c>
      <c r="J196" t="str">
        <f>VLOOKUP(A196,'[1]2digit'!$A$2:$D$248,4,FALSE)</f>
        <v>TO</v>
      </c>
      <c r="K196" t="s">
        <v>134</v>
      </c>
      <c r="L196" t="str">
        <f>VLOOKUP(A196,[1]IBRD_IDA!$A$1:$J$216,10,FALSE)</f>
        <v>IDA</v>
      </c>
      <c r="M196" t="s">
        <v>134</v>
      </c>
    </row>
    <row r="197" spans="1:13" x14ac:dyDescent="0.25">
      <c r="A197" t="s">
        <v>433</v>
      </c>
      <c r="B197">
        <v>96</v>
      </c>
      <c r="C197" t="s">
        <v>134</v>
      </c>
      <c r="D197" t="s">
        <v>134</v>
      </c>
      <c r="E197" t="s">
        <v>152</v>
      </c>
      <c r="F197" t="str">
        <f>VLOOKUP(E197,[1]Regions!$B$2:$C$9,2,FALSE)</f>
        <v>Latin America &amp; the Caribbean</v>
      </c>
      <c r="G197" t="s">
        <v>132</v>
      </c>
      <c r="H197" t="s">
        <v>434</v>
      </c>
      <c r="I197" t="s">
        <v>147</v>
      </c>
      <c r="J197" t="str">
        <f>VLOOKUP(A197,'[1]2digit'!$A$2:$D$248,4,FALSE)</f>
        <v>TT</v>
      </c>
      <c r="K197" t="s">
        <v>134</v>
      </c>
      <c r="L197" t="str">
        <f>VLOOKUP(A197,[1]IBRD_IDA!$A$1:$J$216,10,FALSE)</f>
        <v>IBRD</v>
      </c>
      <c r="M197" t="s">
        <v>134</v>
      </c>
    </row>
    <row r="198" spans="1:13" x14ac:dyDescent="0.25">
      <c r="A198" t="s">
        <v>435</v>
      </c>
      <c r="B198">
        <v>97</v>
      </c>
      <c r="C198" t="s">
        <v>132</v>
      </c>
      <c r="D198" t="s">
        <v>132</v>
      </c>
      <c r="E198" t="s">
        <v>140</v>
      </c>
      <c r="F198" t="str">
        <f>VLOOKUP(E198,[1]Regions!$B$2:$C$9,2,FALSE)</f>
        <v>Middle East &amp; North Africa</v>
      </c>
      <c r="G198" t="s">
        <v>132</v>
      </c>
      <c r="H198" t="s">
        <v>111</v>
      </c>
      <c r="I198" t="s">
        <v>158</v>
      </c>
      <c r="J198" t="str">
        <f>VLOOKUP(A198,'[1]2digit'!$A$2:$D$248,4,FALSE)</f>
        <v>TN</v>
      </c>
      <c r="K198" t="s">
        <v>132</v>
      </c>
      <c r="L198" t="str">
        <f>VLOOKUP(A198,[1]IBRD_IDA!$A$1:$J$216,10,FALSE)</f>
        <v>IBRD</v>
      </c>
      <c r="M198" t="s">
        <v>132</v>
      </c>
    </row>
    <row r="199" spans="1:13" x14ac:dyDescent="0.25">
      <c r="A199" t="s">
        <v>436</v>
      </c>
      <c r="B199">
        <v>97</v>
      </c>
      <c r="C199" t="s">
        <v>132</v>
      </c>
      <c r="D199" t="s">
        <v>132</v>
      </c>
      <c r="E199" t="s">
        <v>140</v>
      </c>
      <c r="F199" t="str">
        <f>VLOOKUP(E199,[1]Regions!$B$2:$C$9,2,FALSE)</f>
        <v>Middle East &amp; North Africa</v>
      </c>
      <c r="G199" t="s">
        <v>132</v>
      </c>
      <c r="H199" t="s">
        <v>112</v>
      </c>
      <c r="I199" t="s">
        <v>138</v>
      </c>
      <c r="J199" t="str">
        <f>VLOOKUP(A199,'[1]2digit'!$A$2:$D$248,4,FALSE)</f>
        <v>TR</v>
      </c>
      <c r="K199" t="s">
        <v>132</v>
      </c>
      <c r="L199" t="str">
        <f>VLOOKUP(A199,[1]IBRD_IDA!$A$1:$J$216,10,FALSE)</f>
        <v>IBRD</v>
      </c>
      <c r="M199" t="s">
        <v>132</v>
      </c>
    </row>
    <row r="200" spans="1:13" x14ac:dyDescent="0.25">
      <c r="A200" t="s">
        <v>437</v>
      </c>
      <c r="B200">
        <v>98</v>
      </c>
      <c r="C200" t="s">
        <v>134</v>
      </c>
      <c r="D200" t="s">
        <v>134</v>
      </c>
      <c r="E200" t="s">
        <v>137</v>
      </c>
      <c r="F200" t="str">
        <f>VLOOKUP(E200,[1]Regions!$B$2:$C$9,2,FALSE)</f>
        <v>Eastern Europe &amp; Central Asia</v>
      </c>
      <c r="G200" t="s">
        <v>132</v>
      </c>
      <c r="H200" t="s">
        <v>113</v>
      </c>
      <c r="I200" t="s">
        <v>158</v>
      </c>
      <c r="J200" t="str">
        <f>VLOOKUP(A200,'[1]2digit'!$A$2:$D$248,4,FALSE)</f>
        <v>TM</v>
      </c>
      <c r="K200" t="s">
        <v>132</v>
      </c>
      <c r="L200" t="str">
        <f>VLOOKUP(A200,[1]IBRD_IDA!$A$1:$J$216,10,FALSE)</f>
        <v>IBRD</v>
      </c>
      <c r="M200" t="s">
        <v>132</v>
      </c>
    </row>
    <row r="201" spans="1:13" x14ac:dyDescent="0.25">
      <c r="A201" t="s">
        <v>438</v>
      </c>
      <c r="C201" t="s">
        <v>132</v>
      </c>
      <c r="D201" t="s">
        <v>132</v>
      </c>
      <c r="E201" t="s">
        <v>142</v>
      </c>
      <c r="F201" t="str">
        <f>VLOOKUP(E201,[1]Regions!$B$2:$C$9,2,FALSE)</f>
        <v>East Asia &amp; Pacific</v>
      </c>
      <c r="G201" t="s">
        <v>134</v>
      </c>
      <c r="H201" t="s">
        <v>439</v>
      </c>
      <c r="I201" t="s">
        <v>138</v>
      </c>
      <c r="J201" t="str">
        <f>VLOOKUP(A201,'[1]2digit'!$A$2:$D$248,4,FALSE)</f>
        <v>TV</v>
      </c>
      <c r="K201" t="s">
        <v>134</v>
      </c>
      <c r="L201" t="str">
        <f>VLOOKUP(A201,[1]IBRD_IDA!$A$1:$J$216,10,FALSE)</f>
        <v>IDA</v>
      </c>
      <c r="M201" t="s">
        <v>134</v>
      </c>
    </row>
    <row r="202" spans="1:13" x14ac:dyDescent="0.25">
      <c r="A202" t="s">
        <v>440</v>
      </c>
      <c r="B202">
        <v>98</v>
      </c>
      <c r="C202" t="s">
        <v>132</v>
      </c>
      <c r="D202" t="s">
        <v>132</v>
      </c>
      <c r="E202" t="s">
        <v>150</v>
      </c>
      <c r="F202" t="str">
        <f>VLOOKUP(E202,[1]Regions!$B$2:$C$9,2,FALSE)</f>
        <v>Sub-Saharan Africa</v>
      </c>
      <c r="G202" t="s">
        <v>134</v>
      </c>
      <c r="H202" t="s">
        <v>62</v>
      </c>
      <c r="I202" t="s">
        <v>135</v>
      </c>
      <c r="J202" t="str">
        <f>VLOOKUP(A202,'[1]2digit'!$A$2:$D$248,4,FALSE)</f>
        <v>UG</v>
      </c>
      <c r="K202" t="s">
        <v>132</v>
      </c>
      <c r="L202" t="str">
        <f>VLOOKUP(A202,[1]IBRD_IDA!$A$1:$J$216,10,FALSE)</f>
        <v>IDA</v>
      </c>
      <c r="M202" t="s">
        <v>132</v>
      </c>
    </row>
    <row r="203" spans="1:13" x14ac:dyDescent="0.25">
      <c r="A203" t="s">
        <v>441</v>
      </c>
      <c r="B203">
        <v>99</v>
      </c>
      <c r="C203" t="s">
        <v>132</v>
      </c>
      <c r="D203" t="s">
        <v>132</v>
      </c>
      <c r="E203" t="s">
        <v>137</v>
      </c>
      <c r="F203" t="str">
        <f>VLOOKUP(E203,[1]Regions!$B$2:$C$9,2,FALSE)</f>
        <v>Eastern Europe &amp; Central Asia</v>
      </c>
      <c r="G203" t="s">
        <v>132</v>
      </c>
      <c r="H203" t="s">
        <v>114</v>
      </c>
      <c r="I203" t="s">
        <v>158</v>
      </c>
      <c r="J203" t="str">
        <f>VLOOKUP(A203,'[1]2digit'!$A$2:$D$248,4,FALSE)</f>
        <v>UA</v>
      </c>
      <c r="K203" t="s">
        <v>132</v>
      </c>
      <c r="L203" t="str">
        <f>VLOOKUP(A203,[1]IBRD_IDA!$A$1:$J$216,10,FALSE)</f>
        <v>IBRD</v>
      </c>
      <c r="M203" t="s">
        <v>132</v>
      </c>
    </row>
    <row r="204" spans="1:13" x14ac:dyDescent="0.25">
      <c r="A204" t="s">
        <v>442</v>
      </c>
      <c r="B204">
        <v>99</v>
      </c>
      <c r="C204" t="s">
        <v>134</v>
      </c>
      <c r="D204" t="s">
        <v>134</v>
      </c>
      <c r="E204" t="s">
        <v>140</v>
      </c>
      <c r="F204" t="str">
        <f>VLOOKUP(E204,[1]Regions!$B$2:$C$9,2,FALSE)</f>
        <v>Middle East &amp; North Africa</v>
      </c>
      <c r="G204" t="s">
        <v>132</v>
      </c>
      <c r="H204" t="s">
        <v>443</v>
      </c>
      <c r="I204" t="s">
        <v>147</v>
      </c>
      <c r="J204" t="str">
        <f>VLOOKUP(A204,'[1]2digit'!$A$2:$D$248,4,FALSE)</f>
        <v>AE</v>
      </c>
      <c r="K204" t="s">
        <v>132</v>
      </c>
      <c r="L204" t="str">
        <f>VLOOKUP(A204,[1]IBRD_IDA!$A$1:$J$216,10,FALSE)</f>
        <v>NONE</v>
      </c>
      <c r="M204" t="s">
        <v>132</v>
      </c>
    </row>
    <row r="205" spans="1:13" x14ac:dyDescent="0.25">
      <c r="A205" t="s">
        <v>444</v>
      </c>
      <c r="B205">
        <v>100</v>
      </c>
      <c r="C205" t="s">
        <v>132</v>
      </c>
      <c r="D205" t="s">
        <v>132</v>
      </c>
      <c r="E205" t="s">
        <v>145</v>
      </c>
      <c r="F205" t="str">
        <f>VLOOKUP(E205,[1]Regions!$B$2:$C$9,2,FALSE)</f>
        <v>Western Europe</v>
      </c>
      <c r="G205" t="s">
        <v>132</v>
      </c>
      <c r="H205" t="s">
        <v>445</v>
      </c>
      <c r="I205" t="s">
        <v>147</v>
      </c>
      <c r="J205" t="str">
        <f>VLOOKUP(A205,'[1]2digit'!$A$2:$D$248,4,FALSE)</f>
        <v>GB</v>
      </c>
      <c r="K205" t="s">
        <v>132</v>
      </c>
      <c r="L205" t="str">
        <f>VLOOKUP(A205,[1]IBRD_IDA!$A$1:$J$216,10,FALSE)</f>
        <v>NONE</v>
      </c>
      <c r="M205" t="s">
        <v>132</v>
      </c>
    </row>
    <row r="206" spans="1:13" x14ac:dyDescent="0.25">
      <c r="A206" t="s">
        <v>446</v>
      </c>
      <c r="B206">
        <v>100</v>
      </c>
      <c r="C206" t="s">
        <v>132</v>
      </c>
      <c r="D206" t="s">
        <v>132</v>
      </c>
      <c r="E206" t="s">
        <v>193</v>
      </c>
      <c r="F206" t="str">
        <f>VLOOKUP(E206,[1]Regions!$B$2:$C$9,2,FALSE)</f>
        <v>North America</v>
      </c>
      <c r="G206" t="s">
        <v>132</v>
      </c>
      <c r="H206" t="s">
        <v>447</v>
      </c>
      <c r="I206" t="s">
        <v>147</v>
      </c>
      <c r="J206" t="str">
        <f>VLOOKUP(A206,'[1]2digit'!$A$2:$D$248,4,FALSE)</f>
        <v>US</v>
      </c>
      <c r="K206" t="s">
        <v>132</v>
      </c>
      <c r="L206" t="str">
        <f>VLOOKUP(A206,[1]IBRD_IDA!$A$1:$J$216,10,FALSE)</f>
        <v>NONE</v>
      </c>
      <c r="M206" t="s">
        <v>132</v>
      </c>
    </row>
    <row r="207" spans="1:13" x14ac:dyDescent="0.25">
      <c r="A207" t="s">
        <v>448</v>
      </c>
      <c r="B207">
        <v>101</v>
      </c>
      <c r="C207" t="s">
        <v>132</v>
      </c>
      <c r="D207" t="s">
        <v>132</v>
      </c>
      <c r="E207" t="s">
        <v>152</v>
      </c>
      <c r="F207" t="str">
        <f>VLOOKUP(E207,[1]Regions!$B$2:$C$9,2,FALSE)</f>
        <v>Latin America &amp; the Caribbean</v>
      </c>
      <c r="G207" t="s">
        <v>132</v>
      </c>
      <c r="H207" t="s">
        <v>449</v>
      </c>
      <c r="I207" t="s">
        <v>147</v>
      </c>
      <c r="J207" t="str">
        <f>VLOOKUP(A207,'[1]2digit'!$A$2:$D$248,4,FALSE)</f>
        <v>UY</v>
      </c>
      <c r="K207" t="s">
        <v>132</v>
      </c>
      <c r="L207" t="str">
        <f>VLOOKUP(A207,[1]IBRD_IDA!$A$1:$J$216,10,FALSE)</f>
        <v>IBRD</v>
      </c>
      <c r="M207" t="s">
        <v>132</v>
      </c>
    </row>
    <row r="208" spans="1:13" x14ac:dyDescent="0.25">
      <c r="A208" t="s">
        <v>450</v>
      </c>
      <c r="B208">
        <v>101</v>
      </c>
      <c r="C208" t="s">
        <v>132</v>
      </c>
      <c r="D208" t="s">
        <v>132</v>
      </c>
      <c r="E208" t="s">
        <v>137</v>
      </c>
      <c r="F208" t="str">
        <f>VLOOKUP(E208,[1]Regions!$B$2:$C$9,2,FALSE)</f>
        <v>Eastern Europe &amp; Central Asia</v>
      </c>
      <c r="G208" t="s">
        <v>134</v>
      </c>
      <c r="H208" t="s">
        <v>63</v>
      </c>
      <c r="I208" t="s">
        <v>158</v>
      </c>
      <c r="J208" t="str">
        <f>VLOOKUP(A208,'[1]2digit'!$A$2:$D$248,4,FALSE)</f>
        <v>UZ</v>
      </c>
      <c r="K208" t="s">
        <v>132</v>
      </c>
      <c r="L208" t="str">
        <f>VLOOKUP(A208,[1]IBRD_IDA!$A$1:$J$216,10,FALSE)</f>
        <v>IDA</v>
      </c>
      <c r="M208" t="s">
        <v>132</v>
      </c>
    </row>
    <row r="209" spans="1:13" x14ac:dyDescent="0.25">
      <c r="A209" t="s">
        <v>451</v>
      </c>
      <c r="B209">
        <v>102</v>
      </c>
      <c r="C209" t="s">
        <v>132</v>
      </c>
      <c r="D209" t="s">
        <v>132</v>
      </c>
      <c r="E209" t="s">
        <v>142</v>
      </c>
      <c r="F209" t="str">
        <f>VLOOKUP(E209,[1]Regions!$B$2:$C$9,2,FALSE)</f>
        <v>East Asia &amp; Pacific</v>
      </c>
      <c r="G209" t="s">
        <v>134</v>
      </c>
      <c r="H209" t="s">
        <v>64</v>
      </c>
      <c r="I209" t="s">
        <v>158</v>
      </c>
      <c r="J209" t="str">
        <f>VLOOKUP(A209,'[1]2digit'!$A$2:$D$248,4,FALSE)</f>
        <v>VU</v>
      </c>
      <c r="K209" t="s">
        <v>134</v>
      </c>
      <c r="L209" t="str">
        <f>VLOOKUP(A209,[1]IBRD_IDA!$A$1:$J$216,10,FALSE)</f>
        <v>IDA</v>
      </c>
      <c r="M209" t="s">
        <v>134</v>
      </c>
    </row>
    <row r="210" spans="1:13" x14ac:dyDescent="0.25">
      <c r="A210" t="s">
        <v>452</v>
      </c>
      <c r="B210">
        <v>102</v>
      </c>
      <c r="C210" t="s">
        <v>134</v>
      </c>
      <c r="D210" t="s">
        <v>134</v>
      </c>
      <c r="E210" t="s">
        <v>152</v>
      </c>
      <c r="F210" t="str">
        <f>VLOOKUP(E210,[1]Regions!$B$2:$C$9,2,FALSE)</f>
        <v>Latin America &amp; the Caribbean</v>
      </c>
      <c r="G210" t="s">
        <v>132</v>
      </c>
      <c r="H210" t="s">
        <v>115</v>
      </c>
      <c r="I210" t="s">
        <v>138</v>
      </c>
      <c r="J210" t="str">
        <f>VLOOKUP(A210,'[1]2digit'!$A$2:$D$248,4,FALSE)</f>
        <v>VE</v>
      </c>
      <c r="K210" t="s">
        <v>132</v>
      </c>
      <c r="L210" t="str">
        <f>VLOOKUP(A210,[1]IBRD_IDA!$A$1:$J$216,10,FALSE)</f>
        <v>IBRD</v>
      </c>
      <c r="M210" t="s">
        <v>132</v>
      </c>
    </row>
    <row r="211" spans="1:13" x14ac:dyDescent="0.25">
      <c r="A211" t="s">
        <v>453</v>
      </c>
      <c r="B211">
        <v>103</v>
      </c>
      <c r="C211" t="s">
        <v>134</v>
      </c>
      <c r="D211" t="s">
        <v>134</v>
      </c>
      <c r="E211" t="s">
        <v>142</v>
      </c>
      <c r="F211" t="str">
        <f>VLOOKUP(E211,[1]Regions!$B$2:$C$9,2,FALSE)</f>
        <v>East Asia &amp; Pacific</v>
      </c>
      <c r="G211" t="s">
        <v>134</v>
      </c>
      <c r="H211" t="s">
        <v>116</v>
      </c>
      <c r="I211" t="s">
        <v>158</v>
      </c>
      <c r="J211" t="str">
        <f>VLOOKUP(A211,'[1]2digit'!$A$2:$D$248,4,FALSE)</f>
        <v>VN</v>
      </c>
      <c r="K211" t="s">
        <v>132</v>
      </c>
      <c r="L211" t="str">
        <f>VLOOKUP(A211,[1]IBRD_IDA!$A$1:$J$216,10,FALSE)</f>
        <v>IBRD</v>
      </c>
      <c r="M211" t="s">
        <v>132</v>
      </c>
    </row>
    <row r="212" spans="1:13" x14ac:dyDescent="0.25">
      <c r="A212" t="s">
        <v>454</v>
      </c>
      <c r="B212">
        <v>103</v>
      </c>
      <c r="C212" t="s">
        <v>132</v>
      </c>
      <c r="D212" t="s">
        <v>132</v>
      </c>
      <c r="E212" t="s">
        <v>152</v>
      </c>
      <c r="F212" t="str">
        <f>VLOOKUP(E212,[1]Regions!$B$2:$C$9,2,FALSE)</f>
        <v>Latin America &amp; the Caribbean</v>
      </c>
      <c r="G212" t="s">
        <v>132</v>
      </c>
      <c r="H212" t="s">
        <v>455</v>
      </c>
      <c r="I212" t="s">
        <v>147</v>
      </c>
      <c r="J212" t="str">
        <f>VLOOKUP(A212,'[1]2digit'!$A$2:$D$248,4,FALSE)</f>
        <v>VI</v>
      </c>
      <c r="K212" t="s">
        <v>132</v>
      </c>
      <c r="L212" t="str">
        <f>VLOOKUP(A212,[1]IBRD_IDA!$A$1:$J$216,10,FALSE)</f>
        <v>NONE</v>
      </c>
      <c r="M212" t="s">
        <v>132</v>
      </c>
    </row>
    <row r="213" spans="1:13" x14ac:dyDescent="0.25">
      <c r="A213" t="s">
        <v>456</v>
      </c>
      <c r="B213">
        <v>104</v>
      </c>
      <c r="C213" t="s">
        <v>132</v>
      </c>
      <c r="D213" t="s">
        <v>132</v>
      </c>
      <c r="E213" t="s">
        <v>140</v>
      </c>
      <c r="F213" t="str">
        <f>VLOOKUP(E213,[1]Regions!$B$2:$C$9,2,FALSE)</f>
        <v>Middle East &amp; North Africa</v>
      </c>
      <c r="G213" t="s">
        <v>132</v>
      </c>
      <c r="H213" t="s">
        <v>457</v>
      </c>
      <c r="I213" t="s">
        <v>158</v>
      </c>
      <c r="J213" t="s">
        <v>458</v>
      </c>
      <c r="K213" t="s">
        <v>132</v>
      </c>
      <c r="L213" t="str">
        <f>VLOOKUP(A213,[1]IBRD_IDA!$A$1:$J$216,10,FALSE)</f>
        <v>NONE</v>
      </c>
      <c r="M213" t="s">
        <v>132</v>
      </c>
    </row>
    <row r="214" spans="1:13" x14ac:dyDescent="0.25">
      <c r="A214" t="s">
        <v>459</v>
      </c>
      <c r="B214">
        <v>104</v>
      </c>
      <c r="C214" t="s">
        <v>134</v>
      </c>
      <c r="D214" t="s">
        <v>134</v>
      </c>
      <c r="E214" t="s">
        <v>140</v>
      </c>
      <c r="F214" t="str">
        <f>VLOOKUP(E214,[1]Regions!$B$2:$C$9,2,FALSE)</f>
        <v>Middle East &amp; North Africa</v>
      </c>
      <c r="G214" t="s">
        <v>134</v>
      </c>
      <c r="H214" t="s">
        <v>460</v>
      </c>
      <c r="I214" t="s">
        <v>158</v>
      </c>
      <c r="J214" t="str">
        <f>VLOOKUP(A214,'[1]2digit'!$A$2:$D$248,4,FALSE)</f>
        <v>YE</v>
      </c>
      <c r="K214" t="s">
        <v>132</v>
      </c>
      <c r="L214" t="str">
        <f>VLOOKUP(A214,[1]IBRD_IDA!$A$1:$J$216,10,FALSE)</f>
        <v>IDA</v>
      </c>
      <c r="M214" t="s">
        <v>132</v>
      </c>
    </row>
    <row r="215" spans="1:13" x14ac:dyDescent="0.25">
      <c r="A215" t="s">
        <v>461</v>
      </c>
      <c r="B215">
        <v>105</v>
      </c>
      <c r="C215" t="s">
        <v>134</v>
      </c>
      <c r="D215" t="s">
        <v>132</v>
      </c>
      <c r="E215" t="s">
        <v>150</v>
      </c>
      <c r="F215" t="str">
        <f>VLOOKUP(E215,[1]Regions!$B$2:$C$9,2,FALSE)</f>
        <v>Sub-Saharan Africa</v>
      </c>
      <c r="G215" t="s">
        <v>134</v>
      </c>
      <c r="H215" t="s">
        <v>65</v>
      </c>
      <c r="I215" t="s">
        <v>158</v>
      </c>
      <c r="J215" t="str">
        <f>VLOOKUP(A215,'[1]2digit'!$A$2:$D$248,4,FALSE)</f>
        <v>ZM</v>
      </c>
      <c r="K215" t="s">
        <v>132</v>
      </c>
      <c r="L215" t="str">
        <f>VLOOKUP(A215,[1]IBRD_IDA!$A$1:$J$216,10,FALSE)</f>
        <v>IDA</v>
      </c>
      <c r="M215" t="s">
        <v>132</v>
      </c>
    </row>
    <row r="216" spans="1:13" x14ac:dyDescent="0.25">
      <c r="A216" t="s">
        <v>462</v>
      </c>
      <c r="B216">
        <v>105</v>
      </c>
      <c r="C216" t="s">
        <v>132</v>
      </c>
      <c r="D216" t="s">
        <v>132</v>
      </c>
      <c r="E216" t="s">
        <v>150</v>
      </c>
      <c r="F216" t="str">
        <f>VLOOKUP(E216,[1]Regions!$B$2:$C$9,2,FALSE)</f>
        <v>Sub-Saharan Africa</v>
      </c>
      <c r="G216" t="s">
        <v>134</v>
      </c>
      <c r="H216" t="s">
        <v>117</v>
      </c>
      <c r="I216" t="s">
        <v>135</v>
      </c>
      <c r="J216" t="str">
        <f>VLOOKUP(A216,'[1]2digit'!$A$2:$D$248,4,FALSE)</f>
        <v>ZW</v>
      </c>
      <c r="K216" t="s">
        <v>132</v>
      </c>
      <c r="L216" t="str">
        <f>VLOOKUP(A216,[1]IBRD_IDA!$A$1:$J$216,10,FALSE)</f>
        <v>IDA</v>
      </c>
      <c r="M216" t="s">
        <v>132</v>
      </c>
    </row>
    <row r="217" spans="1:13" x14ac:dyDescent="0.25">
      <c r="A217" t="s">
        <v>463</v>
      </c>
      <c r="C217" t="s">
        <v>132</v>
      </c>
      <c r="D217" t="s">
        <v>132</v>
      </c>
      <c r="E217" t="s">
        <v>152</v>
      </c>
      <c r="F217" t="str">
        <f>VLOOKUP(E217,[1]Regions!$B$2:$C$9,2,FALSE)</f>
        <v>Latin America &amp; the Caribbean</v>
      </c>
      <c r="G217" t="s">
        <v>132</v>
      </c>
      <c r="H217" t="s">
        <v>464</v>
      </c>
      <c r="I217" t="s">
        <v>147</v>
      </c>
      <c r="J217" t="s">
        <v>465</v>
      </c>
      <c r="K217" t="s">
        <v>134</v>
      </c>
      <c r="L217" t="s">
        <v>466</v>
      </c>
      <c r="M217" t="s">
        <v>134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Niks</dc:creator>
  <cp:lastModifiedBy>Sebastian S. James</cp:lastModifiedBy>
  <dcterms:created xsi:type="dcterms:W3CDTF">2021-08-24T20:35:23Z</dcterms:created>
  <dcterms:modified xsi:type="dcterms:W3CDTF">2021-08-26T00:45:30Z</dcterms:modified>
</cp:coreProperties>
</file>