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b305167\OneDrive - WBG\python_latest\Tax-Revenue-Analysis\"/>
    </mc:Choice>
  </mc:AlternateContent>
  <xr:revisionPtr revIDLastSave="0" documentId="13_ncr:1_{EE799C64-1071-4BCE-8786-D33135A05BC9}" xr6:coauthVersionLast="45" xr6:coauthVersionMax="45" xr10:uidLastSave="{00000000-0000-0000-0000-000000000000}"/>
  <bookViews>
    <workbookView xWindow="-120" yWindow="-120" windowWidth="29040" windowHeight="15840" firstSheet="1" activeTab="1" xr2:uid="{9DAD8E13-382F-4453-B851-9DFED96C20A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3" i="2"/>
  <c r="C4" i="2"/>
  <c r="D4" i="2"/>
  <c r="E4" i="2"/>
  <c r="F4" i="2"/>
  <c r="G4" i="2"/>
  <c r="H4" i="2"/>
  <c r="I4" i="2"/>
  <c r="J4" i="2"/>
  <c r="K4" i="2"/>
  <c r="C5" i="2"/>
  <c r="D5" i="2"/>
  <c r="E5" i="2"/>
  <c r="F5" i="2"/>
  <c r="G5" i="2"/>
  <c r="H5" i="2"/>
  <c r="I5" i="2"/>
  <c r="J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9" i="2"/>
  <c r="D9" i="2"/>
  <c r="E9" i="2"/>
  <c r="F9" i="2"/>
  <c r="G9" i="2"/>
  <c r="H9" i="2"/>
  <c r="I9" i="2"/>
  <c r="J9" i="2"/>
  <c r="K9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C15" i="2"/>
  <c r="D15" i="2"/>
  <c r="E15" i="2"/>
  <c r="F15" i="2"/>
  <c r="G15" i="2"/>
  <c r="H15" i="2"/>
  <c r="I15" i="2"/>
  <c r="J15" i="2"/>
  <c r="K15" i="2"/>
  <c r="C16" i="2"/>
  <c r="D16" i="2"/>
  <c r="E16" i="2"/>
  <c r="F16" i="2"/>
  <c r="G16" i="2"/>
  <c r="H16" i="2"/>
  <c r="I16" i="2"/>
  <c r="J16" i="2"/>
  <c r="K16" i="2"/>
  <c r="E3" i="2"/>
  <c r="F3" i="2"/>
  <c r="G3" i="2"/>
  <c r="H3" i="2"/>
  <c r="I3" i="2"/>
  <c r="J3" i="2"/>
  <c r="K3" i="2"/>
  <c r="C3" i="2"/>
  <c r="D3" i="2"/>
</calcChain>
</file>

<file path=xl/sharedStrings.xml><?xml version="1.0" encoding="utf-8"?>
<sst xmlns="http://schemas.openxmlformats.org/spreadsheetml/2006/main" count="28" uniqueCount="14">
  <si>
    <t>Year</t>
  </si>
  <si>
    <t>Tax Revenue</t>
  </si>
  <si>
    <t>Income Taxes</t>
  </si>
  <si>
    <t>Personal Income Tax</t>
  </si>
  <si>
    <t>Corporate Income Tax</t>
  </si>
  <si>
    <t>VAT</t>
  </si>
  <si>
    <t>Excises</t>
  </si>
  <si>
    <t>Customs Duties</t>
  </si>
  <si>
    <t>Property Tax</t>
  </si>
  <si>
    <t>Other Taxes</t>
  </si>
  <si>
    <t>Social Contributions</t>
  </si>
  <si>
    <t>CIT Rate</t>
  </si>
  <si>
    <t>PIT Rate</t>
  </si>
  <si>
    <t>Indirect 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</si>
</sst>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666666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E7E9F9"/>
        <bgColor indexed="64"/>
      </patternFill>
    </fill>
    <fill>
      <patternFill patternType="solid">
        <fgColor rgb="FFE4E9F4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EEEEEE"/>
      </right>
      <top/>
      <bottom style="medium">
        <color rgb="FFEEEEEE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2" fillId="2" borderId="1" xfId="0" applyFont="1" applyFill="1" applyBorder="1" applyAlignment="1">
      <alignment horizontal="right" vertical="center" wrapText="1"/>
    </xf>
    <xf numFmtId="3" fontId="3" fillId="2" borderId="1" xfId="0" applyNumberFormat="1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right" vertical="center" wrapText="1"/>
    </xf>
    <xf numFmtId="3" fontId="3" fillId="3" borderId="1" xfId="0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2" fillId="4" borderId="1" xfId="0" applyFont="1" applyFill="1" applyBorder="1" applyAlignment="1">
      <alignment horizontal="right" vertical="center" wrapText="1"/>
    </xf>
    <xf numFmtId="3" fontId="3" fillId="4" borderId="1" xfId="0" applyNumberFormat="1" applyFont="1" applyFill="1" applyBorder="1" applyAlignment="1">
      <alignment horizontal="right" vertical="center"/>
    </xf>
    <xf numFmtId="0" fontId="3" fillId="4" borderId="1" xfId="0" applyFont="1" applyFill="1" applyBorder="1" applyAlignment="1">
      <alignment horizontal="right" vertical="center"/>
    </xf>
    <xf numFmtId="0" fontId="4" fillId="5" borderId="1" xfId="0" applyFont="1" applyFill="1" applyBorder="1" applyAlignment="1">
      <alignment horizontal="center" vertical="center"/>
    </xf>
    <xf numFmtId="9" fontId="3" fillId="2" borderId="1" xfId="1" applyFont="1" applyFill="1" applyBorder="1" applyAlignment="1">
      <alignment horizontal="righ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15F91-1027-4207-BB8C-5A218C79AEE2}">
  <dimension ref="A1:O18"/>
  <sheetViews>
    <sheetView workbookViewId="0">
      <selection sqref="A1:XFD1048576"/>
    </sheetView>
  </sheetViews>
  <sheetFormatPr defaultRowHeight="15" x14ac:dyDescent="0.25"/>
  <cols>
    <col min="1" max="1" width="3" bestFit="1" customWidth="1"/>
    <col min="2" max="2" width="5.42578125" bestFit="1" customWidth="1"/>
    <col min="3" max="3" width="13.140625" bestFit="1" customWidth="1"/>
    <col min="4" max="4" width="13.85546875" bestFit="1" customWidth="1"/>
    <col min="5" max="5" width="20.5703125" bestFit="1" customWidth="1"/>
    <col min="6" max="6" width="21.7109375" bestFit="1" customWidth="1"/>
    <col min="7" max="7" width="6" bestFit="1" customWidth="1"/>
    <col min="8" max="8" width="7.7109375" bestFit="1" customWidth="1"/>
    <col min="9" max="9" width="14.85546875" bestFit="1" customWidth="1"/>
    <col min="10" max="10" width="12.7109375" bestFit="1" customWidth="1"/>
    <col min="11" max="11" width="12" bestFit="1" customWidth="1"/>
    <col min="12" max="12" width="19.5703125" bestFit="1" customWidth="1"/>
    <col min="13" max="14" width="8.7109375" bestFit="1" customWidth="1"/>
    <col min="15" max="15" width="16.7109375" bestFit="1" customWidth="1"/>
  </cols>
  <sheetData>
    <row r="1" spans="1:15" ht="15.75" thickBot="1" x14ac:dyDescent="0.3">
      <c r="A1" s="11"/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5.75" thickBot="1" x14ac:dyDescent="0.3">
      <c r="A3" s="2">
        <v>1</v>
      </c>
      <c r="B3" s="3">
        <v>2005</v>
      </c>
      <c r="C3" s="4">
        <v>0.17</v>
      </c>
      <c r="D3" s="4">
        <v>6.3E-2</v>
      </c>
      <c r="E3" s="4">
        <v>3.6999999999999998E-2</v>
      </c>
      <c r="F3" s="4">
        <v>2.8000000000000001E-2</v>
      </c>
      <c r="G3" s="4">
        <v>0.06</v>
      </c>
      <c r="H3" s="4">
        <v>0.02</v>
      </c>
      <c r="I3" s="4">
        <v>2.5999999999999999E-2</v>
      </c>
      <c r="J3" s="4">
        <v>7.0000000000000001E-3</v>
      </c>
      <c r="K3" s="4">
        <v>5.0000000000000001E-3</v>
      </c>
      <c r="L3" s="4">
        <v>0.06</v>
      </c>
      <c r="M3" s="4">
        <v>0.26900000000000002</v>
      </c>
      <c r="N3" s="4">
        <v>0.30199999999999999</v>
      </c>
      <c r="O3" s="4">
        <v>0.159</v>
      </c>
    </row>
    <row r="4" spans="1:15" ht="15.75" thickBot="1" x14ac:dyDescent="0.3">
      <c r="A4" s="5">
        <v>2</v>
      </c>
      <c r="B4" s="6">
        <v>2006</v>
      </c>
      <c r="C4" s="7">
        <v>0.17499999999999999</v>
      </c>
      <c r="D4" s="7">
        <v>6.7000000000000004E-2</v>
      </c>
      <c r="E4" s="7">
        <v>3.9E-2</v>
      </c>
      <c r="F4" s="7">
        <v>0.03</v>
      </c>
      <c r="G4" s="7">
        <v>6.2E-2</v>
      </c>
      <c r="H4" s="7">
        <v>0.02</v>
      </c>
      <c r="I4" s="7">
        <v>2.8000000000000001E-2</v>
      </c>
      <c r="J4" s="7">
        <v>7.0000000000000001E-3</v>
      </c>
      <c r="K4" s="7">
        <v>5.0000000000000001E-3</v>
      </c>
      <c r="L4" s="7">
        <v>6.0999999999999999E-2</v>
      </c>
      <c r="M4" s="7">
        <v>0.26500000000000001</v>
      </c>
      <c r="N4" s="7">
        <v>0.30199999999999999</v>
      </c>
      <c r="O4" s="7">
        <v>0.158</v>
      </c>
    </row>
    <row r="5" spans="1:15" ht="15.75" thickBot="1" x14ac:dyDescent="0.3">
      <c r="A5" s="8">
        <v>3</v>
      </c>
      <c r="B5" s="9">
        <v>2007</v>
      </c>
      <c r="C5" s="10">
        <v>0.17899999999999999</v>
      </c>
      <c r="D5" s="10">
        <v>6.9000000000000006E-2</v>
      </c>
      <c r="E5" s="10">
        <v>4.1000000000000002E-2</v>
      </c>
      <c r="F5" s="10">
        <v>3.3000000000000002E-2</v>
      </c>
      <c r="G5" s="10">
        <v>6.6000000000000003E-2</v>
      </c>
      <c r="H5" s="10">
        <v>0.02</v>
      </c>
      <c r="I5" s="10">
        <v>2.7E-2</v>
      </c>
      <c r="J5" s="10">
        <v>7.0000000000000001E-3</v>
      </c>
      <c r="K5" s="10">
        <v>5.0000000000000001E-3</v>
      </c>
      <c r="L5" s="10">
        <v>6.0999999999999999E-2</v>
      </c>
      <c r="M5" s="10">
        <v>0.26200000000000001</v>
      </c>
      <c r="N5" s="10">
        <v>0.29899999999999999</v>
      </c>
      <c r="O5" s="10">
        <v>0.157</v>
      </c>
    </row>
    <row r="6" spans="1:15" ht="15.75" thickBot="1" x14ac:dyDescent="0.3">
      <c r="A6" s="5">
        <v>4</v>
      </c>
      <c r="B6" s="6">
        <v>2008</v>
      </c>
      <c r="C6" s="7">
        <v>0.17899999999999999</v>
      </c>
      <c r="D6" s="7">
        <v>7.0000000000000007E-2</v>
      </c>
      <c r="E6" s="7">
        <v>4.2999999999999997E-2</v>
      </c>
      <c r="F6" s="7">
        <v>3.3000000000000002E-2</v>
      </c>
      <c r="G6" s="7">
        <v>6.3E-2</v>
      </c>
      <c r="H6" s="7">
        <v>0.02</v>
      </c>
      <c r="I6" s="7">
        <v>2.7E-2</v>
      </c>
      <c r="J6" s="7">
        <v>7.0000000000000001E-3</v>
      </c>
      <c r="K6" s="7">
        <v>5.0000000000000001E-3</v>
      </c>
      <c r="L6" s="7">
        <v>0.06</v>
      </c>
      <c r="M6" s="7">
        <v>0.253</v>
      </c>
      <c r="N6" s="7">
        <v>0.29399999999999998</v>
      </c>
      <c r="O6" s="7">
        <v>0.156</v>
      </c>
    </row>
    <row r="7" spans="1:15" ht="15.75" thickBot="1" x14ac:dyDescent="0.3">
      <c r="A7" s="2">
        <v>5</v>
      </c>
      <c r="B7" s="3">
        <v>2009</v>
      </c>
      <c r="C7" s="4">
        <v>0.17299999999999999</v>
      </c>
      <c r="D7" s="4">
        <v>6.5000000000000002E-2</v>
      </c>
      <c r="E7" s="4">
        <v>4.2000000000000003E-2</v>
      </c>
      <c r="F7" s="4">
        <v>2.9000000000000001E-2</v>
      </c>
      <c r="G7" s="4">
        <v>0.06</v>
      </c>
      <c r="H7" s="4">
        <v>2.1000000000000001E-2</v>
      </c>
      <c r="I7" s="4">
        <v>2.5000000000000001E-2</v>
      </c>
      <c r="J7" s="4">
        <v>7.0000000000000001E-3</v>
      </c>
      <c r="K7" s="4">
        <v>5.0000000000000001E-3</v>
      </c>
      <c r="L7" s="4">
        <v>6.3E-2</v>
      </c>
      <c r="M7" s="4">
        <v>0.247</v>
      </c>
      <c r="N7" s="4">
        <v>0.28999999999999998</v>
      </c>
      <c r="O7" s="4">
        <v>0.156</v>
      </c>
    </row>
    <row r="8" spans="1:15" ht="15.75" thickBot="1" x14ac:dyDescent="0.3">
      <c r="A8" s="5">
        <v>6</v>
      </c>
      <c r="B8" s="6">
        <v>2010</v>
      </c>
      <c r="C8" s="7">
        <v>0.17399999999999999</v>
      </c>
      <c r="D8" s="7">
        <v>6.4000000000000001E-2</v>
      </c>
      <c r="E8" s="7">
        <v>4.1000000000000002E-2</v>
      </c>
      <c r="F8" s="7">
        <v>2.5999999999999999E-2</v>
      </c>
      <c r="G8" s="7">
        <v>6.2E-2</v>
      </c>
      <c r="H8" s="7">
        <v>2.1999999999999999E-2</v>
      </c>
      <c r="I8" s="7">
        <v>2.3E-2</v>
      </c>
      <c r="J8" s="7">
        <v>7.0000000000000001E-3</v>
      </c>
      <c r="K8" s="7">
        <v>5.0000000000000001E-3</v>
      </c>
      <c r="L8" s="7">
        <v>6.4000000000000001E-2</v>
      </c>
      <c r="M8" s="7">
        <v>0.24099999999999999</v>
      </c>
      <c r="N8" s="7">
        <v>0.29199999999999998</v>
      </c>
      <c r="O8" s="7">
        <v>0.159</v>
      </c>
    </row>
    <row r="9" spans="1:15" ht="15.75" thickBot="1" x14ac:dyDescent="0.3">
      <c r="A9" s="2">
        <v>7</v>
      </c>
      <c r="B9" s="3">
        <v>2011</v>
      </c>
      <c r="C9" s="4">
        <v>0.17799999999999999</v>
      </c>
      <c r="D9" s="4">
        <v>6.5000000000000002E-2</v>
      </c>
      <c r="E9" s="4">
        <v>4.2000000000000003E-2</v>
      </c>
      <c r="F9" s="4">
        <v>2.8000000000000001E-2</v>
      </c>
      <c r="G9" s="4">
        <v>6.5000000000000002E-2</v>
      </c>
      <c r="H9" s="4">
        <v>2.1000000000000001E-2</v>
      </c>
      <c r="I9" s="4">
        <v>2.1999999999999999E-2</v>
      </c>
      <c r="J9" s="4">
        <v>7.0000000000000001E-3</v>
      </c>
      <c r="K9" s="4">
        <v>5.0000000000000001E-3</v>
      </c>
      <c r="L9" s="4">
        <v>6.5000000000000002E-2</v>
      </c>
      <c r="M9" s="4">
        <v>0.24</v>
      </c>
      <c r="N9" s="4">
        <v>0.28899999999999998</v>
      </c>
      <c r="O9" s="4">
        <v>0.16</v>
      </c>
    </row>
    <row r="10" spans="1:15" ht="15.75" thickBot="1" x14ac:dyDescent="0.3">
      <c r="A10" s="5">
        <v>8</v>
      </c>
      <c r="B10" s="6">
        <v>2012</v>
      </c>
      <c r="C10" s="7">
        <v>0.18099999999999999</v>
      </c>
      <c r="D10" s="7">
        <v>6.7000000000000004E-2</v>
      </c>
      <c r="E10" s="7">
        <v>4.2999999999999997E-2</v>
      </c>
      <c r="F10" s="7">
        <v>2.8000000000000001E-2</v>
      </c>
      <c r="G10" s="7">
        <v>6.5000000000000002E-2</v>
      </c>
      <c r="H10" s="7">
        <v>2.1000000000000001E-2</v>
      </c>
      <c r="I10" s="7">
        <v>2.4E-2</v>
      </c>
      <c r="J10" s="7">
        <v>8.0000000000000002E-3</v>
      </c>
      <c r="K10" s="7">
        <v>5.0000000000000001E-3</v>
      </c>
      <c r="L10" s="7">
        <v>6.5000000000000002E-2</v>
      </c>
      <c r="M10" s="7">
        <v>0.23899999999999999</v>
      </c>
      <c r="N10" s="7">
        <v>0.29399999999999998</v>
      </c>
      <c r="O10" s="7">
        <v>0.16200000000000001</v>
      </c>
    </row>
    <row r="11" spans="1:15" ht="15.75" thickBot="1" x14ac:dyDescent="0.3">
      <c r="A11" s="2">
        <v>9</v>
      </c>
      <c r="B11" s="3">
        <v>2013</v>
      </c>
      <c r="C11" s="4">
        <v>0.182</v>
      </c>
      <c r="D11" s="4">
        <v>6.9000000000000006E-2</v>
      </c>
      <c r="E11" s="4">
        <v>4.2999999999999997E-2</v>
      </c>
      <c r="F11" s="4">
        <v>2.8000000000000001E-2</v>
      </c>
      <c r="G11" s="4">
        <v>6.5000000000000002E-2</v>
      </c>
      <c r="H11" s="4">
        <v>2.1999999999999999E-2</v>
      </c>
      <c r="I11" s="4">
        <v>2.3E-2</v>
      </c>
      <c r="J11" s="4">
        <v>8.0000000000000002E-3</v>
      </c>
      <c r="K11" s="4">
        <v>5.0000000000000001E-3</v>
      </c>
      <c r="L11" s="4">
        <v>6.7000000000000004E-2</v>
      </c>
      <c r="M11" s="4">
        <v>0.23599999999999999</v>
      </c>
      <c r="N11" s="4">
        <v>0.28799999999999998</v>
      </c>
      <c r="O11" s="4">
        <v>0.14699999999999999</v>
      </c>
    </row>
    <row r="12" spans="1:15" ht="15.75" thickBot="1" x14ac:dyDescent="0.3">
      <c r="A12" s="5">
        <v>10</v>
      </c>
      <c r="B12" s="6">
        <v>2014</v>
      </c>
      <c r="C12" s="7">
        <v>0.186</v>
      </c>
      <c r="D12" s="7">
        <v>7.0999999999999994E-2</v>
      </c>
      <c r="E12" s="7">
        <v>4.2999999999999997E-2</v>
      </c>
      <c r="F12" s="7">
        <v>0.03</v>
      </c>
      <c r="G12" s="7">
        <v>6.6000000000000003E-2</v>
      </c>
      <c r="H12" s="7">
        <v>2.1000000000000001E-2</v>
      </c>
      <c r="I12" s="7">
        <v>2.3E-2</v>
      </c>
      <c r="J12" s="7">
        <v>8.9999999999999993E-3</v>
      </c>
      <c r="K12" s="7">
        <v>6.0000000000000001E-3</v>
      </c>
      <c r="L12" s="7">
        <v>6.7000000000000004E-2</v>
      </c>
      <c r="M12" s="7">
        <v>0.23400000000000001</v>
      </c>
      <c r="N12" s="7">
        <v>0.28999999999999998</v>
      </c>
      <c r="O12" s="7">
        <v>0.14699999999999999</v>
      </c>
    </row>
    <row r="13" spans="1:15" ht="15.75" thickBot="1" x14ac:dyDescent="0.3">
      <c r="A13" s="2">
        <v>11</v>
      </c>
      <c r="B13" s="3">
        <v>2015</v>
      </c>
      <c r="C13" s="4">
        <v>0.185</v>
      </c>
      <c r="D13" s="4">
        <v>7.0000000000000007E-2</v>
      </c>
      <c r="E13" s="4">
        <v>4.3999999999999997E-2</v>
      </c>
      <c r="F13" s="4">
        <v>2.9000000000000001E-2</v>
      </c>
      <c r="G13" s="4">
        <v>6.7000000000000004E-2</v>
      </c>
      <c r="H13" s="4">
        <v>2.3E-2</v>
      </c>
      <c r="I13" s="4">
        <v>0.02</v>
      </c>
      <c r="J13" s="4">
        <v>8.9999999999999993E-3</v>
      </c>
      <c r="K13" s="4">
        <v>7.0000000000000001E-3</v>
      </c>
      <c r="L13" s="4">
        <v>6.8000000000000005E-2</v>
      </c>
      <c r="M13" s="4">
        <v>0.23300000000000001</v>
      </c>
      <c r="N13" s="4">
        <v>0.28699999999999998</v>
      </c>
      <c r="O13" s="4">
        <v>0.14499999999999999</v>
      </c>
    </row>
    <row r="14" spans="1:15" ht="15.75" thickBot="1" x14ac:dyDescent="0.3">
      <c r="A14" s="5">
        <v>12</v>
      </c>
      <c r="B14" s="6">
        <v>2016</v>
      </c>
      <c r="C14" s="7">
        <v>0.183</v>
      </c>
      <c r="D14" s="7">
        <v>7.0000000000000007E-2</v>
      </c>
      <c r="E14" s="7">
        <v>4.5999999999999999E-2</v>
      </c>
      <c r="F14" s="7">
        <v>2.8000000000000001E-2</v>
      </c>
      <c r="G14" s="7">
        <v>6.7000000000000004E-2</v>
      </c>
      <c r="H14" s="7">
        <v>2.4E-2</v>
      </c>
      <c r="I14" s="7">
        <v>0.02</v>
      </c>
      <c r="J14" s="7">
        <v>0.01</v>
      </c>
      <c r="K14" s="7">
        <v>6.0000000000000001E-3</v>
      </c>
      <c r="L14" s="7">
        <v>7.0000000000000007E-2</v>
      </c>
      <c r="M14" s="7">
        <v>0.23100000000000001</v>
      </c>
      <c r="N14" s="7">
        <v>0.28699999999999998</v>
      </c>
      <c r="O14" s="7">
        <v>0.14399999999999999</v>
      </c>
    </row>
    <row r="15" spans="1:15" ht="15.75" thickBot="1" x14ac:dyDescent="0.3">
      <c r="A15" s="2">
        <v>13</v>
      </c>
      <c r="B15" s="3">
        <v>2017</v>
      </c>
      <c r="C15" s="4">
        <v>0.186</v>
      </c>
      <c r="D15" s="4">
        <v>7.1999999999999995E-2</v>
      </c>
      <c r="E15" s="4">
        <v>4.5999999999999999E-2</v>
      </c>
      <c r="F15" s="4">
        <v>0.03</v>
      </c>
      <c r="G15" s="4">
        <v>6.9000000000000006E-2</v>
      </c>
      <c r="H15" s="4">
        <v>2.4E-2</v>
      </c>
      <c r="I15" s="4">
        <v>2.1000000000000001E-2</v>
      </c>
      <c r="J15" s="4">
        <v>8.9999999999999993E-3</v>
      </c>
      <c r="K15" s="4">
        <v>6.0000000000000001E-3</v>
      </c>
      <c r="L15" s="4">
        <v>7.0000000000000007E-2</v>
      </c>
      <c r="M15" s="4">
        <v>0.23899999999999999</v>
      </c>
      <c r="N15" s="4">
        <v>0.29199999999999998</v>
      </c>
      <c r="O15" s="4">
        <v>0.14499999999999999</v>
      </c>
    </row>
    <row r="16" spans="1:15" ht="15.75" thickBot="1" x14ac:dyDescent="0.3">
      <c r="A16" s="5">
        <v>14</v>
      </c>
      <c r="B16" s="6">
        <v>2018</v>
      </c>
      <c r="C16" s="7">
        <v>0.19400000000000001</v>
      </c>
      <c r="D16" s="7">
        <v>7.6999999999999999E-2</v>
      </c>
      <c r="E16" s="7">
        <v>4.9000000000000002E-2</v>
      </c>
      <c r="F16" s="7">
        <v>3.2000000000000001E-2</v>
      </c>
      <c r="G16" s="7">
        <v>7.0000000000000007E-2</v>
      </c>
      <c r="H16" s="7">
        <v>2.4E-2</v>
      </c>
      <c r="I16" s="7">
        <v>1.9E-2</v>
      </c>
      <c r="J16" s="7">
        <v>0.01</v>
      </c>
      <c r="K16" s="7">
        <v>6.0000000000000001E-3</v>
      </c>
      <c r="L16" s="7">
        <v>7.5999999999999998E-2</v>
      </c>
      <c r="M16" s="7">
        <v>0.23599999999999999</v>
      </c>
      <c r="N16" s="7">
        <v>0.29199999999999998</v>
      </c>
      <c r="O16" s="7">
        <v>0.14599999999999999</v>
      </c>
    </row>
    <row r="17" spans="1:15" ht="15.75" thickBot="1" x14ac:dyDescent="0.3">
      <c r="A17" s="2">
        <v>15</v>
      </c>
      <c r="B17" s="3">
        <v>2019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</row>
    <row r="18" spans="1:15" ht="15.75" thickBot="1" x14ac:dyDescent="0.3">
      <c r="A18" s="5">
        <v>16</v>
      </c>
      <c r="B18" s="6">
        <v>2020</v>
      </c>
      <c r="C18" s="7"/>
      <c r="D18" s="7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C38CD-53DE-446F-9FF4-E9E638D77289}">
  <dimension ref="A1:P18"/>
  <sheetViews>
    <sheetView tabSelected="1" workbookViewId="0">
      <selection activeCell="G3" sqref="G3"/>
    </sheetView>
  </sheetViews>
  <sheetFormatPr defaultRowHeight="15" x14ac:dyDescent="0.25"/>
  <cols>
    <col min="1" max="1" width="3" bestFit="1" customWidth="1"/>
    <col min="2" max="2" width="5.42578125" bestFit="1" customWidth="1"/>
    <col min="3" max="3" width="13.140625" bestFit="1" customWidth="1"/>
    <col min="4" max="4" width="13.85546875" bestFit="1" customWidth="1"/>
    <col min="5" max="5" width="20.5703125" bestFit="1" customWidth="1"/>
    <col min="6" max="6" width="21.7109375" bestFit="1" customWidth="1"/>
    <col min="7" max="7" width="6" bestFit="1" customWidth="1"/>
    <col min="8" max="8" width="7.7109375" bestFit="1" customWidth="1"/>
    <col min="9" max="9" width="14.85546875" bestFit="1" customWidth="1"/>
    <col min="10" max="10" width="12.7109375" bestFit="1" customWidth="1"/>
    <col min="11" max="11" width="12" bestFit="1" customWidth="1"/>
    <col min="12" max="12" width="12" customWidth="1"/>
    <col min="13" max="13" width="19.5703125" bestFit="1" customWidth="1"/>
    <col min="14" max="15" width="8.7109375" bestFit="1" customWidth="1"/>
    <col min="16" max="16" width="16.7109375" bestFit="1" customWidth="1"/>
  </cols>
  <sheetData>
    <row r="1" spans="1:16" ht="15.75" thickBot="1" x14ac:dyDescent="0.3">
      <c r="A1" s="11"/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/>
      <c r="M1" s="11" t="s">
        <v>10</v>
      </c>
      <c r="N1" s="11" t="s">
        <v>11</v>
      </c>
      <c r="O1" s="11" t="s">
        <v>12</v>
      </c>
      <c r="P1" s="11" t="s">
        <v>13</v>
      </c>
    </row>
    <row r="2" spans="1:1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5.75" thickBot="1" x14ac:dyDescent="0.3">
      <c r="A3" s="2">
        <v>1</v>
      </c>
      <c r="B3" s="3">
        <v>2005</v>
      </c>
      <c r="C3" s="12">
        <f>Sheet1!C3/Sheet1!$C3</f>
        <v>1</v>
      </c>
      <c r="D3" s="12">
        <f>Sheet1!D3/Sheet1!$C3</f>
        <v>0.37058823529411761</v>
      </c>
      <c r="E3" s="12">
        <f>Sheet1!E3/Sheet1!$C3</f>
        <v>0.21764705882352939</v>
      </c>
      <c r="F3" s="12">
        <f>Sheet1!F3/Sheet1!$C3</f>
        <v>0.16470588235294117</v>
      </c>
      <c r="G3" s="12">
        <f>Sheet1!G3/Sheet1!$C3</f>
        <v>0.3529411764705882</v>
      </c>
      <c r="H3" s="12">
        <f>Sheet1!H3/Sheet1!$C3</f>
        <v>0.11764705882352941</v>
      </c>
      <c r="I3" s="12">
        <f>Sheet1!I3/Sheet1!$C3</f>
        <v>0.15294117647058822</v>
      </c>
      <c r="J3" s="12">
        <f>Sheet1!J3/Sheet1!$C3</f>
        <v>4.1176470588235294E-2</v>
      </c>
      <c r="K3" s="12">
        <f>Sheet1!K3/Sheet1!$C3</f>
        <v>2.9411764705882353E-2</v>
      </c>
      <c r="L3" s="12">
        <f>D3+G3+H3+I3+J3+K3</f>
        <v>1.0647058823529409</v>
      </c>
      <c r="M3" s="4">
        <v>0.06</v>
      </c>
      <c r="N3" s="4">
        <v>0.26900000000000002</v>
      </c>
      <c r="O3" s="4">
        <v>0.30199999999999999</v>
      </c>
      <c r="P3" s="4">
        <v>0.159</v>
      </c>
    </row>
    <row r="4" spans="1:16" ht="15.75" thickBot="1" x14ac:dyDescent="0.3">
      <c r="A4" s="5">
        <v>2</v>
      </c>
      <c r="B4" s="6">
        <v>2006</v>
      </c>
      <c r="C4" s="12">
        <f>Sheet1!C4/Sheet1!$C4</f>
        <v>1</v>
      </c>
      <c r="D4" s="12">
        <f>Sheet1!D4/Sheet1!$C4</f>
        <v>0.3828571428571429</v>
      </c>
      <c r="E4" s="12">
        <f>Sheet1!E4/Sheet1!$C4</f>
        <v>0.22285714285714286</v>
      </c>
      <c r="F4" s="12">
        <f>Sheet1!F4/Sheet1!$C4</f>
        <v>0.17142857142857143</v>
      </c>
      <c r="G4" s="12">
        <f>Sheet1!G4/Sheet1!$C4</f>
        <v>0.35428571428571431</v>
      </c>
      <c r="H4" s="12">
        <f>Sheet1!H4/Sheet1!$C4</f>
        <v>0.1142857142857143</v>
      </c>
      <c r="I4" s="12">
        <f>Sheet1!I4/Sheet1!$C4</f>
        <v>0.16</v>
      </c>
      <c r="J4" s="12">
        <f>Sheet1!J4/Sheet1!$C4</f>
        <v>0.04</v>
      </c>
      <c r="K4" s="12">
        <f>Sheet1!K4/Sheet1!$C4</f>
        <v>2.8571428571428574E-2</v>
      </c>
      <c r="L4" s="12">
        <f t="shared" ref="L4:L16" si="0">E4+F4+G4+H4+I4+J4+K4</f>
        <v>1.0914285714285714</v>
      </c>
      <c r="M4" s="7">
        <v>6.0999999999999999E-2</v>
      </c>
      <c r="N4" s="7">
        <v>0.26500000000000001</v>
      </c>
      <c r="O4" s="7">
        <v>0.30199999999999999</v>
      </c>
      <c r="P4" s="7">
        <v>0.158</v>
      </c>
    </row>
    <row r="5" spans="1:16" ht="15.75" thickBot="1" x14ac:dyDescent="0.3">
      <c r="A5" s="8">
        <v>3</v>
      </c>
      <c r="B5" s="9">
        <v>2007</v>
      </c>
      <c r="C5" s="12">
        <f>Sheet1!C5/Sheet1!$C5</f>
        <v>1</v>
      </c>
      <c r="D5" s="12">
        <f>Sheet1!D5/Sheet1!$C5</f>
        <v>0.38547486033519557</v>
      </c>
      <c r="E5" s="12">
        <f>Sheet1!E5/Sheet1!$C5</f>
        <v>0.22905027932960895</v>
      </c>
      <c r="F5" s="12">
        <f>Sheet1!F5/Sheet1!$C5</f>
        <v>0.18435754189944137</v>
      </c>
      <c r="G5" s="12">
        <f>Sheet1!G5/Sheet1!$C5</f>
        <v>0.36871508379888274</v>
      </c>
      <c r="H5" s="12">
        <f>Sheet1!H5/Sheet1!$C5</f>
        <v>0.111731843575419</v>
      </c>
      <c r="I5" s="12">
        <f>Sheet1!I5/Sheet1!$C5</f>
        <v>0.15083798882681565</v>
      </c>
      <c r="J5" s="12">
        <f>Sheet1!J5/Sheet1!$C5</f>
        <v>3.9106145251396648E-2</v>
      </c>
      <c r="K5" s="12">
        <f>Sheet1!K5/Sheet1!$C5</f>
        <v>2.793296089385475E-2</v>
      </c>
      <c r="L5" s="12">
        <f t="shared" si="0"/>
        <v>1.1117318435754189</v>
      </c>
      <c r="M5" s="10">
        <v>6.0999999999999999E-2</v>
      </c>
      <c r="N5" s="10">
        <v>0.26200000000000001</v>
      </c>
      <c r="O5" s="10">
        <v>0.29899999999999999</v>
      </c>
      <c r="P5" s="10">
        <v>0.157</v>
      </c>
    </row>
    <row r="6" spans="1:16" ht="15.75" thickBot="1" x14ac:dyDescent="0.3">
      <c r="A6" s="5">
        <v>4</v>
      </c>
      <c r="B6" s="6">
        <v>2008</v>
      </c>
      <c r="C6" s="12">
        <f>Sheet1!C6/Sheet1!$C6</f>
        <v>1</v>
      </c>
      <c r="D6" s="12">
        <f>Sheet1!D6/Sheet1!$C6</f>
        <v>0.39106145251396651</v>
      </c>
      <c r="E6" s="12">
        <f>Sheet1!E6/Sheet1!$C6</f>
        <v>0.24022346368715083</v>
      </c>
      <c r="F6" s="12">
        <f>Sheet1!F6/Sheet1!$C6</f>
        <v>0.18435754189944137</v>
      </c>
      <c r="G6" s="12">
        <f>Sheet1!G6/Sheet1!$C6</f>
        <v>0.35195530726256985</v>
      </c>
      <c r="H6" s="12">
        <f>Sheet1!H6/Sheet1!$C6</f>
        <v>0.111731843575419</v>
      </c>
      <c r="I6" s="12">
        <f>Sheet1!I6/Sheet1!$C6</f>
        <v>0.15083798882681565</v>
      </c>
      <c r="J6" s="12">
        <f>Sheet1!J6/Sheet1!$C6</f>
        <v>3.9106145251396648E-2</v>
      </c>
      <c r="K6" s="12">
        <f>Sheet1!K6/Sheet1!$C6</f>
        <v>2.793296089385475E-2</v>
      </c>
      <c r="L6" s="12">
        <f t="shared" si="0"/>
        <v>1.1061452513966479</v>
      </c>
      <c r="M6" s="7">
        <v>0.06</v>
      </c>
      <c r="N6" s="7">
        <v>0.253</v>
      </c>
      <c r="O6" s="7">
        <v>0.29399999999999998</v>
      </c>
      <c r="P6" s="7">
        <v>0.156</v>
      </c>
    </row>
    <row r="7" spans="1:16" ht="15.75" thickBot="1" x14ac:dyDescent="0.3">
      <c r="A7" s="2">
        <v>5</v>
      </c>
      <c r="B7" s="3">
        <v>2009</v>
      </c>
      <c r="C7" s="12">
        <f>Sheet1!C7/Sheet1!$C7</f>
        <v>1</v>
      </c>
      <c r="D7" s="12">
        <f>Sheet1!D7/Sheet1!$C7</f>
        <v>0.37572254335260119</v>
      </c>
      <c r="E7" s="12">
        <f>Sheet1!E7/Sheet1!$C7</f>
        <v>0.24277456647398848</v>
      </c>
      <c r="F7" s="12">
        <f>Sheet1!F7/Sheet1!$C7</f>
        <v>0.16763005780346824</v>
      </c>
      <c r="G7" s="12">
        <f>Sheet1!G7/Sheet1!$C7</f>
        <v>0.34682080924855491</v>
      </c>
      <c r="H7" s="12">
        <f>Sheet1!H7/Sheet1!$C7</f>
        <v>0.12138728323699424</v>
      </c>
      <c r="I7" s="12">
        <f>Sheet1!I7/Sheet1!$C7</f>
        <v>0.14450867052023122</v>
      </c>
      <c r="J7" s="12">
        <f>Sheet1!J7/Sheet1!$C7</f>
        <v>4.046242774566474E-2</v>
      </c>
      <c r="K7" s="12">
        <f>Sheet1!K7/Sheet1!$C7</f>
        <v>2.8901734104046246E-2</v>
      </c>
      <c r="L7" s="12">
        <f t="shared" si="0"/>
        <v>1.0924855491329479</v>
      </c>
      <c r="M7" s="4">
        <v>6.3E-2</v>
      </c>
      <c r="N7" s="4">
        <v>0.247</v>
      </c>
      <c r="O7" s="4">
        <v>0.28999999999999998</v>
      </c>
      <c r="P7" s="4">
        <v>0.156</v>
      </c>
    </row>
    <row r="8" spans="1:16" ht="15.75" thickBot="1" x14ac:dyDescent="0.3">
      <c r="A8" s="5">
        <v>6</v>
      </c>
      <c r="B8" s="6">
        <v>2010</v>
      </c>
      <c r="C8" s="12">
        <f>Sheet1!C8/Sheet1!$C8</f>
        <v>1</v>
      </c>
      <c r="D8" s="12">
        <f>Sheet1!D8/Sheet1!$C8</f>
        <v>0.36781609195402304</v>
      </c>
      <c r="E8" s="12">
        <f>Sheet1!E8/Sheet1!$C8</f>
        <v>0.23563218390804599</v>
      </c>
      <c r="F8" s="12">
        <f>Sheet1!F8/Sheet1!$C8</f>
        <v>0.14942528735632185</v>
      </c>
      <c r="G8" s="12">
        <f>Sheet1!G8/Sheet1!$C8</f>
        <v>0.35632183908045978</v>
      </c>
      <c r="H8" s="12">
        <f>Sheet1!H8/Sheet1!$C8</f>
        <v>0.12643678160919541</v>
      </c>
      <c r="I8" s="12">
        <f>Sheet1!I8/Sheet1!$C8</f>
        <v>0.13218390804597702</v>
      </c>
      <c r="J8" s="12">
        <f>Sheet1!J8/Sheet1!$C8</f>
        <v>4.0229885057471271E-2</v>
      </c>
      <c r="K8" s="12">
        <f>Sheet1!K8/Sheet1!$C8</f>
        <v>2.8735632183908049E-2</v>
      </c>
      <c r="L8" s="12">
        <f t="shared" si="0"/>
        <v>1.0689655172413794</v>
      </c>
      <c r="M8" s="7">
        <v>6.4000000000000001E-2</v>
      </c>
      <c r="N8" s="7">
        <v>0.24099999999999999</v>
      </c>
      <c r="O8" s="7">
        <v>0.29199999999999998</v>
      </c>
      <c r="P8" s="7">
        <v>0.159</v>
      </c>
    </row>
    <row r="9" spans="1:16" ht="15.75" thickBot="1" x14ac:dyDescent="0.3">
      <c r="A9" s="2">
        <v>7</v>
      </c>
      <c r="B9" s="3">
        <v>2011</v>
      </c>
      <c r="C9" s="12">
        <f>Sheet1!C9/Sheet1!$C9</f>
        <v>1</v>
      </c>
      <c r="D9" s="12">
        <f>Sheet1!D9/Sheet1!$C9</f>
        <v>0.3651685393258427</v>
      </c>
      <c r="E9" s="12">
        <f>Sheet1!E9/Sheet1!$C9</f>
        <v>0.2359550561797753</v>
      </c>
      <c r="F9" s="12">
        <f>Sheet1!F9/Sheet1!$C9</f>
        <v>0.15730337078651688</v>
      </c>
      <c r="G9" s="12">
        <f>Sheet1!G9/Sheet1!$C9</f>
        <v>0.3651685393258427</v>
      </c>
      <c r="H9" s="12">
        <f>Sheet1!H9/Sheet1!$C9</f>
        <v>0.11797752808988765</v>
      </c>
      <c r="I9" s="12">
        <f>Sheet1!I9/Sheet1!$C9</f>
        <v>0.12359550561797752</v>
      </c>
      <c r="J9" s="12">
        <f>Sheet1!J9/Sheet1!$C9</f>
        <v>3.9325842696629219E-2</v>
      </c>
      <c r="K9" s="12">
        <f>Sheet1!K9/Sheet1!$C9</f>
        <v>2.8089887640449441E-2</v>
      </c>
      <c r="L9" s="12">
        <f t="shared" si="0"/>
        <v>1.0674157303370788</v>
      </c>
      <c r="M9" s="4">
        <v>6.5000000000000002E-2</v>
      </c>
      <c r="N9" s="4">
        <v>0.24</v>
      </c>
      <c r="O9" s="4">
        <v>0.28899999999999998</v>
      </c>
      <c r="P9" s="4">
        <v>0.16</v>
      </c>
    </row>
    <row r="10" spans="1:16" ht="15.75" thickBot="1" x14ac:dyDescent="0.3">
      <c r="A10" s="5">
        <v>8</v>
      </c>
      <c r="B10" s="6">
        <v>2012</v>
      </c>
      <c r="C10" s="12">
        <f>Sheet1!C10/Sheet1!$C10</f>
        <v>1</v>
      </c>
      <c r="D10" s="12">
        <f>Sheet1!D10/Sheet1!$C10</f>
        <v>0.37016574585635365</v>
      </c>
      <c r="E10" s="12">
        <f>Sheet1!E10/Sheet1!$C10</f>
        <v>0.23756906077348064</v>
      </c>
      <c r="F10" s="12">
        <f>Sheet1!F10/Sheet1!$C10</f>
        <v>0.1546961325966851</v>
      </c>
      <c r="G10" s="12">
        <f>Sheet1!G10/Sheet1!$C10</f>
        <v>0.35911602209944754</v>
      </c>
      <c r="H10" s="12">
        <f>Sheet1!H10/Sheet1!$C10</f>
        <v>0.11602209944751382</v>
      </c>
      <c r="I10" s="12">
        <f>Sheet1!I10/Sheet1!$C10</f>
        <v>0.13259668508287292</v>
      </c>
      <c r="J10" s="12">
        <f>Sheet1!J10/Sheet1!$C10</f>
        <v>4.4198895027624314E-2</v>
      </c>
      <c r="K10" s="12">
        <f>Sheet1!K10/Sheet1!$C10</f>
        <v>2.7624309392265196E-2</v>
      </c>
      <c r="L10" s="12">
        <f t="shared" si="0"/>
        <v>1.0718232044198897</v>
      </c>
      <c r="M10" s="7">
        <v>6.5000000000000002E-2</v>
      </c>
      <c r="N10" s="7">
        <v>0.23899999999999999</v>
      </c>
      <c r="O10" s="7">
        <v>0.29399999999999998</v>
      </c>
      <c r="P10" s="7">
        <v>0.16200000000000001</v>
      </c>
    </row>
    <row r="11" spans="1:16" ht="15.75" thickBot="1" x14ac:dyDescent="0.3">
      <c r="A11" s="2">
        <v>9</v>
      </c>
      <c r="B11" s="3">
        <v>2013</v>
      </c>
      <c r="C11" s="12">
        <f>Sheet1!C11/Sheet1!$C11</f>
        <v>1</v>
      </c>
      <c r="D11" s="12">
        <f>Sheet1!D11/Sheet1!$C11</f>
        <v>0.37912087912087916</v>
      </c>
      <c r="E11" s="12">
        <f>Sheet1!E11/Sheet1!$C11</f>
        <v>0.23626373626373626</v>
      </c>
      <c r="F11" s="12">
        <f>Sheet1!F11/Sheet1!$C11</f>
        <v>0.15384615384615385</v>
      </c>
      <c r="G11" s="12">
        <f>Sheet1!G11/Sheet1!$C11</f>
        <v>0.35714285714285715</v>
      </c>
      <c r="H11" s="12">
        <f>Sheet1!H11/Sheet1!$C11</f>
        <v>0.12087912087912088</v>
      </c>
      <c r="I11" s="12">
        <f>Sheet1!I11/Sheet1!$C11</f>
        <v>0.12637362637362637</v>
      </c>
      <c r="J11" s="12">
        <f>Sheet1!J11/Sheet1!$C11</f>
        <v>4.3956043956043959E-2</v>
      </c>
      <c r="K11" s="12">
        <f>Sheet1!K11/Sheet1!$C11</f>
        <v>2.7472527472527476E-2</v>
      </c>
      <c r="L11" s="12">
        <f t="shared" si="0"/>
        <v>1.0659340659340659</v>
      </c>
      <c r="M11" s="4">
        <v>6.7000000000000004E-2</v>
      </c>
      <c r="N11" s="4">
        <v>0.23599999999999999</v>
      </c>
      <c r="O11" s="4">
        <v>0.28799999999999998</v>
      </c>
      <c r="P11" s="4">
        <v>0.14699999999999999</v>
      </c>
    </row>
    <row r="12" spans="1:16" ht="15.75" thickBot="1" x14ac:dyDescent="0.3">
      <c r="A12" s="5">
        <v>10</v>
      </c>
      <c r="B12" s="6">
        <v>2014</v>
      </c>
      <c r="C12" s="12">
        <f>Sheet1!C12/Sheet1!$C12</f>
        <v>1</v>
      </c>
      <c r="D12" s="12">
        <f>Sheet1!D12/Sheet1!$C12</f>
        <v>0.38172043010752688</v>
      </c>
      <c r="E12" s="12">
        <f>Sheet1!E12/Sheet1!$C12</f>
        <v>0.23118279569892472</v>
      </c>
      <c r="F12" s="12">
        <f>Sheet1!F12/Sheet1!$C12</f>
        <v>0.16129032258064516</v>
      </c>
      <c r="G12" s="12">
        <f>Sheet1!G12/Sheet1!$C12</f>
        <v>0.35483870967741937</v>
      </c>
      <c r="H12" s="12">
        <f>Sheet1!H12/Sheet1!$C12</f>
        <v>0.11290322580645162</v>
      </c>
      <c r="I12" s="12">
        <f>Sheet1!I12/Sheet1!$C12</f>
        <v>0.12365591397849462</v>
      </c>
      <c r="J12" s="12">
        <f>Sheet1!J12/Sheet1!$C12</f>
        <v>4.8387096774193547E-2</v>
      </c>
      <c r="K12" s="12">
        <f>Sheet1!K12/Sheet1!$C12</f>
        <v>3.2258064516129031E-2</v>
      </c>
      <c r="L12" s="12">
        <f t="shared" si="0"/>
        <v>1.064516129032258</v>
      </c>
      <c r="M12" s="7">
        <v>6.7000000000000004E-2</v>
      </c>
      <c r="N12" s="7">
        <v>0.23400000000000001</v>
      </c>
      <c r="O12" s="7">
        <v>0.28999999999999998</v>
      </c>
      <c r="P12" s="7">
        <v>0.14699999999999999</v>
      </c>
    </row>
    <row r="13" spans="1:16" ht="15.75" thickBot="1" x14ac:dyDescent="0.3">
      <c r="A13" s="2">
        <v>11</v>
      </c>
      <c r="B13" s="3">
        <v>2015</v>
      </c>
      <c r="C13" s="12">
        <f>Sheet1!C13/Sheet1!$C13</f>
        <v>1</v>
      </c>
      <c r="D13" s="12">
        <f>Sheet1!D13/Sheet1!$C13</f>
        <v>0.3783783783783784</v>
      </c>
      <c r="E13" s="12">
        <f>Sheet1!E13/Sheet1!$C13</f>
        <v>0.23783783783783782</v>
      </c>
      <c r="F13" s="12">
        <f>Sheet1!F13/Sheet1!$C13</f>
        <v>0.15675675675675677</v>
      </c>
      <c r="G13" s="12">
        <f>Sheet1!G13/Sheet1!$C13</f>
        <v>0.36216216216216218</v>
      </c>
      <c r="H13" s="12">
        <f>Sheet1!H13/Sheet1!$C13</f>
        <v>0.12432432432432432</v>
      </c>
      <c r="I13" s="12">
        <f>Sheet1!I13/Sheet1!$C13</f>
        <v>0.10810810810810811</v>
      </c>
      <c r="J13" s="12">
        <f>Sheet1!J13/Sheet1!$C13</f>
        <v>4.8648648648648644E-2</v>
      </c>
      <c r="K13" s="12">
        <f>Sheet1!K13/Sheet1!$C13</f>
        <v>3.783783783783784E-2</v>
      </c>
      <c r="L13" s="12">
        <f t="shared" si="0"/>
        <v>1.0756756756756758</v>
      </c>
      <c r="M13" s="4">
        <v>6.8000000000000005E-2</v>
      </c>
      <c r="N13" s="4">
        <v>0.23300000000000001</v>
      </c>
      <c r="O13" s="4">
        <v>0.28699999999999998</v>
      </c>
      <c r="P13" s="4">
        <v>0.14499999999999999</v>
      </c>
    </row>
    <row r="14" spans="1:16" ht="15.75" thickBot="1" x14ac:dyDescent="0.3">
      <c r="A14" s="5">
        <v>12</v>
      </c>
      <c r="B14" s="6">
        <v>2016</v>
      </c>
      <c r="C14" s="12">
        <f>Sheet1!C14/Sheet1!$C14</f>
        <v>1</v>
      </c>
      <c r="D14" s="12">
        <f>Sheet1!D14/Sheet1!$C14</f>
        <v>0.38251366120218583</v>
      </c>
      <c r="E14" s="12">
        <f>Sheet1!E14/Sheet1!$C14</f>
        <v>0.25136612021857924</v>
      </c>
      <c r="F14" s="12">
        <f>Sheet1!F14/Sheet1!$C14</f>
        <v>0.15300546448087432</v>
      </c>
      <c r="G14" s="12">
        <f>Sheet1!G14/Sheet1!$C14</f>
        <v>0.36612021857923499</v>
      </c>
      <c r="H14" s="12">
        <f>Sheet1!H14/Sheet1!$C14</f>
        <v>0.13114754098360656</v>
      </c>
      <c r="I14" s="12">
        <f>Sheet1!I14/Sheet1!$C14</f>
        <v>0.10928961748633881</v>
      </c>
      <c r="J14" s="12">
        <f>Sheet1!J14/Sheet1!$C14</f>
        <v>5.4644808743169404E-2</v>
      </c>
      <c r="K14" s="12">
        <f>Sheet1!K14/Sheet1!$C14</f>
        <v>3.2786885245901641E-2</v>
      </c>
      <c r="L14" s="12">
        <f t="shared" si="0"/>
        <v>1.098360655737705</v>
      </c>
      <c r="M14" s="7">
        <v>7.0000000000000007E-2</v>
      </c>
      <c r="N14" s="7">
        <v>0.23100000000000001</v>
      </c>
      <c r="O14" s="7">
        <v>0.28699999999999998</v>
      </c>
      <c r="P14" s="7">
        <v>0.14399999999999999</v>
      </c>
    </row>
    <row r="15" spans="1:16" ht="15.75" thickBot="1" x14ac:dyDescent="0.3">
      <c r="A15" s="2">
        <v>13</v>
      </c>
      <c r="B15" s="3">
        <v>2017</v>
      </c>
      <c r="C15" s="12">
        <f>Sheet1!C15/Sheet1!$C15</f>
        <v>1</v>
      </c>
      <c r="D15" s="12">
        <f>Sheet1!D15/Sheet1!$C15</f>
        <v>0.38709677419354838</v>
      </c>
      <c r="E15" s="12">
        <f>Sheet1!E15/Sheet1!$C15</f>
        <v>0.24731182795698925</v>
      </c>
      <c r="F15" s="12">
        <f>Sheet1!F15/Sheet1!$C15</f>
        <v>0.16129032258064516</v>
      </c>
      <c r="G15" s="12">
        <f>Sheet1!G15/Sheet1!$C15</f>
        <v>0.37096774193548393</v>
      </c>
      <c r="H15" s="12">
        <f>Sheet1!H15/Sheet1!$C15</f>
        <v>0.12903225806451613</v>
      </c>
      <c r="I15" s="12">
        <f>Sheet1!I15/Sheet1!$C15</f>
        <v>0.11290322580645162</v>
      </c>
      <c r="J15" s="12">
        <f>Sheet1!J15/Sheet1!$C15</f>
        <v>4.8387096774193547E-2</v>
      </c>
      <c r="K15" s="12">
        <f>Sheet1!K15/Sheet1!$C15</f>
        <v>3.2258064516129031E-2</v>
      </c>
      <c r="L15" s="12">
        <f t="shared" si="0"/>
        <v>1.1021505376344085</v>
      </c>
      <c r="M15" s="4">
        <v>7.0000000000000007E-2</v>
      </c>
      <c r="N15" s="4">
        <v>0.23899999999999999</v>
      </c>
      <c r="O15" s="4">
        <v>0.29199999999999998</v>
      </c>
      <c r="P15" s="4">
        <v>0.14499999999999999</v>
      </c>
    </row>
    <row r="16" spans="1:16" ht="15.75" thickBot="1" x14ac:dyDescent="0.3">
      <c r="A16" s="5">
        <v>14</v>
      </c>
      <c r="B16" s="6">
        <v>2018</v>
      </c>
      <c r="C16" s="12">
        <f>Sheet1!C16/Sheet1!$C16</f>
        <v>1</v>
      </c>
      <c r="D16" s="12">
        <f>Sheet1!D16/Sheet1!$C16</f>
        <v>0.39690721649484534</v>
      </c>
      <c r="E16" s="12">
        <f>Sheet1!E16/Sheet1!$C16</f>
        <v>0.25257731958762886</v>
      </c>
      <c r="F16" s="12">
        <f>Sheet1!F16/Sheet1!$C16</f>
        <v>0.16494845360824742</v>
      </c>
      <c r="G16" s="12">
        <f>Sheet1!G16/Sheet1!$C16</f>
        <v>0.36082474226804129</v>
      </c>
      <c r="H16" s="12">
        <f>Sheet1!H16/Sheet1!$C16</f>
        <v>0.12371134020618557</v>
      </c>
      <c r="I16" s="12">
        <f>Sheet1!I16/Sheet1!$C16</f>
        <v>9.7938144329896906E-2</v>
      </c>
      <c r="J16" s="12">
        <f>Sheet1!J16/Sheet1!$C16</f>
        <v>5.1546391752577317E-2</v>
      </c>
      <c r="K16" s="12">
        <f>Sheet1!K16/Sheet1!$C16</f>
        <v>3.0927835051546393E-2</v>
      </c>
      <c r="L16" s="12">
        <f t="shared" si="0"/>
        <v>1.0824742268041239</v>
      </c>
      <c r="M16" s="7">
        <v>7.5999999999999998E-2</v>
      </c>
      <c r="N16" s="7">
        <v>0.23599999999999999</v>
      </c>
      <c r="O16" s="7">
        <v>0.29199999999999998</v>
      </c>
      <c r="P16" s="7">
        <v>0.14599999999999999</v>
      </c>
    </row>
    <row r="17" spans="1:16" ht="15.75" thickBot="1" x14ac:dyDescent="0.3">
      <c r="A17" s="2">
        <v>15</v>
      </c>
      <c r="B17" s="3">
        <v>2019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 spans="1:16" ht="15.75" thickBot="1" x14ac:dyDescent="0.3">
      <c r="A18" s="5">
        <v>16</v>
      </c>
      <c r="B18" s="6">
        <v>2020</v>
      </c>
      <c r="C18" s="7"/>
      <c r="D18" s="7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S. James</dc:creator>
  <cp:lastModifiedBy>Sebastian S. James</cp:lastModifiedBy>
  <dcterms:created xsi:type="dcterms:W3CDTF">2021-03-25T21:18:01Z</dcterms:created>
  <dcterms:modified xsi:type="dcterms:W3CDTF">2021-03-26T02:50:15Z</dcterms:modified>
</cp:coreProperties>
</file>