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tables/table3.xml" ContentType="application/vnd.openxmlformats-officedocument.spreadsheetml.table+xml"/>
  <Override PartName="/xl/drawings/drawing5.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tables/table6.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D:\Backup\Zefirus\Szkoła\Kurs Analityka Danych\Projekty z modułów\CodersLab_Subprojects\SQL_module_final_project\"/>
    </mc:Choice>
  </mc:AlternateContent>
  <xr:revisionPtr revIDLastSave="0" documentId="13_ncr:1_{90F28D58-90AE-4D8D-9580-2BD9B1F718B9}" xr6:coauthVersionLast="47" xr6:coauthVersionMax="47" xr10:uidLastSave="{00000000-0000-0000-0000-000000000000}"/>
  <bookViews>
    <workbookView xWindow="828" yWindow="72" windowWidth="21408" windowHeight="13356" activeTab="3" xr2:uid="{D60C4DA7-2D71-483E-A3E8-11F3B2E34890}"/>
  </bookViews>
  <sheets>
    <sheet name="Informations" sheetId="1" r:id="rId1"/>
    <sheet name="Question_1" sheetId="2" r:id="rId2"/>
    <sheet name="Question_1_charts" sheetId="3" r:id="rId3"/>
    <sheet name="Questoion_2" sheetId="4" r:id="rId4"/>
    <sheet name="Question_3" sheetId="6" r:id="rId5"/>
    <sheet name="Question_4" sheetId="7" r:id="rId6"/>
    <sheet name="Question_5" sheetId="8" r:id="rId7"/>
    <sheet name="Question_6" sheetId="9" r:id="rId8"/>
    <sheet name="Question_7" sheetId="10" r:id="rId9"/>
    <sheet name="Question_8" sheetId="11" r:id="rId10"/>
  </sheets>
  <definedNames>
    <definedName name="_xlchart.v5.0" hidden="1">Question_6!$A$1</definedName>
    <definedName name="_xlchart.v5.1" hidden="1">Question_6!$A$2:$A$77</definedName>
    <definedName name="_xlchart.v5.2" hidden="1">Question_6!$F$1</definedName>
    <definedName name="_xlchart.v5.3" hidden="1">Question_6!$F$2:$F$77</definedName>
    <definedName name="_xlcn.WorksheetConnection_Analysisreport.xlsxTabela21" hidden="1">Tabela2[]</definedName>
    <definedName name="Fragmentator_loan_month">#N/A</definedName>
    <definedName name="Fragmentator_loan_quarter">#N/A</definedName>
    <definedName name="Fragmentator_loan_year">#N/A</definedName>
  </definedNames>
  <calcPr calcId="191029"/>
  <pivotCaches>
    <pivotCache cacheId="0" r:id="rId11"/>
    <pivotCache cacheId="1" r:id="rId12"/>
    <pivotCache cacheId="2" r:id="rId1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4:slicerCache r:id="rId16"/>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ela2" name="Tabela2" connection="WorksheetConnection_Analysis report.xlsx!Tabela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9" i="7" l="1" a="1"/>
  <c r="G19" i="7" s="1"/>
  <c r="G18" i="7" a="1"/>
  <c r="G18" i="7" s="1"/>
  <c r="G17" i="7" a="1"/>
  <c r="G17" i="7" s="1"/>
  <c r="B11" i="4"/>
  <c r="B10"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920286-CEF3-4B19-B0EF-474BA1312AAC}" keepAlive="1" name="ThisWorkbookDataModel" description="Model danych"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7B2587F-BFA4-49B0-A0FD-5B4F3C7EDDC8}" name="WorksheetConnection_Analysis report.xlsx!Tabela2" type="102" refreshedVersion="8" minRefreshableVersion="5">
    <extLst>
      <ext xmlns:x15="http://schemas.microsoft.com/office/spreadsheetml/2010/11/main" uri="{DE250136-89BD-433C-8126-D09CA5730AF9}">
        <x15:connection id="Tabela2" autoDelete="1">
          <x15:rangePr sourceName="_xlcn.WorksheetConnection_Analysisreport.xlsxTabela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<sst xmlns="http://schemas.openxmlformats.org/spreadsheetml/2006/main" count="1909" uniqueCount="754">
  <si>
    <t>SQL project - Analysis of bank customers' credit and credit card usage behaviour</t>
  </si>
  <si>
    <t>The project aims to analyse the credit and credit card use behaviour of bank customers. The main task is to identify the key factors influencing loan repayment, analyse customer characteristics by gender and region, and identify which customer groups pose a higher credit risk.</t>
  </si>
  <si>
    <t>Questions to answer:</t>
  </si>
  <si>
    <t>1. What are the trends in the loans on a yearly, monthly and quarterly basis?</t>
  </si>
  <si>
    <t>3. Which customers generate the highest return on loans for the bank (most loans granted, highest total loans)?</t>
  </si>
  <si>
    <t>loan_count</t>
  </si>
  <si>
    <t>loan_sum</t>
  </si>
  <si>
    <t>avg_loan</t>
  </si>
  <si>
    <t>loan_year</t>
  </si>
  <si>
    <t>loan_quarter</t>
  </si>
  <si>
    <t>loan_month</t>
  </si>
  <si>
    <t>NULL</t>
  </si>
  <si>
    <t>Etykiety kolumn</t>
  </si>
  <si>
    <t>Suma końcowa</t>
  </si>
  <si>
    <t>Etykiety wierszy</t>
  </si>
  <si>
    <t>Output from SQL querry</t>
  </si>
  <si>
    <t>Year</t>
  </si>
  <si>
    <t>Total amount of loans:</t>
  </si>
  <si>
    <t>Average amount of loans:</t>
  </si>
  <si>
    <t>Total number of loans:</t>
  </si>
  <si>
    <t>Average loan</t>
  </si>
  <si>
    <t>Loan sum</t>
  </si>
  <si>
    <t>status</t>
  </si>
  <si>
    <t>COUNT(loan_id)</t>
  </si>
  <si>
    <t>A</t>
  </si>
  <si>
    <t>B</t>
  </si>
  <si>
    <t>D</t>
  </si>
  <si>
    <t>C</t>
  </si>
  <si>
    <t>% of loans</t>
  </si>
  <si>
    <t>Sum of status A and C</t>
  </si>
  <si>
    <t>Sum of status B and D</t>
  </si>
  <si>
    <t>2. What percentage of loans have been repaid? What status is showing this?</t>
  </si>
  <si>
    <t>Repaid loans</t>
  </si>
  <si>
    <t>Not repaid</t>
  </si>
  <si>
    <t>account_id</t>
  </si>
  <si>
    <t xml:space="preserve">Rank of accounts by highest sum </t>
  </si>
  <si>
    <t>gender</t>
  </si>
  <si>
    <t>M</t>
  </si>
  <si>
    <t>F</t>
  </si>
  <si>
    <t>4. Is there a difference in credit behaviour between men and women? What is the average age of the loan recipient by gender?</t>
  </si>
  <si>
    <t>age</t>
  </si>
  <si>
    <t>loans_amount</t>
  </si>
  <si>
    <t>loans_count</t>
  </si>
  <si>
    <t>Loans by gender and recipient age</t>
  </si>
  <si>
    <t>Average age of the borrower</t>
  </si>
  <si>
    <t>41-45</t>
  </si>
  <si>
    <t>46-50</t>
  </si>
  <si>
    <t>51-55</t>
  </si>
  <si>
    <t>56-60</t>
  </si>
  <si>
    <t>61-65</t>
  </si>
  <si>
    <t>66-70</t>
  </si>
  <si>
    <t>71-75</t>
  </si>
  <si>
    <t>76-80</t>
  </si>
  <si>
    <t>81-86</t>
  </si>
  <si>
    <t>Saldo</t>
  </si>
  <si>
    <t>% of loans amount</t>
  </si>
  <si>
    <t>Total</t>
  </si>
  <si>
    <t>6. What percentage of total loans does each region represent?</t>
  </si>
  <si>
    <t>7. Are there younger customers with high balances and multiple loans? What kind of customers are they? (balance &gt; 1000, more than 5 loans, born after 1990)</t>
  </si>
  <si>
    <t>8. Which customers are about to have their credit card expire? How can you automate the process of notifying customers to renew their cards?</t>
  </si>
  <si>
    <t>district_name</t>
  </si>
  <si>
    <t>clients</t>
  </si>
  <si>
    <t>loan_saldo</t>
  </si>
  <si>
    <t>Hl.m. Praha</t>
  </si>
  <si>
    <t>Karvina</t>
  </si>
  <si>
    <t>Brno - mesto</t>
  </si>
  <si>
    <t>Ostrava - mesto</t>
  </si>
  <si>
    <t>Zlin</t>
  </si>
  <si>
    <t>Frydek - Mistek</t>
  </si>
  <si>
    <t>Usti nad Orlici</t>
  </si>
  <si>
    <t>Louny</t>
  </si>
  <si>
    <t>Olomouc</t>
  </si>
  <si>
    <t>Prachatice</t>
  </si>
  <si>
    <t>Jindrichuv Hradec</t>
  </si>
  <si>
    <t>Brno - venkov</t>
  </si>
  <si>
    <t>Pardubice</t>
  </si>
  <si>
    <t>Kolin</t>
  </si>
  <si>
    <t>Nymburk</t>
  </si>
  <si>
    <t>Kromeriz</t>
  </si>
  <si>
    <t>Tachov</t>
  </si>
  <si>
    <t>Svitavy</t>
  </si>
  <si>
    <t>Uherske Hradiste</t>
  </si>
  <si>
    <t>Praha - zapad</t>
  </si>
  <si>
    <t>Plzen - jih</t>
  </si>
  <si>
    <t>Rakovnik</t>
  </si>
  <si>
    <t>Hodonin</t>
  </si>
  <si>
    <t>Vyskov</t>
  </si>
  <si>
    <t>Nachod</t>
  </si>
  <si>
    <t>Chomutov</t>
  </si>
  <si>
    <t>Ceske Budejovice</t>
  </si>
  <si>
    <t>Benesov</t>
  </si>
  <si>
    <t>Rokycany</t>
  </si>
  <si>
    <t>Prostejov</t>
  </si>
  <si>
    <t>Litomerice</t>
  </si>
  <si>
    <t>Liberec</t>
  </si>
  <si>
    <t>Trutnov</t>
  </si>
  <si>
    <t>Jicin</t>
  </si>
  <si>
    <t>Plzen - sever</t>
  </si>
  <si>
    <t>Zdar nad Sazavou</t>
  </si>
  <si>
    <t>Ceska Lipa</t>
  </si>
  <si>
    <t>Blansko</t>
  </si>
  <si>
    <t>Cesky Krumlov</t>
  </si>
  <si>
    <t>Sumperk</t>
  </si>
  <si>
    <t>Pelhrimov</t>
  </si>
  <si>
    <t>Jesenik</t>
  </si>
  <si>
    <t>Havlickuv Brod</t>
  </si>
  <si>
    <t>Vsetin</t>
  </si>
  <si>
    <t>Jihlava</t>
  </si>
  <si>
    <t>Tabor</t>
  </si>
  <si>
    <t>Kutna Hora</t>
  </si>
  <si>
    <t>Breclav</t>
  </si>
  <si>
    <t>Decin</t>
  </si>
  <si>
    <t>Hradec Kralove</t>
  </si>
  <si>
    <t>Teplice</t>
  </si>
  <si>
    <t>Opava</t>
  </si>
  <si>
    <t>Most</t>
  </si>
  <si>
    <t>Plzen - mesto</t>
  </si>
  <si>
    <t>Praha - vychod</t>
  </si>
  <si>
    <t>Beroun</t>
  </si>
  <si>
    <t>Znojmo</t>
  </si>
  <si>
    <t>Rychnov nad Kneznou</t>
  </si>
  <si>
    <t>Pribram</t>
  </si>
  <si>
    <t>Melnik</t>
  </si>
  <si>
    <t>Chrudim</t>
  </si>
  <si>
    <t>Novy Jicin</t>
  </si>
  <si>
    <t>Trebic</t>
  </si>
  <si>
    <t>Kladno</t>
  </si>
  <si>
    <t>Karlovy Vary</t>
  </si>
  <si>
    <t>Mlada Boleslav</t>
  </si>
  <si>
    <t>Cheb</t>
  </si>
  <si>
    <t>Pisek</t>
  </si>
  <si>
    <t>Semily</t>
  </si>
  <si>
    <t>Prerov</t>
  </si>
  <si>
    <t>Usti nad Labem</t>
  </si>
  <si>
    <t>Jablonec n. Nisou</t>
  </si>
  <si>
    <t>Bruntal</t>
  </si>
  <si>
    <t>Strakonice</t>
  </si>
  <si>
    <t>Klatovy</t>
  </si>
  <si>
    <t>Domazlice</t>
  </si>
  <si>
    <t xml:space="preserve">5. In which regions does the bank have the most customers? What are the regions in which the highest number and the highest amount of loans have been repaid? </t>
  </si>
  <si>
    <t>Districts with most customers</t>
  </si>
  <si>
    <t>Highest amount repaid</t>
  </si>
  <si>
    <t>clients_count</t>
  </si>
  <si>
    <t>total_saldo</t>
  </si>
  <si>
    <t>percentage_of_total</t>
  </si>
  <si>
    <t>Are there younger customers with high balances and multiple loans? What kind of customers are they? (balance &gt; 1000,  more than 5 loans,  born after 1990)</t>
  </si>
  <si>
    <t>After querying the database, no customers meeting the specified criteria were found.</t>
  </si>
  <si>
    <t>Closer inspection revealed that there are no customers born after 1990 in the database, nor those who have taken more than one loan.</t>
  </si>
  <si>
    <t>client_id</t>
  </si>
  <si>
    <t>SUM(l.amount)</t>
  </si>
  <si>
    <t>SUM(payments)</t>
  </si>
  <si>
    <t>balance</t>
  </si>
  <si>
    <t>The table on the left shows customers with balances over 1,000, ranked by loan amount first and account balance second. It can be a starting point for further analysis.</t>
  </si>
  <si>
    <t>Steps to generate results:</t>
  </si>
  <si>
    <t>1. First of all we need to determine expiration date for each card.</t>
  </si>
  <si>
    <t>card_id</t>
  </si>
  <si>
    <t>expiration_date</t>
  </si>
  <si>
    <t>client_region</t>
  </si>
  <si>
    <t>south Moravia</t>
  </si>
  <si>
    <t>east Bohemia</t>
  </si>
  <si>
    <t>west Bohemia</t>
  </si>
  <si>
    <t>north Moravia</t>
  </si>
  <si>
    <t>north Bohemia</t>
  </si>
  <si>
    <t>south Bohemia</t>
  </si>
  <si>
    <t>Prague</t>
  </si>
  <si>
    <t>central Bohemia</t>
  </si>
  <si>
    <t>2. According to business recommendations, set an alert 7 days before the customer's card expires so that a reminder can be sent to the customer. You should therefore filter in the database the customers whose card is expiring.</t>
  </si>
  <si>
    <t xml:space="preserve">Searched date </t>
  </si>
  <si>
    <t>3. Build a procedure in the database to automate calculating and filtering expiration dates for credit cards and insert them into a table to determine when new cards should be sent to customers.</t>
  </si>
  <si>
    <t>(Wiele elementów)</t>
  </si>
  <si>
    <t>The database contains a total of 682 loans granted  of which 606 have been repaid and 76 have not. Which statuses correspond to loans repaid and which to loans not repaid?</t>
  </si>
  <si>
    <t>rank_by_sum</t>
  </si>
  <si>
    <t>rank_by_count</t>
  </si>
  <si>
    <t>590820.0000</t>
  </si>
  <si>
    <t>566640.0000</t>
  </si>
  <si>
    <t>538500.0000</t>
  </si>
  <si>
    <t>504000.0000</t>
  </si>
  <si>
    <t>495180.0000</t>
  </si>
  <si>
    <t>475680.0000</t>
  </si>
  <si>
    <t>468060.0000</t>
  </si>
  <si>
    <t>466608.0000</t>
  </si>
  <si>
    <t>465072.0000</t>
  </si>
  <si>
    <t>444864.0000</t>
  </si>
  <si>
    <t>437460.0000</t>
  </si>
  <si>
    <t>428784.0000</t>
  </si>
  <si>
    <t>421008.0000</t>
  </si>
  <si>
    <t>419880.0000</t>
  </si>
  <si>
    <t>417600.0000</t>
  </si>
  <si>
    <t>417060.0000</t>
  </si>
  <si>
    <t>415800.0000</t>
  </si>
  <si>
    <t>405780.0000</t>
  </si>
  <si>
    <t>402000.0000</t>
  </si>
  <si>
    <t>399120.0000</t>
  </si>
  <si>
    <t>398640.0000</t>
  </si>
  <si>
    <t>396120.0000</t>
  </si>
  <si>
    <t>392460.0000</t>
  </si>
  <si>
    <t>390660.0000</t>
  </si>
  <si>
    <t>390096.0000</t>
  </si>
  <si>
    <t>390000.0000</t>
  </si>
  <si>
    <t>389136.0000</t>
  </si>
  <si>
    <t>385584.0000</t>
  </si>
  <si>
    <t>385104.0000</t>
  </si>
  <si>
    <t>380160.0000</t>
  </si>
  <si>
    <t>374760.0000</t>
  </si>
  <si>
    <t>372120.0000</t>
  </si>
  <si>
    <t>369000.0000</t>
  </si>
  <si>
    <t>368880.0000</t>
  </si>
  <si>
    <t>360000.0000</t>
  </si>
  <si>
    <t>359760.0000</t>
  </si>
  <si>
    <t>352704.0000</t>
  </si>
  <si>
    <t>349392.0000</t>
  </si>
  <si>
    <t>348120.0000</t>
  </si>
  <si>
    <t>347952.0000</t>
  </si>
  <si>
    <t>341280.0000</t>
  </si>
  <si>
    <t>339168.0000</t>
  </si>
  <si>
    <t>335280.0000</t>
  </si>
  <si>
    <t>334620.0000</t>
  </si>
  <si>
    <t>331584.0000</t>
  </si>
  <si>
    <t>331560.0000</t>
  </si>
  <si>
    <t>327660.0000</t>
  </si>
  <si>
    <t>323472.0000</t>
  </si>
  <si>
    <t>321936.0000</t>
  </si>
  <si>
    <t>321360.0000</t>
  </si>
  <si>
    <t>321240.0000</t>
  </si>
  <si>
    <t>321180.0000</t>
  </si>
  <si>
    <t>320592.0000</t>
  </si>
  <si>
    <t>317520.0000</t>
  </si>
  <si>
    <t>317460.0000</t>
  </si>
  <si>
    <t>314688.0000</t>
  </si>
  <si>
    <t>314520.0000</t>
  </si>
  <si>
    <t>311232.0000</t>
  </si>
  <si>
    <t>309660.0000</t>
  </si>
  <si>
    <t>309600.0000</t>
  </si>
  <si>
    <t>309552.0000</t>
  </si>
  <si>
    <t>305424.0000</t>
  </si>
  <si>
    <t>300660.0000</t>
  </si>
  <si>
    <t>300600.0000</t>
  </si>
  <si>
    <t>300204.0000</t>
  </si>
  <si>
    <t>294384.0000</t>
  </si>
  <si>
    <t>293160.0000</t>
  </si>
  <si>
    <t>290820.0000</t>
  </si>
  <si>
    <t>289920.0000</t>
  </si>
  <si>
    <t>288720.0000</t>
  </si>
  <si>
    <t>288468.0000</t>
  </si>
  <si>
    <t>288360.0000</t>
  </si>
  <si>
    <t>285600.0000</t>
  </si>
  <si>
    <t>285240.0000</t>
  </si>
  <si>
    <t>284280.0000</t>
  </si>
  <si>
    <t>280440.0000</t>
  </si>
  <si>
    <t>279072.0000</t>
  </si>
  <si>
    <t>276300.0000</t>
  </si>
  <si>
    <t>276084.0000</t>
  </si>
  <si>
    <t>274740.0000</t>
  </si>
  <si>
    <t>272520.0000</t>
  </si>
  <si>
    <t>272220.0000</t>
  </si>
  <si>
    <t>271584.0000</t>
  </si>
  <si>
    <t>271260.0000</t>
  </si>
  <si>
    <t>270384.0000</t>
  </si>
  <si>
    <t>269964.0000</t>
  </si>
  <si>
    <t>268320.0000</t>
  </si>
  <si>
    <t>267600.0000</t>
  </si>
  <si>
    <t>266220.0000</t>
  </si>
  <si>
    <t>265320.0000</t>
  </si>
  <si>
    <t>262980.0000</t>
  </si>
  <si>
    <t>260028.0000</t>
  </si>
  <si>
    <t>259740.0000</t>
  </si>
  <si>
    <t>258444.0000</t>
  </si>
  <si>
    <t>253560.0000</t>
  </si>
  <si>
    <t>253200.0000</t>
  </si>
  <si>
    <t>249792.0000</t>
  </si>
  <si>
    <t>249312.0000</t>
  </si>
  <si>
    <t>248148.0000</t>
  </si>
  <si>
    <t>247920.0000</t>
  </si>
  <si>
    <t>247728.0000</t>
  </si>
  <si>
    <t>244560.0000</t>
  </si>
  <si>
    <t>244368.0000</t>
  </si>
  <si>
    <t>240900.0000</t>
  </si>
  <si>
    <t>240528.0000</t>
  </si>
  <si>
    <t>239460.0000</t>
  </si>
  <si>
    <t>239160.0000</t>
  </si>
  <si>
    <t>238716.0000</t>
  </si>
  <si>
    <t>234336.0000</t>
  </si>
  <si>
    <t>233424.0000</t>
  </si>
  <si>
    <t>232560.0000</t>
  </si>
  <si>
    <t>231696.0000</t>
  </si>
  <si>
    <t>231168.0000</t>
  </si>
  <si>
    <t>230400.0000</t>
  </si>
  <si>
    <t>230220.0000</t>
  </si>
  <si>
    <t>228276.0000</t>
  </si>
  <si>
    <t>227880.0000</t>
  </si>
  <si>
    <t>225504.0000</t>
  </si>
  <si>
    <t>225420.0000</t>
  </si>
  <si>
    <t>224604.0000</t>
  </si>
  <si>
    <t>221880.0000</t>
  </si>
  <si>
    <t>221280.0000</t>
  </si>
  <si>
    <t>220620.0000</t>
  </si>
  <si>
    <t>220440.0000</t>
  </si>
  <si>
    <t>220428.0000</t>
  </si>
  <si>
    <t>219456.0000</t>
  </si>
  <si>
    <t>218064.0000</t>
  </si>
  <si>
    <t>217152.0000</t>
  </si>
  <si>
    <t>215040.0000</t>
  </si>
  <si>
    <t>214596.0000</t>
  </si>
  <si>
    <t>213300.0000</t>
  </si>
  <si>
    <t>212976.0000</t>
  </si>
  <si>
    <t>212400.0000</t>
  </si>
  <si>
    <t>210744.0000</t>
  </si>
  <si>
    <t>210384.0000</t>
  </si>
  <si>
    <t>209184.0000</t>
  </si>
  <si>
    <t>209040.0000</t>
  </si>
  <si>
    <t>208332.0000</t>
  </si>
  <si>
    <t>208320.0000</t>
  </si>
  <si>
    <t>207264.0000</t>
  </si>
  <si>
    <t>205200.0000</t>
  </si>
  <si>
    <t>204780.0000</t>
  </si>
  <si>
    <t>204000.0000</t>
  </si>
  <si>
    <t>203940.0000</t>
  </si>
  <si>
    <t>202848.0000</t>
  </si>
  <si>
    <t>202788.0000</t>
  </si>
  <si>
    <t>200976.0000</t>
  </si>
  <si>
    <t>199680.0000</t>
  </si>
  <si>
    <t>198240.0000</t>
  </si>
  <si>
    <t>197808.0000</t>
  </si>
  <si>
    <t>197748.0000</t>
  </si>
  <si>
    <t>196224.0000</t>
  </si>
  <si>
    <t>196080.0000</t>
  </si>
  <si>
    <t>194940.0000</t>
  </si>
  <si>
    <t>194880.0000</t>
  </si>
  <si>
    <t>194280.0000</t>
  </si>
  <si>
    <t>194256.0000</t>
  </si>
  <si>
    <t>194160.0000</t>
  </si>
  <si>
    <t>193968.0000</t>
  </si>
  <si>
    <t>192744.0000</t>
  </si>
  <si>
    <t>191880.0000</t>
  </si>
  <si>
    <t>191580.0000</t>
  </si>
  <si>
    <t>191088.0000</t>
  </si>
  <si>
    <t>189792.0000</t>
  </si>
  <si>
    <t>189696.0000</t>
  </si>
  <si>
    <t>189300.0000</t>
  </si>
  <si>
    <t>189060.0000</t>
  </si>
  <si>
    <t>188688.0000</t>
  </si>
  <si>
    <t>188616.0000</t>
  </si>
  <si>
    <t>188532.0000</t>
  </si>
  <si>
    <t>187104.0000</t>
  </si>
  <si>
    <t>186384.0000</t>
  </si>
  <si>
    <t>186300.0000</t>
  </si>
  <si>
    <t>185952.0000</t>
  </si>
  <si>
    <t>185640.0000</t>
  </si>
  <si>
    <t>185544.0000</t>
  </si>
  <si>
    <t>184620.0000</t>
  </si>
  <si>
    <t>182640.0000</t>
  </si>
  <si>
    <t>182628.0000</t>
  </si>
  <si>
    <t>182040.0000</t>
  </si>
  <si>
    <t>181020.0000</t>
  </si>
  <si>
    <t>179328.0000</t>
  </si>
  <si>
    <t>178500.0000</t>
  </si>
  <si>
    <t>177804.0000</t>
  </si>
  <si>
    <t>177504.0000</t>
  </si>
  <si>
    <t>176328.0000</t>
  </si>
  <si>
    <t>176148.0000</t>
  </si>
  <si>
    <t>174960.0000</t>
  </si>
  <si>
    <t>174840.0000</t>
  </si>
  <si>
    <t>174048.0000</t>
  </si>
  <si>
    <t>173808.0000</t>
  </si>
  <si>
    <t>173016.0000</t>
  </si>
  <si>
    <t>172272.0000</t>
  </si>
  <si>
    <t>172080.0000</t>
  </si>
  <si>
    <t>170832.0000</t>
  </si>
  <si>
    <t>170700.0000</t>
  </si>
  <si>
    <t>170448.0000</t>
  </si>
  <si>
    <t>170256.0000</t>
  </si>
  <si>
    <t>168264.0000</t>
  </si>
  <si>
    <t>167100.0000</t>
  </si>
  <si>
    <t>165960.0000</t>
  </si>
  <si>
    <t>165780.0000</t>
  </si>
  <si>
    <t>165168.0000</t>
  </si>
  <si>
    <t>165120.0000</t>
  </si>
  <si>
    <t>164256.0000</t>
  </si>
  <si>
    <t>164196.0000</t>
  </si>
  <si>
    <t>163332.0000</t>
  </si>
  <si>
    <t>162624.0000</t>
  </si>
  <si>
    <t>162576.0000</t>
  </si>
  <si>
    <t>162468.0000</t>
  </si>
  <si>
    <t>161496.0000</t>
  </si>
  <si>
    <t>160920.0000</t>
  </si>
  <si>
    <t>160656.0000</t>
  </si>
  <si>
    <t>159744.0000</t>
  </si>
  <si>
    <t>158976.0000</t>
  </si>
  <si>
    <t>158760.0000</t>
  </si>
  <si>
    <t>158184.0000</t>
  </si>
  <si>
    <t>157068.0000</t>
  </si>
  <si>
    <t>156672.0000</t>
  </si>
  <si>
    <t>156420.0000</t>
  </si>
  <si>
    <t>156096.0000</t>
  </si>
  <si>
    <t>155880.0000</t>
  </si>
  <si>
    <t>155760.0000</t>
  </si>
  <si>
    <t>155640.0000</t>
  </si>
  <si>
    <t>155616.0000</t>
  </si>
  <si>
    <t>154656.0000</t>
  </si>
  <si>
    <t>154416.0000</t>
  </si>
  <si>
    <t>153936.0000</t>
  </si>
  <si>
    <t>153504.0000</t>
  </si>
  <si>
    <t>153144.0000</t>
  </si>
  <si>
    <t>152460.0000</t>
  </si>
  <si>
    <t>152160.0000</t>
  </si>
  <si>
    <t>151560.0000</t>
  </si>
  <si>
    <t>151200.0000</t>
  </si>
  <si>
    <t>150912.0000</t>
  </si>
  <si>
    <t>150180.0000</t>
  </si>
  <si>
    <t>149340.0000</t>
  </si>
  <si>
    <t>149040.0000</t>
  </si>
  <si>
    <t>148920.0000</t>
  </si>
  <si>
    <t>148140.0000</t>
  </si>
  <si>
    <t>146064.0000</t>
  </si>
  <si>
    <t>144960.0000</t>
  </si>
  <si>
    <t>143904.0000</t>
  </si>
  <si>
    <t>143676.0000</t>
  </si>
  <si>
    <t>141948.0000</t>
  </si>
  <si>
    <t>141648.0000</t>
  </si>
  <si>
    <t>141240.0000</t>
  </si>
  <si>
    <t>140880.0000</t>
  </si>
  <si>
    <t>140688.0000</t>
  </si>
  <si>
    <t>140400.0000</t>
  </si>
  <si>
    <t>140064.0000</t>
  </si>
  <si>
    <t>139536.0000</t>
  </si>
  <si>
    <t>139488.0000</t>
  </si>
  <si>
    <t>136368.0000</t>
  </si>
  <si>
    <t>136344.0000</t>
  </si>
  <si>
    <t>135360.0000</t>
  </si>
  <si>
    <t>134784.0000</t>
  </si>
  <si>
    <t>133968.0000</t>
  </si>
  <si>
    <t>133848.0000</t>
  </si>
  <si>
    <t>133800.0000</t>
  </si>
  <si>
    <t>131292.0000</t>
  </si>
  <si>
    <t>130896.0000</t>
  </si>
  <si>
    <t>130464.0000</t>
  </si>
  <si>
    <t>129408.0000</t>
  </si>
  <si>
    <t>128544.0000</t>
  </si>
  <si>
    <t>128268.0000</t>
  </si>
  <si>
    <t>127200.0000</t>
  </si>
  <si>
    <t>127080.0000</t>
  </si>
  <si>
    <t>126600.0000</t>
  </si>
  <si>
    <t>125472.0000</t>
  </si>
  <si>
    <t>125340.0000</t>
  </si>
  <si>
    <t>124344.0000</t>
  </si>
  <si>
    <t>123696.0000</t>
  </si>
  <si>
    <t>123600.0000</t>
  </si>
  <si>
    <t>123408.0000</t>
  </si>
  <si>
    <t>123300.0000</t>
  </si>
  <si>
    <t>123216.0000</t>
  </si>
  <si>
    <t>122472.0000</t>
  </si>
  <si>
    <t>121896.0000</t>
  </si>
  <si>
    <t>120888.0000</t>
  </si>
  <si>
    <t>119136.0000</t>
  </si>
  <si>
    <t>117420.0000</t>
  </si>
  <si>
    <t>117024.0000</t>
  </si>
  <si>
    <t>116832.0000</t>
  </si>
  <si>
    <t>116496.0000</t>
  </si>
  <si>
    <t>116040.0000</t>
  </si>
  <si>
    <t>115992.0000</t>
  </si>
  <si>
    <t>115812.0000</t>
  </si>
  <si>
    <t>113796.0000</t>
  </si>
  <si>
    <t>113544.0000</t>
  </si>
  <si>
    <t>113436.0000</t>
  </si>
  <si>
    <t>112752.0000</t>
  </si>
  <si>
    <t>111384.0000</t>
  </si>
  <si>
    <t>110736.0000</t>
  </si>
  <si>
    <t>110136.0000</t>
  </si>
  <si>
    <t>110112.0000</t>
  </si>
  <si>
    <t>109344.0000</t>
  </si>
  <si>
    <t>108720.0000</t>
  </si>
  <si>
    <t>108144.0000</t>
  </si>
  <si>
    <t>107640.0000</t>
  </si>
  <si>
    <t>107352.0000</t>
  </si>
  <si>
    <t>106944.0000</t>
  </si>
  <si>
    <t>106128.0000</t>
  </si>
  <si>
    <t>105804.0000</t>
  </si>
  <si>
    <t>104964.0000</t>
  </si>
  <si>
    <t>104808.0000</t>
  </si>
  <si>
    <t>104712.0000</t>
  </si>
  <si>
    <t>102876.0000</t>
  </si>
  <si>
    <t>102240.0000</t>
  </si>
  <si>
    <t>101520.0000</t>
  </si>
  <si>
    <t>100980.0000</t>
  </si>
  <si>
    <t>100260.0000</t>
  </si>
  <si>
    <t>100128.0000</t>
  </si>
  <si>
    <t>100080.0000</t>
  </si>
  <si>
    <t>99936.0000</t>
  </si>
  <si>
    <t>99744.0000</t>
  </si>
  <si>
    <t>99336.0000</t>
  </si>
  <si>
    <t>99300.0000</t>
  </si>
  <si>
    <t>99216.0000</t>
  </si>
  <si>
    <t>98832.0000</t>
  </si>
  <si>
    <t>98592.0000</t>
  </si>
  <si>
    <t>98304.0000</t>
  </si>
  <si>
    <t>98184.0000</t>
  </si>
  <si>
    <t>97980.0000</t>
  </si>
  <si>
    <t>97632.0000</t>
  </si>
  <si>
    <t>97392.0000</t>
  </si>
  <si>
    <t>97224.0000</t>
  </si>
  <si>
    <t>97176.0000</t>
  </si>
  <si>
    <t>96984.0000</t>
  </si>
  <si>
    <t>96768.0000</t>
  </si>
  <si>
    <t>96168.0000</t>
  </si>
  <si>
    <t>95808.0000</t>
  </si>
  <si>
    <t>95400.0000</t>
  </si>
  <si>
    <t>94488.0000</t>
  </si>
  <si>
    <t>93960.0000</t>
  </si>
  <si>
    <t>93888.0000</t>
  </si>
  <si>
    <t>93600.0000</t>
  </si>
  <si>
    <t>93036.0000</t>
  </si>
  <si>
    <t>92976.0000</t>
  </si>
  <si>
    <t>92400.0000</t>
  </si>
  <si>
    <t>91632.0000</t>
  </si>
  <si>
    <t>91584.0000</t>
  </si>
  <si>
    <t>91248.0000</t>
  </si>
  <si>
    <t>91200.0000</t>
  </si>
  <si>
    <t>91152.0000</t>
  </si>
  <si>
    <t>90180.0000</t>
  </si>
  <si>
    <t>90156.0000</t>
  </si>
  <si>
    <t>89880.0000</t>
  </si>
  <si>
    <t>89340.0000</t>
  </si>
  <si>
    <t>89280.0000</t>
  </si>
  <si>
    <t>89040.0000</t>
  </si>
  <si>
    <t>88704.0000</t>
  </si>
  <si>
    <t>88608.0000</t>
  </si>
  <si>
    <t>88440.0000</t>
  </si>
  <si>
    <t>88272.0000</t>
  </si>
  <si>
    <t>88200.0000</t>
  </si>
  <si>
    <t>87840.0000</t>
  </si>
  <si>
    <t>87816.0000</t>
  </si>
  <si>
    <t>87528.0000</t>
  </si>
  <si>
    <t>87360.0000</t>
  </si>
  <si>
    <t>87216.0000</t>
  </si>
  <si>
    <t>86880.0000</t>
  </si>
  <si>
    <t>86616.0000</t>
  </si>
  <si>
    <t>86184.0000</t>
  </si>
  <si>
    <t>85860.0000</t>
  </si>
  <si>
    <t>85716.0000</t>
  </si>
  <si>
    <t>85632.0000</t>
  </si>
  <si>
    <t>84288.0000</t>
  </si>
  <si>
    <t>84120.0000</t>
  </si>
  <si>
    <t>83628.0000</t>
  </si>
  <si>
    <t>83280.0000</t>
  </si>
  <si>
    <t>83016.0000</t>
  </si>
  <si>
    <t>82896.0000</t>
  </si>
  <si>
    <t>82128.0000</t>
  </si>
  <si>
    <t>81144.0000</t>
  </si>
  <si>
    <t>80952.0000</t>
  </si>
  <si>
    <t>80340.0000</t>
  </si>
  <si>
    <t>79920.0000</t>
  </si>
  <si>
    <t>79824.0000</t>
  </si>
  <si>
    <t>79632.0000</t>
  </si>
  <si>
    <t>79608.0000</t>
  </si>
  <si>
    <t>79344.0000</t>
  </si>
  <si>
    <t>78936.0000</t>
  </si>
  <si>
    <t>78720.0000</t>
  </si>
  <si>
    <t>78696.0000</t>
  </si>
  <si>
    <t>78600.0000</t>
  </si>
  <si>
    <t>77808.0000</t>
  </si>
  <si>
    <t>77640.0000</t>
  </si>
  <si>
    <t>77544.0000</t>
  </si>
  <si>
    <t>77184.0000</t>
  </si>
  <si>
    <t>76992.0000</t>
  </si>
  <si>
    <t>76944.0000</t>
  </si>
  <si>
    <t>76680.0000</t>
  </si>
  <si>
    <t>76416.0000</t>
  </si>
  <si>
    <t>76380.0000</t>
  </si>
  <si>
    <t>76104.0000</t>
  </si>
  <si>
    <t>76080.0000</t>
  </si>
  <si>
    <t>74916.0000</t>
  </si>
  <si>
    <t>74772.0000</t>
  </si>
  <si>
    <t>74736.0000</t>
  </si>
  <si>
    <t>74688.0000</t>
  </si>
  <si>
    <t>74352.0000</t>
  </si>
  <si>
    <t>74124.0000</t>
  </si>
  <si>
    <t>74040.0000</t>
  </si>
  <si>
    <t>73836.0000</t>
  </si>
  <si>
    <t>73260.0000</t>
  </si>
  <si>
    <t>73056.0000</t>
  </si>
  <si>
    <t>72504.0000</t>
  </si>
  <si>
    <t>72120.0000</t>
  </si>
  <si>
    <t>71820.0000</t>
  </si>
  <si>
    <t>71460.0000</t>
  </si>
  <si>
    <t>71064.0000</t>
  </si>
  <si>
    <t>70656.0000</t>
  </si>
  <si>
    <t>69624.0000</t>
  </si>
  <si>
    <t>69600.0000</t>
  </si>
  <si>
    <t>69360.0000</t>
  </si>
  <si>
    <t>68832.0000</t>
  </si>
  <si>
    <t>68664.0000</t>
  </si>
  <si>
    <t>68544.0000</t>
  </si>
  <si>
    <t>68340.0000</t>
  </si>
  <si>
    <t>68124.0000</t>
  </si>
  <si>
    <t>68112.0000</t>
  </si>
  <si>
    <t>67980.0000</t>
  </si>
  <si>
    <t>67608.0000</t>
  </si>
  <si>
    <t>67464.0000</t>
  </si>
  <si>
    <t>67320.0000</t>
  </si>
  <si>
    <t>66840.0000</t>
  </si>
  <si>
    <t>66696.0000</t>
  </si>
  <si>
    <t>66432.0000</t>
  </si>
  <si>
    <t>65184.0000</t>
  </si>
  <si>
    <t>64860.0000</t>
  </si>
  <si>
    <t>64656.0000</t>
  </si>
  <si>
    <t>64224.0000</t>
  </si>
  <si>
    <t>63576.0000</t>
  </si>
  <si>
    <t>63360.0000</t>
  </si>
  <si>
    <t>63312.0000</t>
  </si>
  <si>
    <t>63252.0000</t>
  </si>
  <si>
    <t>61560.0000</t>
  </si>
  <si>
    <t>61320.0000</t>
  </si>
  <si>
    <t>61056.0000</t>
  </si>
  <si>
    <t>60000.0000</t>
  </si>
  <si>
    <t>59760.0000</t>
  </si>
  <si>
    <t>59448.0000</t>
  </si>
  <si>
    <t>59136.0000</t>
  </si>
  <si>
    <t>58764.0000</t>
  </si>
  <si>
    <t>57120.0000</t>
  </si>
  <si>
    <t>57060.0000</t>
  </si>
  <si>
    <t>56100.0000</t>
  </si>
  <si>
    <t>55632.0000</t>
  </si>
  <si>
    <t>55368.0000</t>
  </si>
  <si>
    <t>54396.0000</t>
  </si>
  <si>
    <t>54024.0000</t>
  </si>
  <si>
    <t>53472.0000</t>
  </si>
  <si>
    <t>53232.0000</t>
  </si>
  <si>
    <t>53076.0000</t>
  </si>
  <si>
    <t>52788.0000</t>
  </si>
  <si>
    <t>52512.0000</t>
  </si>
  <si>
    <t>52236.0000</t>
  </si>
  <si>
    <t>52128.0000</t>
  </si>
  <si>
    <t>51696.0000</t>
  </si>
  <si>
    <t>51408.0000</t>
  </si>
  <si>
    <t>50976.0000</t>
  </si>
  <si>
    <t>50460.0000</t>
  </si>
  <si>
    <t>50112.0000</t>
  </si>
  <si>
    <t>49872.0000</t>
  </si>
  <si>
    <t>49488.0000</t>
  </si>
  <si>
    <t>49440.0000</t>
  </si>
  <si>
    <t>49320.0000</t>
  </si>
  <si>
    <t>49044.0000</t>
  </si>
  <si>
    <t>48744.0000</t>
  </si>
  <si>
    <t>48672.0000</t>
  </si>
  <si>
    <t>48624.0000</t>
  </si>
  <si>
    <t>48312.0000</t>
  </si>
  <si>
    <t>48096.0000</t>
  </si>
  <si>
    <t>47304.0000</t>
  </si>
  <si>
    <t>47016.0000</t>
  </si>
  <si>
    <t>46320.0000</t>
  </si>
  <si>
    <t>46176.0000</t>
  </si>
  <si>
    <t>45768.0000</t>
  </si>
  <si>
    <t>45720.0000</t>
  </si>
  <si>
    <t>45456.0000</t>
  </si>
  <si>
    <t>45336.0000</t>
  </si>
  <si>
    <t>45024.0000</t>
  </si>
  <si>
    <t>44952.0000</t>
  </si>
  <si>
    <t>44940.0000</t>
  </si>
  <si>
    <t>44640.0000</t>
  </si>
  <si>
    <t>44628.0000</t>
  </si>
  <si>
    <t>44376.0000</t>
  </si>
  <si>
    <t>44304.0000</t>
  </si>
  <si>
    <t>44088.0000</t>
  </si>
  <si>
    <t>43200.0000</t>
  </si>
  <si>
    <t>43164.0000</t>
  </si>
  <si>
    <t>42900.0000</t>
  </si>
  <si>
    <t>42840.0000</t>
  </si>
  <si>
    <t>42816.0000</t>
  </si>
  <si>
    <t>42384.0000</t>
  </si>
  <si>
    <t>41988.0000</t>
  </si>
  <si>
    <t>41952.0000</t>
  </si>
  <si>
    <t>41904.0000</t>
  </si>
  <si>
    <t>41856.0000</t>
  </si>
  <si>
    <t>41256.0000</t>
  </si>
  <si>
    <t>40632.0000</t>
  </si>
  <si>
    <t>39576.0000</t>
  </si>
  <si>
    <t>39168.0000</t>
  </si>
  <si>
    <t>39024.0000</t>
  </si>
  <si>
    <t>38520.0000</t>
  </si>
  <si>
    <t>38496.0000</t>
  </si>
  <si>
    <t>38148.0000</t>
  </si>
  <si>
    <t>37944.0000</t>
  </si>
  <si>
    <t>37908.0000</t>
  </si>
  <si>
    <t>37812.0000</t>
  </si>
  <si>
    <t>36684.0000</t>
  </si>
  <si>
    <t>36396.0000</t>
  </si>
  <si>
    <t>36168.0000</t>
  </si>
  <si>
    <t>35904.0000</t>
  </si>
  <si>
    <t>35856.0000</t>
  </si>
  <si>
    <t>34572.0000</t>
  </si>
  <si>
    <t>33984.0000</t>
  </si>
  <si>
    <t>33348.0000</t>
  </si>
  <si>
    <t>33144.0000</t>
  </si>
  <si>
    <t>32640.0000</t>
  </si>
  <si>
    <t>31728.0000</t>
  </si>
  <si>
    <t>31620.0000</t>
  </si>
  <si>
    <t>31260.0000</t>
  </si>
  <si>
    <t>31248.0000</t>
  </si>
  <si>
    <t>31176.0000</t>
  </si>
  <si>
    <t>31140.0000</t>
  </si>
  <si>
    <t>30276.0000</t>
  </si>
  <si>
    <t>30060.0000</t>
  </si>
  <si>
    <t>30012.0000</t>
  </si>
  <si>
    <t>29784.0000</t>
  </si>
  <si>
    <t>28248.0000</t>
  </si>
  <si>
    <t>27984.0000</t>
  </si>
  <si>
    <t>27456.0000</t>
  </si>
  <si>
    <t>26208.0000</t>
  </si>
  <si>
    <t>25944.0000</t>
  </si>
  <si>
    <t>24792.0000</t>
  </si>
  <si>
    <t>24516.0000</t>
  </si>
  <si>
    <t>24312.0000</t>
  </si>
  <si>
    <t>24180.0000</t>
  </si>
  <si>
    <t>23628.0000</t>
  </si>
  <si>
    <t>23520.0000</t>
  </si>
  <si>
    <t>23412.0000</t>
  </si>
  <si>
    <t>23328.0000</t>
  </si>
  <si>
    <t>23184.0000</t>
  </si>
  <si>
    <t>23052.0000</t>
  </si>
  <si>
    <t>22968.0000</t>
  </si>
  <si>
    <t>22932.0000</t>
  </si>
  <si>
    <t>22356.0000</t>
  </si>
  <si>
    <t>22260.0000</t>
  </si>
  <si>
    <t>22104.0000</t>
  </si>
  <si>
    <t>21924.0000</t>
  </si>
  <si>
    <t>21852.0000</t>
  </si>
  <si>
    <t>21396.0000</t>
  </si>
  <si>
    <t>21072.0000</t>
  </si>
  <si>
    <t>20832.0000</t>
  </si>
  <si>
    <t>20352.0000</t>
  </si>
  <si>
    <t>20220.0000</t>
  </si>
  <si>
    <t>20196.0000</t>
  </si>
  <si>
    <t>19248.0000</t>
  </si>
  <si>
    <t>19044.0000</t>
  </si>
  <si>
    <t>18720.0000</t>
  </si>
  <si>
    <t>18564.0000</t>
  </si>
  <si>
    <t>18324.0000</t>
  </si>
  <si>
    <t>17952.0000</t>
  </si>
  <si>
    <t>17508.0000</t>
  </si>
  <si>
    <t>17184.0000</t>
  </si>
  <si>
    <t>16032.0000</t>
  </si>
  <si>
    <t>15420.0000</t>
  </si>
  <si>
    <t>15192.0000</t>
  </si>
  <si>
    <t>14628.0000</t>
  </si>
  <si>
    <t>14028.0000</t>
  </si>
  <si>
    <t>12792.0000</t>
  </si>
  <si>
    <t>12540.0000</t>
  </si>
  <si>
    <t>11736.0000</t>
  </si>
  <si>
    <t>11400.0000</t>
  </si>
  <si>
    <t>10944.0000</t>
  </si>
  <si>
    <t>8616.0000</t>
  </si>
  <si>
    <t>7656.0000</t>
  </si>
  <si>
    <t>5148.0000</t>
  </si>
  <si>
    <t>4980.0000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</si>
</sst>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zł&quot;"/>
    <numFmt numFmtId="165" formatCode="#,##0.00\ [$CZK]"/>
    <numFmt numFmtId="166" formatCode="#,##0\ [$CZK]"/>
  </numFmts>
  <fonts count="5" x14ac:knownFonts="1">
    <font>
      <sz val="11"/>
      <color theme="1"/>
      <name val="Calibri"/>
      <family val="2"/>
      <charset val="238"/>
      <scheme val="minor"/>
    </font>
    <font>
      <b/>
      <sz val="11"/>
      <color theme="1"/>
      <name val="Calibri"/>
      <family val="2"/>
      <charset val="238"/>
      <scheme val="minor"/>
    </font>
    <font>
      <sz val="10"/>
      <name val="Segoe UI"/>
      <family val="2"/>
      <charset val="238"/>
    </font>
    <font>
      <b/>
      <sz val="11"/>
      <color theme="0"/>
      <name val="Calibri"/>
      <family val="2"/>
      <charset val="238"/>
      <scheme val="minor"/>
    </font>
    <font>
      <sz val="11"/>
      <name val="Calibri"/>
      <family val="2"/>
      <charset val="238"/>
      <scheme val="minor"/>
    </font>
  </fonts>
  <fills count="7">
    <fill>
      <patternFill patternType="none"/>
    </fill>
    <fill>
      <patternFill patternType="gray125"/>
    </fill>
    <fill>
      <patternFill patternType="solid">
        <fgColor theme="9"/>
        <bgColor theme="9"/>
      </patternFill>
    </fill>
    <fill>
      <patternFill patternType="solid">
        <fgColor theme="0"/>
        <bgColor indexed="64"/>
      </patternFill>
    </fill>
    <fill>
      <patternFill patternType="solid">
        <fgColor theme="9" tint="0.59999389629810485"/>
        <bgColor indexed="64"/>
      </patternFill>
    </fill>
    <fill>
      <patternFill patternType="solid">
        <fgColor theme="9" tint="0.79998168889431442"/>
        <bgColor theme="9" tint="0.79998168889431442"/>
      </patternFill>
    </fill>
    <fill>
      <patternFill patternType="solid">
        <fgColor theme="9"/>
        <bgColor indexed="64"/>
      </patternFill>
    </fill>
  </fills>
  <borders count="27">
    <border>
      <left/>
      <right/>
      <top/>
      <bottom/>
      <diagonal/>
    </border>
    <border>
      <left style="thin">
        <color theme="9"/>
      </left>
      <right/>
      <top style="thin">
        <color theme="9"/>
      </top>
      <bottom/>
      <diagonal/>
    </border>
    <border>
      <left/>
      <right/>
      <top style="thin">
        <color theme="9"/>
      </top>
      <bottom/>
      <diagonal/>
    </border>
    <border>
      <left style="medium">
        <color theme="9"/>
      </left>
      <right/>
      <top style="medium">
        <color theme="9"/>
      </top>
      <bottom/>
      <diagonal/>
    </border>
    <border>
      <left/>
      <right/>
      <top style="medium">
        <color theme="9"/>
      </top>
      <bottom/>
      <diagonal/>
    </border>
    <border>
      <left/>
      <right style="medium">
        <color theme="9"/>
      </right>
      <top style="medium">
        <color theme="9"/>
      </top>
      <bottom/>
      <diagonal/>
    </border>
    <border>
      <left style="medium">
        <color theme="9"/>
      </left>
      <right/>
      <top/>
      <bottom/>
      <diagonal/>
    </border>
    <border>
      <left/>
      <right style="medium">
        <color theme="9"/>
      </right>
      <top/>
      <bottom/>
      <diagonal/>
    </border>
    <border>
      <left style="medium">
        <color theme="9"/>
      </left>
      <right/>
      <top/>
      <bottom style="medium">
        <color theme="9"/>
      </bottom>
      <diagonal/>
    </border>
    <border>
      <left/>
      <right/>
      <top/>
      <bottom style="medium">
        <color theme="9"/>
      </bottom>
      <diagonal/>
    </border>
    <border>
      <left/>
      <right style="medium">
        <color theme="9"/>
      </right>
      <top/>
      <bottom style="medium">
        <color theme="9"/>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75">
    <xf numFmtId="0" fontId="0" fillId="0" borderId="0" xfId="0"/>
    <xf numFmtId="164" fontId="0" fillId="0" borderId="0" xfId="0" applyNumberFormat="1"/>
    <xf numFmtId="165" fontId="0" fillId="0" borderId="0" xfId="0" applyNumberFormat="1"/>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7" xfId="0" applyFill="1" applyBorder="1" applyAlignment="1">
      <alignment wrapText="1"/>
    </xf>
    <xf numFmtId="0" fontId="0" fillId="3" borderId="8" xfId="0" applyFill="1" applyBorder="1"/>
    <xf numFmtId="0" fontId="0" fillId="3" borderId="9" xfId="0" applyFill="1" applyBorder="1"/>
    <xf numFmtId="0" fontId="0" fillId="3" borderId="10" xfId="0" applyFill="1" applyBorder="1"/>
    <xf numFmtId="0" fontId="0" fillId="0" borderId="0" xfId="0" pivotButton="1"/>
    <xf numFmtId="0" fontId="0" fillId="0" borderId="0" xfId="0" applyAlignment="1">
      <alignment horizontal="left"/>
    </xf>
    <xf numFmtId="0" fontId="0" fillId="0" borderId="0" xfId="0" applyAlignment="1">
      <alignment horizontal="center"/>
    </xf>
    <xf numFmtId="0" fontId="4" fillId="0" borderId="0" xfId="0" applyFont="1" applyAlignment="1">
      <alignment horizontal="center"/>
    </xf>
    <xf numFmtId="0" fontId="0" fillId="0" borderId="11" xfId="0" applyBorder="1"/>
    <xf numFmtId="0" fontId="1" fillId="4" borderId="11" xfId="0" applyFont="1" applyFill="1" applyBorder="1"/>
    <xf numFmtId="10" fontId="0" fillId="0" borderId="0" xfId="0" applyNumberFormat="1"/>
    <xf numFmtId="0" fontId="0" fillId="4" borderId="11" xfId="0" applyFill="1" applyBorder="1"/>
    <xf numFmtId="0" fontId="3" fillId="2" borderId="12" xfId="0" applyFont="1" applyFill="1" applyBorder="1"/>
    <xf numFmtId="0" fontId="3" fillId="2" borderId="13" xfId="0" applyFont="1" applyFill="1" applyBorder="1"/>
    <xf numFmtId="0" fontId="0" fillId="5" borderId="12" xfId="0" applyFill="1" applyBorder="1"/>
    <xf numFmtId="0" fontId="0" fillId="5" borderId="13" xfId="0" applyFill="1" applyBorder="1"/>
    <xf numFmtId="0" fontId="0" fillId="0" borderId="12" xfId="0" applyBorder="1"/>
    <xf numFmtId="0" fontId="0" fillId="0" borderId="13" xfId="0" applyBorder="1"/>
    <xf numFmtId="0" fontId="3" fillId="6" borderId="11" xfId="0" applyFont="1" applyFill="1" applyBorder="1" applyAlignment="1">
      <alignment horizontal="left"/>
    </xf>
    <xf numFmtId="2" fontId="0" fillId="0" borderId="11" xfId="0" applyNumberFormat="1" applyBorder="1"/>
    <xf numFmtId="0" fontId="3" fillId="2" borderId="14" xfId="0" applyFont="1" applyFill="1" applyBorder="1"/>
    <xf numFmtId="0" fontId="0" fillId="0" borderId="15" xfId="0" applyBorder="1"/>
    <xf numFmtId="166" fontId="0" fillId="0" borderId="0" xfId="0" applyNumberFormat="1"/>
    <xf numFmtId="166" fontId="0" fillId="5" borderId="13" xfId="0" applyNumberFormat="1" applyFill="1" applyBorder="1"/>
    <xf numFmtId="166" fontId="0" fillId="0" borderId="13" xfId="0" applyNumberFormat="1" applyBorder="1"/>
    <xf numFmtId="14" fontId="0" fillId="0" borderId="0" xfId="0" applyNumberFormat="1"/>
    <xf numFmtId="0" fontId="0" fillId="0" borderId="0" xfId="0" applyAlignment="1">
      <alignment wrapText="1"/>
    </xf>
    <xf numFmtId="14" fontId="0" fillId="0" borderId="24" xfId="0" applyNumberFormat="1" applyBorder="1"/>
    <xf numFmtId="0" fontId="1" fillId="0" borderId="0" xfId="0" applyFont="1"/>
    <xf numFmtId="0" fontId="0" fillId="5" borderId="0" xfId="0" applyFill="1"/>
    <xf numFmtId="0" fontId="3" fillId="2" borderId="25" xfId="0" applyFont="1" applyFill="1" applyBorder="1"/>
    <xf numFmtId="0" fontId="3" fillId="2" borderId="26" xfId="0" applyFont="1" applyFill="1" applyBorder="1"/>
    <xf numFmtId="166" fontId="0" fillId="5" borderId="0" xfId="0" applyNumberFormat="1" applyFill="1"/>
    <xf numFmtId="0" fontId="1" fillId="3" borderId="0" xfId="0" applyFont="1" applyFill="1" applyAlignment="1">
      <alignment horizontal="left"/>
    </xf>
    <xf numFmtId="0" fontId="0" fillId="3" borderId="0" xfId="0" applyFill="1" applyAlignment="1">
      <alignment horizontal="center"/>
    </xf>
    <xf numFmtId="0" fontId="0" fillId="3" borderId="0" xfId="0" applyFill="1" applyAlignment="1">
      <alignment horizontal="left"/>
    </xf>
    <xf numFmtId="0" fontId="0" fillId="3" borderId="0" xfId="0" applyFill="1" applyAlignment="1">
      <alignment horizontal="left" wrapText="1"/>
    </xf>
    <xf numFmtId="0" fontId="0" fillId="3" borderId="0" xfId="0" applyFill="1"/>
    <xf numFmtId="0" fontId="2" fillId="3" borderId="0" xfId="0" applyFont="1" applyFill="1" applyAlignment="1">
      <alignment horizontal="left" wrapText="1"/>
    </xf>
    <xf numFmtId="0" fontId="4" fillId="4" borderId="11" xfId="0" applyFont="1" applyFill="1" applyBorder="1" applyAlignment="1">
      <alignment horizontal="center"/>
    </xf>
    <xf numFmtId="0" fontId="0" fillId="0" borderId="11" xfId="0" applyBorder="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center"/>
    </xf>
    <xf numFmtId="165" fontId="0" fillId="0" borderId="11" xfId="0" applyNumberFormat="1" applyBorder="1" applyAlignment="1">
      <alignment horizontal="center"/>
    </xf>
    <xf numFmtId="0" fontId="0" fillId="0" borderId="11" xfId="0" applyBorder="1" applyAlignment="1">
      <alignment horizontal="left"/>
    </xf>
    <xf numFmtId="0" fontId="0" fillId="0" borderId="0" xfId="0" applyAlignment="1">
      <alignment horizontal="center"/>
    </xf>
    <xf numFmtId="0" fontId="3" fillId="6" borderId="0" xfId="0" applyFont="1" applyFill="1" applyAlignment="1">
      <alignment horizontal="center"/>
    </xf>
    <xf numFmtId="0" fontId="3" fillId="6" borderId="11" xfId="0" applyFont="1" applyFill="1" applyBorder="1" applyAlignment="1">
      <alignment horizontal="center"/>
    </xf>
    <xf numFmtId="0" fontId="3" fillId="6" borderId="0" xfId="0" applyFont="1" applyFill="1" applyAlignment="1">
      <alignment horizontal="center" wrapText="1"/>
    </xf>
    <xf numFmtId="0" fontId="3" fillId="6" borderId="14" xfId="0" applyFont="1" applyFill="1" applyBorder="1" applyAlignment="1">
      <alignment horizontal="center"/>
    </xf>
    <xf numFmtId="0" fontId="0" fillId="3" borderId="22" xfId="0" applyFill="1" applyBorder="1" applyAlignment="1">
      <alignment horizontal="left" wrapText="1"/>
    </xf>
    <xf numFmtId="0" fontId="0" fillId="3" borderId="23" xfId="0" applyFill="1" applyBorder="1" applyAlignment="1">
      <alignment horizontal="left" wrapText="1"/>
    </xf>
    <xf numFmtId="0" fontId="0" fillId="3" borderId="19" xfId="0" applyFill="1" applyBorder="1" applyAlignment="1">
      <alignment horizontal="left" wrapText="1"/>
    </xf>
    <xf numFmtId="0" fontId="0" fillId="3" borderId="20" xfId="0" applyFill="1" applyBorder="1" applyAlignment="1">
      <alignment horizontal="left" wrapText="1"/>
    </xf>
    <xf numFmtId="0" fontId="0" fillId="3" borderId="21" xfId="0" applyFill="1" applyBorder="1" applyAlignment="1">
      <alignment horizontal="left" wrapText="1"/>
    </xf>
    <xf numFmtId="0" fontId="0" fillId="3" borderId="16" xfId="0" applyFill="1" applyBorder="1" applyAlignment="1">
      <alignment horizontal="left"/>
    </xf>
    <xf numFmtId="0" fontId="0" fillId="3" borderId="17" xfId="0" applyFill="1" applyBorder="1" applyAlignment="1">
      <alignment horizontal="left"/>
    </xf>
    <xf numFmtId="0" fontId="0" fillId="3" borderId="18" xfId="0" applyFill="1" applyBorder="1" applyAlignment="1">
      <alignment horizontal="left"/>
    </xf>
    <xf numFmtId="0" fontId="3" fillId="6" borderId="16" xfId="0" applyFont="1" applyFill="1" applyBorder="1" applyAlignment="1">
      <alignment horizontal="center" wrapText="1"/>
    </xf>
    <xf numFmtId="0" fontId="3" fillId="6" borderId="17" xfId="0" applyFont="1" applyFill="1" applyBorder="1" applyAlignment="1">
      <alignment horizontal="center" wrapText="1"/>
    </xf>
    <xf numFmtId="0" fontId="3" fillId="6" borderId="18" xfId="0" applyFont="1" applyFill="1" applyBorder="1" applyAlignment="1">
      <alignment horizontal="center" wrapText="1"/>
    </xf>
    <xf numFmtId="0" fontId="3" fillId="6" borderId="22" xfId="0" applyFont="1" applyFill="1" applyBorder="1" applyAlignment="1">
      <alignment horizontal="center" wrapText="1"/>
    </xf>
    <xf numFmtId="0" fontId="3" fillId="6" borderId="23" xfId="0" applyFont="1" applyFill="1" applyBorder="1" applyAlignment="1">
      <alignment horizontal="center" wrapText="1"/>
    </xf>
    <xf numFmtId="0" fontId="0" fillId="0" borderId="24" xfId="0" applyBorder="1" applyAlignment="1">
      <alignment horizontal="left"/>
    </xf>
    <xf numFmtId="0" fontId="0" fillId="0" borderId="0" xfId="0" applyAlignment="1">
      <alignment horizontal="left" wrapText="1"/>
    </xf>
    <xf numFmtId="0" fontId="3" fillId="6" borderId="0" xfId="0" applyFont="1" applyFill="1" applyAlignment="1">
      <alignment horizontal="left"/>
    </xf>
    <xf numFmtId="0" fontId="0" fillId="0" borderId="0" xfId="0" applyAlignment="1">
      <alignment horizontal="left"/>
    </xf>
  </cellXfs>
  <cellStyles count="1">
    <cellStyle name="Normalny" xfId="0" builtinId="0"/>
  </cellStyles>
  <dxfs count="20">
    <dxf>
      <numFmt numFmtId="19" formatCode="dd/mm/yyyy"/>
    </dxf>
    <dxf>
      <border outline="0">
        <top style="thin">
          <color indexed="64"/>
        </top>
      </border>
    </dxf>
    <dxf>
      <numFmt numFmtId="19" formatCode="dd/mm/yyyy"/>
    </dxf>
    <dxf>
      <numFmt numFmtId="166" formatCode="#,##0\ [$CZK]"/>
    </dxf>
    <dxf>
      <numFmt numFmtId="166" formatCode="#,##0\ [$CZK]"/>
    </dxf>
    <dxf>
      <numFmt numFmtId="166" formatCode="#,##0\ [$CZK]"/>
    </dxf>
    <dxf>
      <numFmt numFmtId="166" formatCode="#,##0\ [$CZK]"/>
    </dxf>
    <dxf>
      <numFmt numFmtId="166" formatCode="#,##0\ [$CZK]"/>
    </dxf>
    <dxf>
      <font>
        <b val="0"/>
        <i val="0"/>
        <strike val="0"/>
        <condense val="0"/>
        <extend val="0"/>
        <outline val="0"/>
        <shadow val="0"/>
        <u val="none"/>
        <vertAlign val="baseline"/>
        <sz val="11"/>
        <color theme="1"/>
        <name val="Calibri"/>
        <family val="2"/>
        <charset val="238"/>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charset val="238"/>
        <scheme val="minor"/>
      </font>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left style="thin">
          <color theme="9" tint="0.39997558519241921"/>
        </lef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family val="2"/>
        <charset val="238"/>
        <scheme val="minor"/>
      </font>
    </dxf>
    <dxf>
      <border outline="0">
        <bottom style="thin">
          <color theme="9" tint="0.39997558519241921"/>
        </bottom>
      </border>
    </dxf>
    <dxf>
      <font>
        <b/>
        <i val="0"/>
        <strike val="0"/>
        <condense val="0"/>
        <extend val="0"/>
        <outline val="0"/>
        <shadow val="0"/>
        <u val="none"/>
        <vertAlign val="baseline"/>
        <sz val="11"/>
        <color theme="0"/>
        <name val="Calibri"/>
        <family val="2"/>
        <charset val="238"/>
        <scheme val="minor"/>
      </font>
      <fill>
        <patternFill patternType="solid">
          <fgColor theme="9"/>
          <bgColor theme="9"/>
        </patternFill>
      </fill>
    </dxf>
    <dxf>
      <numFmt numFmtId="166" formatCode="#,##0\ [$CZK]"/>
    </dxf>
    <dxf>
      <numFmt numFmtId="166" formatCode="#,##0\ [$CZK]"/>
    </dxf>
    <dxf>
      <numFmt numFmtId="166" formatCode="#,##0\ [$CZK]"/>
    </dxf>
    <dxf>
      <numFmt numFmtId="165" formatCode="#,##0.00\ [$CZK]"/>
    </dxf>
    <dxf>
      <numFmt numFmtId="165" formatCode="#,##0.00\ [$CZK]"/>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8"/>
    </mc:Choice>
    <mc:Fallback>
      <c:style val="8"/>
    </mc:Fallback>
  </mc:AlternateContent>
  <c:pivotSource>
    <c:name>[Analysis report.xlsx]Question_1!Tabela przestawna72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Average loan by quarter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numFmt formatCode="#,##0\ [$CZ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Question_1!$C$45</c:f>
              <c:strCache>
                <c:ptCount val="1"/>
                <c:pt idx="0">
                  <c:v>Suma</c:v>
                </c:pt>
              </c:strCache>
            </c:strRef>
          </c:tx>
          <c:spPr>
            <a:solidFill>
              <a:schemeClr val="accent6"/>
            </a:solidFill>
            <a:ln>
              <a:noFill/>
            </a:ln>
            <a:effectLst/>
          </c:spPr>
          <c:invertIfNegative val="0"/>
          <c:dLbls>
            <c:numFmt formatCode="#,##0\ [$CZ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Question_1!$B$46:$B$50</c:f>
              <c:strCache>
                <c:ptCount val="4"/>
                <c:pt idx="0">
                  <c:v>1</c:v>
                </c:pt>
                <c:pt idx="1">
                  <c:v>2</c:v>
                </c:pt>
                <c:pt idx="2">
                  <c:v>3</c:v>
                </c:pt>
                <c:pt idx="3">
                  <c:v>4</c:v>
                </c:pt>
              </c:strCache>
            </c:strRef>
          </c:cat>
          <c:val>
            <c:numRef>
              <c:f>Question_1!$C$46:$C$50</c:f>
              <c:numCache>
                <c:formatCode>#\ ##0.00\ [$CZK]</c:formatCode>
                <c:ptCount val="4"/>
                <c:pt idx="0">
                  <c:v>134166.66487499999</c:v>
                </c:pt>
                <c:pt idx="1">
                  <c:v>136133.38218333331</c:v>
                </c:pt>
                <c:pt idx="2">
                  <c:v>130638.46249999999</c:v>
                </c:pt>
                <c:pt idx="3">
                  <c:v>131142.74728750001</c:v>
                </c:pt>
              </c:numCache>
            </c:numRef>
          </c:val>
          <c:extLst>
            <c:ext xmlns:c16="http://schemas.microsoft.com/office/drawing/2014/chart" uri="{C3380CC4-5D6E-409C-BE32-E72D297353CC}">
              <c16:uniqueId val="{00000000-8640-4B5B-B10A-8E1817935D47}"/>
            </c:ext>
          </c:extLst>
        </c:ser>
        <c:dLbls>
          <c:dLblPos val="outEnd"/>
          <c:showLegendKey val="0"/>
          <c:showVal val="1"/>
          <c:showCatName val="0"/>
          <c:showSerName val="0"/>
          <c:showPercent val="0"/>
          <c:showBubbleSize val="0"/>
        </c:dLbls>
        <c:gapWidth val="219"/>
        <c:overlap val="-27"/>
        <c:axId val="751166336"/>
        <c:axId val="751168736"/>
      </c:barChart>
      <c:catAx>
        <c:axId val="751166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751168736"/>
        <c:crosses val="autoZero"/>
        <c:auto val="1"/>
        <c:lblAlgn val="ctr"/>
        <c:lblOffset val="100"/>
        <c:noMultiLvlLbl val="0"/>
      </c:catAx>
      <c:valAx>
        <c:axId val="751168736"/>
        <c:scaling>
          <c:orientation val="minMax"/>
        </c:scaling>
        <c:delete val="0"/>
        <c:axPos val="l"/>
        <c:majorGridlines>
          <c:spPr>
            <a:ln w="9525" cap="flat" cmpd="sng" algn="ctr">
              <a:solidFill>
                <a:schemeClr val="tx1">
                  <a:lumMod val="15000"/>
                  <a:lumOff val="85000"/>
                </a:schemeClr>
              </a:solidFill>
              <a:round/>
            </a:ln>
            <a:effectLst/>
          </c:spPr>
        </c:majorGridlines>
        <c:numFmt formatCode="#\ ##0.00\ [$CZ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75116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report.xlsx]Question_1!Tabela przestawna73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Loan amount by</a:t>
            </a:r>
            <a:r>
              <a:rPr lang="pl-PL" baseline="0"/>
              <a:t> month</a:t>
            </a:r>
            <a:endParaRPr lang="pl-PL"/>
          </a:p>
        </c:rich>
      </c:tx>
      <c:layout>
        <c:manualLayout>
          <c:xMode val="edge"/>
          <c:yMode val="edge"/>
          <c:x val="0.40997878451209274"/>
          <c:y val="1.9236232465938245E-2"/>
        </c:manualLayout>
      </c:layout>
      <c:overlay val="0"/>
      <c:spPr>
        <a:noFill/>
        <a:ln>
          <a:noFill/>
        </a:ln>
        <a:effectLst/>
      </c:sp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numFmt formatCode="#,##0.0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
        <c:spPr>
          <a:solidFill>
            <a:schemeClr val="accent4"/>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numFmt formatCode="#,##0.0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6"/>
        <c:spPr>
          <a:solidFill>
            <a:schemeClr val="accent4"/>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numFmt formatCode="#,##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
        <c:spPr>
          <a:solidFill>
            <a:schemeClr val="accent4"/>
          </a:solidFill>
          <a:ln>
            <a:noFill/>
          </a:ln>
          <a:effectLst/>
        </c:spPr>
        <c:marker>
          <c:symbol val="none"/>
        </c:marker>
        <c:dLbl>
          <c:idx val="0"/>
          <c:numFmt formatCode="#,##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marker>
          <c:symbol val="none"/>
        </c:marker>
        <c:dLbl>
          <c:idx val="0"/>
          <c:spPr>
            <a:noFill/>
            <a:ln>
              <a:noFill/>
            </a:ln>
            <a:effectLst/>
          </c:spPr>
          <c:txPr>
            <a:bodyPr wrap="square" lIns="38100" tIns="19050" rIns="38100" bIns="19050" anchor="ctr">
              <a:spAutoFit/>
            </a:bodyPr>
            <a:lstStyle/>
            <a:p>
              <a:pPr>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24298934681464E-2"/>
          <c:y val="0.24403018521930128"/>
          <c:w val="0.82589812407079577"/>
          <c:h val="0.61953240356645334"/>
        </c:manualLayout>
      </c:layout>
      <c:barChart>
        <c:barDir val="col"/>
        <c:grouping val="clustered"/>
        <c:varyColors val="0"/>
        <c:ser>
          <c:idx val="0"/>
          <c:order val="0"/>
          <c:tx>
            <c:strRef>
              <c:f>Question_1!$F$45:$F$46</c:f>
              <c:strCache>
                <c:ptCount val="1"/>
                <c:pt idx="0">
                  <c:v>1993</c:v>
                </c:pt>
              </c:strCache>
            </c:strRef>
          </c:tx>
          <c:spPr>
            <a:solidFill>
              <a:schemeClr val="accent6"/>
            </a:solidFill>
            <a:ln>
              <a:noFill/>
            </a:ln>
            <a:effectLst/>
          </c:spPr>
          <c:invertIfNegative val="0"/>
          <c:dLbls>
            <c:numFmt formatCode="#,##0.0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Question_1!$E$47:$E$58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Question_1!$F$47:$F$58</c:f>
              <c:numCache>
                <c:formatCode>General</c:formatCode>
                <c:ptCount val="12"/>
                <c:pt idx="6">
                  <c:v>389436</c:v>
                </c:pt>
                <c:pt idx="7">
                  <c:v>105804</c:v>
                </c:pt>
                <c:pt idx="8">
                  <c:v>590112</c:v>
                </c:pt>
                <c:pt idx="9">
                  <c:v>154416</c:v>
                </c:pt>
                <c:pt idx="10">
                  <c:v>218556</c:v>
                </c:pt>
                <c:pt idx="11">
                  <c:v>1160952</c:v>
                </c:pt>
              </c:numCache>
            </c:numRef>
          </c:val>
          <c:extLst>
            <c:ext xmlns:c16="http://schemas.microsoft.com/office/drawing/2014/chart" uri="{C3380CC4-5D6E-409C-BE32-E72D297353CC}">
              <c16:uniqueId val="{00000000-311A-4387-A474-BA1719B7BB0A}"/>
            </c:ext>
          </c:extLst>
        </c:ser>
        <c:ser>
          <c:idx val="1"/>
          <c:order val="1"/>
          <c:tx>
            <c:strRef>
              <c:f>Question_1!$G$45:$G$46</c:f>
              <c:strCache>
                <c:ptCount val="1"/>
                <c:pt idx="0">
                  <c:v>1994</c:v>
                </c:pt>
              </c:strCache>
            </c:strRef>
          </c:tx>
          <c:spPr>
            <a:solidFill>
              <a:schemeClr val="accent5"/>
            </a:solidFill>
            <a:ln>
              <a:noFill/>
            </a:ln>
            <a:effectLst/>
          </c:spPr>
          <c:invertIfNegative val="0"/>
          <c:dLbls>
            <c:numFmt formatCode="#,##0\ [$CZK]" sourceLinked="0"/>
            <c:spPr>
              <a:noFill/>
              <a:ln>
                <a:noFill/>
              </a:ln>
              <a:effectLst/>
            </c:spPr>
            <c:txPr>
              <a:bodyPr rot="-5400000" spcFirstLastPara="1" vertOverflow="ellipsis" vert="horz" wrap="square" lIns="108000" tIns="72000" rIns="108000" bIns="10800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Question_1!$E$47:$E$58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Question_1!$G$47:$G$58</c:f>
              <c:numCache>
                <c:formatCode>General</c:formatCode>
                <c:ptCount val="12"/>
                <c:pt idx="0">
                  <c:v>568836</c:v>
                </c:pt>
                <c:pt idx="1">
                  <c:v>775704</c:v>
                </c:pt>
                <c:pt idx="2">
                  <c:v>692580</c:v>
                </c:pt>
                <c:pt idx="3">
                  <c:v>381624</c:v>
                </c:pt>
                <c:pt idx="4">
                  <c:v>1440252</c:v>
                </c:pt>
                <c:pt idx="5">
                  <c:v>2072496</c:v>
                </c:pt>
                <c:pt idx="6">
                  <c:v>1766076</c:v>
                </c:pt>
                <c:pt idx="7">
                  <c:v>1366956</c:v>
                </c:pt>
                <c:pt idx="8">
                  <c:v>1101096</c:v>
                </c:pt>
                <c:pt idx="9">
                  <c:v>718308</c:v>
                </c:pt>
                <c:pt idx="10">
                  <c:v>873204</c:v>
                </c:pt>
                <c:pt idx="11">
                  <c:v>1622772</c:v>
                </c:pt>
              </c:numCache>
            </c:numRef>
          </c:val>
          <c:extLst>
            <c:ext xmlns:c16="http://schemas.microsoft.com/office/drawing/2014/chart" uri="{C3380CC4-5D6E-409C-BE32-E72D297353CC}">
              <c16:uniqueId val="{00000001-3335-4146-9990-2ACEAB12A51A}"/>
            </c:ext>
          </c:extLst>
        </c:ser>
        <c:ser>
          <c:idx val="2"/>
          <c:order val="2"/>
          <c:tx>
            <c:strRef>
              <c:f>Question_1!$H$45:$H$46</c:f>
              <c:strCache>
                <c:ptCount val="1"/>
                <c:pt idx="0">
                  <c:v>1995</c:v>
                </c:pt>
              </c:strCache>
            </c:strRef>
          </c:tx>
          <c:spPr>
            <a:solidFill>
              <a:schemeClr val="accent4"/>
            </a:solidFill>
            <a:ln>
              <a:noFill/>
            </a:ln>
            <a:effectLst/>
          </c:spPr>
          <c:invertIfNegative val="0"/>
          <c:dLbls>
            <c:numFmt formatCode="#,##0\ [$CZK]" sourceLinked="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Question_1!$E$47:$E$58</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Question_1!$H$47:$H$58</c:f>
              <c:numCache>
                <c:formatCode>General</c:formatCode>
                <c:ptCount val="12"/>
                <c:pt idx="0">
                  <c:v>1588032</c:v>
                </c:pt>
                <c:pt idx="1">
                  <c:v>1468788</c:v>
                </c:pt>
                <c:pt idx="2">
                  <c:v>1176732</c:v>
                </c:pt>
                <c:pt idx="3">
                  <c:v>1154796</c:v>
                </c:pt>
              </c:numCache>
            </c:numRef>
          </c:val>
          <c:extLst>
            <c:ext xmlns:c16="http://schemas.microsoft.com/office/drawing/2014/chart" uri="{C3380CC4-5D6E-409C-BE32-E72D297353CC}">
              <c16:uniqueId val="{00000002-3335-4146-9990-2ACEAB12A51A}"/>
            </c:ext>
          </c:extLst>
        </c:ser>
        <c:dLbls>
          <c:dLblPos val="outEnd"/>
          <c:showLegendKey val="0"/>
          <c:showVal val="1"/>
          <c:showCatName val="0"/>
          <c:showSerName val="0"/>
          <c:showPercent val="0"/>
          <c:showBubbleSize val="0"/>
        </c:dLbls>
        <c:gapWidth val="219"/>
        <c:overlap val="-27"/>
        <c:axId val="751156256"/>
        <c:axId val="751169216"/>
      </c:barChart>
      <c:catAx>
        <c:axId val="751156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751169216"/>
        <c:crosses val="autoZero"/>
        <c:auto val="1"/>
        <c:lblAlgn val="ctr"/>
        <c:lblOffset val="100"/>
        <c:noMultiLvlLbl val="0"/>
      </c:catAx>
      <c:valAx>
        <c:axId val="751169216"/>
        <c:scaling>
          <c:orientation val="minMax"/>
        </c:scaling>
        <c:delete val="1"/>
        <c:axPos val="l"/>
        <c:majorGridlines>
          <c:spPr>
            <a:ln w="9525" cap="flat" cmpd="sng" algn="ctr">
              <a:solidFill>
                <a:schemeClr val="tx1">
                  <a:lumMod val="15000"/>
                  <a:lumOff val="85000"/>
                </a:schemeClr>
              </a:solidFill>
              <a:round/>
            </a:ln>
            <a:effectLst/>
          </c:spPr>
        </c:majorGridlines>
        <c:numFmt formatCode="#,##0.00\ [$CZK]" sourceLinked="0"/>
        <c:majorTickMark val="none"/>
        <c:minorTickMark val="none"/>
        <c:tickLblPos val="nextTo"/>
        <c:crossAx val="751156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report.xlsx]Questoion_2!Tabela przestawna4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Status</a:t>
            </a:r>
            <a:r>
              <a:rPr lang="pl-PL" baseline="0"/>
              <a:t> of loans</a:t>
            </a:r>
            <a:endParaRPr lang="en-US"/>
          </a:p>
        </c:rich>
      </c:tx>
      <c:layout>
        <c:manualLayout>
          <c:xMode val="edge"/>
          <c:yMode val="edge"/>
          <c:x val="0.44488888888888889"/>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pivotFmt>
      <c:pivotFmt>
        <c:idx val="2"/>
        <c:spPr>
          <a:solidFill>
            <a:schemeClr val="accent6"/>
          </a:solidFill>
          <a:ln>
            <a:noFill/>
          </a:ln>
          <a:effectLst/>
        </c:spPr>
      </c:pivotFmt>
      <c:pivotFmt>
        <c:idx val="3"/>
        <c:spPr>
          <a:solidFill>
            <a:schemeClr val="bg1">
              <a:lumMod val="50000"/>
            </a:schemeClr>
          </a:solidFill>
          <a:ln>
            <a:noFill/>
          </a:ln>
          <a:effectLst/>
        </c:spPr>
      </c:pivotFmt>
      <c:pivotFmt>
        <c:idx val="4"/>
        <c:spPr>
          <a:solidFill>
            <a:schemeClr val="bg1">
              <a:lumMod val="50000"/>
            </a:schemeClr>
          </a:solidFill>
          <a:ln>
            <a:noFill/>
          </a:ln>
          <a:effectLst/>
        </c:spPr>
      </c:pivotFmt>
    </c:pivotFmts>
    <c:plotArea>
      <c:layout/>
      <c:barChart>
        <c:barDir val="col"/>
        <c:grouping val="clustered"/>
        <c:varyColors val="0"/>
        <c:ser>
          <c:idx val="0"/>
          <c:order val="0"/>
          <c:tx>
            <c:strRef>
              <c:f>Questoion_2!$E$3</c:f>
              <c:strCache>
                <c:ptCount val="1"/>
                <c:pt idx="0">
                  <c:v>Suma</c:v>
                </c:pt>
              </c:strCache>
            </c:strRef>
          </c:tx>
          <c:spPr>
            <a:solidFill>
              <a:schemeClr val="accent1"/>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2-CDC9-4158-BE32-ED7651A53087}"/>
              </c:ext>
            </c:extLst>
          </c:dPt>
          <c:dPt>
            <c:idx val="1"/>
            <c:invertIfNegative val="0"/>
            <c:bubble3D val="0"/>
            <c:spPr>
              <a:solidFill>
                <a:schemeClr val="bg1">
                  <a:lumMod val="50000"/>
                </a:schemeClr>
              </a:solidFill>
              <a:ln>
                <a:noFill/>
              </a:ln>
              <a:effectLst/>
            </c:spPr>
            <c:extLst>
              <c:ext xmlns:c16="http://schemas.microsoft.com/office/drawing/2014/chart" uri="{C3380CC4-5D6E-409C-BE32-E72D297353CC}">
                <c16:uniqueId val="{00000004-CDC9-4158-BE32-ED7651A53087}"/>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3-CDC9-4158-BE32-ED7651A53087}"/>
              </c:ext>
            </c:extLst>
          </c:dPt>
          <c:dPt>
            <c:idx val="3"/>
            <c:invertIfNegative val="0"/>
            <c:bubble3D val="0"/>
            <c:spPr>
              <a:solidFill>
                <a:schemeClr val="bg1">
                  <a:lumMod val="50000"/>
                </a:schemeClr>
              </a:solidFill>
              <a:ln>
                <a:noFill/>
              </a:ln>
              <a:effectLst/>
            </c:spPr>
            <c:extLst>
              <c:ext xmlns:c16="http://schemas.microsoft.com/office/drawing/2014/chart" uri="{C3380CC4-5D6E-409C-BE32-E72D297353CC}">
                <c16:uniqueId val="{00000005-CDC9-4158-BE32-ED7651A53087}"/>
              </c:ext>
            </c:extLst>
          </c:dPt>
          <c:cat>
            <c:strRef>
              <c:f>Questoion_2!$D$4:$D$8</c:f>
              <c:strCache>
                <c:ptCount val="4"/>
                <c:pt idx="0">
                  <c:v>A</c:v>
                </c:pt>
                <c:pt idx="1">
                  <c:v>B</c:v>
                </c:pt>
                <c:pt idx="2">
                  <c:v>C</c:v>
                </c:pt>
                <c:pt idx="3">
                  <c:v>D</c:v>
                </c:pt>
              </c:strCache>
            </c:strRef>
          </c:cat>
          <c:val>
            <c:numRef>
              <c:f>Questoion_2!$E$4:$E$8</c:f>
              <c:numCache>
                <c:formatCode>0.00%</c:formatCode>
                <c:ptCount val="4"/>
                <c:pt idx="0">
                  <c:v>0.29765395894428154</c:v>
                </c:pt>
                <c:pt idx="1">
                  <c:v>4.5454545454545456E-2</c:v>
                </c:pt>
                <c:pt idx="2">
                  <c:v>0.59090909090909094</c:v>
                </c:pt>
                <c:pt idx="3">
                  <c:v>6.5982404692082108E-2</c:v>
                </c:pt>
              </c:numCache>
            </c:numRef>
          </c:val>
          <c:extLst>
            <c:ext xmlns:c16="http://schemas.microsoft.com/office/drawing/2014/chart" uri="{C3380CC4-5D6E-409C-BE32-E72D297353CC}">
              <c16:uniqueId val="{00000000-CDC9-4158-BE32-ED7651A53087}"/>
            </c:ext>
          </c:extLst>
        </c:ser>
        <c:dLbls>
          <c:showLegendKey val="0"/>
          <c:showVal val="0"/>
          <c:showCatName val="0"/>
          <c:showSerName val="0"/>
          <c:showPercent val="0"/>
          <c:showBubbleSize val="0"/>
        </c:dLbls>
        <c:gapWidth val="219"/>
        <c:overlap val="-27"/>
        <c:axId val="1985554303"/>
        <c:axId val="1985546143"/>
      </c:barChart>
      <c:catAx>
        <c:axId val="198555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85546143"/>
        <c:crosses val="autoZero"/>
        <c:auto val="1"/>
        <c:lblAlgn val="ctr"/>
        <c:lblOffset val="100"/>
        <c:noMultiLvlLbl val="0"/>
      </c:catAx>
      <c:valAx>
        <c:axId val="19855461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98555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Rank of highest loan by account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1"/>
          <c:order val="0"/>
          <c:tx>
            <c:strRef>
              <c:f>Question_3!$I$2</c:f>
              <c:strCache>
                <c:ptCount val="1"/>
                <c:pt idx="0">
                  <c:v>loan_sum</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Question_3!$H$3:$H$12</c:f>
              <c:numCache>
                <c:formatCode>General</c:formatCode>
                <c:ptCount val="10"/>
                <c:pt idx="0">
                  <c:v>7542</c:v>
                </c:pt>
                <c:pt idx="1">
                  <c:v>8926</c:v>
                </c:pt>
                <c:pt idx="2">
                  <c:v>817</c:v>
                </c:pt>
                <c:pt idx="3">
                  <c:v>2936</c:v>
                </c:pt>
                <c:pt idx="4">
                  <c:v>7049</c:v>
                </c:pt>
                <c:pt idx="5">
                  <c:v>6950</c:v>
                </c:pt>
                <c:pt idx="6">
                  <c:v>339</c:v>
                </c:pt>
                <c:pt idx="7">
                  <c:v>2516</c:v>
                </c:pt>
                <c:pt idx="8">
                  <c:v>4774</c:v>
                </c:pt>
                <c:pt idx="9">
                  <c:v>3679</c:v>
                </c:pt>
              </c:numCache>
            </c:numRef>
          </c:cat>
          <c:val>
            <c:numRef>
              <c:f>Question_3!$I$3:$I$12</c:f>
              <c:numCache>
                <c:formatCode>#\ ##0\ [$CZK]</c:formatCode>
                <c:ptCount val="10"/>
                <c:pt idx="0">
                  <c:v>590820</c:v>
                </c:pt>
                <c:pt idx="1">
                  <c:v>566640</c:v>
                </c:pt>
                <c:pt idx="2">
                  <c:v>538500</c:v>
                </c:pt>
                <c:pt idx="3">
                  <c:v>504000</c:v>
                </c:pt>
                <c:pt idx="4">
                  <c:v>495180</c:v>
                </c:pt>
                <c:pt idx="5">
                  <c:v>475680</c:v>
                </c:pt>
                <c:pt idx="6">
                  <c:v>468060</c:v>
                </c:pt>
                <c:pt idx="7">
                  <c:v>466608</c:v>
                </c:pt>
                <c:pt idx="8">
                  <c:v>465072</c:v>
                </c:pt>
                <c:pt idx="9">
                  <c:v>444864</c:v>
                </c:pt>
              </c:numCache>
            </c:numRef>
          </c:val>
          <c:extLst>
            <c:ext xmlns:c16="http://schemas.microsoft.com/office/drawing/2014/chart" uri="{C3380CC4-5D6E-409C-BE32-E72D297353CC}">
              <c16:uniqueId val="{00000001-0CEB-4978-89D8-32B8D18CBE45}"/>
            </c:ext>
          </c:extLst>
        </c:ser>
        <c:dLbls>
          <c:showLegendKey val="0"/>
          <c:showVal val="0"/>
          <c:showCatName val="0"/>
          <c:showSerName val="0"/>
          <c:showPercent val="0"/>
          <c:showBubbleSize val="0"/>
        </c:dLbls>
        <c:gapWidth val="182"/>
        <c:axId val="667148127"/>
        <c:axId val="667149087"/>
      </c:barChart>
      <c:catAx>
        <c:axId val="66714812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67149087"/>
        <c:crosses val="autoZero"/>
        <c:auto val="1"/>
        <c:lblAlgn val="ctr"/>
        <c:lblOffset val="100"/>
        <c:noMultiLvlLbl val="0"/>
      </c:catAx>
      <c:valAx>
        <c:axId val="667149087"/>
        <c:scaling>
          <c:orientation val="minMax"/>
        </c:scaling>
        <c:delete val="0"/>
        <c:axPos val="t"/>
        <c:majorGridlines>
          <c:spPr>
            <a:ln w="9525" cap="flat" cmpd="sng" algn="ctr">
              <a:solidFill>
                <a:schemeClr val="tx1">
                  <a:lumMod val="15000"/>
                  <a:lumOff val="85000"/>
                </a:schemeClr>
              </a:solidFill>
              <a:round/>
            </a:ln>
            <a:effectLst/>
          </c:spPr>
        </c:majorGridlines>
        <c:numFmt formatCode="#\ ##0\ [$CZK]"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667148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Districts</a:t>
            </a:r>
            <a:r>
              <a:rPr lang="pl-PL" baseline="0"/>
              <a:t> with most customers</a:t>
            </a:r>
            <a:endParaRPr lang="pl-PL"/>
          </a:p>
        </c:rich>
      </c:tx>
      <c:layout>
        <c:manualLayout>
          <c:xMode val="edge"/>
          <c:yMode val="edge"/>
          <c:x val="0.3797985564304461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barChart>
        <c:barDir val="bar"/>
        <c:grouping val="clustered"/>
        <c:varyColors val="0"/>
        <c:ser>
          <c:idx val="0"/>
          <c:order val="0"/>
          <c:spPr>
            <a:solidFill>
              <a:schemeClr val="accent6"/>
            </a:solidFill>
            <a:ln>
              <a:noFill/>
            </a:ln>
            <a:effectLst/>
          </c:spPr>
          <c:invertIfNegative val="0"/>
          <c:cat>
            <c:strRef>
              <c:f>Question_5!$F$4:$F$17</c:f>
              <c:strCache>
                <c:ptCount val="14"/>
                <c:pt idx="0">
                  <c:v>Hl.m. Praha</c:v>
                </c:pt>
                <c:pt idx="1">
                  <c:v>Karvina</c:v>
                </c:pt>
                <c:pt idx="2">
                  <c:v>Brno - mesto</c:v>
                </c:pt>
                <c:pt idx="3">
                  <c:v>Ostrava - mesto</c:v>
                </c:pt>
                <c:pt idx="4">
                  <c:v>Zlin</c:v>
                </c:pt>
                <c:pt idx="5">
                  <c:v>Frydek - Mistek</c:v>
                </c:pt>
                <c:pt idx="6">
                  <c:v>Usti nad Orlici</c:v>
                </c:pt>
                <c:pt idx="7">
                  <c:v>Louny</c:v>
                </c:pt>
                <c:pt idx="8">
                  <c:v>Olomouc</c:v>
                </c:pt>
                <c:pt idx="9">
                  <c:v>Prachatice</c:v>
                </c:pt>
                <c:pt idx="10">
                  <c:v>Jindrichuv Hradec</c:v>
                </c:pt>
                <c:pt idx="11">
                  <c:v>Brno - venkov</c:v>
                </c:pt>
                <c:pt idx="12">
                  <c:v>Pardubice</c:v>
                </c:pt>
                <c:pt idx="13">
                  <c:v>Kolin</c:v>
                </c:pt>
              </c:strCache>
            </c:strRef>
          </c:cat>
          <c:val>
            <c:numRef>
              <c:f>Question_5!$G$4:$G$17</c:f>
              <c:numCache>
                <c:formatCode>General</c:formatCode>
                <c:ptCount val="14"/>
                <c:pt idx="0">
                  <c:v>73</c:v>
                </c:pt>
                <c:pt idx="1">
                  <c:v>22</c:v>
                </c:pt>
                <c:pt idx="2">
                  <c:v>18</c:v>
                </c:pt>
                <c:pt idx="3">
                  <c:v>17</c:v>
                </c:pt>
                <c:pt idx="4">
                  <c:v>15</c:v>
                </c:pt>
                <c:pt idx="5">
                  <c:v>14</c:v>
                </c:pt>
                <c:pt idx="6">
                  <c:v>14</c:v>
                </c:pt>
                <c:pt idx="7">
                  <c:v>13</c:v>
                </c:pt>
                <c:pt idx="8">
                  <c:v>12</c:v>
                </c:pt>
                <c:pt idx="9">
                  <c:v>11</c:v>
                </c:pt>
                <c:pt idx="10">
                  <c:v>10</c:v>
                </c:pt>
                <c:pt idx="11">
                  <c:v>10</c:v>
                </c:pt>
                <c:pt idx="12">
                  <c:v>10</c:v>
                </c:pt>
                <c:pt idx="13">
                  <c:v>10</c:v>
                </c:pt>
              </c:numCache>
            </c:numRef>
          </c:val>
          <c:extLst>
            <c:ext xmlns:c16="http://schemas.microsoft.com/office/drawing/2014/chart" uri="{C3380CC4-5D6E-409C-BE32-E72D297353CC}">
              <c16:uniqueId val="{00000000-0793-4D31-8B81-BB5BE40B96ED}"/>
            </c:ext>
          </c:extLst>
        </c:ser>
        <c:dLbls>
          <c:showLegendKey val="0"/>
          <c:showVal val="0"/>
          <c:showCatName val="0"/>
          <c:showSerName val="0"/>
          <c:showPercent val="0"/>
          <c:showBubbleSize val="0"/>
        </c:dLbls>
        <c:gapWidth val="182"/>
        <c:axId val="286669536"/>
        <c:axId val="286676736"/>
      </c:barChart>
      <c:catAx>
        <c:axId val="28666953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286676736"/>
        <c:crosses val="autoZero"/>
        <c:auto val="1"/>
        <c:lblAlgn val="ctr"/>
        <c:lblOffset val="100"/>
        <c:noMultiLvlLbl val="0"/>
      </c:catAx>
      <c:valAx>
        <c:axId val="28667673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286669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rich>
          <a:bodyPr spcFirstLastPara="1" vertOverflow="ellipsis" horzOverflow="overflow" wrap="square" lIns="0" tIns="0" rIns="0" bIns="0" anchor="ctr" anchorCtr="1"/>
          <a:lstStyle/>
          <a:p>
            <a:pPr algn="ctr" rtl="0">
              <a:defRPr/>
            </a:pPr>
            <a:r>
              <a:rPr lang="pl-PL" sz="1400" b="0" i="0" u="none" strike="noStrike" baseline="0">
                <a:solidFill>
                  <a:sysClr val="windowText" lastClr="000000">
                    <a:lumMod val="65000"/>
                    <a:lumOff val="35000"/>
                  </a:sysClr>
                </a:solidFill>
                <a:latin typeface="Calibri" panose="020F0502020204030204"/>
              </a:rPr>
              <a:t>What percentage of total loans does each region represent?</a:t>
            </a:r>
          </a:p>
          <a:p>
            <a:pPr algn="ctr" rtl="0">
              <a:defRPr/>
            </a:pPr>
            <a:endParaRPr lang="pl-PL" sz="1400" b="0" i="0" u="none" strike="noStrike" baseline="0">
              <a:solidFill>
                <a:sysClr val="windowText" lastClr="000000">
                  <a:lumMod val="65000"/>
                  <a:lumOff val="35000"/>
                </a:sysClr>
              </a:solidFill>
              <a:latin typeface="Calibri" panose="020F0502020204030204"/>
            </a:endParaRPr>
          </a:p>
        </cx:rich>
      </cx:tx>
    </cx:title>
    <cx:plotArea>
      <cx:plotAreaRegion>
        <cx:series layoutId="regionMap" uniqueId="{00000001-605E-4B86-A4C1-F38FF3344A98}" formatIdx="0">
          <cx:tx>
            <cx:txData>
              <cx:f/>
              <cx:v>% of total loans</cx:v>
            </cx:txData>
          </cx:tx>
          <cx:dataId val="0"/>
          <cx:layoutPr>
            <cx:regionLabelLayout val="none"/>
            <cx:geography projectionType="mercator" cultureLanguage="pl-PL" cultureRegion="PL" attribution="Obsługiwane przez usługę Bing">
              <cx:geoCache provider="{E9337A44-BEBE-4D9F-B70C-5C5E7DAFC167}">
                <cx:binary>7H1Jb+TIkuZfEfI8VNEXbg+vGmgnGZtCUmhNpS5ESIoknfu+3aaBvk3/gId3qmMfHubQ15m+VOX/
GguFQgpRVEiqVgITgwlUIREizWnBz9w2Nzf/6239l1t/MU/36sAPs7/c1r9+cfI8/ssvv2S3ziKY
Z/sBv02jLPqe799GwS/R9+/8dvHLXTqveGj/gkVEf7l15mm+qL/8019hNHsRTaPbec6j8KRYpM3p
Iiv8PNtyrffS3vwu4KHBszzltzn+9Yu+yLzFHivuFm5UAgtf9hZhzvPmvIkXv355fveXvV+6g75g
YM8HHnMY7tcvVN3XFKoQCcvi/Yd82fOj0H64jOg+VShWJQR/Xz30aB4And4CT/yeqZYDW9VbbN0z
Nb+7SxdZBj/w/t/Xhnn2i379MtG/vHwlvc+/jYowX753GyC4H/3Wab7s8SzSV1f0aPmj9ev7t/TL
c8j+6a+dP8B76/xlA9XuS37r0otfcO3zcP1OXwXyJz7/PF3c8Ns3OXj+jraKkraPkYQ0UdVWooSf
i5K0r6pIhquStvqsn72SqMgD0dg7//G3xc3v//jj39YXe19NvzC9GKEjR5ffXsrRC5pdEqGRvx/s
783SuTPf+ro+phIkcV9UFSorSF3hpD7HEVQCRlgieIWyiNbPXuEI7Njb2elH74Gug9ns9CVmD3fu
ElIzMCP5Unuv31WvWH8MJ6qBbsaISqKywkl5jpOyjxBSNIWQx+m4qcGBpR9/vwXd/ft/VFu5eg2u
TfIOasfTPtQ2CXYJvKP5rRPdbX1HH0MOZhhFsiJirDxCs2l05X0kY6zKyoNN7sywlc46+v23N9nq
h65D38HuoGfGdSh2CbzTyGtu5yF4AW/4TD/R1B6DJzcv53vCXrDI8uhNVj5kc1VCNTC7T6KyKUnq
PlZBT2voQVl3JGkGfts837vnr5oLAZ+/xV6/RL0yTkeyDo97tEI/B7skYRdZzvfC+d3ecerzW/65
6IL6ViRVfvCYOpZY3icaKBJVldYPXZngi3vF/sTTH/+6vt5rdvox7RukA+jsn18C2ke2S2geFHk4
3xtF6XYf5mMKH0y1RlVZAkO9UvgwDzenqbSPZRUhDOZ69VnjtekaLzn7/be3WeuHc6XCn43RQfPs
/CWaPVS7BCZ4ihCg52/Fph8GU0R4GebQFZidkJnsa5qiKBhD/LPpcK3e5TtZ2gbi5hAdDPtC5ZfP
3SUID+ZpycNPnoyqRMH10sjjbNucjOq+BEpVkunTXN2E8cHWAV+QBdrOVz+I3QE6EG6xko/P3CUA
WRpGP8fzQRrGVKL90Y+8LyNEiCLLfbNwyZQQ/PH3P+furGbUszE6IE4OX9Olz6h2EMdyEXqfHcYS
CGGpjGjvdAQnR1UUsI4P2hZM5+Z03MDiHaz1z8ieMT6G5/rJu4TnKLqLwnekID8QjKj7qiQTDVKA
vUhCQgITKlMJ3NiXEN7z8/s/tudEt+H3NMC7wXsi2SXkBmlzt/BApx7CEsHCW7/MXt/+w66NvIQQ
JmOvn6ruEwrxJsD7eHkTyBVjwjvY6sexQ9+Bsc8wdih2CcXzFPz5T9WkkFaSIL+uyuQpjNh0bKR9
DRGRapAn3ERtpf3ew04/ah36Dmqvp5Men7hLqB1E71m2eb/OXCbbsQqfh0yg2AkmIDIUEZIUaZ0C
6MMOmPqvKM41eQe5LfHgw/N2CbjrO1joXWZpzubtvIyK9Xv8HK0pyRAQitKTi9KZd0ujiJXOxLu+
a/kGU9WfStP0DdIBsm/dq49sl+A89qMgKj55+VKCiF6S1kmYTrJN2ccSOKG4k2s7/vEvUVCEfLGd
l37VuUncAa1vCWXz9l0Ciy1SWH7/3BmnyVTEyjqC157n0+i+CMte4IZuW2p+B1f9qD2ECw8/qoPb
61pz/bxdQu4Qli3fxO0nrpxcOIt0WfsySud3S2f3TV7eb3khJyvK6jJSeTHRqQxRjLjhA790l1aM
/f7vK85+/Jb/8fetvG2TpN6xOmJ13bOiupLDXupdkrHzRQzrJp8JLThVoB0ARCSt4pROJQrZVzGl
VFI6GVqdv4OVfiSfSDvAXZy9zAQ93bxLOE1gceszlfhyFZwoIpUhJFl9nitxaZ/AsqZEOgkfYKNt
tvPRD9GasANQX4CyvnWn4Flki5B/ZjYAAMJYg2jylWkEHtESPYQf6oTACG8qyni1tDtZ8vX7P7Yz
1o/YixE60PX5SC9odgnDpZlb3O4dpHM/Kj9ZI2JRg//oQ4jS0YhQm0ewIiG8Lcx85O7334C93/99
DXdvCNWP6MpkvRyoA2zfnHyNdJfwhZU7Z1kGUjZvlu58OHGnUagFUFB/6pXuQ4Kdwmx9MIgdnQp8
fWLNXp8L/PCEXQJryvMoWEAJ9idPRAkSqKooPWRYO/keuo8IBKBQf9mbYb3niS/StnmDq/7p95y8
M+n6PJXnBLuE3mye3hVQ4PzJ4IlElVS0LLh5nuFRFMitPibpOpbwfbz0Q7ZB28Grr/pm4+5dAov5
8zDzPrkwjshEBovWnwuH5WFKMZRP4Uffc9N3eQjx38FWP2od+g5yW1aH10/cJfSmkNxptjoDHzNm
4HcSiM00jNRXwjdFkyGhqqIt2L3N1DbkHqg7uPVpyBXSD/fvEmpnJc/n5du4/cTszlET3BTp9sjg
w6KDYP0LfNmV5Cw3JzxX1CI4SQT2N2wRnfewtU14Huk74tPnF63E55FilwSIpYtbf/6pOxrUfUVa
VmXRDmzycusQgXKeTsKGpe3i9se/zP/MBoYN2g5Ofep54+5dwugAdvpF75jkH0qbEg0WQmDBcjWF
OtlTso81ImmQtul1YFfy/h62ts2wR/oOcrNXs6SPFDuFXnofgLSfaFsh6401lYLlfIgEO/GHAiXl
cIPYrdE5AFYg7mh+/K+tzPSDtkncQawvr715+y7BdVYE8eJTzdmyblyWJNhr1+8JybB5V5Tu68pX
k3ENzqpu/Kx9B0f9kD2RdgDry7k93bxLcJ0vt3W9bb5+ov8z89tFCOmgbFEu0jV0vdm0j3lBS7HB
yxoutF4ffe4FkX1CYL8QFOP1ekEz7rfh9mCsX2jWhB2R6dPK61t3SWAmPLyDdJBTlPerfm+s+H8Y
MkQpwY/78F8kaEWRECgw6dSQ3PME2SAHdnHuDdPf/wMqA7dKUj9y/cN0cOzbXNBPuEuoXoeRG2yX
9g9CuSyDlSiB/EJv+CrvixT2jsiktwz2Hez0Q7jyrNbkXeherUdfE+wSZLqTFnc82CrnS8x+ouq+
bCBf9bbx+JBfDQVisFlTelhNg4m+GbmCqYe4iFLtYaNnJxJaoX/Z/PjtLba2Sc8j/bvF55Fil+Tn
DLbjelD8/qnJ4aVnLUO6UcavFR1oIlwi/eW372RpG3ibQ3Tx018WIawkZpNolyBki3CRffYEhF0m
0Ltkvdu2E9jSfRmuQOMLutY7m5szl/z8+O0Nhrah9zRAB7vXs0ZPJLuE3CzlN+n8beX9IdUpa9CM
iaxV5wvkRCQSGRL+z5GbwTLam6z0Y/ZE+g60nm7eJZxOQUWWn15QgiD/Ci1LHlZdOjaO7CuQNoLq
u17PaMXQn6skWSm7jRHeAdsLml1C7wiyfnufXbEFJg5KpCF3vt6q18FP3YeJhiVFeViY6cB4FFX3
PP258q1n1B34+rYGPbt/l6BbF4m083h+t9ZYn5MVUGHzlkrW/bk6SXa6T6DjDIad0f1Zgf9fI9K8
aOI2mpdQu+pBRoCln9oiCKaaLMqwEIIfgshOnlbah2YSkgI1rL1grXTXkrtlLzXvx/98B4P9lu7V
kTpTsG+Tyau0OzUdF76T8uAN1+6DKQJo3bVchCRrXxMKRjaDPdj1hQmk51BHg65e6Aw4+vG3N1na
hufmEO8GcpNopxB8SLO63PlcdQq9B7BIxP7WS2RfUik0KOgk7NaJz1W1Sa9a7wduTdiB6/+V5Opx
DB2y3oTnJ2Z0zuc30Scn4SmiCFK2nWIxCCQlVcFEBZW+WXP0NgP9gvFA15GLvmTtw527NHcn3IEa
g7cF40PRIoEkmkzX3fVeZNolbTmpcUf3ju1locF2TvoBeqTsQNRnMh/v3SWQpvxmAcUga3HuVWof
M5BQAqZAf0So4HsqSH9uICFPCtV7tDOH3sNJP0iPlB2QpuOXqbPHe3cJJKiAuHtjVe8n58yXbawb
2NxQBLB94BOFBXpYq0iEnUKQBbr/dGY0BDawgwV07raSlD/+B3D3+/9+F3v9ErRyzl6M05GnPr38
CuUuSZfuwC5oKDX6RFiX+8OWehp6OK1inE62gUATVQW2rQDsq8/62Zt52XfxtQ3PpwE6QL5eDPpE
sksIzlLY0PyZ+EEIS6F0BVpX9He5VeAyJNvxK7WYkDVdwHp2tUa116r0I/dE2sGsr3jl6eZdQusU
lvyhe8x9R4uDcNGGn9rRAqYekqEYgcC2hvsP+EKb5lfexwokktYNELstwFf67DmLf/z9x3++xWQ/
mltH6wD8+saxV7jZJcyNxadvwIUFZ2jmjp4M4ybKFPr5LzuM96fjjT/+/se//VfazjwN0AHxdc36
RLJLuF1mi/wdO6d/Ymy7LjT7Ce2n4fAQBdplPpjgTh4LCs0URVqeFfBwfa3MVyb62Ev/+Ju9t8ps
QNuwP9l9un+YjlD15Un6CXdJtGY8e6Pe6yf79IcL/9PXCOEwGhGEqt/03B9Io0KpzFrknovUIX+b
oX4z80jZEZy+9ffHe3dJVnRncbN+Wb3O1E8WFeheC3Ffs3c5T9/edfT+fA74KniZroHdIY9KZtOK
4X3YqgDFASrops102z071WLv61vs9IvLc/KOzBz888ukwXOCXRKcQ8gczPdY5C+yz93vs4zwEJKR
8kp5O92HTBy0LJQ6WZ4PMNQPXneADny9U77zEnYJwGXiZb435fH27OWHU3RQECVBHeuTcd+cd3Qf
wgesKd2Gafcnh72Dm37knlF3YOtL1T27f5cwezxVYjq/WXxmtRRMOlmGWvLlNsj7D0yu57jBHnfY
y96ddBsHO/z47/ObP/51rU57bUk/ej1jdDDs8/17qHYJSZYWYT73t76uj009yKxocOjHcn9Hb8IT
MisylFiJUEBw/+msZDy0yLnnC1q5bGWsH8cXI3RQ7KvHeUGzSxieLQLuv+21/MQQbjK/gVkKzYHC
/b0jONCw2Arbx+QJVIKCoasz5Mh75Unav28sI3XPmXniCfqqHjXZn9IJfYN0xKlPsfeR7ZJEGVEw
bz+5790y4wo7hEQ4ZvG5TsewH0xTCRSUrPBFa+HZTJUvOfrxn2+y1K8RVkm6zSE6GPbF3y+J/m9G
8BXeNgs5nt3y0ZNYNejRBG0nwSNegdSxy9AOD+wydKV8KjfZDGfA0bk/6/R1dvqBW9M9Y/1nH536
up58PGDUmOdz8/6U242TVbdfvf+BcAZvh/Qh6ut1Ux6uje9+/QJxCIWNzyoYy8cTdJcjPQsanzXK
6lAtIH0Fw4Dfq2gA5DKBDn2eRBivglPf7q/AtnkqwZZdJBF4EkzSMEpz59cvyxgW9mpCslUDLqCC
FoiyqFhegjkNSdplUwQEvMGZgPjxrOFZ5Dd2FD6+lIfve2ERzCIe5hk8U0JQfRKvblzyC4vqy2Qd
nPgrL1stwCI76IL4dn4KJxov7/9vtaolleqriY5CdeSFhe5khVFIGLOUhywrqEErfOy3jcNiXFy7
IdFlT9ZTpBmKyg+V1mZ5kxiinE0ank+tGh87TjiyQtUkojPX8oqRPJpYXjPK4qknRwPfjWyWeemA
E2ek+trIj6/koJ6JhB/g1jOjIj6C4n4zyBWWF+4oCtph4SY1E+p0FNPchL4Qw0BUWR2KX23fGhSJ
w5omMEmWGCRQdTewTxUs6CWdIuGbxmMWllLJCPVHOZm1dJEikTPZDQdJtigqkeVxacIhTkMX+ReZ
ao2r5BuqPSN0hmLhDzUtOeC1aNLI85haNTGro9QUqGdkMjfFTDV4ko/KNjBacktSPI814dZS8fdC
KAw5n3mWqHO10NNMYqk9CfMbVJ0Lin8WE3ifVXFUyHrExdqwRXrE5XERf8vkIbGvXG/o0ZTZSjq0
25CJ0lxt8BAJR63sGlqFp7IwswNhIBeGL1e6lB5GjTgVMpUlaaY3BfEZUopp3hwFfsW0+szL4zG0
ur1xkvw4ymTmx7XDNF89rpvULAvrGwVA4U+B4+meMEbN3EWE5UQwrNIziuiItNM0DYwoHamBaDTO
RUIRa7UTqyl0Ei5f0WlJahbG4tfC9k+WwFiCfZIQkCRc6kGunYlJeha7IdNyaZQoB74nHqSufdhq
3jCrR7Tmg0a94vYIV76eeNGQFJNCxjdhfup76VmkDGUtGZAsMGpS6Ll4Wrh4Eji+7imJnlljmIC6
FdxIeWlwfqLlQ0E5bFOfBbltNFaka/G4RdPYc00ekAGyPKMVUiNSiyuHXmuxMM1EfpdX+XVVctPX
tGEhTbxA03PlNK3OWhrpRM71QrF0XsuGbA8iPzeiiJxlljAKsuxSEowoB8CtIGaJNa2iJSLBICfZ
ecKrYUKwoaXYY9irjoLGN5xggJDFWgmbNL60+GXQ6k51h7DBmytL5GYWyDkL5ZQRVOqRdqZ651Ao
OqgFPgsF34ybgyD0joTcnrQl1al85eBmpoRXfnwIe950xZkXJTaUtDqA+uKThjdM9m09rwZ+eCQm
gGcyTu3M4FVlNJEFzLZDXgZMcSKWFAMtOU7wQS7kQ+wrLPG0EyFzdC0Y4ibTfctiCE29OmIKLWYE
eZMgFE9c3z2IcTUiXjVoRZcJyrCm80SzdTlJmZ8mRh2EBopPrNrVY5yaXPOvmtjRBTGBoeVz6rd6
GDmjEsdkEDXfmmKsBBVz86FVyyNUXlU81T00ECmoKp6ONQHEzztBKEFMbA4s+bpJrmV6mqWejkr5
sIjr80K2YMorZgR8I5K4jAjNXanWem1bppvQG0kTxmFVmV5BMIvsuUtAbJKmPnOVrza+Q36hN5bP
4Jcg3B452DdKSbjkAUhh7hg2ci9iNbnWstSfUHTqBWbkgMTT714WGUUamCJJWYFOXdrciNS59NPU
KByX1dwd8yVibTIVY+rqgnTihoYQTtRyIBSRzv3oa6tE4zTlp7gKL6jvHAscDbSGH7hiqrd26DEN
BcdJGImMJ0tZU6aA96jgwoEqkBOsCiOsXJDsTMp9JpTqwHKmWY1s1vDouxqV01jLLm1PPG/9O0GO
GNTLsUjFt4lsNDY1skQyhfpAtIkZqpqJ3PwSDqnQEXKHDkWm5mIWF9/jyhlD9Z6OK2UgtYTx6Fqp
W5YkKgi75QzCGl9yTzTSSpvBw6dRHut1foCJM46QC9oxmLUkiViN4yPblY2Mn6BWMlBpHdiezBQi
KEy1bKO17SsrISaYNJME2SnPCdPcb1l1Uvucldw3ZKc694n3HXZfHlk1P4G2B0xzKsN1pWHl3TRF
zizLHqo1Bc0vGAjsnBJPaGDNI99nbnWUFBFDVTJQAEEVO8eSelJVN1Z6KwbujeaKZo6lme9Lhhbl
uiOHMFGaRI+UmeYbJEG+HgeOIaDgQLOysUrt47C9deJ2iOOFhoNhQdKZ54BqlDKTuwaVTZvoinQi
zwSFmHJOD6RUnEQB1UmusShozhXRMdOyMbnnDuTSm2SpNbLT0tC0QVnggaCG48y2mVVFQ0GKK+ZF
wrDWhmBNo4HMhbEkX4o193XaKAOC84Yh7lks9crjMmxOUBiOHXKReN/DyjuIvEFMLpPENjzNN6k8
qG1Q7KE60KR8Enpzp2hZi+JJKIpjKWpOojS6qsJ46ojiLLEbeHZhNqlzWOXkqySdUh59a4JqlITz
gCejqjz1IYnI2qqpmUiFU0tW9TIdyTRhWEgPaJAbsKHWzG3la+Ikup9mg7YdSFnGytS0nXJESD3k
ksbsugHp0pKzGG7x+FSL1EFT0EEihEd5IxwUaiMyn45dik4sR2FEmZD2a+26MykntiFK7VByh21Q
IWa50wYAVKX0pCqlhKlleeSrlR5HeK7kZuEr3znO4YnXGZeZZ/u65F+pimvYlqU32hFN0Bhp6DDz
FFcXa8m07JOMGpVQGWVCJ+DjZ1OvjTCzSm0c5X5k0DpgNhXNipRD7g6J5TuMKyLD/FIm33I+UEuu
i9nMpdNCtYzMo7qVpSytlLM8dq9xYete5U2hrc8Q5MREyFAU+6gOCVOz6MYFPaW2/temzG9ED35Y
ZHkjySt1JYQbyR0P5QuXKtdaUxwljXyYJrWJw9hAanupNkhvw4rZyW1Rz0u5NMF/YdQVWEGGEh+q
WnnI5RjcC//IccNZlmNGLH7u0zOqge0vpUqvI3uYV4Eut8dyBVLsjVxOT5TQAllS9KoIGPcxy/I5
FwNmyd9qDrMBPONvVhuD1ayJmdjqhGP5yErkUeF7A7ERTJXDi6eNrKMqPyWNf0KsbFRTNzCtXBz5
rmxqmWqmXmJkxbj2qUkURw/VbODy4AYOTfeZ42Jds7NQF7x4FEZYYODFsSjPv9aebAaWeKopYBis
g5oGzCt8o0Wt6avBKRG42cgu40UAZtN0iT0Ii9Mm9w3FQ2cFl6Zh3Bp1PAqcwzyIdLfCjGpnsXOj
oitVpdO0uVRKFTwu5SgRMfNz+CWJpRNtJvmXHGfg6F6HshIxDP+nWDjy2vrQs+PTOMG5roBaKoiR
lt+KvJpUXDpPykyv20lAplmmzBXtKpWiAyr6gwSYkBVNZCUJBlZjnZGoGnmiNGzEMy8duVJ4UhRf
yzw25TjVBZeYYmlIST5MqKIL/kGoRuM8sUwvrG99+k0GnzLKB6pYAbADXDmG63iGRTxmIW0iR2OP
tiMru4qprUNDE+aokenIfAiGCowBP1ASPELuoRaNwAM/DPhAKH1TRnrmi2YJk5iTVuc2Nr06nwj1
uee5hioPlSIdSLk406J6YCs+o4Wqt4o/9KwTWauvUGaZWPxu+YpONf8s1XQEOqnIcsAVmcW9c1Kz
1o+GHi6GEa7NQLQZdzVTzcgkF9BlDP5NDg5sgEe55hgIFYdFKxwoZc4yMTFtzdRK3Y51LcwHhRCN
HOcwzSeqDHMSsGrU1qxkBzyQs0zxhsT3Dx16kVHQ1SkF/Z0NSnJSaYKRpgs7LwaCAl6FduM12pDg
kuUBGlYtH6ZOCc6NpqtqcBjU35UYzyXwIaEAkhW1EfpqzBzQhlkosLB1B0J7q1HTBpcpksG5BYdf
qMZJUulpSA1RsM0qSw5JcpCWPvPUaqDZNVNFOixCl1laa5TuiehGE+SBQW9MLW2MHCZh3GCjxock
KiC+GBQhRHbUORQIBBgF1l0bIqv4W8Tt4xSCGcnHo4woQwFXhxoFjOzvaj4Uo5GAC9PG6EYVczCD
nEkZGgVuKjHbQZJRhMFAtUKILGuNKYV/kNvaAciRbkn2SELNsa1AbBefKMW1FebjAoFzXiaX2JaG
itVOxOBbFX6rC8pUR9XrZuxilYm2NeT0ygKckcvEehRepCmapDI2EcSYSQPTpT50HFA3osSq/DxS
7WGR3dhealLpOHSbS0+0JrWaGW5QHkDN4kHqqRPIuR4TlYUWuG6KHzG1cQ2H56MWi6yVzzQKvl17
7AoAaEwMIWkMP1C+BnIAetc3U+dMgKlWJiWr5QkEOi5acBmiWDv8RlvEVBoPVGeo8GJsF5FZBoEp
C3O3AuNFpYuoJBAqq0NRRw5nSs11rQJNGcVmrMwy5S6SW0NDsV5koA24NCll38y5ooeKNsD1N1UI
WAZ+cQyWLAWljGx/Ujh4mNYC87zYTJGj1+7MS20zo2jguNpJkHhDSXXMLA9DPUjdgQR2sxK4IdBm
5mmg8JwyugrrE4ua8EQDe4EuyseZUhlOEehWSDW9rEwrdQY+lseRoDeBP1N9ZMLefJZavpFqMxJP
iRUMYqnmzMvoVCb5acaJEXAIb7k3VSFMbdUpxINGIjGiWiMtHGB6UCvBYWkNIgHpDiADCnYQNJVZ
quASh/K1FiTDwM2NNrd0zTstPdBUmhmL1lnkjJUqMMAnG7lk4Ip4ENpIL9sLMSrNQjiq48BQ7cPq
0i/NNiyY7YNfAYZTipgbe0d27FyqVa2X2QVOp8vZXLTi2KlOK1s658qpkrl6kR679AAnxKAYvNi2
OXeyRJdizwQ+mIcSZkuB4YHr6sfObRNSRqlgaF7NLJWca2VmJHV+WpbyKAiuXD5t6288l8zCqnQS
hzAZkIFccOZzZJa+oPtKO9Yqsw4PpHLkIWmg+bcqxGgy9fUqshh3JOY4zRi0XyU0zK2HCIV67QuM
4lC3SnhLsrlU8NSXRqiQzMZJVD2iqh7w7NzLzwl4zk7gGX47IY5oikgxUSPqmGu667kskG7rNmJx
HJ1m1DIFLlznQWw0tX1T5aDHHCZVI81jEoR4rjcLm2OZzsscHIDIHhVCNpIS0bDaxqizSA+tWRMb
IYhhnMw9Hh6mfgYavjRpzplaKyPCp3JJTFXAkzQuwAWo9EhKDaGgx4V2nbbuJLUyXaOx7ljqcZDz
U+K6F04yrRvlXEIztb6yhVRHXm4ImWS2mcsKhblhPk1Dd1qiaxHCirjwT1PpK/ezY4lD+K0oeman
AJFjVLTRZW4DlIHue7YeoYnbTi13qblnbokvLEm5UtzmQBKCAQ+vUgGNJQef5WEKqZjqvOUZ40Z+
Bf4dTEKFlcENZHuGrS2dVHFQs0YSjxIp1eXMm6iSsxR5wyfVoStnZhGOfflcEC+qotS5PC3EQe75
A0u4IVZlcmJK/rAERDjRG6dh0PaNhbk2DxObFVI4QJnC7BwZpAQ/RmkbE9maxJI2GSe+cpcUrsGR
6cQXeVYwjyi23oIixzVTFGcM64dDr7kMOITEUWI2qNFzSz3zoEGkjnNlkMXVWBbxMCmjYy473y3y
PYNfISl2wQQcn9bQXFsX02Opko1UVMHutucixNdR2Y7aMhuhAB9qTgbJJXpR4Oiw1PxB64HgK4eV
L+tWm99wHF3akXaTuz7zsxxczlyYVKqki4U8dPiwlK0zP7ZnLnLORDUeiBj8sDw8j1xnGEGonLqU
NRGdujCHggxfOLQGP4yCCylLhwK+hPPBGIqzYVJx8ECyK7WSIJGlsSxwdak6FxV86Cb2QFFCHdfu
MFKFUyG7jdXY8Ck/oFZkwsFvWhFdyyUdxn59WcJ7p3k1bgQXvP3jOLtMy3neloe1SEeR4xtNHE6g
F8nIAzVSVf6I0ktImZm+67DaiXMdMj+ZIk5xyQd2NYoDkQkZeL1qNcy1FhQsAXt57tWVzrNTh0e6
gjCDs85A0SPDBTUjWh7L6zFPFFACptVmJ5lmVlrInDSD4AhUfRNMygqPOCRTHSu5jNNwKGYNOL4w
a52oHnqONxTSkFVqDcnK4CiP6lHiAh5pdm2r+TQEMxIU2oVVYNMv51YkDTVBg+gbxEQWWCxYEx65
OncaMwUfPZW/gvIE61UO08A7sdHSkqlguyDla4UHTh2D3DejQNTr8AICu6goLj0F6UlVGveZ+Ie1
gmfJ7tsoblJuO/kq9/349Z+O40UILY0Wi/xwHt/3/3q69vwrUD6MvEzyP/vyYtnhlYWF00VW+Pkr
Fz+26kBhy9Lrqw6rdbJnJ4evlnk2ViCWIzysQMiwmgutxFQNDiyExcDl+WYPKxDy/rK7AzQYg0UI
BFEB7Kh5WIGAZQYMqxYyHDwBlXIyVaFXztMKBJwqoioqbGWF9lVQaveRFQg4H+jFAgR0B9aWfbLA
G6VwZsLzBQgtk+2wittCj8BvrouSRaF/EIM9KFFpRpAiQYlyHIu5ahS2U0OmO3MMRbyLW+nCl5bx
azVs3RQzNQfXLUkvNCGY4dyCKOg8DqWj2C0HNcJDnM5UCeaUI6NxpvBBhiyjkCEToYIeTTWj0MJL
r7aOIL0LeZQKfO5i7FNlVCrhd4snka62PGBwYM7CIv6Q+zZDif1NE5wLJffvPKudNkE6KHkGAWx+
VvrFpBWaE6H+nnrx0M0dXYKg3K0yA/alMaWEXABWh3lYziB3lXPHkDAd8dLSQbubqZWzNiM6VWxT
Al+AZP6Z6/0f8s6tSVIeTdK/SGOAEIhbTnHOiDxn1g2WmVWFkDgKEIhfPx5t0zPTu7a2Nre7l91W
X1VmhJD8fdxdsHgt1cHrx72zQQ6ZpDbv3B0PQ/cWzadinVM3msE73YRAj46jiPG+pjSAczCpZI1I
XkLRV0Dqm/eGakbc4PCIipN16CHs3UsYPUXdgNEDtLmFTncetPNTS7kvGy9RA9gicct8dVrYH5Ap
Ho6IVezVoH8Kf83G8XGdpldf1s91t+TjOmML506ywIfhdfV3leKx3hpsWL91aOIgbHFAjHG4jHEw
LJkla0xxCpjgaw5ZavFB1OWar+DFhsm9VjgDFpo7Y3TdohkeSCrCLV4WjXFvSMrha+vfI3gs/lon
oQliUlW3bQ2aXWF33ATHaKseFMmwt+rG2ZuBwpFpcjAgHIP1oWzfNSwdEdaQWj+uOLOiP0xsSl21
wjwKf0nnjzut6Tyv3yr62vjLapp0AejCCswVrCzSkWMFSSQdETsYnuxYnXgv7tNORmsQ52jZQSr6
CcOg2HKVDHV3p1f6Bka3myDXvRWSl84/TIt3immaBH68qM9Fuzi/vRisIZuDOh7ZhKlsO5OeXXGv
5GEqvx0CoMFp7Ml2P9T7bfhhhB8lG29T5fwBTHuYihfu6oe6uMINmWiRV1W9kyy66haEns1JgK+C
S7EXQdrNMnfBjAR9WemS800kHB5eZJ2ckibRdgcmwOEBrGvKQCMcTyRjxZJQRpchfGqbnW8gn0ys
GE0ZCz/X6dkHbgjZFC9rkPTTm6/EvlowD9qkHvzYHd+YrBJepg3WlI/pUcw7iPLFFXHAX2yN2XI7
usN3seU9gDeZZaL6CaPTxbXhTtdOujlOjBEKfJjGAhjC2O9uyrind/XoJfU0ZuP6bqsyKaLpZpzl
5tLlJspzT8Q5WFiyaLMrSn4QzrQrqzmtjE0WXsUdgdEyz4lacxk6CWVHPeuXaYOP42J0YjbtaEbt
FfNVTGEjrW82ME/MfsyRm3Wbimf7m0/Hvq8wtb1LU6fjtg/hODpzHIBX1PhLFYN/9Mmaj0LALlyP
MytPm3+eFMk1GH/MGv1YVL+UB12+HYsgLOMBdJVoHKzs2RL/VyV1MikHuE3n4TymJc/J+DZgYuCO
PDTu7B2M2jLaw47DWBnTHgtSfopgPGw1z5izPAfNR+RVz6PisdfYo+bSjRdrdkNXJi27dT4EQVHG
2/BFgY2M2M/D4wyV5tQOXJtnH+ZKu71U5EKUiAd3jRv/Cvop+y+u+5jX+k2V26HbitiHsbiOKisV
xVoALm67eHLrs+teDXWyuVtiTt/gBgrlnjRPlpKm0OsFfbO+ffDKJ8cdki3AbDt2WQgObdXrYPXZ
IcFRqjKuG+Ce4Ie2T63bgFvy2F0PC7wC43+60P9N++TbFuODhKdXwWLMfMUOeqB7ap0roTMmqSUJ
MSpSl8TOeGjrh0r2seY7UVbxLD9b82SwqqJVPxPvY+3fLXYqpCsPHQXYnTCq4RAbgiVVYf+4VVCI
9UdnTbqWXlLqH+YtiU9rEINBJXR4aPseZt6QDuppEywrZ6xsCDi+bgm82l199xDVbqiLm1gttjtM
/2a4nyc9aOAvj5HYljSu4Yzqysl4A2NmHRI4WnHTFviCyNmZsYtC4oVrCTuwxLsNymSk0cHt1osm
Ai7Ch1vtWlokY/PLMd6tY/1pEF+UC0hsd8plB//2vv8VcDim97Jz45WUx7B3+nhst/208G8mwnwF
FCvdNlWLe8W+8ABVAvuD7DyHPPVrmDi1Avj4U+DXi5Y5VcDtesoUNnfRvJmyzDY8KKETnli9ZWHU
7kxU7Hoq81WBYTQP3obpZcNI1fhhZuV6Dcol4bpNo/6y2aMDV6gGlW81htEfLnEM6cz2JWgSdjFQ
4zhq27iKAAMjuMWLCZKAj5e5g5XXl23igDrDQJMiMfhzsksNhumZyvNSvreuOhTm7+qMT4zIG1II
Phl4PJOmihvHPmEUf6nNPzR16yS6CfZtC89FBvFYvnUFewG4e9wU+Zgl+NjE2rgd/cf/fxRvhPTL
/1Xx/st7o/+b2L3/x/8Zt/ECVBgjj+OilRBdgv8Uu7hNkLv/eAE091FR86BD/ytugz+LSFwUeYjB
4I/9d7H7Hzfq4zJJDvTK/idi18VLif43tRtEUM4M79FE6BrXG/6r2t34pIH55z5RtE1thR259EWZ
6IrsZYFHvNUnAdOuhsjB4XAsGu/kFGd/ATkPJ5hW82no599b6exF6aTlBOgSLK8rWfdrePN9nVB4
4o4eP2pnysqlhtMSJXhj58V1131PSY4ECYUpxnTccJv2hp7awFYpHoSdcH/ziAHRhxdW2rQNg4Qg
FWGFSaGM02budhx8/86VJPETC7Azs1SP7pL38waaPsYeCHoHQFXYBluxxx9IHZy2qEtmSzMPkYRQ
l4d2Jr9V4OWl1KnY1Cnoz1KGR5d3+3FrYLcpaCjM3J4LworfhvUSgtFcpoXMEEIaEho62YQjTKrp
iPcg/vKAYXgBNqrk77BdvsX0YUOTehhnuY1DondrPb73xKTbIveyWa6eB1izRFnVvXrlgdWf0pJL
W2EKUWMsy4NT1Ye5efTp8OSv/NVAZQrBDwOXSeh1ab28V6IIY22rcwEAPUuGYAOLR9juPX1h5nMB
3qiHKdZC3fqgTb3y1YUyGsIudcI2xrvKknLyDz5CT76xcWNFImoAV798D1u4Fc10cGzej8Oh0sWX
awgyFkN7ikBu+sDZLwuiF9sxkmsyreyzmfEVRt6ezeuhrKv97E2wVOXVQdDJgQ0noLGLCVmtxg5H
Kou0YiBA6xwz+x4G+D2HKaVddRzUsxFfEqkjdyGPsqcJLsg9m55dqvE74kPu6CDXxYx4BsQKBJpf
NpmEsLLjuFcG3GGcd3B2jZWx9pfHCb5mZx+q+qFFPsqLCij05UwpsgEefjS9iKzasI7dNmYDXHt7
mqFmaURTK3mI7bn9LIcRHp1YdgzGOi9xBG4mbsjfgUXZSqkTlxHdWcM+pm78YrSMea9e/WnaLZhk
avlaOD3yJjLZ2HaF9530wBM2UI8TJ8lWVZ/E9M/9eCf43MNEOGPykk+BR3fdWj/5kUykd39WKAhR
uYexGyxb7C/2ROf5NDbLCfeXnlmPleTrdOu62xKCZ3ahH6vKpIJ0HxqpE1J7yTQuOOQX2HtBHvq7
pbB5qMPH0GkPtLYPITeYT+ihke6jCYKbV37Avsilm9lB4fmMflsxHrw70OMge5spsFrA+taKY0Zq
cw3E0oEF9oiZrZhpA1gfIIXRuIPJF+JzK+afESyxCXMRnP12SQrnlTWvBv88TG4FAundreYBxAZk
UoPtbSCV5o4s2wo/p2x3S/Pt4fhdwKbFm0wdkE5wwpcZ5BPe8XO7OAfZfkzYwDj4aNMVH4SC9jW3
mZq42s7LeFQgquEIB/1OWEFaOYirBnm1ILA1Q0ZHzNeRvbtL+8RtkIYSMkSd22g+G6DUSGKGDrIe
Gl2A8YYwA4cb8MZLNZx9UGAkSJ8qUOEeEqilU0JlfTTRr9L41/7OkMGS6Tw+RGDL1eRlmp0iEGcG
8sxAHFp/jJFQvAzDl9YCaiTd+kdX9YnnAo79g2HrfQimvYBth/6XjKD8b66DR7eLg2U/4vz3nV2g
5DfexIKpRHxN4OUDuLkFP5+73zA447nliQe6PtoAyMxmzXackFrRHh5V9uJ180sLMr/eET1bAxBf
ttdg98bJCEi+D85psQOzqMFYsvO3LYbfEpntIOECwE9EFKtGEq6Oi/rHQR4iMHt3OYEeN3ARpEAM
bnCy3myQgU7qg5QWQHnV4GfO+kn9U9t8QBjt7ayfkApMMVi+MB/DOfyLgENTws/AV3j2IfPuABIp
qXga4KDA/5gC52VBxo7CF1H+qfGuHF5J1T77bfgShU+z2g4hQGhTYSG8jnRJBLwWBc+FYwggULFE
ZQ4cmQbg50XRM3B5WjgPLsS4Lt80fGMFN0fRfKjWfQCPpxUHd+bPLZgn/J+ePTpwg7x6TAu4Q4FL
f81wi2q4Rg3co8mLji3cpLnIXVlfZnMq2nwz0d66+PbhocKEghdVw5NCx3k3waOqXP1Uw7Oa6H2z
kl3uw8zqHsFX0tCAGyMKNHTy1hMEQjj0YQXImxVVFCVICiRjZFI3uM68SQzcs4Zk3foYieZjjCjw
PFtuCPGlUSvOLbw3QOgWG57IWrhykSKPE1w6pQl2wpspSlgRfUbaEsOXt+sXeRwADSLWQzpoZE5a
jDmfHZzAGY7gAmdwXuixCe8+fZ+gJZDy4c8Q3iTcxBV5JwJk68FltPAbuwAwCv6jgg9p5+8FrmQ5
tYhbzAfe7eCz5AuiKzM8TAkv09R/tH5eMGxhVCpdthvB4qcma7GDNvBCSxjLNbzRFkC43NwrX8zb
yvB3ILPqj29ILoYrzqxqR6NkdeAhu+NxUyqZMSKYDxacS45A7ojpHb6375SffN4V2Bv8KGfFc0nV
QbuHgudl+3u1FdI0JBlK5IZl7vsrRi5669p0ma5D0MABc+Gh/XiT2dmySrHLrTxIGTlvcszt0icl
huqWtSknbhSvBkJg/MN8cvJG8IQeKMkDSFuGw1jdxqq526H8vYCxr8rmeXD5Ae+rx+O/uQkV/W5s
u3O4BjsVqC1u6yLFR3fWHSKkZs1ksJ3bBcRyfZvr8sdQ5DfmCvjb2bdw1rdmjxcZnjGNZasLFjER
iDiRSWwTcCViyKNkHTCOj89mmuLQ1iec6A/t/EMrm3NlXpyCxIELSz2cLoJX+boVecB3Oupin+Lk
NS88COJJqK/BbVI9NE/SBLmHjEEkX7wo61wXCdNGHSTcX1C31XbP1FYPblmeXLF3qN/FdMPoj6+M
T4cNFnChwfn7X0GU935O/R6iLWtc+TRHQeZhpdB6O2z6a+yrTLkwnJvjfXCUCHf5mA+ZjarYNyUy
FuL+c6WjJtfajw5mgz/JV6g9Z4/sxnwIvKHDN+ocPfdLYfAN7PBSVs2hn14l/lsOgOaGPZ5bzHjs
WYAAsg3CBrE46QNewJv1AQE47DtkxcGQnC44YahMjSjSLrgHoP/Oy/q+aPVUdxF+J9YfMWCWMZVu
0psfr7ZpUbipQ9vdWFTQB09u5WA1IqTBvjDqAR9xxE22tInUSc2qQrwuD7CgXIRIq8QNIUu/gZZi
hS2+XbqsK7q9N18IFlmFSNBlcnYaumb4rK4IbyBUdCl8ddhslRcui8lwMu6X0UgcHzmM2Te/VPEm
dsUIPvli+et8UhVs6RBH/m6CVHZyTnZRn5hiQOz6oezOGLb1sJf+l0VqpMxt8Vd1T3edTdp9ydJ2
utUmZ81uqN685qpMFv7qnVc7Q6yYtPRx1jkIBAP00d+EsaSmR+ojLbLsqLg6MpPiavhzhwnaf3Dp
lyNeFdlX/o0Ou7K/CIgFLzM3rCCskM3GS7ij275DSF/ul+r+kwL6eeF3kU9bQvw8+qsQkeqygn+b
CKmRvMQTATcc3/HfPoj9K+d7RK8qnYUcXzDI5bmBk8SqWGIPsr8tSRF8NnPaFDvzav0/Xjgl3J6B
BoIPhIPdt0bEhrzTNx8K8WlBiBLj1LFA6BPMle3wI4i37jtCtB0RHPaA/7eaH5rguCBV3junennR
CK/2i8ZaOEbOXw+n6crBZRCplT4yvRzhk0SYJjY4293nmoHFxD3ygs4jcj0/UZg25XkAb+xuOD+H
ErpZHYDkC74rkSL6DhDql1++SGcHiypXc8LdBCgagLT96QYk2VPaHDt2nSAK5G0Qu8bHQpaZ+iTL
L9teZyCVGg9s4qu8OCGyD1I+qb01CXZ2FwmKTwkaLhBEA5UJfiOvV1AEZxLjHmeCcNETQfSk4dDd
O4de3OpBFF06InwYnFewXdKxJBATojFeHnXYXQl/NMWWdN27dy79rAFhm5CxDrXCSHRQZVaE+qXv
MdgVv9rmgGz/PCKREMR0BV1FRsjR6ihD/8i1xt65xi5y3GJS6VT0sfURjLGvXR/FKtT4bsMsDMbf
I8Exy48+LFA51vvOmBdWyWPkDxmZ1SPvITmt+6yYPRD1XbTAbz1u7V7859Du6fwQmK/O9gkre8SU
Xrl52LoTgtUZrPJ4W8ej314G9rtCE6YV716tsgGHcd3XeCayxZJP1m0pur6YvXSmjEEq0B4pAzLq
BFZO62asMJfN0LOa56NFB2Adi9RgfEWgiTYYSwezD7FH8mF4M9p9Gkv6B+9p+9DYYnVlXwqQYSFU
Ftbl06yxo9DwUNMuk72XdE6x8+YmG+y3oDtMpDGhCAtK76kqLbQ1T832pas/SPa8sGWDwPPvA164
5wESQkQlZQ1jQ6awqCySrcXY5aZX+UC3lxAjbcX1zvPAfGW/p2F9MNGYYQTOeP8YcETJMKC2a5l6
tn0pWuez8v8IJn65LCE60HgKf5EqjFckJnz8uhjgYtqhLgRF4HGDsxKrHmHuAEPZgE2DzN558utn
TwwIjC2/I5ddrHYR+4PvPRRTq5L/ZzjZv9Tu/tnK/EdRC72t/zMf+2dr779sYICqfyKx+/vHEASJ
8KKNCO8corBy/8P/9f4NJd/g/g4p3K6DvDwqhv9EYu6/OXjRJA/D4P7ysuBeg/un/8v/jTG8iht7
Pt5wD8eW/k+QmBfeX9r7rw003NiIHhz+Ivw7uMP+f0FitlSc4N7XNql0dz9F5HVct2gfRBTnO4G/
aaMhthJFEl1hutBz+DUoihVv9btuURmpBqjCmkQy1RzdCvVYDRWCkg3OZRB+x4+A4B2IXtN3GDEm
/7J1rH1gfnQK75pbRyrxiG13bOwO27gmvqHYEsb1hPD5vkeCERWnTDLYHVF30WV3IYhUStFdItb8
Chrnp1uKPVb6X+xIlxARU6cPn4Rn8tnPRP0moj/dejLR27Q5e1Ycy+XYIvPl8lc10AfMEDYeMLI5
rY3hVkaYyAbKfqL++577MOXFCRSGNCSRm6q5TdGaOp7KuKyAqhFhaw9WrRmfc1qUp5GNOKttIrfn
rb54FWYzVSwxIz9SOa9bsB2WaHvgESpsQ7Mn0cuCkxDO/FXqz61lSV87SIQO8dYY7InHcu0u1k80
Ar1h8I3jyM5vZdPv8DEuM86b6rLSB286Ds6WTPcZbmR/SElepsEZU0uK1CXjiy6/AERjt8Ce81x0
Iqk9uXeHNbfoOLVBcVvEliE/lXLtXITf7zenxJwJO+/SjQjoq/VH6nXXGI3jdIU3DIAUOstVWFTj
KL+r399wYFf11fWKxsppMB/XcYvRyvN2Vdk/2tbdR4YklFz9SUL1L4Brnu/IxxL/rED5QkHQmJv2
3iQE2cwszvZbPR0lfJ/WGNQK4HrXIhIHMXdno1wY4qSEo6+fANsQyrkVLYN9TFO0em5lYJ41V3M8
MLsbKQRKL/G/iG0+EYwHxgvsY9nxEzVOHYegNy2HKJ22+zzk5/3iPI0Mny6Gog+62inxWJcgPfrX
df747hSmXmcuVr45Y7MrDUb9EK6see8pgg1TrxLJVOpIcKbBeq8jArK4/jpe4OE3Nowt3KnJxGxq
T5U/SIQcu2tgLzSY/8pwfRhRYGk1S/nU7YoZUER9Nr1OzbykI29O1YykXnuy4lkPYFnehKLoF4oA
r7qM9qUs4npu0N4wt1Eix9/x8zhBuVA3C8YqacVv4W6579bvkzc/F1V78GoDhcRTQvXDhBy/X7HH
MewTt6+RvSD7BUzKds5PVLNPYV2sg49o24+kT8Ey46jRB797mzp9Mi081BbzBdQv907GW514jVBk
dPwbHNk9R3K8MM1fUQJ7DpOtEowgLtY3Ji+PPYAoTl+hp38i3R3FP76NKW+Fo+PKoJBE0AYIxHBE
GPhTkAJBAzwehCH/FiEX4DnQGdxEWY0jKyoqOFTy5KGZN+sylWVzizYBtsIf15kMecO2PtmUg6ze
sj6HEhESpjackSq8EovmGdnustDfEltam1oOub6K+rqGUYculH61eJD0il3BqffO0iGr8bn1WcXY
B1AURvj9UBSIftFnDL5ugYrM1Gxp0EKgoo3g8uFBhDb2FoOi77whkVuHUIOEYP8p/O1az2x9wk66
pG5ozygGoY0g0FvgXb3FoXfy6nBAwJacK9/xD9jY/d1gX2cc0ZvvGfR/wo/CbYbYdP6zwuAagrBm
/jSauwc8QP2NzxbCtAms99iM7VWuQXng9TLnQdmjSaBD9OZcEuSbwDMZzosE2bmb3+OpQ/Vs7oor
Nx16G8gNd759YY3zrmuElaU8yRBSvR2TwgdELjd4G9WfSZCnbSkg4KPgjy48maxKcgTgEXaIrOdn
S82RJ/WbNW3YejMzI58oXWEKCwRSGpZ5czzeC2NGyyEPUIgLLR4jnxTnYtn0QzUM8LpNOca9X59D
Vgz7YrILxy7aTg/TgEJt1RRerKIZQIUGmICIOXi8wyzU09ewL5uDLJzgwKcoeCaazWhqrsjTEueC
9kbxMc3tmAfBWr1h5FgQ0Bb9IxaGzMaprM4h0pqn0o9YWo5+tw/qe76W90NWl2SIG+ysKfo9xb01
gMiJu8F+ifJh0/jSCB67WexKSqC/vR/mLHPsSg0ngvn1yVcIL5S8GDIEHjjy0X13cDdoX6/73U/l
s0vIng6kg52EMHdHz4WPgq2HvG6msV/dcPDimTFR0D5o6k85FZP5FiRCrqn2rXuwIUA9RAnDbuu1
D+ECVblsZriOdJtRtXkhbO0PqwyxOwJFoqT5l95PvdL75aN4lgqw+mjBDIQgyLqreYpPGuMROjWx
XZU6TGGLJsYMz0FY9TmtwkHgnY8xicR7XdYxQk/ncu3nAxpxz5Wy7cUPpfqZHECnnoCuFWrD9NMw
ngxyRdTZhWD3hwiOb1WjvjF0YPhNBTWAbnIj5QAjxMWqDYYaWaDxBohkMgYIlPg9mTLWN1PeDPe/
jc4OamC6ubat90Xdet2x3kM4Uoh9M/CXhXpXXJMMTN2xAfFf6IPw7f6KJuSHLUXCFbEA0tlvT/bo
o5YrYkZsKVAV43avgs3fz+48JGS42HXngPFW299yQlg0ItpJ6kC/b2372wTlo0ImOxMc9VVUWRGk
ka+0GtEitBfRuI8bQVGQtvuJzS8exkfXx3lSbD9rqH51A6Qa6RG8QfMdQSJcbrAL+BxXa1745xW1
aLe7SyV2rEaERZVORIURzV3SrimSZRTHrblnazQszgJddTtcOqaO0dpcy2hO6uU6jAz2OXno+h5z
aQDuDaZSQKqhuJARhefDd/sHfPbQD8/El9Gxr9vwsytGc9oMCqJJJPAQCMe415qgHAyfRm5xEzpj
ohodOcnm+MUBlyHwnSq9NdetWdNJdARt98Vvq2waNgd9fph4mb+N/RDT0bB9eU8Gk6qrEBfW6D8N
PQ1PUMrBtyLQjcIpupPRgUpECaTT9Zt4hEONc1F4XZ2PpiEp2QoYBGWNykYDrG4MYv909NCIAu5J
2mjYTkagFumKSO7mZWP7GUGYs9Gd/GWrbXjqOuReBNmgkcZqK8DWF0Rm3ABmJNI+FMRrWM2VeaE6
DD1z9rJeh3fto4nrIwWDAdxUBtZt2+6R3rAvcrPuRUdsPo7+xP42ruiSDv33x8ghX2zBy5LjepDT
A5/CAfnDDmqmGRzyIHFHQD7ztnpxcIPCgeJXj41wwkdcYxGm0pTsUIPK7ddoGLKOgF5tBQZNhwqa
BsuKyJW7NEddeTg6woHaHPsHRQanp/u1DkqYNtWHN46rn7uTAzuo9qpkM64AhJjlLQpWRH2iZgSD
DkQoUNzgxWtg5ujgk3bDl4oGb6kLiBQLo8ttRnJq1WLjTUb0ncqm+GgQqjxSuiCH1jQbhGJvw6/N
QA+TAdATmxOczCVs5svaEvmhcU3CYXXZWuLwbNAlbOve/N7q3t+vBmY4EdMvFkwONkRclxCirHDx
Ov5UoaDJ1g7dUfBnHfB80DAZHXIcStNiTl+bHT5JEtOSXIq2e+B6RTxuTRe7PHhr52MpmXU9QbWj
MmLaLYFNjaqbKn5RHw1+F0Vtqtpz5bjnSOAYtLw+OHP3wpfmFfw1l1OPk2nF9tS94HA9UjQknRY2
0qrXOmOl/CSz68YBcfO1CvtscDp02+R480Cpk2Fuk5CBqyH9RwGhi0uN4H7voiwwfmENwltRS59F
ASIu6Lb0TXEdB+JB/iE31XVCHCVXgDYeSNhEZJk0pf++LY6X4UoCfPghWvwe/47WwOAcEG2MJEJ1
lNbvXzxvQHti3Xx00uHK41L5CA4bxj9ful7eSVenvdSvoK7Rk1IKmdVy48lUBzA9EOatwjIvirq7
Dnq2cQ8kH/MSlWcnLGCA9ORYhn7u9dGTdX91SC9SZPGZ0cCMLVJpaxY2aJgIP1l8kvXldPYQ2g0k
VGXk9Qj9rLvVKjA59re1VTZEJp8QuVRSgGPJy+C+9+4wAGSY3/PIJKpFU5uKGlynrrD0XeYQdFqm
CpmsAB8AJgL0rp1tRkbMdKgmhwr3GkCU4twgzanF1Q7cBccl44zW9XzrBTrLVcj4ro7oFFej2PW4
xIKhm5OOMhBbXLTjirR+A+pY6xB1KtmHF2WYQva3rPasovTd0dgiRhEgVOqqMcj9xmEP9dSiCDvW
w1XQymSuW1egqCU/jbOHh8ItvCb3ylrmnVP7e86oOJKqbhFAQSfA56641V6NZJ2g4TutZ4RFHa13
gHgViddtjd4HXm63ALXiVxnY+jlks7d3mEHNEqFnhEDriL17uKbgIswgL3VLoue2JgKgqPb/nbsz
WXIdSbLsr/QPIAUwzFsSnEknfXg+bSA+wjCPhunr6yAksyuzuqRactm9DIl4L9xJwExV771HiQyD
uqK5QZGB4JK/DMQCnqKsyD9GN+s+e+qNYzcr7ag70iC3VRvdH7931VWlRXLUpJe9O1GKQNAzr9tZ
RYPxAh3Vv/MHp3vtbBGSkU2iB0OhIa96RNQZdEGcPylzMt9nx0KmAMmDWWEUNSNYvxr3KkmRHAUK
p93UYusV6XiX2kyJZyOmIXN5UB03Nx5DUUMGiRtcJlY0HfLGre/CNLYFyI6Koz/JTBKp3Vw7Zy6B
GQuoRQ9HJL146VLuTcOepkV9sR6x88vX0XcBSJhyal8UwXyxtWb4CswRRmgeiYUPMC03mp0c5k6L
D2MUN7jfukY8jIZGaVdQ6QaimFI+mp6L2msXl1AMliKxrE3tFNHNF738VVbPGLyNLNA3YTkTsw1d
Ge5mu+7XIhTGdlYufaKrgSFJ/Yg7wier1459iEu8QMpszU0yFGfJUxv748Egvmq288rUjXYxFQ1M
CJ2nXGtu3LvtaiA+Ryo0XCXKetRzSTOTEo4KaWuMEfcxJSd5qWI2vv0cl7fZhDgqkFj6Mcl/JhV3
d30GTiNEQC5o1zfKNlZRqHnEb9PXMhTZTrhyO5CjTUzOcDeN7/FJ+8SWsZdU6VtRjugtk3ht8vyu
suuCd12PnjwLFIhuh6gGRYM87WLhrIq5RwlYYDm/MyMTy7VXvYJ7I0MMoLiXLUOtRNv3+D3mo6eH
IXlb8zii7q7iYebPZcO5FNm2Z6a9wp+OLTcPaE2XZvLec0Fe+PPQ751Q+fjh7535T4JdfcJIkjJW
8sAPlUo+6XHHqMAsy4CK9aC75d4mB7tSgxHR+hnVBeZEJ65zSeVljwOGGDxRnAbE43AgyVEviREz
13DrauV4WEFPMXgdUWe8Q/GSho5+EqPYJrn7U0GQ+FPk2qUdURPcuqXMykNrb4iWqlvQZKVJdaW9
OvBRfmumBxhAhRrWgG6bRuOHI5wbhxxnfkcQwKy+p77Y6NVrqM0E7hieJGE/YCyiM+jqpVNLeo8D
IbV3zqzz4xuK41LTnrsIO3de05361Uk1szrpqWNsaymR5xx/03jRGMxpjmstZ3K45C70Jtpa3tnM
8Jwlb7VjXKO0+tKkPwSx4g6NtBQvuhZ6QV6U1o5biPhqVqSbhjU3WykZqdRThbxZ5vW+5hVa56Js
79G3k1Xdehwt+aoyiFKW4zlUHlVmWj43UY0x1fuwLMLkJGzjnaGnlz7d+8p9JNk2wgCaL0aDPJbn
a4l/Pgp1c61yhJqaHNq6CokvtmbF8MWfPsNMPys/dO44s4dNVLQnC1/rykBh3hS+SBCvfBw08qwz
Fdo4kZV8RHPCQ+jUAGTK8RcDrL2dl25Ub7JkE3niLu2sox/5AZONjyyO9bMVkTlstYIxGoZs4uD+
ZRzM8Zq2jbsbyioQcjqVVUgcWAluJftXd/DKZq5/cXgOCBI++k1VPpvD7G6sjKHuoHUDHwMAqrFP
mpUuKw8hdrTPGvOnR9Ncgvb1IHFHdXdNOu9IXt7nBSW+2YvniQZ8U8/+nSkiPq8in3XmM21KI1Bs
8z7laYn+pCWBHL9QzskR+P87TCHtjAMp5Clt5Hgzstx+yhegkof/McpnVLFMuruyrN2tKKdklxRA
BqjrvXtNpl/1EJHKsI78JM/ciRetxTbneh9+VjDlmgRHYcLdGEbxwY4tvEFWjDYH/crWylsd+gwb
CcKuvDTeiRBqkFN0S67BO/lUQHUxTu9cVga1frzpmQudVYqPzhc6EUJ9am59bFRXSoOL0bUnZ3kv
+sEyA29I7lNfc49tGP0YPbpQ78xfjh0LdP/IexwzAuYqxZxi4iJYNaPaRllT3jsp7jGZleRxSgP0
T5vO4ljZlX2eMj+6lpqI963hx9t4UAxopqJc15aJN964ZU5YrePKeTZVuhsmrwuEW1U3Lp5dUev+
3pg9FEg7lquCM9i1k6vh5I+ejT7Zm999Nf91K/GNhADieETTdUZpExRJ/cd2x3QfWZyoUwfGiaYi
EUGn6mfTeY8h4l2jUTevkpw8uqMr7nuZbTL9Q2Mo9+iV9tLwePXRaOZmRSdmPU5iSnceycunAi2L
PPmorqDqNLRODCPhrF9sqeDnJN6b8jBWUXs91wzHmLZz8KoC4Ik5kOnKEKOrepL8piOuVB0KnB/y
L5WQ6UlWYVDo117Y4zHRyEo1KU2X229Ej+Lc1BvdKa1NKhfzuGP6lLxTRqHCiFbVh9QHTmZol4EQ
QY96URGNFfEfimAB/0bsEReTjW13m2SmQWYI+wIxsL3IFleXlbv2uq2VQYCeXCVnbpoYFaYdrwa3
BEYk3zcdQxLE8ah9TetucVOW9qkoYfmFsbL2JPUlEwTKrrJr2wvXJbJ5P3EPJtWvJH0wlmm9iT2s
bGmFl8YRith0JjX7qKcIFESe9W3b5V/Y/05pXZyZ25kHvA6vzRTpp145zTFNh0OeR9U+0XMQFuHc
p9jFsgDpgqiWao0fT8+wZQp1zpaPXct5S8y2PsJs6sibT5teYBLuG5T3MEHfCccQeX84k8QRqzh0
j+OQNNvcs/rAbER0zI32CzZP+5SEzo8s7KCPrKNinjzIQtv2SnIjRf6wVgloRXLSOmbJNG8/a8/+
SKvaX6d+bz5V3vDEY3BTuRMHlRn9UP0IiFjd0Rwc+zTa2inqE8AHEfNgfxriTWFW2LDGcEOeQSeo
D/ZEweKIKpPc8ExDWebmJU3GG10DEYXoRVMTIwgr39lzlOzqhVgXoUc1NbVAlstzZulH32zxZgii
ER6lLX4AWtta89bmTJ4lT6ipSn9lmhepjm6+d9OnIr10VXOlbQ3Yj4Hj2nW4+51s69Yd52IOF0KD
2NaUYnFurxgkbr2quVg6Zg2QSAoSCynhdNM1MzkXwmAsXoOmMYwjeIEfzSN4xINf6lAdyjFPQRS2
e1PvbmOXPNpdjldKDVejqY/NUE5rS0x3KkU9qvXv0CGRtIpjGz9JBxGA/+DqqggsFQFjTKUW75mJ
S8x91xv9l1J770KwQjAClTJ5j36dnGmrrl2ovgsrNs/eglaJy7zagAQZrpMWnRocvKvKnV+6yNZx
/JZc3He5lt37UbdidLiOZ/+omdO+6KwkmDHBOqN/HPzWD/j48eQMJFrq6b739GvFnTfof2pyGX0h
oUcOuzyF6mhn0SZv2ke+1hWFEryLniKpDf3btMiPFSbl3uCNy5v0apXzSYFScfk2o4gBWTFza7ih
/BYyuhgFXbCA+1NNWXmIbP/F5dpckQK5cxusedHNWSb1hvai7NjZjCDH8PtOgWfy8quknK+xwSs1
mGUYpOQjD8xYXv26vC97fpdx9LHUI01Fu3rWcKyM2i63/TeTv1LxTA/QerROffeE711MrI29zZw7
38+3kSO3EPsvdViD5gPiQddYKd574w3z/bjOnU855yfl7jw6xw5eXKZtupJPYWouTqFdrFEdEYrX
nq7tVe9e4zg8laFXcx0nCWVgvM513dg0zN8eHUiJO6sUXiDrmpGcgxs90+dHH8X3qW7JslXuBP7O
jIwnoEUk5MOw0BCIjLg80TDjx4AkZ/thvvYc9T60eFBUhjA3WfYQmDzSCc0IM2yrDUTdadjjtUNU
atEep96PX3BOGgi6q0LMWZCVklu8n4AK1pAYUlJTwppQiBMcRUtHVKkiO9Q5GJxeXdO4obzS8dY2
GebusNTuU9UctSy6b0gLFZ51lVqGZ1rmOy3F6GX5gO2EJzGjaMN29KKXtJLXqUkPRtRkAegAd8Ns
D1gDU6Y17hVwM/p4yhkw/knK+lfXmbdOLk1oMvM/0Ab/0eU4DOIS1GBbZNYOX3V10nD5J1YWgFh4
yPGpeLQt931rJfeyk2hrPhyXVRVTWQlfO1c4qfK0u861WEn8+Vo877rpqwvrq24/FGW4V3m/tnOw
DFTVd15WbkUrdqTlHpYQn+ig6KXfbSe31Pj7zks5ZjjHDnGSQMPqd4TGtzGzuDqqUb6drZ+YlBzY
eSo9GOxzAr7SLU8dnDFpPTlpezU52yNZ38VCC0bIhK45VMu3Zr35ZgELY6GedSoVz1rnRHA3Ixob
cg+hu54Vv53ui23sPEkML2nzbGXTNrTTOwIU26g5JH2QjWfblTsr+gK8cqcme11TGmjTQpITKzv7
FRhpekyMfupv7DR+dbpxa3Zf0trqZvWaJc1HOGk3fVjcB2YQ9XI9S8ZDoB2b7pyl0C7ijwLiYUXv
mXAm1yTlYHh0CfceE5rMecvzjLOjjwOqe5zu8dG1+fZdPQN1E4dPVb14vgzGeqmFS9DhcT7MHn33
KiTj8ZBkbvQIm7O+FTnTwmqu+wMuSX+H2QMmh9nEn7ofWrtC8URjeTIxR7SDsUG9L9NVzZwBZTLW
vVPqhdbiL+BXneR0qSrVHkOzADLR29WmzAvruYjJnxtjy7mfCIaNfmOlGxAVVyspjDfb5VW2q6lj
qptFvy3uyIOecl4nll6+KKPrJ4pXOW6axIMEkoXO2uzTPyYifI8jzpuOo4s3LxHtLaUsIFnck4Us
oCXi/nWV/Vr74d7Ny8ek0cjTkzRlxPoWTqCPSh1JLOMwLYW6b4k8c2k9I6OXu3LCURgOhBxz2oUi
1nBPk4FgZh0ewZ/XQYoDXiTODSXvWfTWQUj5O9gprQbJ7K7JGBfS0SvnofO8I6hGtatG++oTk0So
NK96zIvS+kA0KmSxKnzltI8D8IbMisEX0cf0NhqhGxIoAeq2swa5r1A3LFEO2LG6+4m8M8ppfmsG
CFK+eRdl1rW23XdN2A/moGGh7s5z1hDFxkoo2iHlW5y1fZQmt6wkvyHi6HHUEzBv3avFLcuxS4yg
s6S9rzJty9yUYLYlHyHm3XJdYmNmWl2a5noYESMV8o2RXsKQ6H7sqk87/W0Mpa11ivw13SrGEka/
Zjq2KzrS304y1woHDvfIxPlsVIGHHX49jRSpWQ9gSJNgmdW915GWCOdwZ47pu/IJNFRR9aNC+Wnq
JWW2Ex+bURQ7vnziMjapbwmdSzOInUHUnKOj7yAHhXaJzB2dktB/pkC8I2xL0qaJb6PuU3dOd5bu
rabQHklC5efE5FotTeh+XQNF1l2OY2zMTiiDcJgmspRMSsqFUZCG6Ws1c2HJ/mhY4yI0hquq8AO9
rLIdGZBdEXbvU5Vfk7ClBvBwr0sHDzlhTqcPHxSeST0T74U1HaxOXbsigZvAUEpWv8LS9G0kCJuU
OCramqGvu2l0QYxC1Tuv8My9OxXTtsshGM6JwLtqWVzbmQVzCuRubt76vD04SU6IvY0+DJkDMnO0
d0NNZNZb4zcxJn9dJN4RSZyYt6fI/BrX0B/vhB4RqA4Dp+1ehdZeix7ogDs9uP6nr7Zxpt8hI1Zr
t0s3tmPiKvZ9Qmr2GnjzJtV78Ijxj41MakD1Nbj6dJzXsOgMzbhkqNdWy6glF4eEIdtoZA+TevTc
wxSLvVfk92P+KFIt6DpnMQfYYIN0m9ABlE++IiK9/niqJzfdyEEs2SOYRkkB+28GiVYb4TWJyQ8n
BtOrmYDUuqTDZbJMkat37bitasDbrt8QxXZOUgMDPLYVJp3c+dbm/Iwn5NFW8UabiXOXCkaaztSu
a02EmmTaypH5ec91tjaiDubxdMxc6ztqQJVK6wGdPRhq58Ks40jbOmEjRe+kz1yVTlOuoz7HigzE
zS3K3VTZO9LVOLmTBrhOp8SuIEW6igmI8cihTFKOQQQGl6s8/dtKFDw3qKlV/hm6+Wny+x+V1d+a
Fu50BafWwWOwFqr56rzkXiNDE3CtPng2VXfvHGIorY6Izn5CFj/P1iOgcyV/da0DhOX+EMT/04zp
nY3Xgmz/KAjBiNOoV1c5zDqsNozIPQkgv+QcVRhXCciRtBuJlVdJ9kqxewC0/ZEp+Tq0obmjgzyN
g/E89fVvgcC7EgzyGINrTzqvtsEgitf5t59nUoElp2QkvLXynA/GyDUeJUttYlnfuIaPwptungcC
WrMwd0MzyIwtYv8QWLmc+BXJPnh8o/YkzkmRXxndufDbyEf5Q3XWcvxMMtXKtTSm31ihZzVUrOTH
QZgDXpRZWwWRFp2btnKDgskZBvYOzhX1Nee9hle211cOjhme4vEYR7A2e4vhLUYVY1s5/pUEsH4O
oeuu+XjyP62TreF8fs4wPitTPilY1AZ4ayAhidyYqSdPsQRtX1YIZZEwSx5F41SgPaybOirXXVMx
8uY15WbQdhVen10D/GkdivjXTvzHyVLMpxPB6C7f+VH/3gFjh/dZVKgwU8NnLAlUuH3zXjTj2aJV
kKQlJjAIFVYNx372u5gggm4z6Gj7zdRrZHIK+aE1yR97tOSpGH0RpCKzP01N/3WKhuPU+BgGWq28
qt5EnJzjaQRLLaJFmPrsWvFW4om0EVOTDkOu4xu4i2oOt9cZxFcwZJROpsgh9dd4G+KD5Ykb39RJ
8/GmoSrdkswKKsCslUCWyLBBZIsHW15VC7/rDrtQF8Ko6RwHEGN1jOZmX9f9g5dl1UHHYL22jfDJ
7hz8EgpzDPlAOCfD0THHVzupnTt9FG6AqPs4VxPZzfxkjP0dHMOnGjSyb4qtK5utxVBsNeSOtus0
apvIfAvL+0bD/Fb581YzQerXCkkrlw8142mmcitL+vcGDscuGl8iJ3uvZ5zR3ZA8tlr61eNADN2f
JcXSovsOtokEYh8FfPhhV6WHya4wMCDEptlleSOIemVyXkcJqDIg6OohZiQA9NEKJgzqsY7OQSh5
ZihiTngPJ8ZGXR6LY2Er/ehB5pVAbjRP3/yR0Emv9iK65wVT5/taOpK0ogwfGp1ftLJagi1TF/+4
KSSFXJnaT+piNs9kXzzO+CF/TelxuYhua6RcQvkQy7s4t4cpELZhob5O3UuKY+sOd22+Kzx9wmSg
ktOkdd5hmmsT5GTRnieqn3NupxInvGy4zWldzbBxaJhGfQv7ttlrMJ9WAzLp6+BEH6GPvcVOPtwa
OUkQrkVu6dB6NFds8AdW517OzQWSWXrnmrl+MNr+uS34GPWQQejG1Ipnt0pt9HKhzKORwXdRKv0m
67nmuN3ISNvOhhWMyglkYbCPQL5MXo+pzXluY7ymYLnrpXW6uYUQ8NA52kz09ifgZNq98pl9mh8l
NcW6il1gvfoFeOOthpIUqXCvMYPYM0rSdojM2OSt2YSu1N3q2H3A0BY/DE4V4FLGRyWKkbArbxkR
cfgomborHeM1jrtTKb4SBcq/p+9AnOkQoDsk+mUtwxStRmQq+Pyvnn4ZQn/VD2eDdQAuskvk3Eq3
36OTr2pqOtf40QbkRUnEn3DFZNbvZvI5AyVP4mfe2zUjYR//0Ixrvp+2SmPgF7UappEWV403zR+m
G546nVbXdkpM+WjuFIruMQUPxbAEWnp1sAU6LiAQQELxS+MDkKJnqTlVAKYn7cYaqZjAyotGu5Vk
IhsOPhFDrzyUeX6rXavfkvfbmJkevqb4HbdmSU1N5nwcMhkAf3yR0Diq+FTG032yzJMGHomNNLOG
aINPXztCPmr6x0z557D3wHN3fhHMXjweyOZFcDmatyZ3Pzg7MAA35DF0zXtmPCi35uxT9FfwYP1B
3/bFIgbgaCMXSvMPkiHwXW9jpEvB0sTOmgg+HuKRgFmWAb+15SVK520/Gi9z15zaDrtuYe9iwPW4
pfxvX3BIMmPR3lxjNKAm2hGkRbh9njaftHLY9dm0SzVnph9OwX8kY0+RJQZ4NmO4cv3wWwpkwA7r
qwb6ulby7HY/MWsi1gynxN6yp3mtxuyD+5aXZ8ASV46vxUzKq8D16nGfo5enq8EvK8AtVGW58eUm
X03VYkYX/mVwKf4V/2BjIl3ZVNhZ1RBT16H0hVmWcJQMHujHSt5hr1txOvvIERBzQxCykR89TV1U
bjzPdH/ypioCnaEbgXoA7S14l1h/RuaWa2VlAyZsO582acb2DLC19er/m1jFvyyfWsh45MC76e8E
EVt38SD/T/GK/27Nzz/+1P/mjjCyc0HpuTDxXN+CYvf3kIX1NyEsC5O10BfKHkGKf2QsdPaouZbw
DbgjhrckNv4RsWChHzs8WNEFKMRyheP8OxELZ/ll/jVhAfcPhp+pI7EavmkuUJJ/2vEjGonbvQXc
NPYEMKl09Oxbsu6hZu1Dqg3EfepfhqwwRJuzK/xtpmH0bB9FSVxXYzhr3nesknAaEu6slpCsmIiZ
WzLNLK8azmXuQzigWXoimbS1JDLQUPypG7isVX1AenpJClDa/TYseCaD0L5vKYmhVdXn2tBvEwsw
umURRokjIE6fi9b47I2HltQQMvQGS2uQszCoYhdDCw7PeMB4lB39tnvX9OTPSAxJYmKc0/glZieH
PRp3g/URE18TaG9Dxm36Qqzpsdf1N2ssN9lf6z2IaTvs++hD5zODC6cQY1xhfOvLYpCCDSE2zIYQ
CGDH5hAUy0vHJhEnfRzrd81599wTECpq6PSejnvRkg7WAl8lwGrQ+wwLfJUpxLyy9fllCJPnGmZ8
BOdgrp5MMiGRV+B+xFPcHTsPjBmxDZRM9zaj21a28T3myyVS+1fPPhSQ8Bbhx0++zcrdFHnOuIoM
QYYdSn+Lyq/S6fZpy8aSMSghDZYUboU5UWwE1oi6UIxk5wbGSEP5lOWE/4VG2ddarNhBgfBwOCy8
6KGG32vvZvcDEsd2mrfjUHUrVVfhmkzZt48rSnZ3dvsiJyw7C7sQmzdzdbJtnHGSRRwcsa3zThey
jkycv4Z893BcdrbvkalbgqZ6dhS1/4lM+1GW9js4fs57NbhA5zNSxsxs45xTsv7SnWlT6MzpNQNA
6bHLXSZmM97L1zKLQFGVgTQxIuuuu4087BKa3aIqE64dGyKvSn/uvYllSd6LzAR3i7ZWSEuQMaLN
tAgUpjG9RvLKvppkI+BoZHW+VnbP32XKdQhTYsyJ8xU0WnnFkfwN7Hi/0An1lB5nmCS3om1ux+KV
x+IouzzgoLn0/FRZXe5GO6HtBf3V5m8pfuVkZjySUJEN6HbQq4JWzPeTzyKHmgUAeXkQSY+6YwFe
nk+NqZHcwC+vYaILal6JdAFsFC5OlwwZMwmHSw47ziNtPH674wTYKwsGyjFrfFMT5ZH/hRsA/7I8
whXxqhv2YyqVDWu4IWVo13YZDhjDbdanqxcbL1zbthGf2p57wr1oefbkFs41nMDwz2SJA7MaVwnw
ghSvkAfxcKUX1baT4LNI8WGFj3CCrqYa719zkCmwtapg+i8P2AGRkbdl2J8j4I2wWd5YpPDmujiW
4ZEbDouV5je2ED3bKnr2ok+jzTElSJyU5aap9k3Sk7tJp6tmGffjyBaHpLXjQHn3OdC4+C9DQR2d
wd3tx9w4tGiZjDsu5dgPK9e4GKExYbaPOWkEKAHR3znqiHHtw3LwRGdiF8ZLltV6HrN9M0xbA5Ox
VX8L52saUGVSNTwwdQ4mBhRe+F4zyY3wCk2Ru/bYYJHG1n3T7t3BQhq/KrZcTKRnE0Bk7FcjC0C6
1IqeFqKjkWa3SU/uHFlBG1YXUlRISyabNPQKmjw9dRh/RO4nDtVV2jFNZvuGwXScSAF5DutCa3AX
s6VDFs6fvvx22N1hNIqWn2UeC6HRcetPny0fGFkJXmX8PUDM2QKCX6RiJ0jIC53RiahMris7em8H
91FrG8Qyc90DeunV2WhvnrXgG7dO9WbEz3lPT+xn7zLZ9WaPxqBvyohFJXTCBJa9Q7bsMEmLtj0P
rDUZWKnTWIEwbkg/H3ma//ABn+zaOMTz3RCHa5fAtZW9Jqzt8IDSWPF7ggU4b6xfjRCyMX/YMaS9
vr+DRM6UwW7u46ZZq+5sungZnGTHQ7qzlmUtDGpvTf4i3KPPJpeYxyK1DqCdSPlAz6jY+BIDnbJ7
f6s355J9MBV7YaJUzMS3AaIQVNeifk9O12KPjMa6GP6TmCGTYsuMA5CgrNogb+uTzRYaQuk+O2kM
C/izpsbVSDwDjuBDxvaaqvhwHLWP9OzN7x7I+b6MjbwkgECraFp1s7j1bMIZrPrVYjNOkwBezBvo
LqTnjXdcoMcIok8WQsbQtwne8ootO1n9zGC08WNIrD+R+UdnG49iK0/Ndh59WdMjlgmIyeaeeVnh
Y3TPzhQdjWW1D89ywqYft2Y5VlgWuwaLZtLnh4ZhiOdvJVOijk1BLhuDEjYHtWwQMvWIS2R6mk1v
ZTUmkYDpaLNxKGTzkH1z7HtIMzjuZRIoqyHYz6CcbUUerTnzOOY9u3z+QqC+emw2IulzKtl01Ax2
tpYEs93bZAlwrLxFXtmtUzYktcK+jQT82jn6DD0yhJ+Wd+8uAif3ud1UkMOYOoCyILJncf841VGO
OWGlMHDZz4SZejsB+urTz942YUIi/dM45VN6z3TzbhyK36nExb6w64ErNMO9lxBHhpiR1g+mzhLB
Umx0Nkb5NEKaS9k8KJs2ymOWZgWpedNiJxjYOEVXxmS0zW8Fu6hyTIRDh/EWoBjZlnrwb5RLAcXc
s8Emq6nRcFDm+qoW7w2OI4ONVxIdqMRIV6pfm/99RFCh8rGkoHPYXf+MereZIzhM5alhm9bIVq2K
9AI7tv79GvwSfzWEAH67fyVc/wWm/ir/Tsr+fxaN7f3fgtBtGv/8rxUMvPgnKYf46+e/lPt/bfX8
z3S09TeC0bbwbcvQDZus6z8X7oZuQU2jCGfRqsW/+U86NlvubQ506mn3X0t3728OlnjThZFt/nu0
QB6f/1q3C10Hjm3zw9EGuGJJTv9z3d6S0JgnEqtJc+iWJA9hU6qGXUr6SariZoTeu5uKzwxksfD7
epVhNmeWx7TdPSRe8TE7GBOXvGmmqzPE+wFIsEVi9FRgV4V+9idfgLfteB/b3q2qmhvWv/1foVN4
DLyeDNk792PqKl4exWjhH8lT4zZg7C1eU34gr2e+UqhPq8Ro2UziAGRzPZdY4ZcQap66fyJWP0r3
d8mgNqONoNNi2vIxyKWBYWPpz9ghaNevTuX+WNr8Y3qXFvuHMeBKnQMLxa+VxSasOhYu7CMsj+RP
UxTcUO9f9LI+8oaPZLOXpMH/kUHlSw9I9VBXlTWXQVadstmGq53d90P3WIIKbsbxxYPrm6uDYP7T
Jdr9VE9vudSpRtEzrsI0nzoDAC4LNbezl33ZMZYtCLTbqJ3ke14NDMAb1a6bkjlFFgMVNMP+zgJq
4WrkKgYg3+Q/Cy3ocUA+TBQS+65u7vvMeelwBbhufQb8+mQu9UZbWUHUym2tYY1jTrUVUxSYnbbB
wY8PEIRuXYE9BAK7HpYJe14Hce5c3DC5Uyx6XQu/5dDE+2e39T5qmVNiepcbewYQ5WrDtx3mt75G
V7c9DaC3OQ+UEcO28RIiaORNSTF6sPy670620Piy58KIq/Xg118JQZ0WM95M3BU/y1Ejq557zinu
NPaOyI8+i670udGOddTPHVPRdYnWvE0QgLZaaHKoui31ec+6BbPBVlGb0Z7Zfr5tK/VZ4ZInALQt
vOhko1onGlMWNIHBYydNbD12YnxIFjBUGse/CsqUJbB7NGG0UWb31kXoERpLd3AfsI81e+9Cku8R
oLkwEhMYyvhdS4wHr6tgJDXanazB45V9sbekjs0YkVXTKDwG3fsyLQwMmNiYNeH3ZbSYcefgxNLs
JjoLdrSWTviSUGSHGvASBacoqE0LiVv+aZS3pxQ8uL2Gq0SNLNDNmkPMo4xNZXyONPYQCXhF7Ggl
ec+SNH18NEyybxYriZBE+CSkhW5CdVJb+8aoAT2m4mR4rCpra4ReGiRUNHJFrnsWDilg2TyYU4p7
rERns6IHB3uQvtjkXH/j9Nqz0MSfrPO3OHa+3Ci1yb5SBRkVYd9IZg+eSLFB4Awwc3gsto7ZMzQh
DKjy4jJ3BsqUHfz/YO9MllvH0mv9KhWeIwPdBjYGnrBvRIoi1U8Q0pGEvt3oZx74Kfw61+91P9hl
Z1a57Iga3vCdVERl5tGhSALY//rX+tbUPnW2/hCwvkd5S86svjemM27SKQT+6d0LK7qUAGUG+Lf1
gGcg4qOuKj5pjULbgFNt7O50GKHbWu93UL1HRQenGt+CkpqfMsOELic84h3M77ExngPaVe2qe8O7
uum4qtDXv81xunSc7Tkgv/s1SJkQ+a5InHMcEOp3qQaht6bwCmedQB2NuJIr+LrwrT5wlOwtA0NO
XJnY9jDZ62Z7C9rqLYQKIyqio2D/JGVNErUtob4P4502Q8rJsMkG5jwLDq981Tu2c+zSXI0LvrHw
8ZmEzb8x1O8YsKFDWa+uYiZSxbZlgKsjm6MiMkljNF+Q18cNV+017Xo2GYK9gKV/9szNWh8dFD42
jaNQpucrR/hYGdFzKcij4oY9kou+CYtLQ+OYOYdIrJj4PyX8Gj36bCsOQw4sGOXhPbE2dU8BQsvk
ZMkf4WtLNGTgqAqlnXX1yKraLr07ve/OWhWTitdIDgk854m4tm63bfRiFfcw3fFT9MMMuOi6ZWwk
wZboNHebPKPCkGlUhWcep+nazFhsASNfRkZ4b2aE9h3aQhNnNYQsTkZm1oGSyX1k+fiejJOeoQlP
JQVgfdMQEJq71MBxGxwvvfvRr7NNHbvZqqtDHPua8A52Gu3jMj4wYe0Mjet5CCaap2C3VfmrScCD
a6fg2p6pVEGinsFw0nvWEjzxvPhzaBgsVSpOaRHkm9wi6O8wQuN4Pc4hmEkYuxAuaFQ7R5PYzqKm
DLjN/PdeOAclxK8pbh+H0MKDpB/daGBfHGDQgea5GYbZs4MpmGyttm0xRVUpRDh/blEO4j0ekXjD
wwT8jYXD1A67e59Ji30a/qa0AIWf7VJ4cFNqHgvuJ64CNlUFeFiUesmrFtoPmgLKNoZBfqGiK08Z
y9NYeulhnNq7XqAP+/lpzLulUeQ6pvZg2mK52k+EZHia4lB2TrXZ4yJsETh6JDOAmbogyefnLxP0
gNLMqNIxofxgyXRJRuopc0Dcn6yaYbaZHvSApe+U21t6ptn3Rl8DsBECX3xYvX4hBD8CbSMFLarx
cUCDF16KT2HYu8Qf27q+TtOICG6x5As+RBjRXglVPk7XXS1f0M1fAqwR6wHI+HYqsm3SUp0k1EPl
DHdEL2e/MHTPphx3sp/e4km7ZJ5+9iKwFbkZi3VfVy+MRMNO2MSu9ay6uL21IA97q32x92vsCWFC
45YyEGUiJ8Eua2ClykuagMwTj2RsjdhluC3Vek4nc7gGpbdx0pBwPhFgXgd9chZoXXJkgXKWxMYh
eMx7ykl/LKYUMMQ83k5fw/Qos4iAbWzs9FG9SqOQqza1MbcGfLWmUqwpmD81qC69yu8a4I3g54hf
FCm1hj64D1xUoWweqTK5NxLtoBr36mr0HBBTbiUGVCqQ/REkJchwugJ89xJyg3FYRsWrOOdlGr1/
aQbnXCoS5K1DibdfTXvG9WOIPGpbObzK/DFmD+rH9cV3MJbliiraIqtpWWkPzEH3Q80rBqnw1CF1
pjptZiRdFmzHuUDCj8GsLcLy3tbRmcjpEp03bU9SuQ6TNeNMNz47PvOaYTnbcWqOsQi/6nY4eEa9
n3SmR1kEiKG0AJlawNpMo4hkWDKo/0oz/dgEJFa4qSt6h6QDdDiVzn7Mkm3Ulsiu8OCG6CQqTjJt
ctBBO+Ra8kPcb91zBqCGsTjyD7am6a9tvn+LBIQBXXSzSRSNk3zxQhtMjAu+YDTnkdH1TrLqpDxT
TuRGSYLXfLqr5uMTzWqp0nt4Dy4bt2EAV/bdBXJl0/mXEaeecu2baO3c27kg+YPibQafkRwujebv
EvD87TxVYvFQeMyrx7QiU4kxQEzQ9r2AsFeX6SwOjQ/in7SGD/n72KFFDhVq5Ug54owexbrSMvVG
MlqNTbsdUHnHpl6bqUFAKGo/JMAUp4RMZKI1hwr6qYE5gBA4wOpqUOeEHgqXwwLmq5WRoUND4uQ5
osRDEtMHOr23GAnKFZ0+FDK00bFnlRhyNXZ5A05N3OAm/JSFu7JDRtXR2XRK3hXWa+kPr17rPOoG
iOsQhW6Ri/irzMNtPmgUCbuY+FOPgwGKH4LMCsgbs0J9tDl4MP3yjWuHi6ZhWdNM+h0TqDX/f+T9
fTk1T6vz3Pffs78uDLkfzZ9Qb+uP/oO+gQ/VFH9j5p1/yp+XVfI323AA2rsAWixOEb9D8uVvhG2E
pVsQ9A2LLOsfZ17PsFxejcGyCIrYXzRCOYyolrQkbTJUOf1d6yqp/5exl1M23kKdE4Pp2LrO4P3H
sVfaTqCNwpnolttmbXht0i5aWM342sROthgtHCPY3t227LcAVELCjgBhsPWGXXM2iNqqtCdtGtyL
wd9zaqPTaATV7UUHX3I50kEi6leJl84vf7nsDPwoPTXF+AEvGpcShZ9euyUnvnIob3BhhcyzHSKn
gV6Xl+bsSvnwiAyQoXtyeDS3Ql7bQfyiHcKCoNh035nmvnUFOy+jsa49El+P88Cyrw423Vhvz5h9
CVusY9NYSrv4zHGZC0iWyntxSu5BFjgyh/UTVhTTeQsn5sgGWh+veBHoL5NFiWUwS7r1ujB3PaNP
X48PbaDgifbPkLEx8THb5a71IKRN08a0mYkYLX5KGjM6Dk1TtYMwBDy9WTqqx7fdsWO+Jiq9Ysk5
JPopSl9b4tTx52hxPT/06SvOeeIPUP+Cx5JQtO5C5iN5Zz6ZHCOBJy/86hjq+H9oi95aDMTga/KD
zRuZ7/XirWpvkLtM1k8Ub5WPNAPBbhLdnmFz8H9aKPNYuNjN+WvcdDLZQPOhrTR3dgq7Rnvv0Y9s
bXzOdoCTGGDitWVGB6N/sIP01CPpjtmtBg5NN4dO6BMb5ZqCmAkiYc3Y8VO7ToVNjMl4wPnn2b9m
Li9Qo2qI4Kg9G3N3+G7Kr4Pah2pJ2D0dXvXkS3fIUuD4i7wzSoXI772+X5BpE8VD3L5mcpNX8BMd
4ovMqBdL7kx3HQRf0fBep/5RZceg9+7jtDnWxmMKtcEH+wntKMPu3ZnZaojfvPDJGvDCo17YSbpM
wi8ZUBgiEFXCCSsJvY8EyMqnirHRyQ6uTL4g9CybKvsWzWvYH4luTqKlgWeXedfcuuusD7s82bij
Iuwys4FNZfcudjNaq5zxhp2HpgVjrcSqNw6gwD1yUfQM42R474kZN7m+FVhHGp8yrEEjfLW2K/nL
Cfu7RjgLM9w0vEXNPcyRzaTWQwjjWjsHc6CQiLAdblz10oA/qcuXdGzOoCvWEmIJ9DBWFjbN1Tnv
5hhwoCMmR2tx1GyjwmCxnG0KUFY1oP8J8wJNWDKgzQyk8RTB58umpQdPdeg+OfQQtEsWNUlUH45V
6zdQYp1P2ZysqTl7RPGpsmNFweXjsTWlc3LH4h0SJ40FhHgHV1sqK9kAdyKtGTFdsZJT3S4O5d0o
hqVnQcpBxhLUpyq4wr3lP/ZE1nNxhE6yNOgqpuQnY+zgHfSBvz17gFlrvXl1A+RgsKzdqLZVSAu1
exwdeOzaPqwB0ZJ2h95UmruBQqKg+dV1F4gwSbC3/JPGejL2tpCZIm091O4eE/jOhBkiHGdRFsYq
ZyPEvNst/epx8N1NPafR4f6xsA9D7+CZLb1WZJlgvYqInV0S9Q+GoV2rFhP4Uxb5hB/iU6hriCIc
e2NWsQl9e9j59xFNxv1oWGsf834yjpRC4fsZ2R+wOOHvI76ekMAfsQWHLuEE+01zoaVrN7ufdnh1
F2ZPaZJPQLLYWXn1EzUWRw3CV2Cz2/MQMuGo2LoFlEqa7XzSltwZy41mY6skfrpukBc6znggebzE
3kGH2MT5dz5u/WEjxdbvi/cGGzTa1fjiGJSe2+EcqDU3BE8o5DjFEXecsv5Kp+ADwOvW7A+EKpaw
M8gZ3jrzrQSiLqbuZoEsTbqHwTS5z0ZnO783WDeXCY7R3OLwyRJmJq4S8TCQe4oMd17PQE4SIA5O
g73LuOuNBg7hWL3l/kdN87DRX4MSqLeJZdqVK6L8sYmLx1dvOABWGZ4us92rUrEFbhaEX+alYi3p
gaA6QwVgDjE4xBpFmNa4j3B4ddlZyXs4cAhojtc+9dj0K/FckpBOe2pmO2NfTQG5kuTFAwomUQaM
Ce5zcLDSfCmhIKDDEC5bGwSLoBfF/XeVU+MCpMRjtG5R7BZQAa7FiIuZg6nqoZy14P0C8zl07zwS
0tJ9qGHmaJwtIajPsgQeqND/CqAIl0RtJewpUC4mEHWu1ZkA32CWGEwKhKENq2fBkthrVowUu0Kr
nmLrIWEowHq4kNw/qLC9QAw6yITNZGFjzD1b5ED1aJ2J7okzJ7ZTpAPAXT6rsYB7EJUNbf3qePqh
wSYcWLvBcB5RbR9TbhcSqa5PLQgQHg2J8QfdTE+GyLfSY3cU3Mgr7xozfxLt7JL3AYGNG4yJAAcZ
xfu6vrMHQMWade9mdDgx6vIo0u/BPkGnc7l/3vv2qUp3UaZtYFZBCSXVxOPeQtsq+cV7W5KDehoB
sPjtU9jYC70YL637nXo/8Lu26Os6T5vBhr4xjh8yPvVibyabAd8Vt6tax46wsQKUIfI6LCXlyrG3
2FZr9mHwKxZpuWpxaCTuoSPDz41Nm04xQjoyx8aIXoPggyTCkkenO1KRt2Tz5Td7xXPH+Zric0lQ
yQsvCRpWkDziu1wOfHD47vPwpCIkiXibWDsPDnlSd1heEhjlfo3DP+fXr7dOpr3XwVwxtDUD8wEv
z+MsLGMgXtLOuaq6+JiE1g8pax6CmIM7gg1zYH44++5r5fAGd035CoaVgsgG4RTUY5Bvkxh3M+lp
Qqaca1LIdTSvQww+9zRwGXZ8GNR7G5xSQzDKZSsa1RJcfm1DoyzJXeIvjmUdO33cjkKCyafszlsl
lDT7MnwOgmxjo1jNG0K7aqMl9kcmUvzH3bkEme8hINcHkvKYSA+aYMKdqPHGjme6jCrfTr9vtFev
gWt4ceS+axu6iW82UbM+2+q4MQA2Qu6i4McBVeSmq9C39/74JPqrjkQTVfWKiN0iLNmqEDsOqWrP
m/uU+r3WPndxunSoB3SaBgLSyEt7wxm76CMi3Orepe6FhL59rRiAETON/t2c5/8nMW2RvY38rNmX
djw6+hZn9NLzzll9083LqD1oc1fL/J5qN73adsMLQkyMczfBic+S92BoawsDK4VkLV32phW9gmGO
kg3QOU5blXfhfyNrT44uhWuPYdIh7MuO17plIlv8/WPa/6t1vFTc/g8D2NO//ssvVo75x9ef/vWf
Pj7/zz//jeFr/gn/6RQ0LcDK1O5Knbpm+btT0PpNSgYzj8O+EJgGaTX73SoocQmyOrHNucH3D8OX
0H8TrmHrrmXIeZEJ3vk/Kog5QowQ2f69FDn4Lv78//+UU7hTRHmj/vEfMGv99c7RoAeNjaPOj+Ro
pM///g87x2k0OW+VkLlaO0ZYfwjyX4NvAmYLcAeLZd7f9Baou4VM62FQILTR9uaKxP8ebMIpluYu
xDzfZcMWouVGcyp4tb9szd7FCZZxinX4JtqeuwxcwFngHX0eF+pkUvpA/oeQiH+ZbTwtV3CVcxvm
7Cct3IXQCxWnToh7i8IO7kTw6nQzlqC4pxn46IztgkESTjnbDjTppAGgKINdwpWV993CdG1gP91D
i+sOfAsvtbzmbr+X5H5FfG1mec64FhwOJv9kt9l27Gkmaf1tG8CR6H0SeP0h7q6Z92b3gKDCXTp1
dzOxTHDG7spjULYXcrRtDbgf40hgyy2uFEojOURF433WwYwc31ThXFElYY2kzFJF+0TAcifwU5XO
T8vpzMbGIKdHXpFdPRHTWrOcpK4HHg4Fl9T1rAOLThwOXrjKYP3hv6tpoJ02SksunRttq7zcagaE
rlpQ40WSid6E6ItZlfYfs+C0BRPZbtOlhYMMCtR+tBgC4pXEH5OZionEOPVoqVg1SS6uKLYwY1Yp
52rCyRaN1JEDBPI6SIxfULNo5sHyZT+6mr1GTONYJVeWpC7CRWHmaE6aMK3tdVlXW3cCOJ1eK59M
esfzeRtytBcE9zsVQR2CTeu/WMS2RwTdpP2s61ujD4sW7kQixcULo7UbU2McFPZukrARiLQUfBFk
FK9lCobD92+VObCtU7TGxIsOArYRbBuObHPywGa1x+G7o3OnpGOr8JurxVJBZI/TeA2YHudm04Fh
T+n1MbOZsqdxZ+h3HmQP6Zd0gUBGpdXBRNFDrDgNU7eS0IsIj9Zokq49ewATvNU89QA/4URnl9Fv
osShKfYlnL1jdGBGQ7E0KqC46bEOg62m8ywoixc/ExvNowxAewzzZum3OuHjHCuNODSOWoLt56PW
3AV53K0eqHvgqxwf1FM0RXvFToCM/MlqMwyqhEcKw5rz8xwr7qQ7sOtk7CcWHroFMzqP/34APn4s
RyYxv0V45+hGmiXG5SlN8wVAL1FmeNPNVecLhjEYnI+zdkxqdSj5hS11JytGU1ut9ZA9oueyNLqz
qHaxXe0gK7VNrXJfWIeue+47+rf6C2fjVeR213T6aeprxiHR0Itda2v7mBlHhc9COwVIioZ2ZLKU
SMWKeoKie0mCj0p7jll8BXRIcyiJaDligvjlmNrGLbwlsLZsyTL3viyrC3wXcFoBX5m+ujXppk4h
YAaf/RwmKmL+cfxtMWTV5N66vj+YU7YhX8vOI1xLrJ2Tee3jZ58Lrx6InbCZkqJbNyZvXRfNfxp8
SZru0jI59jb12RXlU0wKwoAKVbk73l46piifcd/zifyjM5w7Mz6PfrPtqm5j6Zzm8rxeDZzjnBnW
OdkNYI1ovAuT8k0bOcZWOUJ0SpwvY4c5PY60pWnVY24mb4nxCnZtEZTmkX7rbdnR1jL/GtxB/YLa
h97V37VQ/ZREjTlA+wWRyAj3pg86ZeCU2q7zLttOkX2Xyu6AAL+qXHbWbFn1+RIzIW0sclZQgYnT
g0TxZxcC1zE4kbtHg1VhjEswaE5JQ8WWCygVwQDjmRDvoTc8l7p27KaNL2vMA+8htcM1y62Nk22p
vSKynQQvJd5IdSMCf/blMumILlocgyM43RobQsoomBOWAKYq82rWO9GBWzaGk9Eh3uuxfjScdm3n
+hMLSbxxX1kZn/8N3ZDb1c1mF5N1OAw4FE3jtirrT4tt4Mxx0Ka3qWFVh9ZOQgtTcj+gaLkrGsxX
VRqvlDWeZaBfHV27UXZ+rBNvWRv1MtDYsmU51u4akoBvHGKu+ZwiqJkCQbfowq7CA2jBpSiMdQ/b
JGnnMqizrk3LHDmy57PsXJ0cyJ1DMslCp2PJhJ9wyRSO8lAvoCjS313t0L+4EkrjJGSB8NQt3EHt
Qkoxncyi9K68Q4fFR6LtZ6YE2udVkyy7BMtx0BKuMp9wieAButIzsrNYXSXdIbapOOLU60C9rXEM
FdmDMXiUyI3rMILYn2+9QuHMTe+CbiSwAzupb4gKd7bYd4INMHTDJHJesqg9GZASQh4LFbGwsP7x
ibdPDcBX4lWZB3cQRH6OA2juy0beaHPaEUeXgQ4/p38rWPfYqryZOb6VECWMG/28RqKIp0cB9fBZ
28UmngDDZg/T+OT4EaBNxFCMvFGc7PP+CoMLsXNTpGSVa8u7eoR0mwarXVyts3BYqLQAI+vNVTH7
EMdhMMun5tKxf2ktAktXrWBast+By8fcSj4L5nD81iQjBguNn4y5Zjb4AEf4qGlqE423ldb9gEmT
Asgq3muj/lFa5wR1x5Lfev2oUcil31X4q3rsiBlwb5NLPgudByeY4ZVHjmKk0zvoBNyb1HaAKuCD
yL4qt8YJeBCFWEc6aMXBx+ZDbQ/1yFr/kRk8xljgjAaoHlzPDr4oBSpwKi860amRJRBHKVKYcHpa
jLL+qYc2RvoNf3ZzCfUzByXEI745wA6rietuZ2SfZbWsLUwywWWqok3j3GcwDiUpoLBofsUCoEHH
Gh1Nqa1O0jcvjaXvUs4Ew3xUGj4CriIbTIR3p4D61eFXA7OltBmbNsL7BtyndySsT2ZBTc90b4JL
mFrMRO21i7+77AMbUoivIHgPtdfKfxA4w4vszE1qqYxXnHgQpaAmdNbKUw/uyIRorVRPIxqSHj+R
l1MBX22pZWxJiQQtxCih0+XlrkP/ac6HlmWMMaNae82vitzG0L7Gerlr9YupsbH1km/AsORB1MGk
eSDHIxyXl9qP111UkBNm+/vtW7vS5VeNebDTnhD7dDAVErL0tEgs7Tn1BfYVGjCydquBVpgy2Pfu
0QEc979nJsLb+D/MRJconfK/tYWa/9ifByEKmT0QE9QhY7yU5JD/03lp/uY5Al+O7jnUwbjm7700
tvebqxusP0zbtFmn2H9R1Wzrc5jKxbIpZ//l3zUIWcxhfxWasthm0WDgYf30dMGL+OMgRGOrmVT9
CK/Apss+6GkytLaTBac+ie6CyT1bdrBzNDYkqQFAIYUJJzG6Z9qhMce71G1OEQbmJNcOkTaifpeU
mvik9XFWGQ5otCrlQqmDkdhPgCTQbpmptngfiCF3ZK/VrUUNJFS2EJl/cehvnZtfBWttBLOc4kD1
YOM+8BOwCD5HjRpjWg1gfBTxSyuLTx6TrMnrYxxp7znAd86qzoMEgaBF1aI3PcpnmgcPa2JudMiF
I3xnksDoJ6zFFdRjMyqPLtSOJFCkm9JDiF/Piaxr5qtlGbQ7pTiJ+p13KSrmMx+BOA6KTVW4C2iW
QE9F+qHFKbzmyLvpkFHSTu6gFm4Kx7zWXf6ShpxQJ3+g7TeC10VIwuJdoBo9Mhhc7O4nJDoEqv3V
xTBQgBA81Mp+bGlp7rWpJ49P7BbTGKSclluBAH2nVxocqBIh3DRveevu7d5+gEr4PrjjJXLzL9LS
mwh7Nz4zrIEuTLZ0suDEkamiankIMXuw/iRLX6MvNW35lgiCm1FROMAJioZuT7t80Ao+gSFBu8P2
kcr8dZpxNbmdXmRsv3GjfokSsYskZF1D7JvRvvFIeZbUyMAA5+Bm1lsjbPYyrnn7Qhu2awSqOHeS
73S0v0abLwCM4gSRiWwSw4zWasTc03PaGUBDcYvJydiOHNK0EJxIDjujS/BNgQ2zLLCqNg6nsHNe
p1xRwRbUkMCrfWv4FY4RF8GPZWjoP4ImBV+l8Wh0y+kXYZJ1Rwmlq3krpTnrGneVntRvYWLnKxcH
WWzp+A8TfAxxBSCrD7KXoHXeAnK2XkX1b5LRtUNN7ywps3Et7kXMpkcxGEmqUwS0r96H+ctZyg7d
VZ/3+8qvr6II3iMRvBVx6+I5dW9GQoweaNFzWii+t0m0DAacwY64ZvOj3iMc1AniSHBKrE69Fxz4
faNFN5cLK4MxLFqujVI9m5RhJyq5CrPaW9D8dqk37rrJMGC7lQQ8sHJWqXHQBxA+41xJPSI/elBN
DDJDDvBM18XXFxVEeCoqy4KIPQtXLL1Q/Wn2JfaSkm3Kb4gCRP4FgM7L2DhPQAJhhuvfYa0IEJiP
SmvMAxDELQsMLLtNgarIks+yeE4SmFmayoUiruasHedT7GNtx8Yq0L+rhtQX3GO1SbP0Owj1bRwT
xRjJwxkDVrSgt6hQzotkhbkU1BQdngVnGP59sZRt9cnEDYMCnKjKMV+FZMS8uYw9iNax4r+zNOhK
E+XRaW6u/ImgGBTYRTN/rZXdYiGuHICf1lnxDpDBwPqXcGn2PQK8y7uHKnPvCe4n+gRP36xM2pzj
M0E3ihiCJ1fSaF8nkc/WNMwgz8w4ed9dtYVxSkR0E3GxTuRwY+g7JD3GFYT/cSheyJ1/th0mYKX/
TJWB0s24rDxxjnVSYlm/S10rWU+WgR7v8i1Hts/xqULtqZeGziFWJWZBD0jM/S/9LNWEINrd4VE8
Ab3tN8rFQRA7uOVmVLMZFs+tR+pOs0k/pVV1kAVXS9nX71Dc1mNcHGQ33BXlEGyELW9Ry24uzsaX
wtY2cfjWzy4EgKQu4RxZabMPy8RvVD0bSKhx9DOZAlRTC8s4Ea+lhnCC4c4Jqw1glFtdBJfUdb4n
O96H/bCsAJdmocdNnWgbengRJLtmGp4i/P521G4nI1hzK1xGEAkNMFsOxr8hnu5CtulGmewGq/ic
mxELngjUFjbzuPYglPPWWG0NpjjETIjJh2BjADPB6FhNiuyQdSMDIieznC2WZbrDutVVCzmbVs+Y
07Fl6rtkdLaVz747b+2lp/oXQLa4HdgNoz1B10fumrz7SidFh3eUKpGDbjK9m9BmIA42sEF8YdPh
gjet1urNNBm7HAwaXR7nhF1FGTsrC95DAQfQHfs3yWXAWPfgJdl1tFCPjIFYE8jabTbowao0/B+X
9yNF5O/xVC15kJCG98YTZMiX2Bhu7fQdBTxl5cQy2qO514dDvVDUpybduMUFtxkaigLaCBXFExtY
sGcbPGkSK774nEgbeIlD7u2bzn8yctEtO2xc+dQsq8g+6gFdyuAyo02qy/uxFcWKv2uZCEVTS77z
WQngrsbKRwyq5tNihjRgtil0Q8GaPLLsez2NzlEfwmzwKhwjBvKdY3PnCkFPR+rCdpO7LskiCOuX
oAYLw2FV0IqxIPi5twqdvGwQrAuUqdHJ93MjC7ieYeXnIBU0y/gVJc26U2BbLdYWY1r9JG5250Th
yo6M9xEz4GROtICBxFOqvHJQWdlWvFOOR2MxD9OMLRoGcpYlLzIM7+nk+8A9uaUKEiI79w4tn7mF
h9517hxdrnxIbws/aF+BO21LHsukFd6nNr8WVUNalMTaFJOQc3EL+8mG2RLVs0vuUb1fa49bkB2E
R0KZRwe3z6IsUQQg9b8NBmKKO5soIWddPReQvV6ccaBvSfQvLVYg/UORRo9lyTbcju8nPOwrEYSb
bKY0TFV4T3j2zcHPPjK6iEFtJgPpryI7HgOhynLurHH41OX6sUvTFbf2x9xQHJTwM87DloWJQWW0
8PnTT5nT693nEL0d18dyEBP3ZdVoTkBFuAPnKT5J6SUvYx9/txgNLB2hhgiZv4wbDSZdsJRghFSV
PWk5vSu4jDVfX7TDeMQFisG2ytba7C0Ijb3ml8iqZS53mSru8hDCIcNunkAQh9D+lY6Yd8BPcj23
AJQ8o9nMt+uR/vISz2NYjcbKQvFpi3EVO2KDBHEagdngyQOWOQOI7D6HnZRTIP4ryykI9dW3p4pu
kYmaSFHyEXf5c2QnT8ZYPHIWZUHovYCo2vJBcitz2yO7h4LRX+Kj0II98Zt4QR8RD0Y1YGQtWEAb
bv2Su+q1aDAsAp1+KrV4N80nRW98jovsrafWK5w0NBvxmXv6o2Yqqj8S2PzR1Smrg2XUN3bUsy/H
oDqL4ue0OSeoBUFfnpK02tD8My0j33oqDQ/rrTqkWnWO4/7L7mDBgXWioqTYmgWy52hSmF26e1OI
jTThjPsujzjuRGETv5KP14jfUW482e9eCzKskhungY/L2zW52bnHzaAFMb0E5d4xQLKQ2J5qjA/O
6F8TkpiOjqGlcItVa8pHYiGv+M4n9GcEmIjvHQx7LgEsDjp1c3nRnf/3jI3zwPbfexlJin+rPzGK
0Aj0nSdF9zdWafNP+PME6dBsakqdxRghXSHF76s05zdTt3QpXUcnhefNDsffs3u267Ass4jvzdPo
fzA3qEmlMkVnchSSP2yYf8/46Jn8DX81PnIKwkwLPgsbNdu5vxwfmyQdizD1m+WUJ84DfVLEk7TK
2pLwOhoxRdcefoC2InOFXAZbKXZe/o3LkgenalbHumwXNgF4meShle3riDGs6bKDyCMAwmIfjT49
Fu27DLSzWafbwU2WUTGr2DJcIV0fBKtoFf34BEQ83HV61988p9zMexKj0shm67P7w97XAwqg76+V
Nm6HVBD6YslNcBiMyCokmdR7+qbxtFdFAoEqKPeX7re3tIxeepoomOFNcH0kNXSyRE7ttEvbivbS
BRDQ67C2WI3F9J8FNZqTzoqwR1rSi+zEtXOMWAxmRgU0mVxblWcrlNhHzTNGyvDY6o89XZxBQ0mW
Sspio4WEtsRYRFA7CW6PY36Sqc2kpQ/0eBYW4cACQNeYrHzTfwUFuSpMoItljeQYDvWLCsuG46X5
00pObEnfYaM3XapMCmFQWxwxOjjByZqbNDxCVMtyKHa1GA9dZn2HEsOoigBFGOROcpAWlM6QUU6v
nKNYX1rvJj0heGPi2XBX+HQ6ppWzEHOAqut5s8m54bdgDYObBIQSqbw2uDc9zrid1iB60pm3LCxx
KWzBqgCZMBcuzozEWpQ9tVMZT5qyATHhBxmJbcmqxxpefEe8l0O2ZDew9P3xZqnmRnDpUGbxZox4
5HgxDUbZgGGFip6zXfTBzo/xqPn4d9o0hRmo9p00yZIkJ9E4X2WWvNqRj/M7XjWtv6gy84ArdCtE
9+zIxzrJKTQwT5nDfS6B/kV7GU1spcQrFm6NEkBZLxgt83f0Vxd2gvktU/Oj9UmHawplXKe0W++c
fB1X9iO7gMeORCVg2JWdaDSIeNHSd8K3bM4UWebaIj+h473UW6Dunc4AK3H8cc3twa7dCqymqsLb
S/CGGYiI584jrdpn0zk3ipWpuyyvk18TlSc97l9YaJwEFWsgH23CKJ8L4ZwRVABn63dq5K1NY2DI
A6p2u/AssdHJq4RsuUoxbnQOlQHLFUeFd/HMIjcgZ2oOY38CoYNsTUUgxv9pZOouvYGtZZgiKcic
7faY9Ltk8sKda2T4jrk4qWHhHU3SR/ofmNCiHXVnX6TPj6aL9Fs0sEFqyhqZSP4veWeSXLl2ZdkJ
JWQALoqLLl9d8FV0PjrZgbFEfVGXzZxPjiIt5xULPxTxlQqpobZaYRYu9+9O8gHn7LP32i9Qud67
yv49le2vOO0NjEbmqmDtWkiDTafs3kQSH+uOsD78dAaiCJGKwIc3ABWZPAZg1R8tHTiXUe6zrD01
GoNMIr8qb6SRIhf1SjigdQhdzQo95Ya2jCmkaVcOH9MxgHyFn82rtjL339NBHXuK7YmesgDje7MI
0Kg8XDtSPcbKOnEAeGQr3sA1eGwR2rO56Yw4/BTo58rN1TKOx4UbRrskt9xlp8tTOMQ3AGKvBmA7
TI09ResZhbZ93MFNwCupsS6nWrYuEnfrYrrrApsvsOHvEglKY+56bDPmmZGZWbO7c1USv8f+EyG8
kMhksSZGUfQ83xSppEWeeu+s6OtJ1su6EQetnDhChxzl8LZzFs7AdAzz7hOm7buuDHDxgpBeB8qc
MNQIOz0yxbJN3Fe6EKi299l3/PIejeJzNFhl87qHroM5TF965LFzhQWoA9+OLdpEt9dqhklwlex/
h6oOf8O6/mrjdF9V7VEvid/GkbvT0wEX8JyOil2eGtU6htQsayKVBiVCqE5flUg5vaSMjvwMDkDS
Y71em4n/qCqXHuPU3tft8JbX3BQ6Psoy79f8G4Hicfagl5R0XJbymMleVSDWpM5/8Ro9dnr03Vv2
PPHeTdlWD0Vri5OVji/0EoE6gGnOY4mS4gKTrimRyWT5id1zhYq+B523Yrs4THPuu9QHKtFgn/Vk
T1js1yN5t6wbvuh6OHdSIWrSukfsbaL43VQFSXAiXXHg79IM7+AwVktkqTfIhgsJJESDq6sH4Zbq
s8cy9u9ti+kj4KmdJe+C9gUCPjznOK4uKrcGdIfBko4VSaE4tl6MUZRGIZThQgsEISWSZh5ukp6n
HxeGmiZCsgkAfLNrWYCZQJVE+kOjK1hxkBAoeMZWChWR7pqoIPmDWBUSAC4O9HcOyyJ0nktQh9wK
gUbJkKS34h89Oc3NIzfEgxGaeDsRsExXk8nhvJ3aR5HALUzdR7dtHnJzfLJ9onI2XaU2r1otGC5O
OjREih26sHzkWP6LYK15+LFeI3+V5mEapqM5cJwdm2fMCvkSGWwubXUObYpNHBrmL1goyxJ1CS5s
CmBSzOYzUkrOohPho951KDDBR8vjxgTqm6rpJYnLL7cH5wfUTovqk6I7pJXdrlC2WAT+LDqG9Rog
5cKdTkXVPok2jPZdgzae+ffGba7CrtbO5Hz1o37Du6fzECOPHYQsMZNYGV7F3k/7lkOJMbEkigfh
Yrj+eBs6eCGtM+DMc/YGi0NR8V7RDFwPIm+/zJxvb6Gx6raWd3LN+ku51avZUIZIdCqkr8ntqFDy
tSVFp5gouvTZJxP/UHrulYffxUcN7IyyRsOnUlOV29Yo6USkb1dPoLyjSOEqmQ/wWSe+B3u46xSh
Uzkxcs9We70I3HWk3Ds8YrWqlRugxZP+RGb6EeTMULzB9kECwCjIfbOM1KoQ4Wvsups0LujD6zFq
1/jO8T23p94kS6Baiqvho4NJYwUk8A3VyTpaLIobFpu9HGxeT+he7Fxe8YjUUHKvz56SrECWAGsF
O3rN0bXcarp7x3j/KMrgYuCFqUX9W/FKjTyrwSoKY98o3lStBfuMvkwlMRGZUSj2yiQ2QE8SBskK
34ffyDuzAxJO6KOmqrygv9hm3DDICaBKhxVgpmwiT6El/a/A1FmECuvKRP7TDGi61BdG29FiDtAM
V7uTr6CkeSrwh3PFQN7JFHtt02gEMVNMkEODmUzc4pGQWILmd/OFdrPTcetA9SALIG9p4sGoZUx/
aGT+8L+82gkUlqeWlLNFlxGkHdp5kSztj2kgn6PDO/IczGGgi8hIjOxsQ3/rpqRZu9IfFo02EYqI
jy6cLbRrhs+MMKqtV0ibkh6cDpymW+I5ZpX16e2xOQlaZjSswtHfqUFt3Ypikj8kt+Ec5Jyk04kI
S9W8p7mONuEeKOvFQdFDZmxgaAtdu0F/3jAB76TUHvVx/Mlcca4kjxNZ6HN6Lz39ccWxVT/sPHva
RyVyYZEMb7qSu7IT7qIbkQO4Tl4KKhqoUift04NLa5uYn3HhbTz24MSkhzpuaRRv1dIWxD0octig
In7GDZZcS+rc0WFiBrTyFuixAsIYfXEVrW2RXe2qihmuNCpI7mJHMx72B2D3Qx8t9W64qpnxNcg9
xXI6Qm/7lnf8KPd5/m5bKYgoXgp0rZ+9oXmLHOz9EUkAKccFOYrfbv6kMwwTJ92XCjcd1bxrAGoB
+MymfCjslNLvP27kuPozndb01twxB+1K7FY9vqO2oYPVz6HAkenk9J0V19KD8ybcYYvWRBa3me7g
5NbGOLyNs68XxwTw6F3Hmb5sq19kGi4AFvYERfhrRi4/lRbE5MKf/waXtHcOQ0biiENMa02ncZIc
eT2oGAwknN8WcetRrNGT0KeRwaay1qRPPbGspcKsJ2Pv0UrMPQ6efWH030MAGi/Rhp30ml+ZbHFw
odBbufXL0uluNpjrm7Q+igK7PLi0AkvMdIxbDmUtLRITWWCMN2VLl9YwgRzzg3tMUvoh7GO5tU0E
Rp3djTq6O1GEQy/S++QG5Manuwo1VHo+1Y4Wn/VkgFVXwQFGxzSYpEBY6Hcxpo9yQmyN+EYi/h5M
29ogDaFxgIAFaBY3eCvqj8oGkS/L7sVyMVNIdh9Nc4pTAdaMG8bnMIRbO9dePF3UIGPGj9qqzrXB
jc/tNegYKC4T82Mx+vAYgquV2rcQpd0o6m3n97cpj5+i1Do4NIW0cKMnA9dkrzGlmnIzGh8xkPp8
6nf5VLxaJvRW+HvrPGFu0cvgNTJ+PNrdBt0oVjzR2KIYO3u9oheP4OxDZhDj0g2SS25Emw3kMZi4
y7k7wqvEKRMBEZT0MkXFs9cAR2gUSf+x3wx+janRfnb0r0KqEJS66ZyLHKLzvOD1Y/Jp0pbx8O+j
2gisyP9ctSn+M4G6/66/1f/9P8k/0Gzm3/9Xzcb9C3d7w9Mtj8O+6dj8yl9Bqag5s2CCCuMKzvsG
as6f9meLWfRP3QaA6V9lG+zPaAyscwg6IG4lLoJ/wf6Mx/TvZRsaB7EdeKZAOSKAyl/vb6/+IM99
EaX0deldjetSDvkpqPVh0RaQ6Q3HvUJ1Xs3WXhoJj74CCCxfHGdc+nRiwgPHEyqxhpWM3wYuxzRN
q1NQbPok29Ui2I+4TB1I2gZNMyT8QYpWm7DneTcVfBhqZjlE/RCTEkFVnQUit2cXW7s1LOvZpM3K
psc+1SJC4bS/R/D/a0WZK3vx3q68X9M0DWvLBwNhVCsFsAcmmhMsu8w+ouwfNBKptEef4EHZfDxt
ZtzfQdlYyzYgjxLVr2ylPfcB6NK2Imfn0DHgux/5hNsBoGZl7ydG6pC+XmLnDmXwOqK9zWmykB8G
qzKvuwy7XVtmHJwhTlZ4bSxaRNigA54sVohfJ3ZB+8cg3u1tnlbLHmAdJe/7wBo3kR6e6OVAIGs2
tjhmfngpU9xLKCEWR43Ib999ixeoEPJO48iDaf6mQY73Ibcm3T/bDMdrI/Wh5oAwLSfGZY9/3Crm
e4DPzbqJ0DpRVbSMiuDJj9ONPnyn9afhXYTTrz3U+UjgiONvwrceFk9S7IfpRwb9cWzpLnY2A5cU
kpo4i26egXcqHfirEDWTFzydKb4loJ1BRMsroZg0RIKmJdOdPMoR+FpE3VG388d526bQfqOPv3gt
LHWgMyUTDGbWQwE3MWno5K6M715ifB0byA8mFUm1a/KThge4H4QD2L+ZL2Jq1dF6lRveT1zwHxO6
QC4XC5Jgv6XDwhEGEIYQgODv2KuphlIg9ZtrNVdzENoDjd0PmHbRRvr24EQRUAPrbHXtwWq5rvpe
dcWg86lSZxVY9qOa9I/O/7Bsrh5TAPkE7uel5pOhqAKO8Tla9DVXbcLvfnXQMh0ErjgD92ABpvfB
FA7BHdPqOqFJquopKxxl8DQZagsnB5w7nC8aU0sHwI3AHGdywudyE+MsbfaFbVzy0HxEEKTm0Ndf
DAtdC3L3BMeBFUEa6xFjWW7DiYovA/+/MoNKIBTJ4prr+nIOGeY10aayEk+1dyysmKsNX/NA1Eut
F7cidO/AkpZdEQIqbC8G1CZeKdxORQgtLNTqrZbCcDL+YPjquxCrJFd682j2jPIiIqtjIjDxd3vS
oOiWKVGtAACvrFkS2GcfRnuWlAKw6bPf85rlYKL8/r1r6CrTxMtAhahUCR/taRuaxRF79Vox75p6
clC9hXpVHQ0OzcAFV2kzLoMh39cBh6ai2kd2+qmycOHGO7MuVo0NCDU2rgDJMookiYA+mG277fm4
miSglfbUFGRWaYPU1d2pokvVV6TBGgRACx7TvoUEMdIEomvmj0e0sWlc/syIS611lewYQT49Uoy0
ndWtcrJONLA9uI1cU/OKnzcsNzBFLlYVr70RmTJmFhi/ZTNLVgFcFr7sDoghUp08Qpl36C+gGyYE
akxfDY8BJz7LRK1wVu/sLLmMSYEEiGdc33ZYpjrPPJZRubSM8W3I7hLxzHfKG8z60eWLrAycmYB7
lhLoELfD5oqY9xTZ5aomji3gX4Gh7J1tSBwPaD9JeBD3gX/SzGJkU99TeGLAMc62ESMhHW1rakm2
uS0IqaL90QwY6fZF077GnPr4mCUYvGwJ7j9t8ovOl4GiNRrL6yP9Wd+uRrbPLNeeIuJo6a9DCmde
8H8azBj5aighlKiM8r6qb0j7Txxvs9+RoI4yGE60wvNjaL/l+XTraDiIS/8dHyJPSFyWCId9DFvT
waPjnQZYsXknT3VCL517aSouKpc4fDFDj1aFN0AHyxm4YjjpcUrWBttaYYdLIdYclS9eXh0nPvhx
gfCBKOmmn0b5nWpbNXLXLWFCS+09sJ4hYSbUvct0WofEFF2ENCOn1WpQkEqI45JG8cfoMMTjphpe
uUwurBr4CoaHiDriMpDriV5v4YZb1b35Ts4zgrBbiGue7mW+i6tIu8QVtH+Ks0IXfzTcG49TbqM+
4R8EMJd1OrYs5ltAoehMCVme8WGy0yN1MMesw5lalWujbZeJ0e1d1iDbVY82VE5vSDH0NvBfjKXr
zwm7n8Jpr9qQ7DyG6M5nyydNvWw5PQbVB7A7BF+MMJweuhQpeWxr5uPR3Zt2voixb+WT8+6k2pG4
+q21PUAoaYNVyF4prV6SCXwWuXYvvWKtNz9l/ZIIDMYBumFkfpZKXSknLNlXgaAl7SUdnNfR5/1Z
GMPBleLdRPgNvJg4UuafQhBkSegf+848w664k/Gbq4QfSxZSr44fnUhbt0X+9O8zoM68/X8+oP5N
Qu9cpdHnP4zozX/En3dFepUl7lMJ5ZMc3N/MqLqwYX8isLvcjiXj4Z8zKlOoI1xXUjP3Rw7vv2ZU
TKv87235xyVwPjvKf2VGdZz/wUfhPy4ovpiPlK5HSdv/P6PWvU4HzBAzq1GHdei56OlNkABIC3D4
ayWrPsSFOpuWtqRhaSjCA2Skfj0PkXYIOj1GGsU0YX3rpf4UeRNHq1h70zI8dA7VpRZNsQPlsK2v
nkraQOs2udUy2AcmEoIxpQ2RtfxX4gzTvjReClSNh5B9/MFSw65/c2dWfG28Ft5t9l6atCV2skF3
boZfpRlyTGArp27mqkoJhnsKcMJbECpR2MwciwZpge98dN6MlrOWmRuc1lCf/PFdD7F7+BbXSoMp
IcNFuGDT9wChWJssx+lZ+5fIjq8CHFTSi3ViD4dJiH1iglem5A4wh0mB79DsUxuanGGOy9povhMz
SJYNuQFFtZjK6v6SO3tMrm9MtlgrCocxatrQf74Q9pxPguq96MDTm3wRaPByljEqNzLlMvKDZ9HA
YqA5+dsP7Qt3jLNeTp+eDW8zirI5PKdOpVN8i7bnjmghesTY1ZZtq//IYsKTAArUMbj60TMvqSCz
w+2om9iTHPfgdv2tGq2TRc90ALJaUOWBQ6T8zHv3Hg7yXckuWTltsx0nP2E8VfshzI8eReZJmx2D
AWPN4ACA73sAHZ6xM/yUSnSvpLNAnBMz/vJzK6X8zOTtpHsNfcnOi27qG4p6yL5FcwoFAqvpvqF1
3TSe3EOuVqokBWJF9VUNk77BdbE0sLSImslIh3nB3fGRADl3AuiDgUvGSJtHmi6ZqygAR9Xa/KD1
5xGGY/ZB8613v3WuhYhWRdhy7aYp8cEs5K1C0Sxscaf77QUHJW+ZOAIR2NAl5LSz6m3wmg7r7wY1
YWyj5tTx4orI0YNg47gkRvZ8zDrgcFza4yyHgRBz2GtcgA0bjGTvV+aB8tRTYdOI0EYuXkfPeimF
+Tt0Zle0MH40K7wmCowah82fpMm+Wz4jAzqQTHARKhMXZlPSz0ncMC04TDdOemiH6nGWJlwJQYJ+
q70H5LSkYQas6nqo5MUJcWcm/AsijJh4fznyC9SrAPwc+8xyMt171/RzqbgDA8UE8CuOAS+7mFL3
pJFoMBaDj/Bb6DjpOp2vm12PcVUG0d1oh9VQ46k0uDVEwZcWhFgFPGQvR9/3LNzL2ioArBcqPsh2
OKWpiSupYsAopvBmSNznrolTMKMJY+DbMNHtNWl2uApCwP4JApDp51Qphitg5F+6EaKeEwlsUTN9
Wnu6MHryE3WCKXCOBon9kDNJ0LlHIhe8vlyVEjEumn3ZV0dSG5gAOyZdnxGmSe8gBVemTyCRXOac
yuJonaKpmcFrY9C/V2M9y7V+EcOdyfDGc0qipzH3jWcbl2ytM2H1obZOuOiUevuT294+cYAcdtEK
Z8hZM5J7j00PB56/mDr1Fub+rjCgA3LSaFgJh9L9Nfuq4Y7jeey6fu2HUNV8+tzq3F+NY3VqGGgN
vZ//SVDPMCCwpHtPrZ9d68rZVgUkVB3TMrcjCLq7inVv4zvzAxhLLlzyIiRUF765EmuuN4w3AMz3
MQQdHOefhk5Rgu0ug56H3UgsppiWlcjENnOg35dsiw9WaxS3okZ6zjFdPAz1tHd6tcVhfKFjbl/g
KqDpjSHMk79UMWC8jhmuIIItoYXSCJEkjL24lDK8iZmg/taj5LZWj26pUSEGMKS48Xg+ps7k8siL
3yqrWUN0XeuDdSzj9G5ZP53VrKYo5COAmhDljyLyCpiYbrY1CbgtojHcmAVTjZsNl4qmM8AyTEbu
V6jcV5F4DHGuY8BDML76YjgW3ES0GVdlIGfTi7nHtXUYNOCeQ7VXgXl3E7nVR2D2Y/ebB8aqsejy
oH2h8rs3IyVEG4cbDnTrsraOfH5WPaGCdvTW/uScc5OmBE3NCKYGYzdZXphbPAoMDcRSw5KcB/yU
dVW07vzsSxLNslUD5Kv8Vef1th+1c2KIC3A99tF4qXPVKn0etpqgMkQ6LE19/Sa5cwry8VrNfXZK
3iweUrULN0i9aXJ8CikHFY21bwivmWGycYz4lCXmGwfnC7bSGUUT8uga1ZsjSs4CXb4k47n0LXmh
j5MKLIIgjbA3YjYKyvS3a7j7XndXZV8Q0ZhQhRTpzQrwKidInZ4rj9BS4Gi/auotYGVsS96YuCew
00XI6ktfy0ERT+5BAr8cjfRsOMWRk8wuTcTKxBBR0A+zsGdQRkckgfqBc+OaS9r4FqWQSyhOSxXA
JnGMckXBO79ixW863/Oa4oNRmr9YMvBeQkEOG7GtR30//+sjYgMH6Zk4+CJvobn1Tul2t0ymYB2Z
zmmCtY0zyeIxBZ0jDQK1TI3xMsx4yyDS1SFrMWrynsp4JZrzo/yjN6gHicRd8yUMUgz0dS8XOFWW
GWgnE0ycyMdVr/hgyZyAW6FBJNMQUWDvZAXWAkVI3A2xn9BxP5/v7OcsZdVyYkBErJ7e2Hb7aJyM
RZONNKOO58KN13ilv8jOYX3Cu9yXOvNXsYsa/szGpnyanwhnBBnmjcEuoHTmIU7Hj2b0zr7DgA+p
bTmvnlx80ekVrB3y98RenexXroJtVZa/ZWIcS5WfLXiPpKTxN4jqj/SqhwWVJKIlKGXr5FQsbMIw
OGeCbzyjJxtQiCjcW0f44SFKh58KmagZKhpgW+3Znzw8/xXNtDJ5ohbiJ3X7cyunMzIJTDNxH3Tz
PRbNhjfvQrTB0qLGwWXXs4ZYo5I3+RFBRPuyZzyWrnPW+NlJwMWgGFQgytPSJhU6g4WsDyMYzoWl
Fjo3F/6uFBCWDrnLbuP15Zb+4wetMra1Di6YLnS3y94KKzpn1rSvRfadlkHLNyy21gGluGKCtzJJ
bO8pFTFpOpUYb0I2RO2JcuAPpWF6LScS9pVGe8xwdnPhLE18sZbr/WqHadtn1adbI178++xKJkvL
P9+V1tX49Z1oj7TCf/8jKX/+3X9dk3BMYu6wPIYrDr4zeeS/pHz5F+R4Nh3DYjuRxPT+e02aA3w2
/SnYBw3dthz5p5TPLwnPBEvJU0j3DNdz/5U1Cb3+f0j5rFzCYd8yPZfSjdmh+Tckk6Q3kmlgaYHw
7qLvxcOjn8NGwLknQwfLBH3TDVUiTEIPlU4APO+9q1mBbvTGt97zVk0dbk0ZXE2kQzyI0z4JYDOF
U10+cGa6lfT2cJ3smP4NnqUqIQ7D5xrJqOMtrRIC+TUlMZVwsa5Y17alm6R1TPL9w7WeBj5StnUD
SPE6lswA+oSXwWuqx6yObpk+oCoBnxqHQREZ779CyEvgXne5lO26QqkF0TTfCjpuBwkO+zkAsMRx
hhIchHBvQYyFlfxWgO0XQeT9DAwaCyXwV1pE/03uk2NoPRFIBik/5L8gV7PVNC4cKa3FKaCcd+Eb
H0UHi9qAFbrj64DGUeM96nR0Z6WMF83M+5ttT0sMOlgHeqxSwdgxYygWjU6jfdFxt5luH2LZXomB
LlKR84YzBXvObLlQhvFddvSGhlwVEFyvyimPrTvfFKzg3azGW5/COHaKeMPGgRlu2Fg16yAHvjjD
3C4CDcYkInTdwjWryezAtB+SAZoE7Ud2VTFGF5CP2PwIht0pQSUKk9FW9Qex1tDpwbBrHRSuvtSH
Pl+UHWDGJLbNTWo4pC6hQz544XhJAP/u4GY7C/rBTx2JrUXnSBiAIvkO5PTRWeY5b4sT2+FrZjhv
rUzeqFs4ADFPN+UfAai4vgRN6yxc2+bPHHUy3yVGJnTQXaRGwU+eQk2K1LKNm3OTkL7vqHRIf9vm
dyF5Lfg1lqyJ5FzB3hn9jIOH14hZV8Z7DEQvpk8lUeRe2IkIRjr9nMtQoMe43tNmRFu7FdZXR5vs
ReUOBJ4y6sep5EkSU8fBmz2Gfvdcs230XbjtbxZqajzdxkQeRovFHf5Msm9j+qp1Euhy/kpZXA5w
+R/Mmr93ZoV3HKVPrkexVeSsJw020JCMPVOmIEIXDmotcM8ehoY+YjPn+ESHGCXvESaDREs3vVad
qq4D2ib9c5Z6DAcI13BYdMAPWuB/tk678Yz6EfvSSLypuIZDfudb+e2Ty7K7z4SwYeYktyTpdokl
z5kyDyXvdVMFeyO3TrSo7O0WHyWg04Q3HRaD4QTqkY9WyTpkjhhJilC89QE9Az1twpxweOshZETY
EV2YrC2O7HrEl9fZ9ckG4+pm4l6n1NDjCxPruvt2KTIYWR9ANcv3ONKx7vlYZ1oA28TmszBW2zry
nmk0P0srhEgTW/o9kPVwDjuuC52pyj2InkNPkK41KWciJD+ACAPsHkvilTn6fp2Rh+PMz4xs0lZv
fNoByr6aLmbAm9cIOkBpPT+5Ybo1TVwXwjJ+9QkgzYiPEGxV/KmPE01hXLitXW0NPYd+eElxfnCt
/DNI3GWBC6dUwYeYhuqsJnrORjryFqOqx3XfG+ZC8wM+y8Wu6BRGy6j7yoJkJtZyD7XhWQucdhNc
thgHsRmiywczEi4GDCIHuJDMpX7FNJm6pKbcCsdaC1LAYIlIUuA3DVgZiDfxKc/hxtQJ1WkmdxzG
vJIOJz5xyl43QfPTcv560Mm3LakXBt0TlXOn7MCniigS1qIj2wVHQQbXBweKhhs0H5omxT4a/A8t
n8TS1tTVK8pNb7SfkzZ/LYizxLIaHhS59Od/n1HB4p35z0eFXfD//jfI6X9w759/31+HBJshwfXo
RDVJ+QvCGv89JNh/MWeZlPy/sA37j+alPzMaM07axglgWY45H/X/RkvVpckIwa/SnooO+q8MCfgL
/n5IYDzRmWEsiAIAr+2/q0atQJwOXZPUMwTiRbhwxNrS2MiR22svmw8XgKkaORAkHn0z/AwjGd7a
tt5KP+Lm1h/7DMo/JCRL78j9iGQzpvaqmfTn1DG+rAAdX/kH6fM5HQIa81jfA5Z56R55r1FAzY9w
52IG1B5wKx0lZ6lVN5JOdzTKkoau+3D0+fBTImWa4YsjaTudkA4Aj0RH3aerCfqn3xT0cmYXg7Mi
dOMUQppvT9CO1G8vH9Bg7IvsmueimK6BJM6VmhLDQVgZYDmobgriZ2njHJ2M9Bs5bDVynFaRubQI
IHsGfZ7wytyi2hU8CPKEnFcG7TkUX/gneOiEQG5tt36KpVjHNuWF9bznGgszorMEoqmrJhIKgQXh
B6acj5hpDOLVGPJDYLyBupv9l/42lN0jvCRcRLm8YCTbB+g5ZEKM0zBySkohfvR5hi+WcEvhGCu7
IeKQOt9pbK5Di5rC1heY/vk6AojNjmzne4TwJfDwpeVp9LG0l0gatzokoSkJhQa9fRBRfawMtWrd
4S4b55aVwY+XjbvKd9Y0wTxg0f2tuYhhhXns4Dlm4EM0EEwGqfm8QfXMyggXuP4mo24fFP1VnwAq
g19OfI9azkqBbBncb8fRaWcOykdei4Qmgyvcm6e6pAHVqK5VYQDBrDZcwBaFh/onc+2mKDLn7Bus
8VXlJFXsr6RxMI7TM0CHIq+6ydvoNLXEDF90ijCvdXwFplS7pOQqjUIDHV6CRBI21LAGb2q2Tepi
3RlQt6DHu3rzOLTqe7A81DI6crOK1zTb+bWW5cZu609biqWa03QZqWg+HG9N4T3GXfw2lnTsTZZz
6SGmNIb75RvGgWPCZ9ZhVfOCBn9/SHkQ0NoaU1aYFuse0uXCicfPyFJ3q66vo6eXD520fpxQa/jm
Q2vCwfCaJsUnbDSEjNY+NRBwRuxddeivdRANk8aPp/lkCdz12ngM6mTRKHWZUvQ43/dwj9q/ec58
hYOOwZVOJ8dH7u3Y1kMXM11abYJhgNPafOaO/uZUxrVsgh218vmpL7Jf1T7xdoAoSBMchWZe4RBw
3PS+Ar981+tmQx7xGSSBgrMtH5Wo0AAjg6QIMfBMMApFhnuP7ZIByfJWVdjh5XeKRxyMD+NoALGF
rZlb1ALBsYETInn/ye47SIW5iHm2PAARojK1fS9sDT919UZ68Kjc5pLr1npqB0ZYWnGt2INg0yYh
M2n8ONJSFo0MX21OenmKfNpmq/WA32CHAf5DJe2mr/GgD7mBmJ9U24o1KIywJpa0YD0QrNx0Ufcy
CLTdBgZiwHeGyIT6zGPo870TXu0oW7quwtyTNI9x4PEZNNZ8u2l+ttZjG4DVNj7aIFlZXYWGiugj
OTXAH6p+D6UNSC4q11GP/MfmAeFAO1uJAzRB/z3X7TEJlKtIAoWsfarN82ljJSUGaYKgaY+I5c7w
rBHPDvXKr1ooJ0IB7GDV4IHRtqN1VYzv/HivpjY7RxE0vYEyx0Jku57N363hDkTx0nX6pecMI0do
nMPwm9cJj451E4HaZdM5GDDKGqwpizGjFKcaK4d2UJAIE07mh8BulyV21UAfCA6JZJfV1a7Hi7yh
xqxF+I51WtDcZEvKWVFu7PfLdiyclZGX53Ecj3VmVVuA2zfV5R9FH1JTnGGuKk31AqV2o2WatQ+y
5nfca99hnrzDgPqNfwfyv4dObdbm78gp30M1HtgFgSKa/KyR6PlA8S3WlA/N/CoA8/h/SVXTOdJa
4bcXxF/TUCBLN/lzlHEW9LGuIZfZH2Hs3/oMuBhpILIM03VkkJ2pjVDrqmpTFM5G4wuw81uMOTYe
W72tvnMtOPMefKdrDIuKHj2PmOZJ0YKrcVQK+LDFMOk6mJNk9w6TxV2NjkXKK2jIrlf5NSPhHbpY
Pv0ac4Pbs+WWE8U8faRinna4fDRRPSUK7lrc1+NBmcYeOA1+tDE8Kk/u4R/rS2V6hF3wvq+Cur94
ZXSvqHVI8uqZ6/iE04yDUDruMz2/NpyV4grfekpfrcbPeKuiH2GmfOpUPLt99O9E91c29Wqpct74
yA5rqkrEEqLIpghe6PZEsOfsMze10TblDaJ6EMmH0YTrJJeHHs9K13bGwtAQlJyC6IIxOgPcvfqP
l92ILIqPPB29vdlTwUcmI7E471XFa2+Nn0WSfqYm9tvA0h8rryGjXmTkElfeOLfuuC/EqClai7Zd
ZO089Ez0k52tweQKLNZ8BoulkT0ntVxBPciWjVPe9SwgBS2sNxIErEsRPjFCjlHy2YzOo0PfbTb/
6A0111lBX0RnVdQXAW302KCXcZju44jCIL9TR0p0aDBv2rNpTgQX4ElE7gaAgkHEpn6o+np4AM9G
ZWmT8GiL31ur8pn3G6KF1jG+UHxk7gzk9qgkfe325JmS0XsKK5wzPd/AzLembep3Z7oHwfCX0YeZ
QQoZpuaJXP4qo6VBmNwTJPgEDqEGL8wHVOiHeOSx2mrspENXzmZ1KGVMcZQt1u0tj8er73fEtP+D
vPNYst1It/OrdGiOFlwiEzckDbZ3tcvtshPELnPgvcdQr3Qf4YbeSx8oBg9vN6kQNe0JI8g6ZU4R
yPzNWt9qb6qEo5FWyl2RCYFaUIXWSq94B1wN5JwSpzx1GItAu7TEys2zY2vSTOdh/VJJrCiD/FE2
aU9mcIrrYcLmZJRbA5/tv04voABg/XkvcAizr2oaP4P/+Pf+b9vqP/6dIeIfNAbzF/mtMaBClCbn
PS4rHNJYsX8VAtt/d5jYuWCOTUXOjORzfjYGjA0t5Be6oXSUEb9rDBSDxd/bt8VfaQwYFP5zY6Db
qIAFDYLrOOofOMhenBtFiWN6GXAXLILoqRwaB9nrD9stTr49P9hj/uUn8jQY9R7kyznETLko0s49
ZtK9S1p2bRzWpj9uA5MXkuSRKj9wmbEFw52iOxXkRYxrplcQWQcZgmO2QAOBA1B3fuSud7WCtSzF
ZWyDbZmCQKktYmAJM3S9kCy17iPWuo1mTqdMFGvuqXuNoSuDE3rfVLAbmAhLwZI7PAJEOMQImDT7
NjTN54q4JmSzc5RVTftcsehckfY6thDKue2BZwJAZ0dAcufrpFe3uTSBoTJebKfXEWUqHXv2AnhR
LI2uehrny3Pwb+q0u404LsoPHTa/qF7Hbl1qxUOsP8U0Kmnak7Hs7MLm0/AArTTIU7oEdO0ZfcqH
ocpzgK4LnW9S6qCip53vZksfOG7QktoYJ6gX4hxWa6IMfuJRLAliYC0VE/TYeTndlH1x8qLbAl1B
JcaRaaTZypDMizLKpLDLto5gy4JO8DZuupOTp9klrqZspdUTp304AW9vjWdjFLs4G94L0T11mgU6
1z8bQ1ye0qp8Kobq1RrVnZd394HdHnVWKtAa+y3P8Tda25I7YXqq8Cw4GbV84gR3hKNB1bcD2CQs
dY0Kr7Jp9luvcG6wp/Nb8NnKJlwWQWgRvW3M6nEuVdu8VgpvXwehyrCTg+y4qfjVL0AD3Jg1j5Vu
j8cB+6YqW4ZeZn0cjfg7LplLOua4bC33FqvMoweEgBAvSla79SEcsQRcDSOIM8mQetHPhX/ua8My
qgOmN3FEigWhHstUQ0dQDO4DoZr9SrZsJhnNEOAQE+7Aza22EEvfhTY+qoLciYILBA41o7TQpfjO
UNSxv4bOU7fAd4c6KjdOiemyNSXxGApTFMxmTX62ZkXf64wBuO8WM5OqPy0okJkbHCHnOSbEHQ8j
P1iTwSYUldwyOwGDQF1PdMw4Hpshfwwbe+eY+l1cYTvv25f5ok9cGpE8+xFUBeYcO1qR1reJs3Rb
CY18ish4c3DDFgnpHq40Vo5mH2WQb3HqdQsgnJtWIxc18c/8ujZTQCiwCASdbiF2TFhXRcmb63fN
7eANCJPkpm3qWbqdv1QB60uH0lxoKDRNitzZN3QbpT1DPsI3VFveRjp+TtSQfjUt+ZLpifrkEtYS
k5ncMPd6Kev+FhH1NkQBBPttAdBnXHT4HxapHn7gTvhE4np0BeLHxttUZOr6KiQLxRnos/rxqwi1
lr2Adm8TH8jzQrkv3X7PHBTrLhtK4LUti0cMd3dUwCjU8SGGgEQ9r4CD0OUEV1IU4GOn2yx0+aFn
3ZlWGPkGzKXJNC6GoMFp5xIhnqKv1m6akxhSqNuYBpiaEx8sdDQeOCGmEXhRLvJrbQ06b2QJaCfP
NtV80Wa196Pk5kXM8tLNV7EwkMlaNgxQOOg9CRDc2YNi/TBf4tF8nYv5Ym+QlYLw5bJPuPV5Ti8F
VUCGOMqeywLTyhQzEPoONhAVNQjlA0wbZKUUFBWK2JEKI4L4k1Bx4CZbd/5wLzNSSEZqkmouTlh/
3raQZnbRXLgYaH8p6B4zwL3Q7yhuRKU2On7lpSL60UaxUi85xz0Gxtd8Lo50Y3LoV2aUKZVTmqQY
iqmlfHJVLWqroexvkahlG42qi8nmtLf66IBrNQD7a576uUSr7HLdlAN20bl8k9RxfNMbQV3Xltic
qfMs6r2Uus+YC0C2F88ZIuJVQm0YOJeJShE+Ar+idg5rnqtIz7uTgyBQO9xR/JBwLYFF3nf4AylB
rZAAkYCiNJ2rUy9qrhFbVz8CykrpqkpIaMEmSRiZcFBR1h1Gk9F92KXjappLXxFYFMHaUC45PWZD
bGksO2plOtCjKPyNHX8IyUtjUVMX1NbT4Lz0lrxDRFVuMp64ghHtYaS1XwidbMtksH4QSuYvkxhh
OFu3V8PpvYtX9Pz9LZbrvvPU6+yxQqjcliD2qAHNPdEWTDpcr0J/J+9p2yh1qHOm5VqoXesCJ23d
hVulANQm3rLxGMLj4nOXVpWdiGekDUc212nxqi/DOziQFiFcnBC+L45hxFgsw8JoN+reR00zNMYp
VWIZG/FOZ7ZSyeacd4Y65IHGFYQkoZGgM1sTTufwolXlSu9FtLOJQYS2ZGzylEtab7Q3RvQbQx8Q
SSOO0gqERtNQH5CMlbtKa9od9btcs9u4D62WEtY4uhOxOCaRoiVb1KWWOTcYZd7swvqQAjgX6jWk
OkAUxyM//XaW76SwEc6RU00bVhU3IgESNo9UGEcKmhrGacz81AhIbLBrUrQtxpoEygrnu5LFxfcD
cvEmZBU280Jdaiz4pu6VXE3m+/THAeZmJ0fc4febYMTR4fPU+eLO4ehEhUFKGEAFJ50fp3H4bGS3
82zjddJcNgjOe8JcqRmAAiDm5L7pjlkMw5n016HIVrFTPYxavSViE1gqxUlV0fl4Fqnj+Q+dTeQ4
28tTxeMTpdsijDFXOil00HQVcyyCa+iPdjWRQKxIiGmXHbEOPmQNqyQB0Ozlvih83l7mXHqWQVdV
1ScaK7XrXJLisQ0+VwZFXg6NvBHFk04r6LIN04HS2AnHctPcyDjg+7rXHjd1phkXUwxrMWU3SZFg
Ghs4EcfPtuJmq8JwpwVQ4gy5o8rbMfVMMCB4g/YoVbauTBLK/HINI2QNQetW9v5XEpQ8jdXwoBM4
xKo4vJoFyHExQ6VoctyxIvyt+VETku4Y9e3Y8zNBkju4aftSZdkB1EQMDsIknmMCvzKidcORzpgY
EZyzVaK9DXmT6s4/xX12Is38ZJA41lrI3WCQEq6G0DZP3vTeJYqL24gxE2DALQP7tXLqvWlqKH3e
faihBXhUweRZCW6SIAS53/WUG/nzyGuzYNKJJoSxDVIUUZdb13R3dV+vuJwIdDK6tziBuuwl9a2r
6x5HQ5OfowThas8Rw5PbrxuftzCNBQ6sQdu5lRC7PiN3oK7aZaPibwgAD7qNjSOur1YoDj1Wcg5+
ZgwOsLlFj16lA+ZGXp9n6k+CXPREI+GUnPSQa6cgN33QwgRDRXgqAwY2zmvOWZUn9UGT5o2H8hW0
B9eIqYqdYRNAhMuFx8DcGU21UZa5VX1I02gDcBi0HHR99zjFoAyJeW+ZBsB8I36WAPixINOEneFe
sxoEmnNK/EBcPGIBTCcBvEdmK3OevIm8nIxVBuMZlBD2D96cPe/HFrBqJ9oacy598ktC/ZxVD0fl
MzIAYLAqfMzJdWJGn+5c2x3mxvustzwXfmw84NN/90YBmyb2l0OWYlask/dABuuJL1z7gGnavHrr
DNuHVtGvi6I/IKy5n3L+V+Bm1ObSqc3lvtYB9NU6gD4/2Vh4BKUadz0pALj+D36pASisVrpREeOo
k2xbgg2eunBVjSFaC+wz7KDRdmXwhTbZGIyb2hqhdRN5hizM37aJf1v3zUqM9k3ostvo1THKdURb
BABzmVUUxaCNQLYCMvdIHY/H5DngoEKH9oV+Ge0XRC1iAJCTyn5T5TyLjtLgUeiaBQ83uUMa8WWz
n1/4KgnWWkWRljCrs3DteQbi5MaYz1UYlU7Nj5CWq240T7aVJ0uSrpi1BqDzowIBrrf2TELWVbgp
NAZHiDUZPRb2quLe7hzz4iDmHhqNja31Iorifhh9uWuHLnrgu6NHaWAvO5pmbHzDIcVxOMNacNdl
LtXaqVpKmYGJq1aNwTs5EBs7pFiysuizzFl5uBPZLL1x6XpT3Lb+wAEpu7fWv/Zt9SDnwXBtd+/E
ioPsClsAdmV4qTpFnjhFLjeCfgoFEYld+uNfZ75hMoD48/nGrym7x2vFePKPVp7zp/+mi3IsU7Dy
RBpFmq7+0z6i/o7s3WB+YVF1McplGfpzssFLaWHq0IVjzHvR3688JeUGu06DP/CX7SPyn+wjFgFT
8/7UtO1ZgjVPPn6ni6JEdloLDThpANrd1DbHfJaMBCZPjm3u7MC9Yy+3HiBajG7O3hGT2nRpcNd2
aE5IeLHlYzR9Y3gzwh85Cj8exlUXY8Tr7FXs1rs6L7bS6CHLfLugY1JjD2ny2NissMpwX3ExEr2J
K1EuHE6pTjlbqZNx2zb7wf1QhP2UfkI6SYQ22Hm1UrFqrWkRxfLoq/ytGJlYJNqn2wHE8NWw6xJz
RzO4igqfiMtvMVEHlEReDEyaregtUrjjCox2eTceuqpB4QOJNJZkWTcXsmHuvPSFnZe3APB8gbxE
aiL2z5EwQCThYwB6xVQfjWmfLDe/RflMvFv/3eAyzlHl9n0Bvzd66UtnN6aQz+NknwekwaTvctpQ
kozMIJtnz07Ju+LQs7TXKueaIAILletuHCFkkcnHPNrWD2ZFu6aV27RvFqbbTvR79aGdrl0ZHiaW
RpAi3vC43NpqWMOsu7RwVEzirOzxTh+8Z+FD8wQdESqO2CgDd7VWZr+gmI+7ZNXoLZJI6h7qhzSS
5AleaRTRq+KO1aY7vzQeUJauQzDrHWtY2Ryc6DOIrXuvRMbt+jcRflK2g8z3i2gDQfE0TSiYAsPc
a0zrZUYqD6w5M7v32uRsI9iwIfcIAoCNwOZDMysngh5xbRLcNRrCqR9pRrCFnbTnri+4Id2WUBWs
Q34FJETRpqAZhU4KWjbZ9/YJvTb2t7t6/GwQYBHP07O67YW7cdhoxKK8+LWzCSn3zLJml1Gsho7w
WjvaIPk91PW+oWGKRbDA1sCHnmqxrcN33KArf7rHMJS3N6XJdKl+JwL3F5d5dCKWZFF1DLlY6FPQ
sa3UqyeXq1bO+RR4gaLgdWyZXZ9NGNuj+VwQxesj/zZp1jPjgmrH7/ahfjdxdGPkXia2CRL22fFx
KRcQi/YJhpuuv84DGd/INx7CuTFe5gpyP0VwWzx54k0j4MOIHwv5okHARWcMc34hxi/XvSKwW6ag
2PWApzpYGca2iollmyAU4Q0qjZfROXXYtV0KqEEVq0Q9EtpjawWclW0MClfm+4mfqUb/BBtQujdu
IrfK/DK0ZeIWd2P0mZXEcg0YVlTN6pwwFs+3V+XYPbTe+6CzBBnkJmPbkpfN3vPNlQ8Ra1kwUNSB
BSak3aMC1AQGFe/Mejze6GrnsQcvTAvTd7mbSDCwonly4xxsiyl+ba9U0u1yVS7rqjrxP3MX9iQY
svGl31ymsj1EVM+FU22HAhJuW9DUdkjcrKF5sSp5AplOmTK809Mv0rBhh8JNbybsXJozJKFj3W+i
kK0Xq2QTVmKWgUimSgxw4sfjcygpr7XxGb3EIQKWJLRzn3ZLv/F+KONFd/PDLxE3mJ9sky0jaEkg
WByVdIasFumOS/NBztPCodwASjtKwWmixfXeychHIEjXLTtaIeEux3DGamL8UWH/5mk8z01nrUMX
w1JU72OaWyuK+W5i57NGXKRlcpMQ5GvJJyc+6Yb2gNbvPpk4TKUiBknT7xXWM584YIexj5HtLW77
cZ5OWZeeBNm0nPNeCBNOEmcxl/oeAVw9YcMOmTTuxjK2HtKQSWfXu7erTdvd+R6LLwmlbAeLhYiL
VdM0q0zbDyg+0vFYEHLMPGQ70o04PvEvafUqWItr8XPnPQRMcjKLyFGdJbxGLz2Fpw5nWEegMmv+
rQu7YmACXRDYHfrDMiSAuSKIGZXvyiaYefTmICyc5Ai8U4KbbQKcSUVc63CWXReZP2kG654jfigg
1k/NWTY3LddH6oM+7CdAirxgDFtxla8a78OrIDuSJAYWc6l76BQ9MpmZ05My3TEMz36ZWEPWIoy6
BLdPNDW+b7oln4QFVmf9oXW3GaZKWT74hFrHhFuXiG7oJh2MvjCjXR+0sXlQ+tklLYq1eh52m7C5
LeK9FYAmmGGg/ckqKdantU+0duCWa4PhROGN25xghNTmfcJ0Tb6Wj/S+PuCJthKTNj86hdqjqj5g
Dy9ihPV+voQvSWC4vrSnm9a6Ts0pwWwJVoDzpydWJz0m/uswEsYDP8khNLz06IKR9RZPzB32GU4R
4sVx9vOOQUoMviw8jYK7wySMvEAzSD7pbEtsAEX7e9RNqxiXgUaPklAs4ASp3UNHYe6E75qG9kMj
0Gid1p9TgUJhSwif5V/T7i4cq03dcO3gKNrNlmYe1lY/sOqgnEeal0b3oynephbTTnJrM1Nj0b7N
ANOPRcIlSVURdTu9Sa6VGd53I/I8N2byX/g1KJ91xr7QHv1iLheevcJixB7X23jWnJIUv8M7cYN/
7VgIcM1FcMhcUq34VqnDuP6W4FPd3oJgYfYQbXOBWNVP133gEom2KfxoKyL2JfQYDOmL4lPVR8qA
Vsc7J98jrdxM+bTArbTEpLgZNNRdYz0z6pAGqbY45IljgRMhO1mQgEKQ44p3uWYkbPKf62bd6vfp
p/WjPILCXRXoyTvzqGODCL5Lkg2taINiAz/Tsql5bNt+a/kjxwk+ryrWgent+PkyAhzK9Fh28VMU
I2DJ2m/dR9mRxoeGBCyO4J0zS39B+17QCq/+dep88X+1PxzCz2nM/mBzOX/ab5tLabP7ZUFpkpWq
9J+bSwGMyJ7/o8n+Dpc4lf+v9T2cIkptF3cDHiYaAPtnfc+HEDTySb8Ckegk/gLCCAXrP20uASsZ
AloiGCXDMv9hc1mGXWMr9ObLwZJfScVSsmSGUSXJASbpoZqY8QIOY65S7zxs41Eb3ueyPtTBREhX
cNRHuDJ4maIo2yNq2jdtu43MxACyIh9aPWxWLI8Y/xb161DU18BArmh0MyfTuRvd/uw4+Vfe2Li7
2CbZoHPceRr25RXJ1gMPW7nDyUQn7fnunVeFJ20giKPOp5cez9QiIWYnctyHFlUfudnOshhtF0pN
c1fAT+VbQfyHxY9riZBa2Io4B2RyaKZuI9sZlajtIYUtK8W16IgdfoWNjxcMreO1ZjyJAJ9SRYFc
A0V69AkuldxeQysfpyRcg1NcOSwRFqWl36jcZoqFA6RouUibyNlXsfcq9JGDTuwRpcFizOrzQNHu
jKDxQyjLsdHuIyd6xr12rDTbWtgVywZ9rF6DaCJ10hUQ3tJ9BABYb+KVb+drL50HwoSnxgNy6tmD
4nyhuwYpE5xDW8fsVvrbqc22dJWz8Q7npyZXAUQXiocHG5BxAscFsfxSB1sTk0xVFx+4qqntkNjH
+vipUv62hvlpGMPZzJsTiUubIJGbwMFTW1MZTGSEe2K4Lxptp2XgQ3QWmTZp22mj+Pm4ftJ0mZeK
vZz70c1eUt+EIaIjNMkZm5PJ8anrw5NeDfdRT95GV3zZAdzLyeVSqYyDw6RHaoogbnlSibvrMOwu
usQ9JygyKgY+CFa0E5HdPKe9vzZGuY9KAqrj+B06+tpiBbvw4QU0hLBj+MR7WasOm190MpphVVcf
ASk5DX+jHKv2LKYDxaRvGyT4CxesKwyym1Ivr7noKmIdYPTCCuiLzzaY6XfDTe/iaOjT9DhW8lJY
uA/seh9qA2iUVqOdwpJKj1zAn3LZSVbqhxVylcka3LJwgM/RjWSugDSQY7Qm1nOAAlUNF702jj0a
/MZMHwwAM1OBPduiUIy0aF1kkDf14h001o3pJuyf4xChjY6BqDSh5HVHAwf5IlP5kz06lxIrRhAG
2V2lqLKn4tUcBeVy9GJjjPNcEu/z6ASrdVV1AXjcST87osDgQ1ZBG6HS0StAYDEz+pR5sbWCF56h
rgOBaAnvNizUKW7x3fbj54idevIlQubUfrMi7YNK+jAy8FzYnXWJqpZ6bDxaE9s3hQ1nGPuTrrP0
GAzWAj2HwkBW71JzxX1rD98lhkorsT8qBIk9NyfW06EAbGtBIZLCAGkfspxhFFaSwT7/+FltkCpc
pe2yLK0bzcQ+3RKiyRWbEbVJfN+qq3NMpaWxw34LIocUxWlYWxIzUB1fFD23x2gr98Kn2KoucZvv
M78/SlM/9779lJngkkfwYsuByOE+GV+7obzalrlLQhcben7rdyb9LbG7fe9c5ZiuUYescRIuAWqs
SUc79UbVr6KKtq3Rwy8ZDbeYll6tmIWsJW7djmQQHNW4dguHUXbE8083AjMHAR9LmVRuU9O48aZg
pTSFzxjUfK9tyedZDYKuG7UVq1sXwbfF6w9EGtCnc6wHcqKqblPOmjPcTaPuPVuB9hnWBhG2dXVI
cKHCyQZ4CbdMRsTiTiUqb9DGvqlnzNaBUxhD1zIgb/ZJq/gyZbm2OrfYTkGzCxV24MoIOAdTimYr
fqq97FgDAhdOuIPG/shcdZmCofInuE1ec6M0YwI7Gj9bdXqJG8YVcz4KiotVGwDsLO19UVOGArTK
+o/G47fVEi6TtcYGn1m8mHgYVOw9Onp46GTxoBHtSx95NBtWHmh7D2amH/IyuqMhWEkIBXXZrHU0
iA7jAG5eCi0LizoYvZnKE0pxcfToXQ75jSa8z6yx0auZKXx0xYqp94i5TTIWXUM1/7rUxTD9qxbI
Jy9vl7HHSjkTBjm3sxRwwDkeffa22BroLIiY2+bA0pVxANvLoyP1I1I9zn3+Yc5Drsh495XDYAFZ
OPyKe7YC2ziiGRIw/Hhz927ay53A30On9qxkAEuWxZqv0eEnQffdE1zJaTVs5MS2EWozyICltFr0
q/Yl6kH3uT+aKd82mb9SlbnHbWaEqEdAl9adQJMK5NMv0SyDRUo68Zabxh5k8PtgWVcUxQc74JBj
2rjTuwgkmH7Q5/aCX4hyS/bHI5rbgXOAhTVphrQEbYTwmRa00FvUL9OVfd+nFOEJphnmXokAibvD
te9lbPfrWgXfQgjCoNhcwQyMGnNTOuFWSm072IBcHR94kw6WtxuBouQQOvqG8D3TfeJeXk3xcD/q
Lm7GoT6BqGCIwrpNw7O3IPz6vivTd00HKuh2L8RlFBvSX6+9j897bI6BniJdL9/M0ukZ8nWHTGHm
HGCEEp6AxCHDz2U1p5wG0vFqPGUtMz0nQ7bQMZ0bC3VOvWkneiYlQUJieVu0a4YzC9FU+5IJpi4J
RB/FHmfpoTPy5yoi9kbvDk5q0A1GzbeFBaOkebfzYOdIdzvZHT+2C28uizqHWiTddU5wxDG1rSv9
y4UiYyt+b1a6lb601o5dXMUMffeUOOTN7ANvoLkMUGuU+5mazBLxLO4HgFQ7gdtu6ZVRt3QYtBC9
aGPVQOzBwoFyIl/jtL4kDS1xVQY7Ykxf8qB/bFxt6ybOmWwoxkeRf5IBGIXpCdMX/sip/ihi5JAJ
C41Ayze9smZewbny9N2/TqMwu47+fCFwk1y/rn9jD/hdJ9fuDxqG+dN/axgMZ+4KDEb7CqzUz4YB
qSODfYOP2LxA86f87Bf4s6wElKsblsMf+W0fQL+Au1oKSFOEp0JK/UtJNUL8c1IN2asGi1e2Aggd
jXlf8Lt9AEO6ssEXgaCb5gVOBJqLVCvXBAR8F8HwYipkiWmaoMAKb6bYv8GmHJKeBvRG5PFjXPfY
FJIS+x7OmbWhOrWeJrtAvCEaFG+oYgzS7rj8EwZVg4tCoShckMvBfUh8XMU0E9XGrqecjxC3+AWU
OawqdygxWuCV2Jr91EqWje1vSJwBueJu0ZdsR59cFTPpMRmos+Vqj0XQa3w0qqBSlt2VcjQiTpwD
Up+FJEQOTFOzF3l142bJY1AnNloh1gdFn91WOs102rgPykA9PzkaMxGD7Ua2Zuy0apl3IW7HSxA9
Eg1H41TmrxmnxZTbG4/agxPitQimvdsD5EOs+eoRM2AxyNVTYBlFVdOVt+Es5dxy+4pFhZloyLIf
QwSdxEveG6URkM4RRbrLewAjkbR06E8DLiDyM/ahia4qcL4orr1tkdvPQS43kBQO+kiHJRqcvl3b
rGPZZMuh7cnuC+JdS4Lr6MXuxtUxfsLAEKQDtSDEq+khaLGy+LWmI4Yqr5L1uwlqCQ3hTjOGnWX2
Fy/Dfety8kp/2Eknf085kZGCcFn1ebgQnNY1p/Y0H99WMt1XnOesMp86znfPFxxQzM2n+eh3KLj7
+TIAU7kruB00OKBaU5LVQGqrgmPILQJAifLKc+4b7hebe4asPwqs8k4N4Vc0mtec+wjW17rjfjK5
pwDVqjOOntkpUZ+J08OoQcOCTp9+iSkcuMMx5OKdrz/JPThyH8bIFQrux0Ez3+z5wpxM5svIYZXn
7DVu1KEatu70EUtr33LfDhJsr/tDq3CNcxtbrBwibueYZa3itjbVuOnm63sQw3cwX+gTN3vtoTpN
uetdHGvefPnnkdg7VAPgMElFy+xt78EBiPst7TLeDd16t6gkws7gd0tZMVBj5HOxkbXWwa6+S2oQ
0Zc3HTWJNJJPHtxrnev7OcR30NkTFIRtsFB/ZM1LH2JeCFCh0noazXiX+LgEEOB8Orm7qXWdwZUi
WE6zYRabd6GXLR3QRAsRSn2HsP4N+tqmc2kYJrO7WFpxH7nGg/Irc9k33lNgsznGkB8SlW0cTCaa
tR0cO0velhWLg3I6+iBAoPSv3TmqrY0/dQbemHf1S9H2ydrp7E2Vim0fHEY2ST0UWxG3L1qJ/d5y
jlALDibaaOyCvFDrsb+EGUQtfxslxqNAO9dajJ7JrkBqAlJYu8vd+I5cmvMYRHeu37EmG27ZkGxi
K7jVNX/HsmJXxvF2AqwQD+PN6NDJQYLHotQvdXNEt8RXCpv40E8M/Wv5bvs8BCnQYq5uukR1m0VY
4QuoraGx9+r8pVcwlFx7OGh1u7I7dZ8jPMKEtyTmaBOIDjGtE+qo0qKLr9FzpNz6pDgYPaJqzitJ
aCggmwzA/8iBwAHZnacItW+HB05ZwJhqaCteUaxFqndE+kA+mY/Hqum/08m8ehxXSePeCjU+43R8
MTv8kgOFB+EV+j4iO3fgXU6xXueTsXHi5IRXx9n0k7GK+/igXF8uuom0Jn8SV7shlMjrBnjSeYey
je5t3JAKG82TaeccjShkcxcxZTKPS9wwhQIryQKd/IoAL/WqCrMi0cQ/xwlkAN/zKMDyZCemSGDJ
a98And2pxl0ZpnuaKv+SkMuwCnp8HznEOMb+ywa6rGgrHgUhfoxN8kbP3a+1usGWPlknm51aEc35
e/MEFZxEzNiWZTtyp+lSlazTPJ41hCN3HTMKV3g4UMhMjC0DUFqAfNmd4Lch0rAgN8QGvec0vbvK
v9hNhEodwYoNcZnErnDflD3ecBMPZUH7XIR3NgMzojfZF7gw8oIJV/qcspAzxdASf8f8/h49NSJg
UWAXJn3AyQ9FzwsYDiO5LVRyKrxOLCHD0PqRk0iT9P3bpLMBz1OWOYhjCRT33s0RRUvozAAfjXdy
lrAyBfLb06ipB/zEy7AfX1U6HsDxsx8nTCwhX2jgDdGNZCcD81YmxCkOw5YEZxbcPB6eSWwpt2Ln
P8UFwKKClFHZbeOwWHpTu5ZDeObSvi8DsamL6RDkvI3xNebKQ7C5RZ9IyOcQEw3RV7MH11+S6PwZ
ayNI32kNvQsdsAjubdWLTaLcimk5f7uqKRDRuBYR0/7JisRDKd5sH+F24iC2JFaNhZOHXxXZjFFC
/QvsaFua0amy830zxacSlXtHXHk9qnWbFC8K9Z4wzO+80jZ+iyLTzV2WrF55GQHIgOfu5aZvTEQB
Y4vINNsGkike0NhhAnVkJV8ERT3XWXq2tfFOk4CHYSABw0JKK4ONjMUeYd2nUp91rGGg6E+OBbJi
Uui6ulS+OS5JTRJho55VSbsWmf0q58O6MxuHE8k5IF6ip/S8HSP5N3K5doWlvXWeffGE6f1/TNpv
ws8qr/MfzX/7r5/Dv33mxViFftD8MiT++W+3xXf2COT3u7m5Fv/4J//TJ9b/45cP+9/56tpc/9O/
rIlRbcb79hu8ynfdJv/nm/z6J/9fP/i371++ymUsvv/7f7l+pYBL2GpU4WfzB2XyXNj+eZV9rK7R
3/L/9T9z3q/w+zMO/+Qr/Fpoy7+7s5+fotmSTN/Nn8ob5+/SMB1LKUFJjd/op/KGcvrPwgUgEqG2
k0paytYtMo+tvzKZR8XDd/nHUEjL1skx0F0m/sasDPp9qd3SZHauAigywsrCFOetofnN4Y814C/b
npDUew/RqG9Kdqi1Ed65xjSuW0vC7QEryZjB6eql4eM8J/aQ1bLRPStoh2vS5fDYOOlawuIMgnbl
sjYnIy3fGlp+kmVnrNImegtH43YCc2nXqE/MjgLEcZ9ImX8HqI+O1152ZvWSsjZKkmyLBQuFH1B5
N/KJytZJQTGr/dTmLmbCdlMUAiJXKBkZIS6HwBfkCZLKvoIcrZaAVe4HFd6EvbmKZXc2gvbej9gK
iMhe5bE4mIHDlKWAoA0en0KJOdyJYeAujQ1ebIYQTk2WwFDfKVujELM2GJtvDbQwfevsjEjtfWOi
qIifTJgE5VQdZca2g2xbG/PzCIgo6MQqNam5UZ7a+FMIBUFctBxVs6mD4ZY54KHqETYM4TxuPMcW
i1kBhBB7rzaauz7W95Zu3Wkscg1bbfyOcnyo95GPb7vIWWAq6XqLOsSuFFBSjONHpoe7wms2XoYL
MSrWsYE8BTIVHupqJrJSSuhO+OhwAqM+rD56n1OR5hy8m9Q2DHOv/5u881jSHLmy9Ku09R40aIcv
evNrFVrHBhYiA1q4Q+NtuJznoM17zYdikewmOTbDNTcsM2ZVZkYEfoffc8/5ThTP36qUKV8QOSWI
zz2t2oaLAm6Z2C/7BvmXvpjJPneFfetnkBB6QR7VZPtQNZodb+FTO5AqcZL0h3fm8D5M06mWNjT9
+bGyZpyQQ/I6sUBm/f6UUBO/dtW4rfMbz2XBytrzjKM+Xtk5/p9w79Y0xfSGvzRY+1AQYTXMlrld
eLe9aR78KepAFaQn2+O7XTsuNjL1AOx++Yq4HMa0futLXSgKP5td6jI88Ca4JT1NmP+qaOdjnjrc
BdMjVfWQL8ybygx52Gyx94z+CFXz0RjxLHc1FmI0EBgy3BFEPq20FK+h1uyESqLtlLjsbVp8aVL3
15OJ8NZDxHHs9t1YWg5oBgWrVPwyezo9Y0FFqLAgSsw8JRXWpLbHBGrDr1yxU74unZj3tnH24/Y2
QRAyexpUKclO8Kt0CfJJCiUd1vKt8NqRp8zE7FOJcU1f0vPMEsqEl75KZPfpWM6uH/z1QOqZjw7L
hKxjIOgZHiR1IEH0Tha/JG9ekz6po00lEIKbkTTBTM+Dys2rvpqPltG9h6WzLXDmg9V57afx4hTy
uZi6dDNmPgUUzVbP8ZWZZDhSM3/ZR+9bepPJ+hu8ojLwzJWnydYFZwco+o58+oaE9O2Q2AoFGOQJ
fMND7yTXcmxACiRskqA94PKo07cY7GjcEGkq9WMQufsAMKLj5IfGb/eQobZWbu7ZXtzMk31VQ3sN
uCcwnm0cid87GZ+ki0Osa6F/cjNBZzrRFss0DyaiEtlLQ2HhBvt9trNJ8HNlPTdmt7U8kRzRlpcY
IegCbfFYd8URQ+++GfsL3pCznSGahWAAeHHssDSfxx7bHFuHb0HhN+di/uamADgCACdD8TnSyHSE
Y81iTYVv46Cw+Eb6NRBlQUk2GbXAO8eVPtBw9VJZeIFsx7sYsiav3d66eFm80Zs2RdEejMG+uOjN
kDjSc27BAktQ4Iv4BWDHNomSLTXUu2YOb12XTmx7tt59jAWzkzwwIt3HCQyWWpx48q/trLsugcQV
zmsrGNvtPFLX7JDZPwrjLUkyBEynuai+9cgWGcT+QPi2hCHd0rmGbovlmcd24C6VVg5gmrp58oPu
Qc2x2gaNnW4c+IcrUyERCh3fMmY+g3vaVMxUvhg+Pb8gLkOvGjMDK6h10BHKH6y7amJZrHrvJCPH
pc+P2cUawnOX+FAXLWb+eR9y3XJFeuJVDKWTFHw2ixeTmpR1RMkbrel3uFawnSXBVess7G1vWyRi
3dlUArLmu/I03nIBATZorVPa0HRFLQ07lypa23F6VtzQwfIFLJqH5H5alm9RPf6qbHvfdu3X4E2/
DCW/mHYB3cFpcKAUOzVYBFJWTlPvIzLiZWvdRWp5mtviR4biutM58q8gpqb9u6bomCcqyo57qCMx
uSXZb+JwumFlwGVdRTutxDEmc+K5FsJ/iMG6iXrUGvxBEyW28Qx4zdmmHSNxPxz82d3FdnJVQoQu
u5dOuVsSUnuDOgEZ+1By+00jUcAC5kVcGqTuzQ84YReEdwXGmZVmXL8REvsSSXjXzkRHWweLk+/u
Cvp6sRtZz4SP31S44Ow81gvaEhtXTby82ltf8HqYLPByJD5BHnPBphvy5MwcReh4C89i01bxuRVQ
ukLcMGNUMzyoJ2c2z7S4/ercz7jmb2qro5vFDt76hn3RdGEHTSq4x8RlBfMZ61S0h5PMdWBOruxB
nRUoxA3b7Qk9hoFLTwQV446nles4yjY50oFdfwnfjw7s/kr3Djwhc+ek9lkGw2kKidkLw3tVJrCw
qToR2WTBlW/rocbLZW9LXZyDwdiMQ8hSzthP2ruH4senrdxAOoG8TABuCViixm+oFWNs05+eir/C
VKHDN0eEdcxQLGqF5MXBMsCp6MA02cnNsLx5YKE9EFlZOhpUopmtOdqkbfOgBuAPPlUNbCeI2Y1W
lf6iifA1RxRxROZvwO+z/q7Nu6FjrJ0rHpSEf7ItHM1qY3XpOQKgGke8xrpq7VH8BshB3HChwhwc
m5ve9/q1TLDs0la5mwvuSka4bC8Q/4KG/iZ8oykrhmDcFWzJfR+L0TAJNJcqfeLJS3lFRjsRUa02
+lswmC+dXT7pqXVXWTLtjIJWKIu3yTQMjw2Z4AHPMIfTDSU279Nc/syO/eSGEnOgvpQgfSOjvDdL
JVZOJ6kYitESWjirZzttfmVleqCK4DL5xr1c8MKxDdIWEBzvX/aMbtMd8pHstgPvPAN8XLretmoL
CCQcSjAbqG+r4uAOnwjVvjk5P28A/G7GZ6/Didd3it7Bmlxh2ZzTuq3OvYFJQclrGhrYdtTPdQrf
1VPqZrF45m0eMJy6FauX4ckX1S5uWZqWDUwj11yPApBb5Le/DLO4Bw7Ltckld+8w8Vd++JYLflC2
OreBc2WK6L411AsxjadG1zdpVBxGtEdpjXiLu20coAhhIB28j4ltoRitDbvdLUREhyJGnMuGtR6s
/uB3dKsEwzHrkk0e22yk+2ldx/G0DUvzg4jRlUVpl4KXnOC8bGf+6mPJV5Y6r/4wO6s2Ds8pxdF+
PewGRamOzhuAH+ZDPnBg1OE3ogCuVb3pxpQLDOUqHuW4I6MDtPyK6RQGUiSLkXCQA1gmz58j3DTr
RJfpqTTDn2yxWnLonb2yO3d+81zMaUiCijjMHJK95OfiYvB3dkZip4d4dKkWCqwKB3LGttehcckH
gjgL5wd5/kMvZ1lVN8P2n/WjTWPDJyaxHysfM70CM/9bCVrcYfaIfKT0IFinyGGki1u+Yo/CTGIw
H0ujmVu6CvVwxtut5aMZOQZXDDVt/6HBrHT96hKp32vL8jaMQPKwfpw1FiXz95IyKNubpaHMCr0T
/uOPTqFfJcVTI+TnX3rIKA93NqADOd78ZFo7/viuXMUrpeunfVZThwaBf5fMdG3+1iaWebV5XorE
siL4bqi3o/zJuf+tNGyIsoGt5aK945FqjWwvW75pv1WCdTVdboXCltybLcKKzu/iDgnR0z2iG/nT
fyz7Yh2pToYlJbdi4LRRXRlLUsg7BB7NRA6oE8JBv7d4VUaVHSKgrHDZouSamq7Uazo047naUN7B
vpWu6L8UcnEFmc//o4krZ4VCPNF9tLIOQKw0u8sop99acP7ct2VL5+G3rq0xjhKOyPDqt4ItEQUD
UTeCi0XSvP1WqjWbDWUcscAGj3kmEWVHDKwDP9tn/vnPFVqTfCMmMT53ZZq+coTja7aieDvSnbd2
E3arYYMzzMobVFJ23XkSY2Wn84oKh4dm0eQIkjw1EkB0j5K+NFlhCBoPVef3F0xp70tR1ZByzizt
VPZQXv+1mWqKInDki99+KaFqM+eTN9wm9gKg0wOZx4RayaVqyk+Wo4WOqWCIvB20iD+3So3YgDd/
aZQyBhS4JOCrzVNdX3Op4BHiBxPkxV1bUUiWd29Wmhh4bKp2Hf+lFSpqSa4kPOV9yeZ2KYAyNC/Q
pfyJS/h0rw0gHFaMOSTqtDg4dcD1VdIAiiy+CWk9cIrprpfmiwJZvwoF05k/UHNMm8vKkvOIvTa9
xdUNKKo2P4G7fgAcvSLzx9EwlTeyY+YTRj2d0walT3dcgY32W4+j4EQxNyQm1zLA6+6rL3xGzEiL
y71o7gErv9tUf1ADvc+jgDJ07FUicl9E6bd8BnjV2MteHDzFdx1YN1hybzji7Y2iZKRtcO4P1I4M
FV15pptdQgpJpC4urpmfxqWpRKUNwA9FXwIlJkPuPReUmtgeCQZjpuaEuhNF7Qlj+T15hzOQcvSS
gE7S0Irg0BsLYoCknVj6U1qKVJzBzDemu3Sr9AoESVL+0rK8nmzMRuHSxJJZw9dINUuXOLfc0n4J
Y+ygP0ZPkU7ZFFBZDiHIWtpdhBlsmoEwUipI/ZqzglA67SOW+TRU8dKhJKb2T9XSGSNgaSxG4XRp
k9HUyrD6nzZUmaI9tqd4pHkmHZvvLJ8Ukop9Sr3xjISOOy3cxpTW+JTX5BjTKspsYoNTISR+v+6W
ppspJIpr5vENqN8PLB9b25nezY52nCh2GSHHX9bSm0ONx5asDSoq34hi6dYJgwmnBryv2Fe0Oo+P
aUgHrkUhT5zPX2Esd2YH0rFOD4QB9xZuKe3NmGsy/9ts0Ysq3hA9DW9GRbgReHBRzMz3WXPTMIyT
f1OrlpdFGdHIFzmU9HrqbRoZNDsiMOXMHdxurqexpZ2P2mRiZZjTZWWvi4aOIQXMYGV7Xw5qxxqb
966tpg9VGZdMswArMd2PXeghueqrMUbZ5SVEv6tE9V5qu2ZRX+I8ukyqudGadGock9VxNdpYQpi+
D+MHzUDIT+iV1eSlG+ZPbUr8kEa+q3J1Hq0OekbCvNjQCVDqkzRihuncS5ETygfsH4TxYTXvJ5mC
U5v66xAG79oz5UfrpifQ2ec+rq6Za5/NHjQXt7Jy7czeKxnha4uu81g2tzW9J5U52sDiDMak2lh1
kqVBoQV7MPCaMbq4oYk8jc783kV4rBK7Pi947rQzm22UeHQiDm+6BcPZNzg68o1bGlfGPJ1lapTb
hG56LkybocDOwhquE/OxCdEvYniTUwJtAVmhkytKMwjakabmZnmmimlPqemNZ8S3HEHPXkPfo4EO
MHqYAv2wo7S7mJnsu2aVDxBXIm0eZ8Fr3agenKL/nDzvqkE94DU58v8Rr5AW8SZg6O9AwXdMwUyS
zFBID/RokRpgQONb/jyk46OIm+8Cd3ufwTPIwx+R5S8mgkTgE1SjrBIBX7jmdtQ2O0R9pX1zW6An
EABpWXvU1n2tZrXDHslQs1jZQv8E1Gdn0tIu66lft0QKR1LgfTI6KCreMZmWxL5rX1utfMliLh4h
roSV0US3XaWOOI8OBddyeHTUKdAaKoae21lRvvVe8JKU3SFGM7XyqMF/Y3/HU3+AJcviebglg/Dm
d+N1qXBGkf4b4CrztCIKBuVLNMpDWQjWgSF0jDSO6KIydqCKuU+NBzpKf0nlXMwc5pAurBuV2Ndd
695khXXlueFnHy3p5bIESBnxZMTxhzOq7dg32zApb7NhfB2m4crBr8iq5r0jygax/hRJYAQwLKDx
1Z+Z0wM9GIg8ehPrRhFpFlb2qZo46tQsrpWF7e4rfpiuw5GoghE0j7JNmdbNt7QdzmNAug0M4n0d
2B/tJM7a4ZPulv53DeLN6LTFuc/uih3i2rBZWzt5A7yGD0LB6jouzF0Rcs4JqDAesbwhcFcBIrOc
KcNrZ4b7oHosygloZfYjLDIZTfVl58BjiXwVLgqkmQEIYC7pFlyMno5cfj7dnJGplrTlAHGEIGTb
hCTKhfpGgS6HE0tUo+Ydm4v01RRBtbbD8eg4803ZVovB7BYVlF1q+82Nl8OYTndBRH8UtHsZbnvl
tsZ728n7pgjgcdVO9GCipngZKhSOPItCQqywRFbSKFgJxTshrtKVnPFmjXnwyIX2W/oVCM7uToru
ZSrmXcQUQESHg27xgBQmFdP10mUIJKt1ljpFZ6sJIKXYH8d0/GWO4jiSaWmwzXJ5pxxRHGwa4WmI
ZOUu7rwQD6jkajfC9q/y65bUDpMTqqVv9C9RwjQNoWET8a3x+4Re8/J9iJwlv2gsXbLtZlKMjeNI
YhRtMGLZQCXQzpD5DbyVq6azjtRubkBssn8NBogL9oOvXgrLPcRk3SOvvqsqGt7xa4fgGTSd5yoU
F8AQa9eRb0aRsi9PvzLVIXHke7fFtNP3+jLlqdgJjM8D8ADF8GXwOfAmyR/fZvs+rGk8LfcN9alR
7REK8x1jayfpFRXglEPG2G0FNtFMPlU0k+8IZTzWwrkDt5RsZ6iXsG9BdvooFU4DR8BteS32dMXS
93VFMcXWrPzz4PqntirfzLZ6dz2+CCNNOSCc8RRnbAdbsXRfcUuqicdNJsdGOYIeoja41TU3HM44
TSi6NYZjlOGjacO7LF6WL5VgKd2c/30cc4u17P++y6sy/av5j4P++P719R9n/ac/4iz40//6Jwu9
5bf5faHn/wHKX0BSPiA17+OR/Csk0PuDA9HJkY5nuyAZJCmXv1nnHM+xfnPa8V/glPvv1jlT8mum
bfHr1sIP/BeiNuAF/2GfR5AHPCD7Rsl2Ufxd1GYEkJkaAqNaMqf5MfBMnhLryzXSfV32uyBILjV2
m071L0UKQKaJ0p/KTC9t4LYH3YdgbbhYDraPUSon9dFZ+X3bzk9eFR5M5bxMFS/eyqb2tg6ziyiQ
auugYTHY7t15OFuJeRdqf98x/eeu/xlRMpALusnN3vyOZHWbSXNeWYr0iMSoknak9gDA5W6GG4Bw
ua8hUKUStQYrq+2ytMu8c0H+Il+8NxS0PQc6/BWa+ZmPKgi3hMsi6JNG/5SobkYL9qaq4cja6UQe
NvtMRmolc/85o4YkSgkdR3hv0OOKzmaoMvIXkpwra2zuJwQQynzhgWfRngBDAZsYkjNvtXa5tydE
HlKuDC4FrAPqeS4B3OrhkGO5XaM+XTkmd2NylglcsjjsEKGSTJM97m/cYTy2sEtWQcR3toOflpOO
HroU6Kchrs0yjKCatVuH5Umj1IlUFItGnDvamV4nnpq1O6CAZcp9MCI7AdOib/rA+4HPgQ6roWfD
Dht9A2QoLfJrfO7jClvYxcCzVCfzq+TfradkI0P9rArw6mNbHuhngvaEPylOtNjWNlbHrJ3MV+Zn
d+sOANulrpsz2YUfLwWxkJniNq1iWrDpJsgt59DDim0NmKWETUYLcqLgebzpmICO7MReAsE+YnJx
tGiLIMB8AEqBq4ldi8IrxUBZ1ei7CRfiocj2Kg5PECYdGEfxdkqch6oJPitRfcxQGdwhfi01LSUh
t0qTXm9aQoKnzCdLH3X+c9hSb0tz2Kmo5tNQt499YW9TX28lvYyjPXz6tKMz1fbs/4a7WsT7PkbU
TSfe2FgCS0m3Nd9xTIkHe0huGGi6oiIcLd5IOGDiq5tbUcbsaFE9lofZdza9i7eOXpR6zS1InWIX
8rbifh5OXbCxsvLedWYA6XjPfP1BXdEmz/A5Sd29tR7DXrwEygHzKhSazjOvIj99qjWlVh59iz7y
Qpi8BVH1CvOGP7OV2Y7bLXhZ/P+mnBFglmQNWw2jBphB9Y2Jo9y+eJV3tFruISOtby0+nxHyUpdf
CB/sISasos5+Vgp6eyvAXPoAd5vhsVJyK8zwgNEAE1p1R6vGJ3v7tVcyevtjcufAWuduMR15W3+J
VB+QOg5B0h7qOVgKwZ2t6IioMYnY1JKtwrR+0sGw6zqBYwrXbgoZaLTm05zHr3W0oIfUq/bsTely
rZ2yMdnZcvq2R/8RzhWQUoyhOQb6hCKUgBuO0Fz8q/oBRxugycTc1GV9SRdmp2T2AT5QB5iXak/w
KZ3uHcO7I6Qk1nbLxhyL/Ur5wavV5reypwAtVfuGwBZL7bu0INFSE+VKTVg28bDHuHpUCPtJzVnl
Ef7CgAZFDnlb1OJagAyCTynBBokLKhh5C9boBMnM1kOpRgxuiZiVRMxM1d9lTf9UusOXt2TR3CWU
1tu7YUmpiTH6cpXY+Oif9ghRmjibS/bBWvJtELRf8ig8GATfMPSvCXct0kdIWJwqQSJyNnkX0xqv
meO/2L+QGO+/nBAWuIkPQtefKVG7jDayQuIJJYLnEcVriOTxrlg5Bn9qhDvCJrTnFMVeEuIjGol8
36TXNXTKmpifX1BRz3HsEf/DDEFpPAM8uktGPHAmJthlqb+xTJMPKwnCgc1ys2QKHcKFGSFDs2iP
nKFrvwFvKAXb3lZdW0su0Rbw5AkqOlP01hFcVEuCsXKSQ8Z4v9aEG8WScqzAhpvEHqdOPDCub5CT
t7ouzuiVNhNBuWmXxGREdNJIyw1z9K7sALYTrZyJWNZELZ2x3nREL2cimJQmrnIOttIYbyYimp4X
XldENt1R36LfyJVFOWK/pDoz4p0FMU/Xw1HRBMMLJZLuRhIFLWJxC7t8pVgbdV2zJ0q/d4OvgQBp
AawkxO5cEyxFsv2eCZrqwL3F3H1oTSDurVN/pHXz6ijEw35JqfKg3vdJbK0bAqxYZ9iolMeaYOtM
wFX3xkkTeK2UPiUEYJcTOrZY8CsDRxkJWddCozXTk4+eViwZWqh2320/bSxXH4W3hPuZB7riMQEf
v5DhnnqLuk6jwKMF/kP2mON8RKe1XRMADCXiN/BHIkXjuq0xgaPQsMuTayI3z4aVXo2Jt/O9YoMZ
96EP4hsHlWSlq+rGBufZhMjirXoISmddoGE6Y/AwhxQcQotEhsNPOoMNafUpHQYGRbGdFUfWrPyd
Lq07pHeWB2Q6I5B1RrWfGk1SU5MCnW5mFyFr+R0iTA0D1su2IYUY29OypoOFk23T2VwXufMw5v2D
atqHsc/eaHdaDSZ9B3BEytH7sWcoNk3enYM8si9lT/LTx2E9NqWkW6caqRJMsASU8kBnxsZJIzzG
Fi40Rr00tG5nW3nrdhjRayB/WTAZ5vxxMHocNBh8Di3kRNWFBx/eZISlWFkz817E9CpniA4RieN4
Y8QF+/8WQjDgo01njTsrb9u7f5+7ufz/uJuvfpW//vcfq3+aZvnbnXzp7YHcTU2fTXZFgo/6K7cb
lxymN4u4yhJo/x/cbmnRshO4wrXwvUnu8c3iY/+v/8Rjx+9m4e+woW07dvAvXcmDZSL4O4udWP5i
dAw6wiHswt/7v1vsWpgnudsJBVrI4X+s7Ip2qo9uiasEaX0OQ5gZfo8GYalXz6OWhVWlKYdd0Mdk
AiJYS8ZrKhO0M3sidVhxWOLnGajPGyhrCeyCvkyKMYugeRvyeotDGE/DeO2UxSEpv+SQc0ULmeh1
iVVAY2b3J8qxDLFO5+RcZdmOvhd6WJtHrzQpB3I+MwK9Y48ZwIi2JDPOXay5OWNH4sgcdo3l7Tre
DmVTbEZa2vMcUjardfbblLjxvh8hwdVgtkRSvcySCnPlHFKMeybr3kaHF40COSfQxSEcLz6uqqo+
JAigEDyRzW3T90RHRlRsm6qGt8PQHs7vJMi/Rk1IzwpfsqF57ge1Spsry68Bl+NiG4uT4pZVWR4v
dYJDI9wXcqWTDHmvlEtb57ihDfd2zowDloL7HmJIGI/sSXJrZcPgCWZFvzMoUjWAWLFgblTurUpo
OhVZ+sG35NQsFy5pxx9yqF91Fwfrkfs4RfN7yxs0YX2YvMaS1J1Pof9iL3UXqrau/cr4gB121LZ9
Gpb3VGLiyDfndUNXiczyU+9yMtkqfeusYC8x73Qj+0S8COvS7s9z4r4JFsqZ294SvtuLFipkG1/s
udtVwODh0N4ILe/atMXrgImf6M29G/X0Os32DY/3sbHUKQswBsWT+plN4+jnWm8TAsxGB0UyLfIH
tvPpmtEKGBjt8sVbgO/JjMKrCdOYmeCpMpf+HUa8aSsLdP/BufGX1ELRKmI17Z2V7pLIxuE4uz9G
Vv0UhfyYy8XHI+ObwYWPZJfTU6iDZw1EaAsY1+bdbb5EU/YubAxGCJ7mWi3NVQLCMTWOKsH4o911
6PBoJRaFRAGUGECXT6DsjqVR5yttBWdpGjvflg+zUkd7oF3QC8HuTLjB5mRbtLhPC9rj7aXjYxxI
UIp1GerTpPbtYG1SKUZWayWsA/8jT7AsTRM7MBnvAJh8NlW8H30+WM1o7DNh7lVGR6xNp5vuHrF+
slrFNuDD4gqdjLuKvMbu/xg7+Sehhe1gyIPCzNn7lFb0sHrISjt6uJrn7sZX4b2HPxIT5rpO6aRn
dcYQ+zE1FPcBmYJJo4+NZpYt9MHriCiZ7qHzobvh0ou8X5UXP7YjTrnK2zpt+pNOSzVPuEy2xX72
obqH7lVRGRti8CcrA7Wkm6NWBct7Rte2feglXbbkCAqOH2a7K0A2tCDNqzwNzyhtm3khuxTI+r0X
fSh3BL6PoNAr4giCz0V6H5MrSxUOniBGULUhDQRVfi8pD/Pc8dPCE7AKpuyzDwp+X58rbHfrztVt
ZLh3XM041HoIo5hWgvaW1PfGDvIT32FsXfKeDOLJk9NPSPxUJ1zYlSAW7aVFgLV/IhkqxUuV5O9F
21zpynUOMEERf2P7DrIAaVW4ANwril/CjGGa+gxOcfZgDKSEXFFeJaG5nYJwDYSPGh/7GrzWa1rO
+yDno53U/LCFPtAd9FD18UeRR8l6iItHqsnoPE/hgBOa4Q9CtsPpX26BYa9jgwpWWGSkqwacRiD/
s/Xo4WdoW2ONCRm0Ey4hx2t2mUHAiRbKp7rHMoKQmsAO744m1pZQEKTLi4OL7UI5I9hB69q18aam
y4aLnNNbUCe/eJtlsEYVxO/M+IK69lCOYPEtRyO/goIChbIKDetHhFgRudhhGrPxeTUz5Aytr42K
ATohyxipm6QfWXxnh4wLClvFfBsZYKvGoDxaPnbJdrh4uj7g2/iKzBwikKEa/CDBnlomuBpqb4Kc
2JB4SLbdkgOrMAQi0ey93Lzv++xhsoqL2cNQCIy1MtiPDT7L++lngkufT/2TCAzcbSDIM3sjTMpk
5zTB0QGe1OAAj715a7vZtKspXRottP1krl+yxj2ZvAaOXkcQgg4VW4mXpEuX/aJ7VgbxoKi03kE0
rjGUkGsPvaOOC+q7hnGnXIeRfXFGtdE3HNWLjIKFfL8P4p82Hm5Am5Op1CLf0oxLNhDrpFfWj21T
w6J35I9pAjbEQru2Rh8UrYvhgdVug4XVfYXdQGUM/HQaqtCNvOgnCcGH9BYvF1TmrI/u40ZJQBzj
i56s+yQJzxG9Ep7P3hZSM9/y6rbKQRxj+CkLPhLhBAlzvIXqilNyapgzXTwRYI336QS5Np6wMwT9
9EwL28LRu+39vlxNabpVYnwY0uJkCUgbiaw3Qeu667JSp0TSFmUD6Q77u9KLj4OFuUJ5Byoxn93R
hTwy9bsxH5hnukOp5H0k2McNvbdOzfbkVs05drpnLaIn5K6V7+hriGUXpzKwgnno7zMXer6SPFsF
JjPd6JvXSos70qn+hlz4SbF7XZtJvBuxo8tSrLpInxpcJZOVA7TyGfYTapFkLI/cpA5VhhRu9KcA
rqWtyk1apRDZ2FFkdbgvY0I9FgFMfElzxFRmhF+ODC8Tzotw4M3QpRA7UlYGgm42ARE6nqGit/Qa
hdAm+z7flh7codi7aD7BXcsqsoviTU2+TQ0mxsNBngYKgvmQi6tyQoHp7EPTDesKaIZTO3s9Vs7O
b/GB52I6eBnDnWMQUkJXBLzdygc+eOumdItNUZsvXea++yXWV0Aa29EBVxOau7ixdk2IL91oTAcS
3/ChUvEpp/y6xAATesWdWkqSMN2ua3aFVdGDdMNrayL+h5O6qZCxYsF7se+gjLrXo667vZ4MiT5m
cslg/qEJmi1pP917fXU1e8GN2Y9iSyUdyP/6jDXsERvLLS6Xp9j096odLxm1jj7+blyPLBS54TQ+
fAWhBaAEjYDHigYj83U2pq8ZZgdEnuwO1x7wFXjLvxENOz2xIKsvcNEO/CgeUm6IGQm7NTPexaz1
KazwtBDDcKwAf3lKwKQ0p3VepadYzO+p7Pj2a66QRSa37dSC9gEOuUQa4TzyBJnqalIlS5TgOivU
T2Jx3FMDs3P74mw3AWWObfwlPaiJleIMKucbzDRvYwzQvgbLZBifrl5mW0ZyEijaGtGPqGzsnPZd
w0MXRX6is+I4DsSje/Ond1JKRsJ4sd6egRNej1Q8rVLEiQiw/4iZqPXD0wwnyeQKw+LPAf8Pl5q9
8GponJc4sTqku/jDszwMfiAdFW0bU3jfchhkw8C/yXkrVHeqveAQYq7oAS1rronuRLVuTriQkLaj
WR8nKCTEoC+1HCDR10c0WXojsl1fY3onQv5azLRwpvb7QKY1DcFVBrhFtR9vncKo1oBU36k32MLD
/LHm6h60TUZjV3jyKrlu4PTJbiKR2X8U0YTyZe7mEhfw7NwYKtiWqU2ZdfqUlMQeZxnuyG1sQjs9
o4wfgIyeq6g7U4t3LKRY4cjL142Yjn4L5YGulpUsk21eEpH3aQLQAKrA36L/oZBOnrpr0IpLMX3O
Q/RhleG9LimirnnzDhZ6kvFuksxHGvYuZPofyr49BmTnJBXROET8x6ifT2lR3wdOvXebRXXyKBSp
UPtk4rJD714croQk/Y8WDSVhDPOrrfZeND+WubXtzTCD5hvcppY+u2FwKcP8pppJ1XnlFz1ceOSy
AJMwbr6wvC6TdmvI/tYLMwhH7ZYi0m3ckroL5Ik5a0dV3NnOzUcYGjTIjPJkhCEneXPyipg0DbkA
xV13lumvOoddwsJ3qQX04wgh8xwuW5aEkL9DZHz+GXz7Neb+Jt3hEtdsahuXSHUCIas7mUyKdKnd
5FG7tz0DBbYyLMZDfLVNJKxtVWE/HBXIrSFal7q9yVPIf+5QHay4PrSF8/3vo0J47OL+XxvC6z/9
8Suu+Kb8OUZ4/P6v/7R8a4ntLf/1XxeDLqk95E+qe0nnLWP+7yqE9weBSftvCL6/qRAk/VAmPP83
aIb1W+PY7yIEv2LD2YDDIbC72vCx/6W9oPdP9oLIICwYySD6KJt/h9iexsGaggQHF5TOX5Aobnu3
hYCNEXsqjq4XXymD1gv8wJ2W56Tl4tUpWHZS49rICthGlLl0pfNIXvls/R/uziM7cyTNsitCHQiD
AZj+WgtqcoJD4Q6tNea1ilpDraK799XXPKM7s7orBzWtmIVwBvkTMPvEe/ep23gIkwnDM7BWE+Ht
LjerCg28/zSKOl/p3vicmQ7x8WZzTi17qw0IUbgXNbcsWSqSolM51VNMcmefWhwQZEstegj7ox4f
CYh/00J4xKkTfgmS5W03fPSzcmMF6YeI6TrM/uQxBGyN4J14p9dCsyEhI8SoJ0rmxoxssE/5uqgn
tVrTqeTgrsbEamhNvNadkOI7wi7B/q7F9IvUAWnK2M3Ppes+CMGuBfXJMY8p2TLLeKnIpEfr+gKd
cK1ol22B+rxsYRKBA3MAaPexAUy1m72lhJQztSaUK7kN83nP1BJtkQdsglHDL+7393GsT7jTwCoE
JAFbA7ujgJzZYCTnlWa+bSFhR5DQEY5ICmYWZhaiOE17jDk9SIlAX9iLr0GJwIAwvMvS2/ENQ+Ee
v3qV6VUr95H0HNZD2C9md0bl14JBm8P5TXQTk2PimswZCFdiJWcULpsaybvhhgfs40shcAs3gYkc
kv+iAmxBarLxRiDeRq+iiyS7axlbwU7vy6ujJVffISlaQOxLDZrEGJmZx+j+z8zTTObzRA5DGHtn
yh2L9W6ohB5Jsi/9xl4PFoW7KJJnP9VPPtE3iz6a1mU2watCM3/zW35fPXEUCxHzmaR2eNIDCrfC
MV1QL2W2M0sOOEPEV8Lf3uI6+10zXqezvOJw0whZtKuVQUeGl8En9r5O43XigVcafXSctaZtxhrD
vitO5DA4G2UsoTp6Ir7915TiMCIPbQ/RlFarkjc82NpizkYAvFjG+UyGNQFE1TLyxEcbdq9pitQx
q/QP4POIRmlqFJR60Cyk/2zO1ikga3ZqBkBn87NOPEwsIsMjOCEq0RjEeRbMNc8Gls0ovanKAUmK
DJdxXx4w5LwlY4kUNLnFtnecXFbrRSqwv1bxI1xPlkQVRWxTIJuTEWHOfcirxtKsbYNjJqxbqZvX
KJv31exd6OsjmAwQGkhIIqqZ0KajCFG7FpZNxz4wAcnSa16Wz30RgaQNnp14ONUBGVJtcG007SFp
9Gut8wsEw0GQVRSusQvcqnb4kEA3aq9eT+Q8WGPx5oXozdxIlCtRI6MpTfpIr0muBNq9D1xH1Txu
pK49hBSCOrbTYLA+Sh0JU+Kl58arLlUDjxzXPduX4Q0VJnSfXCkUdbZxFgGaiwAhOTqla2P17xOn
0cDrrc3yBWZitZxTa2Pk3br1nLVmAfKCOfI5ednO6fpL0jRE+TmCH7dAyhOsSnx/S8+xXk0/bNbl
pFypPrmH8Qid0BlestTed1n8qhdY/+qMxWDHSCBjgW2OhMSIIToL0D4AVuI1w8/XVBTGmpFLtMBl
2fHwa+eoAXLT0ectilljO84OZ0Eq0EZLYrpQAXxa8iyyFi+q7reXFj9wMS8quAf2GWDrsN3PusTo
i86Tzi3A41k5wx71IoNcobCXLS8LErXjZIPKzsjWYb2xnYBWZJLZT9yb50oxIrpY/yCRaePFyV2i
5hpm7F4Jdj5oPgbowvAa8e0hKAOPgD3OTepPOQf0DsYykvaNHvcdMiGJZ81DX6Mi7itxh/nxXMqK
hW+YfqCYXw1J9UXE7bpNtN+TV72XSfg85tPWmoZLJ7oPBjLYbhiJTSz8nWNSWLsOdD77wJ3nkI9g
D/ykWnPOCFRpHL4OwCaQyeyy9Mg4GqjpGTjkAEF8/JIZCY+NtWxQf4yIVvMY6brhr9yMZLI0e0BN
AZeVJ7B1n8rq18xmLLbGZV9oyx5hIgI3P8zfa6Cbjuj2me3DsKmPXp0+9Fa9Kd3h0pMombjZ3mVI
Wbfzm0uqtzf3pOnEVw3ZxFy3G9K/1uHgPpnFb69IDvNAzFTW5wcknRBJQnOp+TER5Tb0odI7JYVJ
PhkfWKPzqGbFepbTyox6+n/iC4kfqDiykmNYFUdbN1jK0fnlrrVGtLh2ExeyEOsrLZk/SdHa6jHv
CFrV2fBQybFE7/hIGVQ8mdnwM6ote+yzks2Ftaqb9q1iEd9P8dvAYt7qTDAcdEMd+S0Vq3vfyZ4N
tcu3WepbrbXy8b0VattP1ufOzSMgzgwlm+FbIguoB/iq0UQTqBQDJRfAiISgdKp73RlbibSAUQKn
evfEnXYKvWlVKg0ClMEXk1c5U+IERAohYoWMZ2rMUtp0RAw2Ux5EDbNSN3ASc9U3iGtmMznNSCCY
/ZOuq+7pBnWE1qmOHcGE3aTvNoPLwfEYHQOTs+PnDhNwqJQWOLQ5kB3ttR/5T2wBM2VG/uPDnYip
/E3UN3qfVbvCIafUc+fbXKrUIHjn+cxGvMvxDBDQleJ1DAwCHv57FtD/SQWsYM//vH7+Q8vIivqT
jKtC+1//lv7PfyXs6p98mb8KafdfXFQxlNJU2J5uqtyZvwpp518MIW0Ca+w/ALr/CLO2TAAbVN8Y
ISxPh43993UeUjgw15TZOuU0a8f/gsLOMBy+1H/c51nYFy1J7I3pOcIWqtT+BzpdMhgJWXV4/MfI
ITUpHs9+gU8zRbMSSkatcIdaSscBo1StJx4EZe9u1s47muiPwWOqAcPZdIO7WeHQaJL5QJ5gweqE
oXmUOA8I1wfyWvqCJhsBc54MOBkD38LXGzr8LQbtxmsfass5M6u8dx30rk6ahBOM92Ye0ZfZApk0
V2JFvrnOqAI8Xn3Omugh08ebXlTpbhpHVjIBg1dPx2Aw7guX+rIWPTiPLBgWs/IQJIbtLzVwd26O
fM6Ch4XAlFla7f7KNQ0bVeT9Hh3WkLnlQQPBJmAWAsiveIx0Got4LJ6gq7K+aylHa42rx8zlp+Ub
X2XfEqNpGd6ez6FZdQ3ZeRjGhhWC/VfNZP3DwGelB1SM/sBGKwCL4Ho5YSQ98wdMN7tMt4+UxHeG
dKD0ChuIp6Wtyon+PzeMX1Wv73H5Mi0zujtA3FPnRAxcRfBpgpkZgIYRjBtvh7J7dcTI3MD4MMEH
E3kJuDfQzn5eXPIGGZ/RFAw+0gdOUWxgmVjbdX2DCKpsz82P3Q0v+H/hsWXVS6E8xin2TqYpjc5Q
CowYbMtl1eczhYRtblODwt6uGN564XRLJmYSrDPlUvb+pZ9Q0vWSDj61EsJoZup581p05cUO4vfM
kB+dm3zMY37UbC/dVnoxr4e4uQUtdb6DM2ThTTqjsKpneGKEKIYniyeP3K0cGA5qtWs7d88q4qjM
/GtMvO6iypt3FWgEDOMYGB5jJ5ViRIAxh7R40YV4/BNdhBjv9iezKJTzS2wTums3eHGwW3HHmeuu
Nw+ESNVLFUsUaA2YYZVH1FbPKodocooHr/afPBZ0BC2SOmSaFcG+f+UN2YN4Ni34SjkY9GSa3qGe
s+yRDhqrgfAZCwvEn/ggkCsrJpmo5nkeQnKByrh+nocMDUk43Bh0Vev/k/yTJKp8J/Nn0J2D/Vfe
DwSTy5+gH0AB3I7BJihwUZpCYz3T608mS05e3PzspNQdCctrF10HJHcs0CNxPRCoN2bpPUzGR4EL
xoLYrODdvs6l144sGZulRwk3wDgsg/ZkoreR8cg4m7CGThu3I+zFjqALM66XBSTDfCJTysNjpLkH
FZSjM5OsjFfiI9d2gdZNReFIvGZzCjcn1CrQy/2PDLRkz/jOXob6eE2hZP4tysYMogkHVOAcXIJq
OiSL8MHdZ5VMU5rap/d/E2kkv6JF4MF1Vjk0YWSxzmkvtl5fVABNJgYLJRKhhn0R8PK1bwEhM1ZH
9ySIlmmH4ZwPDTtoqLWTFUKIbr09L9x1ZOoaI7VknEvETeyQb2fbD9AvGUnpyZltu4malvRNAmg5
wNelb7kLNnvbUsP83Ah/FQuewp59cmDDWGhmeaMETaDWNOPaRNi5rDrtIvTKImekPaZzdrYQRCzT
2skpWFS4os3UPxnRCihBVJFmL2QIXLsQPZdnJp8zH9GubTNtDe2aTV5NNg0Z1vVUkvVi9JSvnDYs
JtnpmHIT266zNBJsIpTV9mVKItLqWDa2BSb83L3bMUu3vuclMJvuK2qsY06pucBNjn7Bpg1zsuwp
n/FwFgEb/bAbqnXsIGlMvK5dVWO7Fy4MR6fj1QjMx75DlycMhyoLNj/1PJvx/qUVEw7IptqEfrHR
M1r4QmaEEc47tJQcMzU7QkHTDsKkMRbUxgWCQPEwxjzVUHyHhiqnkOif7Da54alVUVcl4JzeBr/e
OMjX7BEnLpZT0ds46OfiJ8ngbLiN9O6WXjeriTdgxRZQLnV3XE1Tk1J8jfQB7LhEOh75fcAHSNrn
ka/re+OuEvM2mWEzeibRs9V3q2sEJxf+QmNtnYz60bDQITs2uxTd7ttNRbbkSaKNXsZ2sWObAmOh
2tj1tEuSYK0DcYL6Svi8zAkg9/1kU2r4PkXzlA7zRjafLl7xYXZewkgSLTscsGxufImLcTRZkLrr
sqzXflespJ+fCds8R4gCtRS8BcTzzgZp7cv3oclOiZVTk/cXMzCPAesleI7g92N1MF1TZrReWAEx
n5dOycso/GbJwbmLyhnhiorJcsH55KnGHqkb6F5dkwVwwyBupcdDRVaF5e6KaJxXeVmpSM0t+LyV
5nQEXqdsgOgc2HUtAked1MlQ3RI+dbTD32lKmd02q3osYfUDzC9nImnZ7BbbkB+mdftp7aZoT6tM
GMioy89Olj19W0xdUKH1T4vqUccXv+Cf3/Q/8bQmFljpXlOnuw2jPHtjjAMQfH4RXAUBviamwQUT
nG3lOmgekS2v8cj/NDhXWMIxrwgww09YN8tYFdSgJ+emrhaGA2QmdvvnoCCxsunmX3OtnVovkuvU
b5hamayY3XpVGdUVAqdNHd9Y+xLGBeuAnyjIjj2LVVEhvdPqbS6TX0bzo6XhaxYVh7xmuNMZ16E0
jWPa4LhqQdo9MqPBfFgi35gCmz4ge3RCGBtz7riE7iAhTop7R7Y0vzi7XKF9TJegLn9ETrh0NI4t
Iqh6W3neR19Ma5BNW39T6RUuQ0y25hgpj7M4Ryl0Qc4IbGVhdmPy4bAh75LzIPpTpetPc5Lhgbaj
Hsl/aGx593ZdSUPkFiSzoXJaOVLfpbV41YppK0P72fLKcdcpCKldMl2ockoq5khYDxr7BDOEaAzn
q4AKYLrJHhDJpw4twIEaMGrjSlfljG0dNCtAcO4w4SduPdj2aCgHST4Ux2txQj16SxP9EUoMgHZ2
6GsjAFzQJs4Tv0qQNhEQlgS6wewkn1FQMN1V4AOL8n1JPPWS4pusY6i2F+5G+ME0uvxCnhwICrLn
jG3LplwNTj8ueRyLS6PzDuYKvlApDIOG5HWCy6ArQIMOqWGY3GBXhUNBVgEapnnsEE5CZW/9AbIb
kAlkORIFqe54uxIe2orlR6zwELCmf0fE3R3wo7L6gyGBPwCYhJp+CQWY8BVqwpPe2tB0TMFAKExG
d+ifV1ixj83k/CRKnAG1IgnRPIxwLKqk3yQILMbGVTMSQBeG/jYo8kVLXMqEsXgiPtV2pk0II6Mz
4ESHQDO6qJ5Q7VNgTyFKlUHpDzai7HYWvI1WcTeYti9NSBz5DMBYiOfR/gyS+hYoXsfcrl34HRMS
UJ70XQ3Xg5XucwPnY4b3QfrFuUWFk8ABKarww1VgEJqciiQ8f+HDDGG2/WtQEBFjMnAqt+dW4ny0
4YwU4/TcmLypiUKQCFgkbd5cCwUnSav6RUqxMjPt0kEvgWdVHLGLH6mNNrMggMXrIGwyUzuOCn4y
6PXBkIjZc7goqX6xJs4g1C7UqzQhz7UjUd0i1WrzI9NZ5ByiJ/cY1opTx2+Boq/4isMyA2SxavsE
v2/nO92v0Y+jY1szKa1zcEuz4rkMYfUw5xgp2/ZkAXzpA/s5aivys/MPgA5X4U8KkkXkzfRkcqM6
ZM0yvEfrLZmNtUBl2lJ7rXSmekn66AOdMXwXPxwYml7xaGxFpjEHG18Ssg9kKwJ0DYPAXQbKxuA0
WAOZvxOjuykNl0eyNvqlHc0rW1cxmZG8CsXG8Zg7BcBytJZSCHiOwR0xAdPxEp7ytFn1irJjlfp9
tLmambW80r5J3qzyzg36NnjYJRSnRyJ7XgTjV4dHUyiSTziGmxq0j1cZODCB/TScFRPwn5rIRjIc
wAH11BsDQ1ybwKQcYBAJ1HuNw01iXBr89sua41uttVRNWJ5M8YFyA/EoCKJmBGCA2MiAkzKAKIIY
QRZkdszwabARPE/kh7gY87u4OpQgjrTWfRsV88gFfhQTJO0rGJIhNjpwpEJRkkZ07xoCPIKQQ/YS
6JsaxVSSiq7UFBMKHUVcypLm6IJgwrlCJEYSBFsdPBNlJAIYNVgvneFkgXCyKAWX3ZtTEPHB75JF
RjEEv2YCXGRYPbdGvmNxv2kUFco2tIMOJmr+w4syS6hO7YHCMFjkIKUkRCpeVIdCea5vFtgpz+4d
Qk707yozVhUCiAk6VQylKlW4KguYDM06mfFsdqUiWjUCkUD+ngBN1xXyKoB9Zenm5wwLK3GTbaMB
ZuwDzErQspzGWhjQs/j514SZz0GGGjY6V1LBrYadRaMvYG/hgz5wq/3Q4CA7H1C6AOnCrBfi2mxW
1R9+V8g8EaBXANnLdPjqpE8zjf9ueueJlBkBDV3euybhTwAHw156oVP+LXrcMnNn3VnFo1Utty5c
McB+GxPOGMf6ygkk/XYY/PSQyOx4wO8HwzDUf40dqDIJsyxV8LJSYcz8Dka2ApsJhTjLNblzWuMw
teEMrmA4tNDQ8Dj3iqO5TDqxHqeSxFJJexKwXsq9O6/dsjFLDfmw82ojXtMVdG2oo4NHczVBYysD
/dRCZ2OpeewnujFXgdsqj/hKhXIzRuvuKLYb8k6lEbXgbQrYb7Kfv4Y+3AaBv5qRJWllfJsVLM5U
2DhHAeRKhZKzcUHjTnvWZqb0wRhtbUOHhQt/zoJD5ysgnR/FP0MdXhg02OCtm1PIoXvCIfIuFM4O
A311aRQdJ7XeMgYqndZfUgh4GGihzI13t5ofLCd5tPH6sSv8sBQ6r5mDO1YZaNXRepi0VQJjbx55
XpDWBkN4BLnIvmc0T6asd22mU1ozcWW+fPPh9rGTPYkYnHMP0S9QZD8IfykDW9cH8VN37Vta9yRH
yuAjsQvS0xUgUMZkZ0EMVKJZHNjvcgYl2MIUJICkJUU9gFLOJB/qYGdgMaxm91jDI5RwCbsgxT7d
bgg9G5YlCpJrPbH+slGSpGZ+Dww6Irt6yYtJZfF689Eam2nRZsETJmYWLAwtghTjmJ7Ij8LgPK2R
PbLs8eJVbIfuJfVBQrpsU5e1HzJcD1RIYB7eNIDjpAS45tbqkPG4IW+L44t5ZXbWZtD+Nl3NFvwT
RsoDAQCKyUBvox+diNN/xBNFHmMOZhmbOv6PdkmEz28vb77HQWvW+Yh63BM5+jxezUVoe796Z+S5
1UOY2CK+UJRnqyaJL9Ike53msFrrfAspx0YbtL9xpuJGba0OVxNz8BEbHsBAPhQOxu1UJqfEI/St
RRy0kKaxdoL2S0NIDo3b/9KK2VrZWn73ShjhRvcNuR43CXdz7EIqzRldPv/3nAvjMv7/pBHKUfHP
B8N/s14fi/R//Pt/lm2o/vBf42AbGLLj8Zf9Nz/GP7o7HEu3VU6IYFOpBBd/91sbtse/MTzyfih0
mFH/fRrsYhTB3GFI0/YcKf9L02DxZ9pbpFNQ5EoG4uim4RBqSAy6K8CHCPP/mQbPLk7wkpwdskrk
JjTmfGl0T9o0boIBdoskGiInBhA4XzlfEj/alBMYJuYptQ+tjcqI3dqG1beKFiciLt8La9rlMVpW
P4UOTkh20OLhUJYCbQ1OZpuNIFDEk559F7xBSZCtknxfdKchkQ8qUCgMzDWgh2idiIMvkt1UQpOg
zS+sYauxKLLxG0NQJcaM/YYDOqfBWxeM67h/anSS0y2yFYg6hQ0zHdG5bNDj+sJZzBi+JHbt0Fz1
/ReOyEPWYOLG+dVlDDppSYjtWdVsx5uY9R9+NZc91LBmlLDTUnKGvEOgu3D3lOR9eAryGWO4u6u8
owEDEEljWysb3Y23ifDWDOYQmmruyfSjsM50ZdjBNcpICHzTTBtcPJaZvDHGRHoQnDUW8nVOgCxX
lJfZiyh7RSe7Djg70vBGp2QRgwIXZQJjIlB/qZuWqn7hxShBmT+YbWldRhfrjeV9VOq9/uB958DP
H2Fj7BP77if+fu5GCvCv1P+ZObGtEEdIVXwFQf00V8kGuweEIJgkbf9YpgQ4eBrisPF10OBaA6Sk
GBr1ch2E3OU1wtsoa1dFxP3QefcaH4IBvQhmiRwfKr57Y3rNRi4BAiKZOlgWZnikCw3WCxpuS0fz
OuOf0bhD++2YsK3sYwTVyVafyz2BB5syY+5BHlnor1KNREx589ryIkoWcj2ycC88hjRA2Ed3BVEl
siL/xVkFDIKa9LXLvXdbxyEw7AspcMCyfiUqBCzJQhtOgMEpkwsueqZGyBUkAKVZHkhheG/mlqEH
3FJZrqO+3OhRebGqvUwKKBpM0izfxHQ4EbKtv4JJwJn/nJfjKiQfwisJqqIS7wrlt2P5ichNEwtT
f3VmfWcB/YqpSbzxmHYdN1W8M2tKGbOF93xvzd9JaSPcDjYRlbCXOCyt7W3G1V8PDuu6Jb03Kjt7
NYPdcotfwkexkn7AKIlnzBGhdc484ir5/8W5vsrHc2MxCCt5wn9DfltnzofvPCZqK40MO4oNViC0
FxkA7fEnJpW5yX9PBndr6usuJFSivtLwMeGZRn5b8mwxK9lEVkTblKMtwAtGqvZt0t6qahlM7UOv
5ye/sXaihGHI1DBvgv2cnv2yosTHYRIH4LGCTezJ7ez4y5R4HUYuzCTAMXXfprZ3xEkioGl05ol0
tSNflggHt2kZE+TLvhm3wfgZ8sYDQ8O/HNJi83nk9VpM5CdJVpt5iYy0fplsPBlNu0r7CJWkfaXD
3JtzcZdRjPWYSL2qFu82dBjcwpQqFDB52u2hF/AwZhCydK3aTYFx02P7sfBVpgUhELT0EX8UrMvZ
qB4FjetAknTea58zqQoiKtbCfLRI+M6qD6Pul654TLQt54SNPsOLPdSj4bMYcA8L/2pp2Wro5cFU
1ivD95mKwD4jNbV7KdL25FrVR0lh7MsMkw+pF2CPET2gWIlXYgrZyiN/hGyfE949uaC42Cs1hL7O
O/y564oODKc5Ku8Bu8qTjeA7rSEjlAXejk+BGcSgcTUy+cEsgm/3IgjAbO7zTBJtccoopwPm9Roi
jYz7wAvyNznJddhf8B1tIkIjpdwYYXYZ24Zsn+roBOGmynd6duHMaxMYU5X7MPPQuMzZwA9s8eVy
nI64bTmt7e8GhE/pfrnAnIYcNmeWH7KweO/kB6wDwGAHs4cENLJ7TIeTYIs4+GsTF0IsZrg+GkWd
Ph9VJJRmKnFRv3YHzk/iSZrQvJtmjI75RTBuKUPl9jF2LsZagsV/ktBDHIQFXBzTCohGJyWoqTvj
p61v8LDxeLdxsm+BpolyOnuZu7Yw7sS9v5IA61zBLBYxQ2mqqs1Bkqb5vyVZUlOcXUKcYEagNNEt
Bh2m3J7ALtRsO/vTzlWyQJIQANWyVig3nZ/u00CsI+YoOGkYQjGtCOQGiMMrJVrTPQfze2cvE1Jf
8AJm9Vdsf7TN06S/kNto5y9e3m2H4cgObzGK7z/Tt7bdd3a+sjHsmu1J2I8u2fKd/ThZjJXo/5C+
+0yuCNbqmu+cZsTuCN+eLzNrRJLgCUWIyKoMmffhB8artQsc4pW8+nuOB6QIhvMYKFoaEpvZzp9E
dIw8xvUBWw7cxQMETQuxiOXHJxOmXoT1OJzLlYmbaKT7nzAM+XDkdNMEmAbQoAPa6aWPbfK7g95W
NTw2bXw09fGJDcHWyV7N/JPDZx8GXCpFdSVgbStZGKyIevl0sBlyYhNXAuyce7u1ns2y/SR05uhV
vxrBdZMx/a7LV01/6tr6PvsIaXKeIfclrtpVnyY/bVccpekuJ4Sdiw69WOI8evLgdJ+dpp/6bBfK
m+kTVl7hjMiXM/4XCO80ZT8m1MHG/q49d+GRSoxFa4E4h7FVRd/+YJcw9i5u/rvR7x2wA9qozwJp
j2X0JAhO50zfdbmJ7B/Mm/NkeBcqbthsr2ykdnXpoAFK01WBDLSa2l081Ustt2G6Fku0tftRuNuU
XTY2wOfAJ7HQ35pK2YJ1aiAzC27hJI6cdZjWnZvZJ8ce2Jgvv2PubG4G1F3EEAzPvjtvaxPWhD8a
LIa1Rai7S4EUVvgPWgLThS4Uc5AGa8cWS075TH9NOGtMMJD63fHkeW44CGeLCUriIGsVioPC/R19
GY2Ps3drkYWUxKZ7yKJpx+xOrXDw0mgBmDHQxbL+jswDJtVlqe91jZRkzrJ1YxfL3vruWdTn6Pyb
Yji6sLWqyFqq5tipoVxqHWA+uc1p1xejZkNakBsLUanTECGk9lQUeIIakffD6r/i8sUw50ODLcZH
nDvpYpsqg1FzzzFZ5Uyu1VrXsa4yds+Y6R/iinG1+eRhluwrY+0bjz7+Ua9o0SzQ4xLSdW3gk4ER
4fMx9FMZ97RLjJ3pc2V/rFggIpciJPs91L/RAHKkhNcJAE/ae/vOx3gq2pUyzrRs4YPEUlKuVWme
i/irEcR7hcMuwA1hugpOQKgXVzTE9BbhhIKNWHb3nSTV2tf3nEwzkjXw6dvMlfsGWkWDmRAGf7Ky
HJIUHJPhle4dzIEtjp7lX/z5NIXrDHIyabun2QekYbybtbwUwT1lLRBOJvEn2S33eW8759PDkj2+
CqzbkTLHfcR4RNTVINvXrkODWuvYMrfl9JIpS3dQrey5Jx/t1StRUvg044VJalL1noc1qccWFXRV
nmO23lY43phPHjsXBka2KTzttZBXNZwOh2afegpBkEOLI/HOI6KDQl4E5utEee9H3nrIo+ecXEIC
o5oerSK8Bz4IJnfPGZ7sg2voO7v4mkP3Oc7fEjKFIT9URvbtjO5r7yufC9iP8OgWBKG92ZRZcfLZ
WsiQJUmFoTyZg7kJkE428gxsaWHzLkSpdeT9PUxYiqm4MiPdovthr52tM6CMwsBsJ254KTeVdyid
X8L95XZvpvOZQXkMQ0DBaLiRIYpQoirZ6pw/C3QABxiZPBBineS7CEM9MN+lo7Eo9pirOEt4DruI
yl+OWCoMgg5md+1gtW963J1luE2AXPHSmdGTPuAU8+O92/THgAUK+g2QgSzV52TFBY+O8ApXtq9i
8vyMXTZ9eulbqD867W2KjUPkUxOnUXtoqxdRutfIvlcQWMRUP5iUWq5hQzu2rl1cbEhleclBcnkt
w2A81NDzxuy3E5Urwiboa1rSPTj8OeTz6WloBK+ms3Sr+uKpAcabRGib8NKDi0F2QffQ80yWX72J
GU35P2GIqjmakqIuDPvoVMl7y4PuePt47Daus+9KpDOY6sFrm6uOGiECRpD01q52zw77hyzHYHlj
0MMe1yfHnSJqQLighe2qnZWrpdu5AcWU5bzXzLSJBFiwqEdi7WKuRKMB1Mh+w5M3mYyzQa1W48Gs
Oflncx0Z+lME+YNMs75mUMnSYcBXV/WvBSs59o2rul4qtleAVRq0HXSjLaXygtmSMe3QccfTuPcS
bVVbxrEkbdAsn6J4Os2jdUr9x5qis6XGl+m7kzwXLhnG66akLuDINK3x5GpnpnPIczw6TwbxpbYy
Iue3BNKiFhyPkQf4doRoW8BCP7ExWkl56ge+7XBJD03E4HvN8aMzBI6Y11c68FmPDnlgShlSNzPj
i1hO49N/0BAkx4iVjRAFK0CCkiRJMlBmwcIpu3WZiyoCATyT5LreUrptHX/a0KWep87aa3CSGvc+
mNqxkERoIhsw9WOsRwyEWXoU0dKbpmsWfGe0fyXRY0X4ntjEkixL4a4GOMGLdLrziNX2K1lLcCU4
I2ftQMwmVw2pyx16JKzU0DFb96VDqmUVz076CuYmb9S4FGBPzznVZEujqfeVFu+ywNxF6IY1KlR8
2Thu4c5UdcWbb+B+soYznxtcwnMqRxZw6SVs05PdZoqDsk7gHFtj8Ksrq10ufuU9bcGb7g9gaa6l
OSwdZZClqnQccy0YMqISv6dKcdwxIyZEfKoeZUqrz5RZ+OcoIQBJwThlssw8slBJPI0IEnGbu65p
hzb41ILfGtWnWQoq+STdBAA/g9JaoUrBsLDp2xg3JWEBw16kAg9M+Ui6+x5w0tErabFN59QAfIVs
cfbrTy180IENZU5/rubinHvynkb9gYSGddnJSykDxE74LarqlDTW3TKsR6NhI64G5vzyjO5hkvFJ
2m9e6y5qABdsLZddzrTfwo83MbShluKHDhLnI7FukyQuaSajqbgpv6ZPJrsdHU3je2a1EtlESQfR
8x/ucu3i3XV+cy2hfU+uVfLQhy3QcXnAuDKBffrjvFnVcmOTM1J4zY1RwClwt3p1anGn1v52iomP
YkU+vjRjC6aeERM0aQrs9ZgVp7R+cwyCVYy1q/l0ucQ27ofxJwywHGDM4Dw7pnDdC7gGDdnlxVyd
e1hjWdfuW/FU52gedIwQkkkIZJ2+3yEmWWq9hgBa39a2tiWvfRNrmxjLXrOeXZDb2hHVyTLQw1UI
yS8ZvJXobo35K08uOqVXFvwIBQgo2mXE8UDAoEcsD6zbDXDo3CDgZm4X2hisqjI/m161kwP81SgE
+xT5n/hZvvOZFLyo2qWdvAfFoyHyjVFmKzVij3GA2DN5R1a0qt3xGcLEBQnKe5FiqS1c+greUKsB
mebtpCX29GsrLY+P+QD+GWkeCnxJSLhct7n1HenZUdI1hoW3Gz0N9p93TXWMKFSxQ+K8WM7/Ju9M
kitHzi67IqQB7minr+9IPvbNBMYgGXD0PRzAsLZUSyirfdWBSv+vlEyyMk1Lo8w0C0aSj4D719x7
7oDasd16yYMUZKuX0TkV2MgjG/9Ve5v7as2V/sCCD3ILeRzszOvQ38kJoKC070QiLhbVm+o8VkDx
s8yytyJ1drYJUJfOhgaOFRRc7RdtoffzoLUWUDAkxluM/UHMyVGuXc/dEyzEnOoBXusereB69Non
Xf+eSu8l9nxIG+HGSH5N2daZfxU8HhlJrdq/cZJyVfETB573JZqvmkFmbY+7KsHJQ2D46O5AezlJ
famhzGiAunEcnUs0I0neHAFfbiwjhZtgH+oRJztBa/n8pcYK3IeB+ABHaG6rParIAyIARPKb/5wx
us9A+f81Rn/sms+0LOKvn38yh1/+gr+O0u0/hIedkAKWVZyw/5ZFKP9wwYYijbakLYNgmZf/dZS+
wJBYIzo4FF3XRXn9d8Jq08dOyBtn8mdYc/47o3RIqf+oq7akTxYiQ2U8kcJ2/2GSDllVjNShVP8w
QtNQPsnJeoWnwmFnx/Z5XHKjXSLX1kSJiTVshJVKtHtIErSIkm+RDp+kH1nC0BX7PIYaZs/OSS0r
R0Add3mpnsCUo3euGrHqDBA+8Utbc/DK/jWuIwyIudxV5rgxHHlmurC17eLgZuVjadJ2G0N/cdRw
B74igFTT43OOFanOUUIIqn9X473aCqKKh9S4mSU6H1suVD9Uwhi/qG9AkVtGdpPYw40V4eSe7F0W
VM+YqLFzAQq2otReuewLGk24YdXG0A05m1niOzbHKfYjnzY+yL5MKW4XYFGhkyM18XGuKjDXUbjr
wPilyuLqDpBmyaJ8Cvv0rqiH62S5B0iE70bSHcdcfymMabVCcdaiYjBIFa+pt6ryPNGqQ/bcx0Jt
6sXGzi4f4be1K8Fxd4XJFMZ4MAX47iXwLg/f6jK5Cdr2FooFTP3iUC7et9g1jsJCXqBouVV+V0vC
gAIixlRHqnP1kRN77Jlo1aA5IqM2t/6YPAeTj3YjZd7LJrSBfW9pqp+qYqlYdxeClmz6Fro1WvrU
6j67uH3rJ/elIeIauvIKld3GU9CYEVAQZMLgHeSOJfeEubbYPou30CSP0MOg3uGlstmBOr8af8Zi
aS2BMx5Go+bRkuG7JfpH5uw79ASowIdNxs4/NgFpeOHLOA/bYvJ9hrpIZdpi8lYka6Iu6N8FKjPl
Vc81R50O+11sRW8D40mrD2DADYd5AvKMaBbrfjJfgpiUAlec+oh8DJt5LmCfWwJanvAioptQv5CY
vjYCAz7UrS019xrt6i4OxzvWly9RSH7L2C9C5uE8ZPapHej1RTuRgy5HsW9x/R3EoHcggY4l2VIM
6O5i8paIQt7hn8dTCGUmZMyxvC/Y581QbKeMn5/JJckl9jqCeJrDqlqNQ78XY3hVIcI8M0W5wuTW
FxQqZBWE+oAhnkiv6Bsd6z38ctqP7JBYyPKaUtznZoVePDz2bNRJoorWscEvPSZyigFYhv6fyRYg
VnIKm+xIhDezJty1RU05glsOIV4KZ50Ykb2pp0PsVIfeQiEriLMiwioHJqgPIjCoy9gcMdywvB+n
Gp+i0j5IZWzsOoUYBJF05XXyE0YCcAY+abgYFF18umAaC6Pm0otuIhf3vO+zb+uccWv1MDwynpu1
qpgpGP3J6IAQd6xhesZCFmITK2VDNu+Lku6vJ9TIZlrd2sM+b7pL5EFjGDk8Antvy+Tk0/mtCF/F
KOJgIaALmyZ1wQL4oUr7tsIUmoT0oma6psx9rwD0Tjo6mmn6ikhkQ4QJVTaitRk84ghjxtVvjZFf
fN51UjeY2nSH/qYBhJyiMGtQaPhMzzGhwuRw63XoigdD6DcMh+ea/K+ClGazz98aJ/09+hI/QHht
/eENJBlyXHl1sqWyI2KmLqEa1vnPkHVfefES0vAWHioMZ85PaQ73xJERQBzRsCGH8G4HP4D+f/ww
ofy2njncbkBmUtE0S8KzRahGt6T/UVQzxPPRu3Z5+g66eWe18iGgjlv51tQcJ58N1OjClJrdjiAj
sdUEkrFWevT77ISN+6W2JjQbyLcTqGso76MkuAo2nTFiP7eybhpGtyLFICoy/aT8ZjtHEyhsSb8f
PWWUWv2kDypNP52sg8XhwYQr7/rZOyJ3ZFWXHk2V7GrPeRYEt26x8FxUYf5wJr3XtCfL/irGS7tJ
4/Y+AdJLakj2mdlYlSuEkIOX73KeTIB39FLau3Ztx0Q76g99xn44lg8R5mlydk/+yFrMsPb9UJyt
FtdAnJI2YyXj2mRC4jlMnf1ioJUlJcEwnqlfiWOneyxctg2L/XVWn0PfkBAZbcOSNEkneSUFaSM7
jlrBdjBl7F+ivSz69p7U1h1DXjIoKf3iZN7aOVsRVBpd69+Von1MUHMJkhEaCVMs6feGzWw5mq5V
RvmuXORICDuZ+4m1TfvErGA8LDMykrlg5bY3tAeXlv+OfTp6OZ06d1xA0XIjcNlp6dwOzEUKZ9p4
Wu6TtL9bWN2JG1No4lAOKryPhKA64I0FsOsh37f800X94pMY1bMKcWv311Q4+yJ0LrCwwa7qbW7F
gKzoMAIuUBTn9+TuPCdz9SSU2uXoQqviqV8SYWDzswJTvJczaRXgWDEVeTq4ZCrdwDw7FzQQ+A+3
gxsfdByepODENArzkaSzu8hhzOBAHerbO/aK25KStUNubdQNGcLiVNMQrvGyXoYBEBKGJVRY1Xct
SRJ3sRN1dIjCOcyOcS1TurTC/ywCrXZguza0uw+wPraRWe1dJsEsaeaNrod47fsMemBwo3kb907a
vU5NxDpg2Bey4XdlX0K3+nKX7UfH9FciLmVgY7j6gVjQI6qBE+r9dTkW8FfieyPiAzOM6UVZj1Fg
u4jMYTVZkXewcsbnNdvf2A8enYJNYE+ee5JfSB1YVVLsarosNG3Ys0hOVUJCno15go3HzEO9VyX5
UUdIpv3+a6i7V6NQDymuT7wIIb89efA6pHHcIWbZH7zW2ZEnTgOUHbAzXzyrJBpkiZQJ98kccAU3
9SHgyGVey6QRBqDW8hgRxepyZXojX1VlN641711S2lWRgFRHz9OQq2XGb6Do9zPb9ozVJRtdap8K
1WEKyE6EdIjDozY+Db3XXn8n2uLYZOwuOWiyrl0oabvAYbESmreVbtZTjvRWMPqh4S1uAABwBwYz
9G41kis2oRTIX2xRPYZK/QYstlMFznIjVExwueC81t95A5rvAmINZUjGpDl+sFNMJXoebvygPfFS
bgdwiYvhA1seQjKkA/NsrAi26laVWfxInR4IxcWPT1jEECfPFpzMdEhuDTvZjlAAZ3ZxOdC0CQ11
SCUR1+WhZyvfomhaNSkrYANwCYLBdJWyOD5wH4QbPdH/eYN7GxGYstK6rL+nSNwRgOzhRy+QiU2H
Ack6nI9rMFXo7Y1Pwn5Otu7Ab5d7LdWwWdTcxB0dwyo6xiHadb75WshzV8+Ppex/VbF9F7X1fqhM
Ngik25MzHK2C+hs4yk2bkr8xoqMNJZOjkTRfaU2PoICJK4nw5sK66tWpY7jXByDn++SG1cWlYB8L
qXtN/M65YEVDKNSmGqPz3DGN7qD2+ZNzNUhhA5D5k0dEtMHCUsO4C3rni0CiY4ZuxmLdEM7OjsLp
WDHY9oNvQdYJiQ0re9CbyncIdCt2sv9d6hl5LI6BYHgpyf0oLbkNE7WvMWU1Y/jqqWibtuKZm++h
tUh0EeLdMhtMPKDDRH8bMovNegqPob9GmXeM05AwaXJYI4cMA70Z45w/qMrD4BdXEqj2zTxSLhhX
L2bD1aG24KbV7o/it5iyezH8/nfGsJ5M2n1Z0FQM7UfIyJwpW7LJWnfveMU9eSyP2TDsA37FrDfu
i+irb/h5Ymu8JFnwC1rmhd5IE4qjKkyGLGDt2ya5xLp6QOt36vyGcRFSgxipIXzJrir2tQ6uTRQj
s6n3oRE+WhNNfTH9MuqFIcKoynH2ZMCgb51J7An3AF1foF3vItsGYf7bGsQlZMjpSP0fJImTtLz/
upe/NvNP87/+p/4nPfzyhX/t4b0/Fg8zixJLCsfFh/wndzRPGz266doQXvi3PzfxHq267Zk2Pmif
DvvPejjkc8LFHY3TGVvFv8UZ4mv+sYmXixbPMh3XEbYp/MU8/SdzdEjqa06OFGPXDBygQSyPmRiX
Oc9v7dZGCUWmAgr9O9govyIV7rjmF1pjusa+zcPjkK2VigapVRmwoo8OgU2WE1Jk5v/hFZrmjrnV
CVrdlcDyD9/wqZeIPOdSfc0SFAVRYtP+JfamTJ0TCPu9ZVe7DH2xN+BINgrjkLMPQP8ybN3W3OHh
vbJR2utAsjSM7pp5vg/Yh5FI1ZxhkH9TBAJM6vcTOeNDR+aQZKTVKpAjVXeaybeqa3mbSghuAJNI
37vTqXmUpmTIOuws2weiJlCeM9WsyoIeg03QqvXNdxwb2YHfhr2FAYuOKKvYGLjxo+uU/BB+80tH
EFGsBAa89AzQYdNnpOZvoukSvjfnjpLuZvDzU9VPkHVm8A+TOPe5uLopTDPhBaeybagTWwS3G93C
Zh8XRRCRcbT8mDDAt4F6AYW7GdIKa1llrSqXmCYnIeqKvTRmRhuF/YhOKJbuXWpN4WG2zG1ZpJvB
BOA3RYgbJhQnzoBdWJLCJ+rHgCUR3+55kGo3z82Fs4NM9XbHJcN9Go7XMDEfbdRW3XzMEhTqXUKc
RbwdJpNcujBCl8Ls2xiOUSmf0CwyNa8I9mPkQ1gyEr9l6NAEHim/DZatAge+X6i9yGp/nyuWBqZ7
DAYHSaLoPkA9UPCW+q5L8x9zoMBUHgmS3iJVn7GTlzaGp4EtJVjrgAUOKXVSUdwbeBG6a9w1zFbE
GoPRPvbrQx+zG04A0hMLcfUcHjk1mBBYkHyv/dF/QYy/Ye/A2BNgMguBHQyiteb2W6XwX1Zp7x3K
gR4dI2TrR0QkVkydDaqMqYqwzWJzaUdQTDNjmDozbwbm7lAYP8JCghWSx6RN3vzWvg8r/5pPoCpG
dp49w+Rlw2TG6TYUqbsbjWDPaAxjN1F3wk3NlSodZGGJf0aDke2madqQk3cdaTiOLRGHq0HGt8G4
ZJLHGaAoOtRVXiXvCn2oao17p2iefJ58H2WdlEyT3Q6HHDRopvm9ZZ9Gz7mvUmQbE8hY/HiSOtGJ
x2fOm6PRd2gZoWBqlDljy44d0QlPQ/oKacfZmDiSdoh0Ny6k6dbsWWV58VG2ZJsVjn9rePlLRiZQ
H8fnFkH7FLpnkUK1DZG6L4grhfR9HDSAfcTw3qKKN6zs3UYmj3doW2taokU/3/YglkUdvo+6ZhMR
NW++xzyetdWKOTjtEzJ85PilhfQdgvvFQKifIdinkt44Iy1LnncHQ4sL08oErVpyzhD7DzC6M8T/
RAsuGdZbi5e9RWlGd1SsxWx9uNgGWCo8BtgIVDzfRxXTL+wFIu1vC+wGdPAtHSomBGexI9T4EuLF
oFDiVKgXy4I9Gjeijb6Nxcxg42rQuBvcxeag7WQPrQk1CA4I1+8f68US4S/mCPT2LMUWw4TXqKss
qxfDCDZlGe3xA/xycFjMZr8uFyp35pCJiANDA9le5qP14OB7wKRBOdqhiglZArkb7qDLjJ+DtPKN
7SUn8HLERgp2xzg/GrStCDobSmOAWvbYMxDyjHsISN9wGhHeZNMr/79zYfFiL2VLoxdgnOzeRpNN
cKHdBxUMl760vqxq2vkFmrRWsho26IeGBPtq12zAVYFfF3Qe+rHk7JTK3WSJ9TEpwlgQLZegzKFa
+5BU9UMSqGyXjQG2QIryXOXPo472AD7ehAJu4U63XsQKw2q4diSlS+v1z9hlnwuj3zbUV0SdrHr/
IYr6axkZVD/4zognLSeWx5NegR64dyw6/RghdTiBpAThFaKNMQXjpKa81eP0oabFGZX0j1NooUcy
ppU3G59stV8z7jcJxK7Fc54lNAQN5X7T3QOFyDdlY2znaWK7Bs4rkohHf/fNohBgOOwgGiVs5rVT
36ZGxJcWJW7dEAMGGSXBfBpZ7hM7sIKufojoiBOcZv7wUHCDygXhrWkfGtOkFbdt5KnsgVe9it68
argyhh+wR0eP7mjERxGKe+ImCWQdBFY4c57WldMcI0nPX9II+Y13R/cY7tKQbrchN1a0nXcOImUd
y7xEB9Zemp7kQWnyaUdPnlPswWUfvZYbx/N9lJRzzi98+klG+e2J+mDk7l4S1YxEx71tNKdBa52G
ufsOezybSRm91zl3bBIiW0aIAyf5bKGYWbgs7CsDspYRrE5hiH3SuvDLfUWMzeVmj9U6hoJMc45J
xkZAGU/xG80AZM2ktmkwaZI5Y/2DUyfnpvUAERLYUi7TTqAcPNKcD0w6ij005ggdY0qcqCxeDctm
MqgBVATg8byK66iO/Ws6U6OYXXNXljEGv7y/OgFPRJr9Yq0rN+4UPBHRYrFK8FdFv7Al4vCllnhc
dEA3oc0TEh+96QL7MA6o0kXU3kMHR6RDqKsDkSTzNDAEJ38xejS/Bk1ck9mopoq7fiihQSdkDlbJ
XQ0TCgkuraSGV2Xn0RtA6V+jml+sVty7ZnFv1ngtmXzyUFnXqtO7GKQ5i41Hr4VAI0qGD1LoCyj8
zdx8NR4Ai+ChZ5h0JFchY94gvxu34SvDW+lNX3GJ/KK2hxR3ofdmeuavuJZbw4wRtTuHQlWvdhA/
5b1LiIH54DfRGXwIajRHfni2fQ8XYc2U/+An9Y4V8qK3Qm3bkYPjZAnIDIYmveBhEydnJo/OY+aG
toHgLLfe/+fsByUE0n/dU9z97//BdVjEP1//rKvgS/+7q4BBarMZlAweSIT622rQ/YPNn7R8cm6X
FaH4m8uG1SCmm8DyBdeh6QuTJuVvLhubt9DFnWMKFnfgmP4N5pLn4f75B+QSvQsGmoD/DbYrGfx9
V1FBAE49VyE0Qfuo4peyy9ngsT4AGGbx5rUug6aKd7HojU09cEhX8eeYmk+gUXZVxaGKvHat2vEQ
sCUXGduMmHXbOOYbL6sIwqjzz8GmN+5N0oJ5++flGCil6PeF3zwUxZgBKABNmuNZUVmPL305SBAx
41fnbFHLIUMmJKNEzp1iOYAMg1NPtvrVR6o0ckaRv85hxalFPISPJ63eIMk/s4vajIuY1g3GB9mm
YhXDpow5+oLlDGxq/Q1u52SbEzosbxvDHytMDm2PxOSJUsbTHj8L/FVQ2X0XbyUD8DCyfswgvQA2
ZG68nL4l2Hyf47iIkqeWRKbWn1Cn+U+zVWyrCiQnxzf0tmc7RUhnLac6ug6ocZzzQa0gCrUkO1Ty
DcjqXcVVEA1MAK2iOwI/4JYo4IIqkmrWE5LLtGF7i9mGnHf7aKDqHdPC2hg1VVVaY2f5UdI4uloi
1ud07q191jKXjmxNMnmsVtqzr4oaKawG+zbnEnM8xFUIWEMb1in3HE0l3SLULO4/yUlkJvWdtVyM
vfqObflaLBemgamE2LGf1iSqNyUSj4tV4jGMcL8AU8qZnQz32mZOTaJFw5U8N6BWzGaXiOjVXa7s
5e4msi/nqUhL/RgvF7tmedRy07eJeiOTY48tZh0ZlAJZM+5dagPb7O8jEAXM2PaDQa9HDVFG6l5R
UxSwCVrKjETprU/Z0VF+xCiCV4KCxF8qk5YShap+NxbOG0sgOPf5MwAjahmKGlmXGbBW/ZCSXlss
dQ+Oku1IIVSZ8gON5MZmiuhRKCEvQZBNMk0/NZuYrd1UNPuG0gpNmiKaZ9otENiY4sub/QfL15hy
Mv3WLvWZQ6HmcaFsTEo3QQknUXyTRTd9Q3l/sIcleGCp9+aSKdKI1BD6g3FfOws4JIZKIutdOuKS
RgvVi3qgsShvHGzFtRdMAIAtdD/cuovzmBEkGj3FXmpxJeeLP9nDqDwtjuWoGn9KIfZd331pLM1G
HXwVgaCDJ7ubzNOTrKpdgAlaYoaOGq7VzrqP6qWRwS4dYJvuF/80KpjVgKG6Xfxeaek8ZUP1leK5
EwEmJSzY9eLFzpAKN7W3EN5JL8EdgzqYGLho2IWhRWJS+20qaMGcG0nvIGjWB3e2dwoDeDFkXOiv
fb0wkKO9ofCroBRcSBgtwTeo8HKSh6tTEpufCoM5LFfgG1gBalW9V7H3hZLyHis7k2jJGtC1d/ni
Vifc7wUY6HsdLpQxXninsTz2mWwDx+7qeshrJ4u9Q4mlNR2AjllTd5I8XeZfzPK45ruS2ehiow/x
049RdfBU/SxnHv8y+entX4q3NxD10V4M+TbOfGucLmKx6k9/Me3j3p/iItqrMpTrAGe/0PW5Xqz+
5tTgZVvs/82EjF1hiSeFgO8hhBKgoQUUCzZghh/QDBJuOjyBRJwD+ALTAhqAafJW48URU3nyIBG4
Y7atIBP0QCYLSAW+NjajRqDrGnt2/g/A1ei0CsDSE9ZqaX+krI4ApWxmS13tuvnlwESgptsQPnUs
YSUE+UCYSsC8gF23XGgKkH/Zkqp7c2LnDm9BRRMdFwSGrKOrXZAMPVSsMv5VV5RPvkLgWpbNVwDF
IYPmgAscT5QaiXGE9qAX7MNc8qAwy53hQYxsoy34EBHLVQUvgs302lkAEg4p7my6qaMVYi7XASMU
s8tM4E7MeXM/GpDFCogUym8PdBVEAXbwN8ddnkMoWBAWeoFZtFAtePLQUsC58KLkMR5djM/Lkq94
bibmxSkXnEF8E572eDNp/YRdfKVZ9tOYYqwsPkjd/j1L8UxMAykHzaVgQh0ZxYO5wDhkT2SsozDx
d4arziJpf1LYHZ4pLxMsj2CBeqgF72GEVJML8MNu+0O2IECkm51TmCCF7Wy5jp9jELQtzBCZIbX1
7xU4rLXOutPk6IVyqs59T6xk3/un5YRv2f0COTsnVVeeBwglYR3curg7q6h6qRaEiVPXdxKmSbbA
TVLc8KCk0OFjH1Mdhpyi7W5G20S/xv4vcrsfA1ZKwZELgK9eBQtGpXTD9wyuiiPqcwdnxYS30sFd
4WzIN3bM1ieEPYNpBNNEji4eauNNZNRQT4Z3ZbQPfdXeTaW7lQNy99ioDZZQ5rZ2o5uKsFWID0yc
nIMTOxwSJEn68q6CElPj601RziNQUlfylj+nVDyqYej2erEPEVyIDo6MB5OWRdYC3nM77KivtpM5
7rlL4pUW+UtXoQDvDFx6lC2R3mfTdBpYK/Px9jhq2BUY8sENrC8w35TGoOUqC00ULoeAagKkAiKL
1Ou5Y/3fscRIEgrS3+KMWGG/vUFM+0Pa19EHl+jV5XEGAdRAIQTUYF2CIup3Azwjo/CSHQmfHO3Z
8oR1ypwfZe6z6M7jndvT9VjM35xlezOjds+Zn41DjWAEMHT0lcYRhhbvYk4YL4maI+/BfK50jr4j
stvjnLtw0od7YxiuNrtxFNMM6FrJHMnq0G5VIAfcUMsVE8Sjiyw3KaggMJMgMrguCCR4f1dWk88z
+W8QKgBBJpJ2d7D3RLohCO1r0sAEeWyEUPk1T0bQkJjjO6S7B/vUUFdrGm5DRqJrxww+OxsgsaLh
UuUts6sXcyFg8voVazk7b3YxPxiBJomrxmKMRvOaN2rP5f0ZuBmC6Ag6neEij/qJnGhbhJQA0r/L
iWxw8hKTXPRhzThf2gDvWnXNrPikGgnMxYFSoG+Y5l5xetISFx8A8Dhp0cAVKGrgg7KMPQtl3wqR
PXQeWYAO89UIDH2rFK4ZjEOgDcTd5H1WPsVSiLFHe0F60nb6WqX22Y9CQjTaG68PmdOhNlENIW5D
4HV7FZkfbR4+tTHXcR/5lxiLpqJRrTGKGLTSq4ixb5QyUDAqzX67dZ60qDdTG6H8zNB1GgNaKVJ5
A7jIlND4g5tpP7TVGT4Idtggv/Es70xz+K1INlWjU7MRZEDriuku9NndQRlERMsmSgbwjSvjtzn4
7zAgvHvRBeMqizTafLvZZ7CMXGB+oatvW+Wa56pjmk6eRTdiJ4y9QexHncP8hK4NMUrtSTH/iIbG
PGhv0bDrAmSp52FDLL5DgPuYyXiPgGggOY5RaVOioB8p3PegST55kF/7xPo2tHearXrpqasX0Y4Y
ehvgEXk9PmY2azA+zeMIZ87O8ifPQqSFRCPnKTN5LzJCTXPohH4XvdIApysXMJkVMjgmruNixFCF
vPhmkNiHqN+ZopnLqKBmZpBhuHHt/NwVD/9/Nrn/pFG1aEf/dY/7F8YwRqbya56Kz3/x5X/tc90/
bPrVwPdoItG6LswI/dN25HnYf6Blpfelo/2/atY/b898Zqvkd9jScm3ThXbxX32u/0cgPXiQ7LxM
6fGH/p0+13IEf9XfN7qChpk+XCLUdSSJ7X/f6GbCTkLWdM3aNqI9jD9/lRsCiiFuTy6gSw7yAckN
2b+eXPXEBdqNvx9zdZhY//qiIN3AAgnL5sJtUOjx1r115OghsIGECnO3dV0AS52F37VRjIlBnaCL
QeMJnKKJzfuciTq4vl0eRxfCzZnJqVO7MPWorV8dojP9wr1F/HLLzDReN+SGbIzWfzMlbiCvcjBd
VTcNOXmHOdUz4DfvKZTmMcvTh5rdQZK4h3z0UHi143qcu6OU3CGk2m/I7Dibsf1Lhlh+Mzx2NeDk
VdMMw8bWdb+OrHLrw393i+rZJftpWdm/BCDQW2Dkvi8/2MEMg/toUvrXWfhjsSWUAGI47TrUPI1z
CM0SS01zz2pga6n24FrAkYESr2XI7VhhX7BkeainLEdrOR7Tlk+a3FDe556k+ZywOFDjkfYXaZr6
DQJoV6B2od1nda8Rb1WV8aubk6ewHD50BapzmGuxGuBNrqweJmCjnbVnqsdBqXuDw5yCwvnux3Gv
tNj4U/HRtvXZQcQCg3gn+vajrjFgE19ROAlsjk7hH2bLNkUYS8h+om9nVIJWH1+mn4pir0Zjo33M
vU3bG1CluUHHqSULmtOIEviGGCEi3Xr85sbFq/yHcEacjE/Sdxy1dJLM6cdfBSua0CLNDgOb445v
vENop0LyvnS3bnW+t7RH0iUVV6DFI1xOmpAUWfTIYqwAn9MjUPSdZo8zZwvBuWF8Yd9mZBGsqKEI
jDTfY1+udN8/ozawdwG++x6PoR9bh6kYv4aw/nTiklQkuNpg6xfn35ktKRUzn4szw5N1rN8Mp/OV
M+AGEUJj0jbTD/C5m1BHFz2JZyiMOy9urq2iDizbDrtKCoDPSdvXaCi5JvSN59T35Kx+zRaTbb/r
DrWcrzaqtbXNg4lvaFe1xnFcIAruANM+ifS2MMGuGiYysISYhwKFxsKatlInxguS2ru0Y/vYu2RY
z82hso2HRvEog7XAdK6vVeDdh02FP3iAeWEKhrwhar3SIhvF37imeEE6yiKwefdF+52bxm1twJro
SeddzYb+jgQ9shWwuuH8WMWlf4JZcGKnDz8Gk7ZlzSh3O7ZwAewVke3NYPm2hb01mHkPTgfOi+uR
FYZ48Gb32wPL2XrdfTlGr3NG1livSOhr+kfJwkHb4VmFXFndaCKd84cjg7lzlLS3WZOsDRRwWVJ/
V7P1KvHl4Y1BmJ38ssAJsEC8yei56oSP1AbrqAZGFq23b2skZV1WKPil/rmIRsTjRB+jmB6erdE7
m+MMC1Ce0Z+U25iphRst8LkQPWQjlwVZJ1B2RfySUoJrjc7eWqm5K8T0aOBs8zLvpnGtLwDXNwbj
krVKs+1cWDd6mHahTX89BMMD6RNAPbx5JxcPG+sZNI7KfTaGZtxUbsVoGncP7QjlXANKy7Lc6FCC
/Fp3k4/+PLLYGrboaytjt6Te+dIBhiU3OYm/gdSspXqBWHKpAGYUBWJk/dy1jCiJAosWNgkDQcpb
DNce6HSWJ6DhTAytYvo03HCPcollQh+90njcpA0YAQppzyi2LPfZCNUfwQBnL6cdw04FFgzvH9jN
leGSKZJgZUcLgC/4MXfiu2wYvyecC+NY7irSnchjq7aNOf6WKX/YrauzGwhq0fGE8pxhQ0cPoTz6
kXKVw9DxphJ4+Qx8SzL+CYLEvoWT2KyysXkZbOc3svwfS5oX1E1PZSR3hBy+V1lxnTURThp/u6ss
MIG48VBT7qKYKrXrx490lqeyQYuZYzo1+ma3bC2QcKN9yLdDWU/rztPfJrZzU3sJ5Ln2ZCAdmEg3
SWs/gIQ9ruXoH9uMc5tH9RKiRMal/c35iA0hOmsKsLA11vnAGEqZR8QVGAzgOkbRxb946VYhki5a
JFiWhoszyS+z7Lg0ylPnYYeAkPpujDSgw4TRUweE+Y2yRYyZhihbsx4agWmjL+F1J0qTriRNHmgf
z17jx/sGK745zG+FWTygNtnx7vsg/IvbGc5IMCcYu+HYrqrZ/xobAqp1jsO4Dj8Vz7zXFBhyg/wO
H3++aYiH9SM/2TlsOrymv0Hgt9YjE2ng2unW92vaP5Uiah/ApvXxj2cAN0VTyIL4ZCIGZJpWrSZy
vMo2eY55RBrXh6YgWcBF2yyVCAHDxXYMw4VtcuEBh6LayHP11hKviLR7NaAv8Ar3nEgiu+d6n2cK
RS4lqh0EG138puU4GnbKB+vkxzyNqPrL+cAo4KGuqemFH0Y7x7I+ndm3bhgHwWLgUxBpdkItEe0E
lEG2aahetK6R8g1H03cw+gtv1VdMBUglGbej373OilwmbJMQT/MWyAv5mmsQItAyQ6F2QTruGUPl
gIm9ap07zRNqgHcPv/Gq4NZBfBFdffT9ObnMDhz8dZnNF2USHmjPb0qYF7t7qSz/NynfNCouBOgF
aT22cOQHKHmRcQHGsEkr89RaAL4nVBx2VbxPNLxmSDcR22RFMaRS82fXpzV5XsGTwbxim3AgZBH2
RxSzlPV6qA4xE3HoM/mamdtTLFWwY365z8ry9+DKrd0GNy4Bnczm9mkZPANmeVItT3mbsFw1xrP2
wPjqubgZ/w95Z7JjyZVl118paG6UtdfuFSQNXt8/793DJwZvre97G+o3NKqhvqNU/6VlkRRZTLAK
xaFUQCKRCZJBDw9/Zufss/faU0uJQO6MS42qnsUYRxwW/SWeI3MT2AW3+UF+VH2GB0rSvjn6wOfr
4urUbFnGQJqgHMzL0FotTybYzrHkX2qRT+2UYlW2ynQ1Cj5muddZ+9yPjl5ZYhkoN4rmWtQXylt5
oB9E3sNJjM5xmB7bRr9NanOD0nwuAUqJGmaBh/oWt8O2MUjwjANxIZ0xbFEHLuweLeNqjI1hAM+B
jTtL3K1rJM86SOYw8S4l9h6bIshFZ9MiNyV7LUy+ozI70QK8HWyg220Gd0HoT20CDX6AvYIVjQeX
/WwyaXIyvnhO9aOqp/eo1N4iZ6B3fbQpsyYzJB12cI+3sZneNQ1OKzsujkE04EnSaExKDizv53SU
nFRJr5KKn6neth2vMakuhMFDaJArzdZPreld0pYPg3VvYxAJgN10VndOhvpcF2qTa+Wm9jk8NSXn
zObi5aB4iuxYpeax9rDmeilJWUEauGxKqt7GrF2M7nhx8HYXunirXG64ZYM0455pYr/PG+0eAMCR
TTla+e3AyV9DSvOLi4SHURrol/RsbUju8LEPXoXh3Vjwtn0VHCpEWpUztWrF8IrUtSR1faYe7kxh
MR06kBMEhVvQjADPv5TDeDaLitd1cz81wysne7qFpoA3Fa25SryY0UDMJ7/v62nl5sVzKIrXVrXf
pk/M2HIHnPzTRraDsTQrSZyHh0A8LatOXiSfdyciVxxCMbYrIr186bhjrU9cgDGwY3momnYtGTtg
514SAjTGNP7oJ/UwuP1BUqw5JTTs1VXEC9/HqwsSOsRZbJnioeCFMdQk58yfmXwwN55V4axDCC8o
sc+DkiA4+QofxVMvQw8VMj9R0LWcDGOHonrNMkj3VvlR5M1boM3XmC5e6Ibc2YEk1w3Vw1PuiQgf
xLTh5wEmGYJzLFBa9S+kzJWK1W0YV6CV88cUjGWCwQu25IDPWxTUw6RfQwF/YOq8I9GQyNlXwzA/
0XZwvAnR+qdKIw3CU2HVmNF7hDcu1xu6Tp1lajf7ivfNaMV3jYZ60eX1rqZyCyOEvQTO/JJF3oup
zB1vGLWiqYXCJOACDSWoRB02mq72Kq82NarKKodTvjDwMY4jnYa1Wtj8HUnJcpXBGG4qrF2RsW+h
f096fl9V7QaZdTfayUlvsfAxOt7XU/86hdGaTMfdwDTOAHJXe/EpVxW8NOry2J8XPdqe01OWmxlQ
zUgqUUMqW7muHNJDiXfr2C/jrBBpeg8610o+y3D8Llo+YBYOxYibG7dMDHq0Re4CLBjrn1CT6I3v
OlRRIBqGHq9JIF1iRlxf50rmV+iBEUyFGLuXu4lYnqgTfnFT/RJS9R4SRQyofreogJ84VDL6xfeE
eJZibom37fyr7ibQaXODvAkMK8xxRJZzu7ynl+eMunkUs+eGs8XGnpvoRQNrAVktWHpAHVTUfzOo
MI6oO50xG93/EPVyFUnONTZmN1w5o5v8jKlYEwY8jWS+Evz1+Bba6HsYOk9ZNpc/8HnEH4ktiFtO
dCdMiwAMvbuLztIOUDIAWQR3WigAIBfrlk6usej3BA/eUq0/6pT7oUAyzbbySE0Wemt3a8b62SNk
pMXmKrKgIOfVPWagZS8S3PDlfqhgTNMymxIkGhLrPAp+USfeFmQHV1qPNNtE30CmaXrODoUTPNj5
94CL0VOYKYlzN7wPi7TaIfDTzgd0rZ858uKr0b0NvNhlpaKFlXef2PdRt6D9lFhzMnnX9f3VrPpz
6BVologAndpOvdhWoAX6Ue50L+JnMXpn8H/wNXXRLCammjsbr4Y0s6JlMNKZVmTXLAmPcQbYQAAf
igN4+D1MRi/YhGN6G7TYXJtYvNlo/O7M1guB57TFrYtO4VRMffqwDyq1MCzCavEUYEVNQPfW5ygy
WfeK6EgRxBLQ1yxTesdcA4Ff1M6+yNrHrAmyTWRUW7Z5XhO9RUH5dOsk7Z0kv1Kk9Nhn6KLCZIHR
hvg1bXVu0+RqOk3RU1jJp1TrHgdbcaZTwZUQ3LQAVPI2Vck3CW00BpO1Lf5OmhL/sgEIqpmMa1Bp
F+JOtNe9U424orptrSIQHja3N3MqKxwS9MvwxAdRVXpnHMebsotuMD9B95j2xVSxPDfpRRcRoymz
YUkoshhgH7KRH+MSdl6m3Uu//3JCgKO6cw4rb2V7yVtacdbUgwO+PGIK3GNyfaJ0B5kEPSrKx2NT
6ODtOGBgFzYWVepAePN2wW1t3AcRiicUkkNeMH3kHetQ39FLpFnNmyE5nVKMUuPbXjZJfNAn8y00
Fc0n7UvgSaaxmqSioV09Fd5YXbzJUxo2hAk8tOelgk/DFPt0DO/tqN00MmZySp2Cs0nzIwNeQszn
HNvlKuEVUDj6tcwdMPKQVcrwYWxmLW30QFoQqRXuuiWvQZf5k6voBQ/8Y5jXd9roULxSX0M923Jw
2PRJecP8t3eH+G2oxBPmiKMtrJojkzpMQWGsKbmj0h2fgig85ONWLrvx1YJINmG2Nti63MBbGwO9
sGTIt/2EkGRAbBNtc7Z1YAjCyLa5A6+8ocS0tPX3VmKP6q2R94bbMa9pa08pWplSc5loTncJPYHK
g5nO5wLCANqVkLjynju5Ba80+FEF8lzQj4YPhp6PYSzXWcptu+lPnhPeJn3g4ho32l3Rl+XOCtvD
5Bn9ZsTygtG5Z2Y3NlOj/chSBEPbo30lVVzU4yDeuW1B9ml4rnULScGA0gQROgu0bdYZkrN/A9Qt
52MS72bvmjKnUz4ofBuSQWIgcYIZoq+sowrILikdMMZQhnBd41UyzwURrCSzohu36Xn30xLL/KLx
KinepElrZguixAu1tyqf50spD3h3t0Ghv2YuQIrB20OJPJqOTUpJRLzMNWqbfPHYlHSyttr4Mc6F
J53wy5PeUDHKxYpybiwB8WB9GzqtAsoDr+1mAU3rg6TWjettZ7k3WWI/l8xxpj9d1TBf5eL3Xrt3
pPOMCZRyALoyDZg+C1HgljVGgCijqLkQd3S/hCPG/GScGWPtBnrxkdLXVVsVP3p7/CjiBAMy9Fzf
1mlTbagtobGkDmDwPmKi/hry5NZ3w13Hz5/y5I2Ox8bhOY1/hnvViLPaSB/jWq4jNaarRpRPxLPr
Q8Lp3JblQs/Ck5dxyw7jj2YUZ9FW67TnI8sZB988wfnOrpJN1ugnkoDoIQFvsrCc9rxDTqaJvGc0
hOhMMqS94mjubj2HN6U2sGf2NfVOKYbMrIkL0GxvrV3RNWRBbknsU3QjV625N0aFj4k8owvlgDpc
dR/g1SUgARMMqWaXeB1cG7ZLfgzezRRKDjrxfZRDlan075lTMzHZZhMcJ4m5iRcyPyOoCK1m40fp
uD97E34QQBNkCev2Lo/GW8/rHuZDE3fdTZWAhwm6EUOzP9v1JVZHvTLnYQz6EMfBnPu7hisyspyV
yrNjaxZ4qMP6uXLNpTu432WT9vcCD4ET4y6lsBQrhDWwdTr5G6x1E74eLqbJ0U9G5y57ByFBjRGv
cJvCCyn9TxlgYqpYAAb3g8TrQ17JEbRyM7smLkqz4XuympAAKnhlwbJNq4Tm1XS8iMljzxydtVPH
N7zx0aj4pEfs/4wuErZRMe/+vUKotBp1a+guj85+/AzFAGZGePir62KZNB6JFO9E7diR0P2Ho8lr
ZZEwo+lvUdXsC1Pi42KVq7JqtmUxUgNsPpet3IwVjAWZPehBkfIpxizkBrvOhpM85lclqT7MipZE
oX0lXVJixeHLK3hz6uN0EElwx0ORp2KTPzdNbdDv6fKwBpfYNtfGnz9DUbjil3Z2TQdYTcTXFKJd
acsf1A7xFs+Soz8070Ve3nLwDJdebrMUEsjnRCuwwsrCP1Kg+oBPlukjeyf/wqWWiOjcPbTG+rQI
/Wx2rCT7/z/van/KaP83A2m/MtrbJvunf/yHHSWef3JbU78n05xfHLJBM3ddYv78GQ377bYGI4bU
0RxCY2jV8Z3+TmrHckqODQ0ZY6c+c9//721N/SKUhZnFnGNutG3+tWSazs3wj6c1w7VNckuGYZgW
V7759PYvkmkilpoaRoi3kpW9mLVcCQwmzKYtJL1dO8iNZHswKP+YAV++zB9jx1kLtowCUiH1wHPD
XLAdjNcKxGLjEv7wVbFDL6DDoFS8Bg0CPSVbTMU2YxNwWURCdFDw2HSM9EfC4qMV+UGxCBksRA6L
kZpMeMTqMrAwNRPru0cRX8YqJXHKl11xZ0z2d8uqNbJyIe+9dq19X9c8MgeWMtdqd0ihm5FlLdW8
izPCOp3vemFNU60Lq5b1LoRJM7Du6ax9vcfqU82boMdK6MZwWvg7xPxB9Qaw6CyPlVerVVrau2nw
f/Rh9YJRlcpNFk4v6WtErfJzYBXtfODcabfPWVF9pyOwYG2dIn23WWEDzzC3PKoSTRxS9tsup7gD
WnxZsrNsLCGP/bwMe37x5bAd9/OaPAz8eSRszpZfPQZs0k6q3cbwV3IGYPZsWo1W1KPhEa+bZ7a5
Nyoo+oUeejs17+qIwqRRmSXD/CNnmY9Y6rXAAmlJZ1JcnmSSsQDO+39i4ThDEAg6puPBdvC3yp1F
ndhCaDMJGxnBoKzRRlYQBBFMZIYuyYmaozvwm1ZLFymiR5LwXe0hiIwfMVLFgGQR11h5kDAyVx3m
Lz5x8vskwSAvbHnvYM0I25/6LRFi+dlm8c2Y+KfJEAdN1vuQ6THuxrcppYKyYa8Po0NruEstAY2i
xdZLp4p3P3NppzDPPYYFTjFEIvGOkrLmXeoB1SDgIUjmAVHlbLQxO/PaksfTHQlbnz92Md9ZYrUd
XAwoHNiO3Jn3XTS+jFhn6xIKAljgZTVndofhROc07yG4uuU0M+1T/cbiab8gpHMJDfk2FRMkOjps
+KPN+XHjyZ+eIFfvaKepeTUmOUll6a+oJxi5v/Fapv/zRob9LsVLOVTTRu+rO4w4e2yeJwVc1akF
O0GP+4lXa08rB1t1+d4R+Sp7QutccjpsJGbgvPK9OnQpr/FptE4ufP+Y+H81cSzgArx1MeYVwnzy
m4B1mai7zrXRSWmP1i0YMF7sfkaBdo4M48alMxGn25ssOC45CcnP9svAihzpDGhG5BBp9+F6rJU5
0vQpYuTjKt8I8Oe1PqQk+EOTzWnct711VRqT5KTlT75MoSGpL/ynu3ykFqryTuTGdMT/6pWpmfRH
pq3AQT7PBZEGs3kL/r1zutdKX3QUvpPvWw8Ni2OBT2VRYUe2Icp7jW5sYzffzdpLSv9gVDuArgHF
4YnYpRwSY1D2UovvrQwHLFt0V/BzXtFChdzSNzuHYp06CzYdXnLZHtqaFX4E4lreJYo6a6+EBGx0
S9HIcwqTv68QhsL+TCaoXSWOdeECz3lUlhc3VPcSzHkD7N8a8h8JmcSYPoCOg1oIyLWjesICaDfi
wFxQnI5RTu4SzPa1Co6IiRuq73ZFXl0aw77poaQSHQJ46b0TULgjhc8UO0y3jYML2Mv5vHNt7wsY
R7V7WzCsYakg3WugyHErb8ZuwiwMHiZh84vgOUgzea+N+M5U01KnrwEaAkXGXXIf0OcwkCjjI/w6
z6dWU1iXKRJnrTOuA70QOgQv6Hq0X4jnkjsYUJR1FwEVbdPnAbhqJwkgaSUdM8xXfmd/+3NBRa3M
rWNGxKHoroCndByrK8VLDisQd49JIo5gHuxwh9ZGf0UcIhdXe9vKQ9mYaE2MKDuD0CvrK1EEI90R
xmK35ueKtg6fvCYftO3A2NMnRIUDAmp6BCGYE2AyIJqk1VaBN5DUg4wlUUbOU3Ny4a4pGePwdWxy
yi1qD6ETvAfZhTsufiuHKIHWUVIth70/95XoZgtLNX6v5pYNkddXR6vvO8SdVIdiHAPw6/tx6efO
3egRwHKq01TwoxnCLw1GXHqJ5HOEqzBBV/Ljd6vWcbN636OL/QDBPoQ0qCRGAigFYpiIc+chh4mS
FkQbiGHPK2jRCgsPmH1157Ed6iG1SmubH+4BGmKK7LRIudQ2tc0fn3uE04GXXIh1yklr0sNNABlN
8e612v6Z2Pla4eUr0vDGN9NdGLOxuzNjq5iZGgP4GTf47jx/V0Ti6tb2qbPURxPh61UgIQIQUhtN
xrCWADZM8GlbspK+Ob4KDV9FNZG7skltGaX7HPNH0XScmmvSFVFtH8Yse+45VFD9wUkq8uiAcWhp
1qhQGd3y5E9RuNRU80kNyyrRxVZKjVRF8zgxDpvjNzrXstCAOs08/Klzj6GfnAq6eA2zf0UvWllJ
mG3FLF/YzraPJR0vLAhzdGGrWfWjU4A5r3AdaBMGV2J7H4af89EbT7qY1kab7vsY9Akcr7Xe0BM+
pPEOUsaPSFXXiWe4l9PqVFVIQ3RIlyQDEyn8jaBydOEl07fVY/5Pym6lW0iVfgiUmIsziZEPkaZY
iJSMV24RfvVggmEk2WjjzClNqF/GvN9bMKwaAdnE9bY1loM2bGnlk+TCO/y9EWfPSIN2PxHBALv2
4KfzjXXINTYouPo5NG7V4zXXSLXTrkDJB5sfmyviJdXEekN/4+iatwrv0YJr09xRGT0kCZEUP4jf
rKi//48z9Fv/DqLkY/BV1fE//a9/2FVvn+E//2Pzv//nnwz/86/0W4BsLluSACbYTP8WE/t1+Hd/
wWtnw2+gHcnVeaH+NvwTIDMkhjvX4pH2N/bEb8O//AUWpEGQUxnmX65pYqP4++HfmvNtbCeWLaSD
g+6Pw3/NWFA1VgdMP8gwtbBlpug/GPQouES/RPZw1GaoUaiTArdsZ2HeMl19XRnwhk3BLt4TXv2B
LHZf2NhwpC4PyPvoroM+vhDtQW/ugxvKHbjSDVAi7cFEhpSUBaM50kgQMX1jWN0yfXMMbpIbCAGb
1PQ1qhnmtGZmTbjkqz3u1q1eTxfdyz8zVGgywnw+XL05p51z5yu4Agxh1REoEL0qVnsF+AGvEXkV
e8pTFdAYXanZwiy/sfvCmSMIpIFDN+he6HQqmQrA3Fiyz03luQstrCiWYQ3CvlzxbXE3NnZ4CDjd
WzPWik+a8dw2Q0zEIH3oXD6AUDghydVrhbjhzY0S+KIiaOfJQ9DBxzABwDU8in0cWG1Y7l1sf66A
QNvLYZcnGjXU7YC2xu0zGKr7npQR48hJ+uIwOIiQ3LZlET2gKK518Jx5XFxNrSuoHsYxl+hY3NoT
3vRTMUzrJo2+SuZ1JNHXUjp3nRrtVe11J5hZ9x3c9i1jf442F2zp/b1aMJQwtpjPjEFbtxUorONb
AJ0gczruD6wTnuNcecyT89L0WyOMT0qN+kLo3OeVs8fgiMga9YS5Cui6snkakoFQhPbaDwFtj9NM
GBF1vsxSOCO9mfeLntKhpZvmcLl7H/F17JBGbA/qbfPgJmCwh/jdkPotBrpqnSQ8My0ONXu3yO5p
h796A9E7YZFjN7VDWfMjSf9FiLVBgyws7qI8evfLAHoHImNnk5nTXW0XGPmqsfJmw88LV+tgoqC3
nOuNuNjgt1aLka+k5s7qMeqiTOX4rOKTN1MBohI/gPkuMnIlST5BwTYABM8FfglgY8mV1aZPKrO0
CzSzx8rm9KA4IppNfpf4clfl3QPmZ67jchd19AibrXtMQVQsfDyk5ITSFukJI96iiCFwBCAoz72f
ApHDSJ1zCkcsFESOQ8RrutaPrurwapZts86tCV0X3Jwrwyvsi6uqE3tLc8Ot6eLe5C5yi40Ph4ZM
vcPQRZxfxsLaxvz5dKN8q5WBi6WcORO70U+ffRok6I/bpQ3YfUqahjnLfaOKjss4mlEIWgkyJ9+h
NPrAGYtE3LTiIDxuVUk56cuseBld78t2sPw7NlsFRK6WGBHo4roFL1kNeCuxNSmujMup1hFjvWOt
pYxC/JXUIAsRmNwu+nEikNhmjDtMjBMmuL6dasTLmHykyZwHCoy9IX600/JRUGmVdwG1RcW2aq35
4jYuGVo3DPyYR7l70qW1xg/MZmqSHOLooMM+tL0WjIoW56ucRagf6nTRcV4M+vYY8fuZQuReFVlw
K7jmLizgthvd5DZgj9QPa2rc4y7daYO8C3ycfQ6a/ymAkjM70fquwjFS6XTVdUm3rTRRPGuJcEmF
9N+TFx5Fw7M25aOuVRFOiLjYD10IFqSHsejKCMqCAZ83YLyLW1A+tabjHNEF7XnhShatu9fS/Kz4
MG6mSH8b9eCMGA7yjNNjn2za0H2S5Xda0r7SBC+OxsAGjyyRE1cvzJFaftcEbbw1+ZJw5xHJ+I8z
AjgAnv91Q/3NW/XZvv85TXr+J3/z0hPE5gwiHBcMlTKQ7n595Tu/WMKUOtFwg3e/5eJi/13vM1xH
ODPDCtGP1/Tvah9OekvO/zWLc8r9K056XAV//8JHhORLA2atLF4nsKn/oPa5QoPJA2cXSqq1t7n6
RtW4DnTQo3XjUYYTrDXLQXKS1McY8mgqOoOKhIYC3ykfIrA5jUW418v8x6lv77NyhO+E5hIQTtR7
bpmtLNeNFr83FdHwkWVDKb1bpGG15l6ycSd1EIG7qC1/ldYdbkvMkyLbVllzaurhYRzlMZ8GUqSz
s0bTTnr8OaL2M1eMO+EMN2NlUgJEgLbjtbiozfRooXlAoy3IcpsrfJ2X2rNuUTRxAOf2qvdN5Ifk
kabuGwXEqFT0NLnDLaVJK8dr9h5TQucaHHY5Uxvf0qQvBYmulWypNBVpQ15svCl5cmW3ahKFLqhN
/G5y9igGbnZ67spcuXk8bT2rZzOINtxjCt5lAoA+ocUVBPlLDsirqPWF1XMCYZp6hZGaLSKUAr5o
4kIcmJue5H4enGRAcEYaG7v28YH42ZOlJdu+0vdCcsKk1K6ZvjSfFFvD/gVYc1shaPJbLA/22HBG
ch7r1sGqz/u9xGYAHSxpwY965W7wiAhSJR+AxINZYvLHNO3beYmxKN4ou6Pno8q14DYhJrqnsDB2
OfDTJCb5SeCY05x8i6LqUilscI6wOTHk4VoExFgbbrtOkCVsm5z+42xVetqyGYL7oEZxdQZ6w11x
dFR0a/TU/UkbM53Dt6J1Cd7lA00BY0p2EQ+UvppryfvG3xtBfJsGJZjosHj0zRJ3Po0okffggEcO
q2A3NESQQi0nOxW6NJ+V892LWHXT2iudX9w167WdE2aIkidjsE+9Nmws1W70JH11DDRCgmEnTMd3
ufyuDf2t6THzWoqLIhTfHPqAwVnEDyN0YyjFkGU4qBcASiMlH/wm2hod4b6sIlLWxjciSbnR6Yes
wmySgxFg6TaKOxGBraXgh4mSOpOdVkyrqUNkRc/j53eFAR1jS/mBww8fv3wKDP3OshhEiZOBK+dd
t3Y0ryRHOjtFS4YUnZbdYC75UJZ2RGU4l71/V3Fs4kinAtyuEVhp7V23CGXilpat6CPm7bB5ynTH
2bjY6YEEWOo6GuB6TQCSrZYdI9IdqWHtGuCimuLEb8e6eyMi41Fp/DTnfn10AK8ymvT2OmlG/YW4
N2kuAfp1KocrHRtYx5tsV6Vwmj2vegL/jPna+S7D6WUaTRZyyLKKe2/XEIEfhYZTg2OzlPGb7gzz
DuB807Ry9cmPz8GN+9wGtDZxt1haRf/i1h0stwRlqywPE69BY6zXcHfgI2vurCvSfaGwpCNF1CF6
VSESqI49Jpayuzo40FZNjTgScU30OPqZer8Mzfbs5CUOxarns0EYGTiVDb+OH5jyKQ7FQyD8vca3
mFUHeSLjW1TzceNKi2wExHeo7zKsHI6WPKc5Ge6CFvrJXQUY5rEb+UuRiKfQCFDm4nd0gnVROPU6
qtCl+b1defJ9cxak9QmDTQPGJoixPHtfIkue0rn4B4r6XnTW0bApU+sxP+ipRzKJSsyoYjhAwOr7
tJ+/EQddpVSjpNtI8dTsvfTG6PTPwJQZe0y2wz7ybo49Ty1na5JlciaK0GrODrKmYhNzjcqjUz9w
qBHIwQjS1rOde7u6mR4hEN65yUQBnoNcKEABQ8TyeDrazc7XglPlw2Oa8yxd2T0nKVHiLDgpoFLO
3PVWTB+6GG9GfLr7nEw3xibwQHhqtzFlhQ2lhQa2s6hmDBFG8OnXfGZH4E9SW4a0H1ZR/JGMfCjb
Lh63NV73krg/atMK0t5Eg2uzqWlXrKk+4uChh+u+CC9VzBituviHCHVyVi0QQP1Hg3MtUDpAxeYS
+eTxJ9y2roOgbhAkK5vwwFucfHqhce3QHVTIcjlW7YWY9kM78turBmeT2PkxAZBC5Ti9eBOzeD2l
xzDpL33TXhysooEtX2ugeJHbnX32L7cwZ2EGDzgjqsaWqvcFjIfgYBrIef5Q3A94OVdjTMYKQwam
Q3lgT30xHFhFeEzWbkRNik9DFOtLRwlV6fE2K3KTdBMmiwyrs4VJY0Hf6KLQ+q8Qrb6ua7YZ602g
4Ydo+SGafgvWdZpFfiOgccpg3A1g9ecGk3Tsdi/4x1eV44Jy5VQgk5Q25OgGJeDUzseEMK0OBteF
yLE/efyRnBAXe1aEB0rurQSxtQqWWCcxMnKtyLhaxAVphKm56+drRuhuUtbtkSuHz8MHyZnp3JpP
IDa3EOPnVaSbUui52YlaFcS2OKZhaLx2+UBWnjdOH13M+cQCpeSmTHEEYTaggCFw372ifvEHnAXj
2Am0RXoZtB5dVwv2OehkLaeQitoVahWjHcMaeHt+Nmyz5/xEc6zlPLa8YqsKIvhfH4DP4UeFPvLd
/Nf//DH8l4+8GKuQyvmfsJ/f/9+1+Mrum+rrqzm/FX//d/7hH6z/+8+/7H/lq7fm7Q//Z501YTPe
tl/VePdVt8nf/iW//p3/3r/4a035w1h8/bf/9PbJE2YutK3Cj+bPzuPzVPmvj8movV8f//w/3vo/
Ucbmf/I3ZUxXoFqpxbCFI39Skn4dkwmjmqhbUgFYUgYpr9/GZJQxHUO5qRviZ+eK+S8GZfmLMMTM
VNINm9vhX2tdoQbl7wdl0xBcCQlvGPyH4fyPg3Jrl1ZgjHOPWxdiH5dEIZLY+FFVTG5pR5xJ0zsd
YTcGA9NQMTHY3G57U11NQX8GM9aw0iX0Sew4wIKColxr3IGtrNU3uCUPCeie5SBIysTxRD5dTnht
RP6aujqX+NK8SwYRHVPCdLSgJzThza4aSs14/PMq5MJx03oeu74C2xxS0heX5ibXhVgmo65AVmrO
sc9HCgfjiq6nGFRyXDvLYZDtZ5DZCYmAljoylXeXwpyzUKYvjmZF4VM3tBSzxmJcm354qFJJCEXp
x0DQUolcSDktPVmuLNZ8fVdVeUdSYcfRGT8sSUt25D7ifBIXbL39YWrGGAd1/+Cxp9JzRzRSeFQd
BNu8ZYIVjXr042+tGE+ak924IUNrHRnHVLY3wlccyAxznbTVe8lX3urDMiy5dqb040WwrHEbwvDk
zDgK9eKGjKNT2W7jMEJBMSyCmL5cTI040oy8bzpnh5SEoiNelCA1Uo68YVVtPHsTrWyuqb3BhwT9
EvMVGL5cIvZReef471ReLR35GYjuGZTWqnXg9IL5XHUKH06K7VTJbyT/pQHxCxBE8JFoLqEGr98b
urHPmhS76SzNdyI9GpjcbC1+bTpK79ze/GwgPC3rzvhwXcQIQ6TXzosInMErxCgaEXtcepITZU9+
SWV1fUiNT9dCCpwmsTfzwgYBi0aZFMxFWBgQYapk5ZvYlIpcpxtMvrD4c5wDEYsqehSM87cqsZ1d
NwJxL/D+ihHdzIVPw4IVzgQRe2YC8nh3wcNis2rGPd2ZNJiltNbM/zuhxiZIP3wcYEaekm1h6sp1
eN50qA219dRDzHZZlpaWFe55q1LqpsPuSjSflrCeoY8kbuBpTwTA7gvd/pAOnIhaaS+9NW18UowB
PMMGR60j6ffzzIfaHBBK1ToBNOtpOenlAedoSTGy7JdSFBuj6+8xeW3neukq/BaFsySVxTsWbG2Q
R0+ji3mlShC91KVT7WtYqY1mO/uG6Q7t5hBW3I1k+9Jj+PQbmiFoSS7snKIbvGA1yTMLdJbBm6kp
uTsOgb3Xo4bwRsHFS8fdgUWAbRT9/3YAVTUggNMeqvSVqLw7UVXhViTjTrPoB0py7y4eCyycrnE3
SsZ+XshLrQFnYpOq6SiNgCWfFsq7LyIZvI/VnC7OmD5VFNxSLfRsqvbDDeXEhQ/FGHhtzGOn4zlS
JK+GlXxXKsEuR8fcYSqb5Nx0xHXzTA2HLMN3Dvris+m7H50N5JNnFpuMwO0oz4iczAOpI0moDsWK
1WAkZ6PAP9QTallk/zDa0lmNlqJKOcSbDvM0r8KNsgdrXSM/Esyhgc127cXEOQ0TX7bV+56f4HJb
6XzriujSOc8Owrk3py3A11dkI9ZBLXaWbvKBJTpIgld7J50b9PmPvANrVNgCw838RVkt2YE++Qwn
7s0QvHqCE+HFVMbVMpJhO0jq/xyKIoNgl5bywWzCO2JhiLBwNvl8ZPifl9QWHLzCgMsl5DvO4yfc
gxtHlaSDuhce1s7WIIBpyXyT4cJsRjBVWUQ9ak7nRBnYrGDNMQUAo0ekzEuQQjmx5lx6SxlWtNY5
PT6aMJB8+QiYUdRNu6JRDLSEUEVdYjM4auWZ3gom1yan8CbEDraC3wUgx9EfHJP7vu2kt4NKYOoy
UrFQ8pBIinMT5o8WxiWCU+cgNW6Jgu7JiP5orBTKVXwovekj5U8bRFOyrwQGqrIwsYw46XEy5cEd
5cRuWC6sqn3oZXR0aE70aHTlobrLMu0yooAIrVtZXUbjQI8JNsI9/dcnov9XZx35b0qCf7MC3lRv
HwHdWn/eM/e7Mvh/yDuPJMuRbMmuCCkgBgMw6cHj1LmHkwnESQSoATBwYE9/Fb2xPsjKyiK/ur/U
sKWGKZEe4e4P5Jpe1aPiNxvogmPyCGe++VMWdBaDIMhsD8gkolrAn/ytZQ6yBgOIz9VsUjLHKPRX
YdD/je0gX2dJxAoWLc6/Iwx69n9DSVqs//gXXE8E1C4tPMu/twE6JFT6oW+xehHii1zxKLvhPq/d
fTrU4SEpenUzK+wY4H8JHONZi8kD0yeLdl6+wZvbYllckvvc/bCigFrtqjm+TVWHUJN/8Xo5UoB6
7Cj0drK0XbmddRyMeGuBjhpacdsE05W94Fa6xiloCLP09eM82mcnMG7dxzq/deEnGDjQbLu4hiqm
zAFzA2j2MfJZ2Yv6Qs4Hk3FsLgmLo2qma1UMO9eWjA3O0Y7KXZmVdy7ubV7GJghqTn3kKLP8lx/a
F2kJsUKEJ51WN5s0mx+6ydoSNtvjloZeWTkMMhMu6lJdzMba0yJOYXd7hEAINm+JfIP0ghgZ7TpU
y8qhSB44yakLFqtKdBtRXo7k5TzzGd8VxnQKlL64A17ljhAmHcU8Q5Pk2ECyFBHn2SxIL63HUamo
nVPdkY6YI6xayvZ3LZsKFdckftJtHho0nECZs8eehKNF5fEvI46+qHu9xyy4bg1BKKA4dKg+dYxG
AfD9C+s1Jir7XdlQyOmBS3aZJT5Kh4c1ktmldrq95gBNHpkFlLg1KX0bW+dRmfPOCPgVw/xcWQ3q
a1312LE5X2HN4iTNlDPlekMxwX2W0FDVqX3UWx/x3B9Ce3yosg45rZNXRTzaS3Nr46AiBMl8nxkO
c1+Lgse/SJ1RNaYnxRI2FsS1swCYX+J8Z1CgZ5Jd2VywxJlhL8nJPmRG+RT0xERdu7z1SutHvfSR
lMWtNp4C4US71s72AVscekuoCis+uraVdMT5+ALRp/3K3Y5Wegtk6LlB5NNTwNE1v0JR2E5RfGOB
kw9y8zzRyjrG76L0ubqE3iHPrbo6P1ngVai4fTLoM8XYxGCaGi/YQR/pcoZstfhZwW2GLKOkZTwn
UbuxqE6LyuzOTJyntgV+moMOVwb8q54JsE2vPoabbMH983IF7ettzcF4Hynoy5vqMSuDN7uf9k5R
32LY35YRWZDGym/s8VMP3efMPFKH835IGQ399LEY/GeRmldc/vtegVvr1K4VHU5A71nY5rofCspR
KCuKFnnFNLKXVIQvTppvG8kvmP5IkxLhGTG0p+ypr7EmtuYuGcejCFgMhsy9o/lEoaq197RESxzM
u2gpTeCQsOrovzN0fiqWd2tEFFx21r2oEVe98YoCtPYb4wxChENTctG2ok6ahb8fFoSewaTTL+gQ
eN62ot829rCdceDJsCTJmR74lo9TVs57G/oAUIxhrcLiOsjh3ur6S98pWLMIIFWPn435UuWEMlIM
/eTDox+N8Uq5Le3vy36/Swxyf8YNIGyFACNOxdKPGWU2bdslIAiQ8xwdN06GlSpJB3kocM9DYEUC
8kjATUv3Jl5fEB1LH+es5pc8dJ6Eseynh+ewA65D40uqf8X0v4AdAAsx/mB625NLu1m60QYXVc5Q
dxH5MzUh1OEOJDf3pOmXaeiZqYfgbozVnnwhsabtgBWNax0rQmkcUVwfVEr7JmrXJ/a7ClQXbTZk
7y5Mu58pNTf90ncjxKdp1zwRcF/BQ5qm8VFSjxNzmQG+3aiA3/cCOC3n6UBGZu+CiIiIL5OKIRyA
30j/Ijd3all/O/Z0CKnl0cAIhOPtB7+447M7EGkHLoyShC785MpomxIYiyn66fvuTlH8YzuseUfE
MmwElds+qgJdDtFNivahSc1nHxoIv+WX5Qa2fWMHsmbLRp1uxvZHCxIlQlK3u19NpHZ4GphWBjYF
HK7wpnnBN8nSjd3zMGzFzuxHbHHGVlJL4XfuV1sNu4wDo2qGT7/4FbUljy3KkXDbYv6mLQnay9kd
l7rjcR1Sp2Qt6wlygYWtLqkTX1tql2IiYSk1TBEHfwzKEFrkWlDTNKRIfAvcpAV42S5NTiojUia/
66XhqRJUtqfG+MPAihZk9m1FGVRHKZTU7hn9DZIwoAYfinvnHpMiOYxLm1QQ6/1g9Y8Mc6eRuqmQ
2qnKUXf14GzS0jyweV+seN6K/o/bcWmsGuouWPm9vOEVBQRYuyEpmsDY45rgg0QrJFdGtevSg6XS
eJ1SjKXsbsVrB+zI/O3QW5E7WONAKmUVTxPI+AMFWxnOk3BxBwqqtzQVXJFXEvhcWrnKLoXhttR0
Uec+JrsKy6Hf1OzY26u79HqVhGetoXjHW7NrUQoQTLOVcqOb0mS/QcqO+roEs3AVP1Pe2rLBKtZj
SW+GY781GiWAvmrnRB/ErzblqQvw9NutOGNDlr73afaYqbfcqBzSsxmbBDvnlDIC5Pk533ttsk6x
zdexjUnZyo+lC5QX1zqlI82ekyfrn0pxm7CE78dzMuP7AOjkjSUG1CUQK+jYNCLuJFmAZVJt8wqC
ce0P1R5vKk1xw2K4g7gbLMprIl1UccvisAmIgz0Gv/vZ02tjksdM4LMJ9UQcsiDnqPZcg9ykZryt
G8lma1QfI23kRDD2ZkdNbOXbR62rrbmsRVnlZKm+7xzTIsXGXe68TZE+y4w9ksRPH4jPViIpjLH/
qXW2JxL87OvhA8zBXgfp15ATfzJlDc9HW0eYRIcJP6aXdzd5nLwFCQCLKuKQgE+BNq1tW1E4Ior+
1MTzc2gmr9K8ZluoL0dljEuYjEXdU9M+VA2eT9d8dYVB2wjd8tJ896r3aJArwe4LaG4SvynP4v6x
rPdg2VpUmksoaoxVa/fv+YjkxHZW83j6oCHlw/HCc0s/+go09cXIeDSOHsmF3glploF9H98RFHlL
6hWYuadhpE3g0V6iZLxviVT0JOy857a8hCUoEtOlthhhgs2WPtSCpJ8xXcSYrtI63thnVmhXzkPw
WbHnBOxoQkM/SXVNNGfdKrtLaa70k24be8beNOStDTeD/YBBQ6K0frrwXisSyY7RnAwzv+Rd+myO
tKNG7ov+MQ55vGmFQ8HIGrLITtr6LcxNClXlDQW3+GcaymxcDGy5/RF3PLazg59XIJtGM17V/SM/
9vuY0sLkGYG4iQrJmzGof40NZ2vTSlAN4Hco76OOkWaiIZmPYEtwbsGA32Gt4bXUdDQVVfo/yNIp
OUr934XqvxzeLmVXTP9Cql6+9g+pWvwG+hBzRkBXmOk4HML+UKodPJwc2AL6wRzfJTH758nNNX8T
AaZ7aBh/CX397eTGH5nLgY1jINZP26JU4N8pAfD5m/4pwGVTeUjzGd/E78fBfzy5BYHWY6bpjF4G
3YY21UpH/qY0y5tJCOzsYIlqaMz0ZXmVt20hBriCbRWPtq6zAW9W3SVD3bapjdU1ndmD6DawBD8T
t/+Vjqhlhv9qKDqkrXEzdTy3W+vWHLtt2BP9qdtznZBQdMaAU9KIfCksKonADVUIXiurIsPr8JCu
wq3hdV9m99Va7bnBcYpQyc4rHR/KEO3EYY9OQn2exkuUeU+WrX6GAb5zHzgpuVBau3c+y88qj6hl
ruzNEk/yZ/Fa0F1QJ+rK/vQZrekmNO07VtX7cIiJUBTj3aIMQ6RYaUHLU4mZxbff7eajt5t3N8Ef
6Oib1jC/nSbfJFZ2k87WOneJaWoPt9vsQaGDqzFiZlgZIHhZom4NZZPgJ11Vl8PO6/q1kaRkWtqv
vMyujSX3imYfIMs7NUwTxcrewXHj0xBhAPHA3JCzG4/VED/qvIINyAuuiTcldJ0u18m+014OAXoq
EDPDdcgjxsrZSYdt+5xnTNXMWDwTfaods5BGNP00w/3ddEmwt+zuFE3wiEMKRPuqoDi5ZsjuJQHR
mRp02DjvLDxOgF4e3dzoV2MVXHOV/BrM6N4Cn7L2ID3wZpeKoM14qjRC8kSm7IwZcQOrieYZmknS
inNkkPoPlQkaQFRs9KutP1t7Gfcfohj5zEP7OR1YlQDmpqwzfVRqWMuxG75odH6hdvl2cny2HRqQ
SSqfhokq1ZkoujVeyxpjHUvFkOqcVvuX0oWLzQntYsn4mwrHhyGS/skezXthqneDGvfQopiJ9i6f
uB3bfY+jworcl9ymnUx2c99su4iTFcJiPqFGB0P5jk/2iQQ5yC8wfx70siSIb3CMZNBPENFBBQQ2
QQMLsU8jOGa6OlnFc1r4UNbj28Ci6razb+0p3CU56ISO5lRYjZN9BUC6aQaGVdd+5bPcjsCkGgfF
28c0qcy2JSyi9sNQ/Oi95pfullLdiR29XpsFphY34IyR61PthVS6ihOx+rMRcBk6qiezqNVTF2M4
iAPoyFN031IjtopabWyqWFCGEzjx2lDOWXcYhbyWXY87HckWQxqkVItxRUdfYYacKqati9UxlP1d
nMCcj6uDU4FH5jPwtH1TiJqNc78BKLVZaAeBCZqSjkLlfKUFIolWl9CuNqXAjdLUmzEYTo3bb4kt
HavR3Cx17WwsjwsWLhTpbmbhrbNuW/OuIs14ontrBVyLLVhaf0izfSl9BTBp3iaSe2NU2DRgDQzA
Ucm/NO0EegU/U1Ztpc45ZJNSlHitdLUrNY1N4eJYsIInUyuwA8VA7hrbSM3dOrGdY2q+anDsHmEU
K+A4D4UJLDsmTR5a4sRkqtGqfu92cpVP8XLb3/d5Tk0d1PkyprZkUoTRrPYuzgpaAeB0QGcaimQf
UftTdBC8fFzr5fA1sbLPsVxirGIzZ1nTvhcWJPzqHCL2KkJJOuy2Qy8RsPBrOZYHM887gk26qwnj
BU1yrQxxMCLio473CFR1k1vqLKKJC8/iFqjA2+tLbH8LKz1a1bTzUv84zeYuD2EJ+ST4LXfvLvy/
kCpCKMyVBTAHm2dbhUdvhn4DenzKGGrNpVmBsfitLsRpkKhH8dS/WJzPyLZA3qDjfgisjcjK41LS
gB7Sn6PlgZhScjgp/2H27AfTrubfqyItjzvW9iCC1rivsXvVDOmINOuoH7ZlLHfGYB2KtsSGN1Ef
m/ZfdjF+RIx57HmJskVncxaACegfsVEu6EFbtQF1u5AIiHNtEmJu46x2ZfAgKWx29bRfGCAFyMsi
OqStcRMDOdFTcq3bcF91grhmnh7oFdk08y/eYh1EmEX97iBtOglr0LrgCS9nWKlR176Habvz1axu
XEsrFjomgdAsTNZjTZqt42D+HPORRbH4FajnDhyIgIVR8TMeWOsO6zbip+14JGvFkWWay3mHA8ND
vafloRdAVGx2tnt3IMGGeElzpdoZklgxNZaXbPT2kzsvYdaN33J5NqyOdAiqgnOZAXchBkPTAIzj
rPFYi47reg42tcl3DoavLOPDHAjwOTT5BdlPLw7uTM3byBQgbHWcIEc0/aPvRKc6j87+lD2UCuq7
OzzM7rSvmuohactTpPy9dNv30ihw2pE7Uq18p3aNYF+ep2s7TJ86ZWJb+TTN/EbYfMj0y8DYXDcj
zRpLEExxWuftIXv7y9IfePFuHNDFMP8eyry4UCXyRcHQ1ufjzr3sLJ1xZQ/M1oQO3bZh/HXvvPq7
V+ZnUBdovtWpTtt7lLQLHBkax36B+dwbhsEBvwahxZLNj8GtuA3ewNbGG1rqko6vADCn6+y1W67r
zl4PtX9j9u4NcBixK2GOs90lrGe+OWyM0jwkPEa6wS/f/IHlehIB4xhqjmV6y0e/EEqXmRx0kjPu
usy5tIaxpYm8oagZzyVVkw8dljyLA+s4m5hznGNAbXitDDyE+cSChR1VpU8mMV+Ps8YQy88ank8x
JwfdhkeKvG4ij3vaBTMXKsb2UV5mWR14RzkLKgIodE9ziC+B9Q4FlaeBv5ZZccV1iuouxbdd24dK
l1/u3Lhso2OiOqlmpvpOsMzn9nDnmdzzcf0cWj2ZuOi1irqBdnjryUBxCiKfHGmRnEJLfk0m4EGS
Kp9Eyqq128kQicPU6y4EEd+KAVkUUUnoV7/S37MK2XP7CCYYFB1Cdn3bnWHe/ShFZa86mJ21/dLV
9ZcdwkcKXCx60hEPOlnwnzjW1loSPVeonAMY4dr0wh2rvfu2RcAntr6xDX1UfcKIIXnmDAA1V6Yw
vpX2nlx631Q0niYqACeryNdJ5j63hU0vopuTyIY4BsHm2yhYQjjJcNd51kviLoObl0/AhFnH8V7b
NY53W7IziC0uAoMtghEmFSW17sWO7MsccAn0HIONySL04kHb7sVnOvu3YdQeS/oogqQ521CsiWzM
B8tpSWbM3rqpbTyF+Xjk5jrEab7qidpirTOeF8JZq9TRn9QTCwaC/vKIJhqueYGT4uZV4dT11aFO
QgC7wfbHS4XOac8ln4CvUfDUrdAkReWeRKaplHB+CFD+G7uIzgGbVXocvJVblnu/6DJqLbn08hJw
7cib1BnZK8YzNH+F+i65/+ml3iZOT6Jh4u3HSsWob/vshxe+F1NMZGV2D7VJwlcGO9/56XlECSNY
5SsYKz9cI3gPbB5qQyGv3QBjyDb3YV7d5z3lFTx1nNCDEzklqEo9UE25E7PdrnynQnWO1pEu9yIJ
dhhlHun82vtkmbOO1Wxon+fePFh0xJSd8zJQkbJqxFeh5rPdzWegYv9J+0iao/+nI+3DR1b2xf/+
r+xfHGt9vv6PY63zWxBwnmV16C7xcMmi8s9zrRNIFoEikAT8guVP/hZUwJXFaZi9o8vXmvx1f91I
Br8Ftmc7PvYr/kbKtv+dcy1hif92rqWKgNcCy0jB8dr/J+a/ohoL065frdPuYGUdd/B7l74sbr48
SA/GlB6maR+BgoqyuwLVzOkxyU5r7T7S4cXFvrerhUrAw3fYJ9O1zP0v0n85AL6E/hBsXLU+BOSy
Rp6WjjU8qrLZOuMWM6KB+fQtDr/S9pVGsXVNmbQuf03sumw2hEFPL6M+8/rDrXyrgSuMTX3Bsl7L
mUhFh8+0Ovb+9IvO2ENmYqhQ4UGR0QfiRhsphcRzCACoOEdFc9auYhzeFXP17tjgjWVwiot3M3gR
87fVXdNIvhAbirDK+2KdzJjtC2fvZdWVwlEoACmDlaPrU+XCtIBG564dViwb6lzqNWsQ+kAob9Lt
87jECUpMqpNInU/2NAdtzVc2ux+RGm7aOsC3HO3bkROb7P0PuAO3GVkQs/7w7PHoEF7qIzcD7Tjt
k7l6AWKwuMeTG0erYq07yBudJvrey11aedOmUfRw95zjjD7hKREBrrbbH7bJbqAI3prIYs+b3Xek
182shQ9QrivKwi1d7OmWAm02TIfRYmVUmZ21bWX9k2mChVQb0uYWGnddDFM3ymnnoQwLejP9XBP7
gDoDF+/vKS7YFAlRR5sjK/68HUSCDRdCdRNT3Vo37u1cBafArm5skHBxGjwJGMieDVlwII4Qep9d
JS920lwS9rJtPuOhSVLmBwsfK/hdpZp7/IJvFFvfua26G9LUX0804BCpVOj5ZnLrCBO68kQzKD2p
/hT9II/JqxTyGRF0Iuc283ERXmZvoKNNVxvRot9h2BJQRyeoqT11nrjLAlxytd1ues/hKSgx2wYk
44wvXC0MAVSy5f74JsL0ZUz1Xmk6XgdruhEWWOxF4XS99sTfR3fopK7C5Y/J9V7bSu5dPEQG57q+
l49TJ054fAhCspOb8HmnsGsSqmBXc2Es5zf9oy2Nn7Y/4eqKnJMrs7conH8i34copUREZlsZ+983
ItJ4pDaSDU+dPChQwvji4nyVozLZwKvwU74PfXgCankOicdQmvtSpc795Da0iedHVtpctcFXRm8W
1EGyEpT0VTMXVpBm/l1Zjket8vZBzs23Exnv2fSGfuSfjLl6sBEIAg0XYFEMqllewmk+BkgJFZJC
0s3EhKHpIDVEmXzykR6kYs0TOcOtMUUvU2f0X2FDGRlyheNTupMhYIyF++wuisbUNxgETbwA5XZC
8shRqnwkkCJdXGkZ28UIbWhetJIcDWGd+/1pME3FlhlFxV60lcEM7+LW+DkhurAsG9j3h4+QBU4l
ssxgk7LO+jE/T4OzrnPiQgEiTjmScxwxFnTC25uLzhMj+ISL8jMjAeU1eoZRPksoklwOLFEC5CJD
IXUs+lHnm4QBVZrsxYTDPhBEhRCcNMqThwLlL1IUJxQTbYATuuUemGgnFinBrkC/MnF+KPSsKNBf
IfqWg3hitONuChHTl9arHCVsLrNNMHAMd9HImJ58FsvsExf5zKCDLEZPE+hqBBi/U8LXAqWjQ3dT
4XuJCudGzTqRTKmoc0nFHF/2d2Hki02PfteZ4k6j5wXoehp9r46Gg4feRwPDwRygtqJOnTgwXNK0
2GkUwtbwtwaKoRumP43UI0o2XgbzV4SwKFDSHITGQZBrbZEe3bg5m8ZniCCZqWDbI1BWLT8KrYzc
w2iX9ISck0XNRAAkUYK+iYXibPvsqRA+p2G+lbxpLBJfdSR3URS8FhpkqNH8mhFOewRU9vm4v/wG
gY/7gSfXfV8wOvcOnrKRJ2yd4V6lsaTMaWSBDlH78ihS4xiGku6NfIkdF5hA4z67F63Xr7TfniLs
uUgu/mZwivPCZzYd+yhYDwEDx/5RE32bHqGIbCN+IJWP9FkON35sn8ZJxIcwNsnVOY9AcMp1GvAA
EF3DmGpvvbHBuUivodt5xMAqKFIj0qCO61Xstj+sHLv+JKFSSnQfFp3vxOqxIEPbSdroF67lreVr
tNycnIwpCSqRkdNTfQAc+iW76uBjbFhV9oxXeHDPKDAUgogr2t9t0Oo9zfN4bT2P/Emqae4ER8bc
ypOSOpZ9wM7FpApKV0m3iSnyKb1DIBZLYS85e2Q32dSQmqjTGzdt8ktWSmelZXmVs/HUmVCSeYKV
mOOIFayzx5BT5qqWFUIBKXnzQfWtw7esdq5n77yGx7OD9WOdWezbg+I24ezTxkTdByphIe49RhVd
el19jRt62Nr2w6vKn5I8FzPATjX1XWY+9yNaXcILLU/R1yP1WmThM4bMPPAWeCJLrSiavzuo6FWX
vyex+9KE8uTQTR8Vpxj3pfKXKDmv2Sk6dOZdSedoFIL4Sa5WJ9YFZAFJPCWqzXVt1TsO6sfaG49N
Cpa8p/N0CVU1vHzBJNchhGSt5DVo2K5NPNBlkHx3ERvaiioKYk0b7VfPELbfMA73/0Ez9tKj/D/N
2Ifyu2TELv7FiL18+Z8hB8kcLEybUdZetj1/jtj0RxN/AOzH1iYgAvG3EXvBfziu6dPG9S/wH2SA
BaEEl0iCtQSF/43VkViG9X9cHTlLUkKC/nNBCMilT+zvTX+qF2JK3KBby6rVz40aKO0ZYmdF5WeI
UkaGAa8zb3DakujTI3i3L5qs385eHR3HfL4LyHCsSYs54N984xKF7DmVsGdsIOiLBISVOYKydAxa
P4jKdsZbjTUdGhWBNYo8lOn/8AxzW8w1BNUawqxbV7+0U4ZrOOBfbRc8aExGJnLMit8x+9h4Czg1
Ae7FMGKEnJ9pqd0DGCR/WlugY0voXw6td4ONgcMyCiCg1XznNahbs1UWu8ygycgt6/sOYoJ2knqD
qJSR3+c5RGWtWdinspEPEW1QeU9Ntm/4+9r2Mpfna7iy6cMpMm5kMWB9SqVeNb3iLmoJHJTMvSsZ
5cHOZrJYMRqgG/bBvdPYdDJ2zgYEAB048fg8T0G0J1hA+Ci+G0ecxipd1NfG531T8droqI3EyhLd
S3MOD7qz0m23JPbxvz8ERPhjy7qOuEck0X56Cl47RNnM+2k74ocBAMBWKZblYp0ExoVA1kc4QAqI
CpABFewAyogoMZZPLL2WPhvpg+eGNFAtzAEf+MCUecluWngE4JBRjhGnClAFOm3gw4zZeYznX5Hi
QNAsXAM++24/L6yDcaEeLKiHYBzvZ5rPzn4/SrQ4+YDz5WDb1nR0gSfQzGtCUYCn4CxkhXBhLJgL
baEfNMBb8Av0BrAo4JXcdc9YpaggEQhRFtAGE2BKvFAcBpdn5sJ1oLBjnYry3cJjRwXOtG6I2cqs
3lcLEgKYiQsigpbUR0rPl1JwMm/8Ao4jge2VCVjCXAgTEXEGftr5nCuW7sXCoUgXIoVJ5jMDUVFo
DAALsyJgeKfSmo89mN7DGWtZrx1unoV14bpQL6bE/6mq1xjH+tpbuBhkA+Upzbmv1BR99Qs9A/kD
TIoH3RywRlEWd8otuV4W5oar4JQA4ZiBcWQMPPTynnEf7SG/f+RAO5jlnT0noU1OBfmGM89Kj156
DOK0uffjYZMAlFhlbaLWDnmltU0BJPPjspTK37Ih5oCXuxKrZkNtSdO82Za+92zrsYYDJ5LqYW7Y
xA79YmrHdRn6/XucdCkFvdTT4VHcWNhX1q6bbcR0SGNqhBijYOgeGlUdas/5mJQYiA5H9Myq7KRo
UooB6LIhTzdQQmcavwusfLm1TUxeanl06xf1mVr0o2tifh25flxBzC1Cup5mmJqCDZCXpFQzFDm7
wqTmdObmAIYoKe1aJg6yElw7+l1liFIBtnVn7B+1plMNmeqiWPwZAtXXYk2g2yxai4pFBc6e28HG
htYVxlE51Iu0LB0Sg3NSmvSfCWMHqx2E9CjvmNUctgdiyl7rcUDqj11/NZgzodSJbaqcfknb89cV
Pbd2G31zCT/QZnvWTXcHjZJr1J2/eUT4a5xY7zZmHZarS8wqWs8isVZE2Y49WaFsCQ25TYjGzi0h
aHqLyBXlnADrOL21yRupEY1WinITkURq229qOtdJS71Y3cabeoks+b+Hl8yAIc34CJZYkxvNL9US
dEJsHGGcyteBDJSbiAN7DcyD8kzAkj0UD6/GBBczkZ8qUos1HYmqlmQVmzlKRLHO1Q0lPTHpK3pG
ARmQI5PlZ5n6Nv9GcIRleleT2+oDxudIUnk1DxcjXfp1n4sl6BUaWA9IftXKfDSWKNisuydzCYdN
WdBT11bJm0aKZ5sEWZINX5pEWcwDZMA35oBrHZfIWdwJnDak0BTPD6dz3HU4pCcSdtO2WyJrxKyS
jbaJsZVLoI3zRn9ThFQXREvcLfDr/jvlO5+x/nGNEoor2x7O+hKUMx3rp1Oh/jSDsyMdt6mXVN3v
I8IS0iRqeVfmEw8JUpp/n/b8p//8X/+/RiDc/+c4dEk+f9Y/v/7FHLR83R9zEOQTC/oZIQfTdRFH
GDT+kBoFNGMsMrxyoKH9xVzzV6nR+s20bdw13EPAyVxBJOEPqRELDVkI1wqw0AhoJva/ZaFxl3/+
H+Ygy6fbjfGHSQi5k7/2H+cgAHy5JM/Liq3iPlOsTKa82lVGt69qcucVN0XVyBevoqRXwAlsg/kh
jcwIja28xhGIKQ8QV6yRBCnE45x2q9jauqyJvLE9qP6duf1C0d/B8nhpzEn4gwwrcTP1ODvIOyH3
M3vkAkRjQX5HhIfQI5ydsHzHGz/VGeWF1S6nOtSN7J0qNKUhCuMbJnwbvqo7QjqdNkYx3niCk7/J
YTqNiTH48y6Q83qiCKkqERNN81SH6U2eGNdJsRKK0Q6auyHicOSnYD58nCZ5MF7nlv2inXzRdMYD
k1Pkm2EV9B8UvHAC+nMWJ1zE3tWsuy9gEgPVKMswxxPZ6yZKFkI6MKGXDn9BTO66iva61LzEbb+X
HT5MsmzbmAz+DOhtzbJxMRUwIjaOJP0PxoknEQ9IdgpaH1NzQG6N61eC7zm/WlbUbYbjsy6d+6ZG
AzWKYWPq/oZK4utkZ9c5bVhi8RLKpvQ0DD1DnfmTR8lRF8N9lI/B2rDi+zyiKiqsrZfWwajLTscg
7UCYHmzPWY3k5LXFftE3y7PvmDSXpdUhWLpQdBLQytRTClD4hyocfzpzeh37+Nt12T/hAWx2PKiu
7kBxVxZFPyuZ7HVDh8XQWztoFCSzRoeqCjv94ec1VM8EjWegHGJli+Hqt1Pxq8j7U4akuu0t6yhU
T3zSa6ON12VYd5E4SBs6r6TbCecD4o6chm5anve8krCrw/8kRyNgYlaPHn0rxaDcN7+pFLQOX5/A
P+5tZ7qmWbTPxnLaYx++dI79MrLdSgS/3CqnmjUX1osqJgrg3XIrfShWY1De+j1Xfmrw/QwkFjzL
2jlI92v236/pWN/GRJbPvgaGEHfTNklprO6ab+TkTWKPT0AbEoRd60fr4wlTmVyAwgiDMhXYVBvS
GJwsuG5pF9kWC/QiJAxjRVAB2UfRASHfg5DrD6gGj+ocMJ83rjs3vGtCEd/XmcdtYtxTcbc14f5s
s7gAsEO8HApIyTK9fgfrBzvASo1VZso7uuG4PnXyMx/p/uoV4QZY5+ZytC/OAQd0lT9xzT/5iAOq
mqINEdNzm+N/6tx23ZZttIrwPCUNE0+i5SUmGMH4oI50ntHPjoerywpsXtp6XIxCVFlcwNKta3Zi
MILg82BeMh66Ml0V5vCKA/o106wW2rx9ZjsxkGX2qREtdgUPpY1TVT+wFRSwi38WIoj3sRkTVDKF
fSn87NZVXnykzxznVeuPK8R6PsCRHUe81L277lHAAVs7XkTIQBebEtlqFQ3qJgiMp8hU+R6RS8E2
JJBe93G/zgeMvr58KR1Faja/C2R9Cl3P3E1F+lqo6Jns4rMXVcMh67JXqnnSnW5n+Gkd/2OWDcfC
YP0nMUxuuxCNZpXVzI2pY8QPbsbNbgPCIu0psbhUJAwQLNl2FvG4YQPJOc/6YHJc+Z9dSMiprz9t
XQCUt1dp67CdhbRYlG9W+m1k7dvYfjNyfjITbqZsqjfOwsrm6mrH7gly6w1piMvgg6MmsnpqLPxO
s8Ty7ot+Y7F3oVtqa04fg3Sxvtc3TuF5q9RuKVUSTJImQ+H/Ye88kiPJsiy7lZQat4Yo/18HNTFO
YGYgBjpRAeDAV875uHoVvZceVe2rj0ZmkErJTJFoMuiqmqRIpAdC3OEG1ffevfdcMR/Ps+ZpmuQR
9PCtM4ApSrr2sxoLZ1NnSM+BcxbYp0tlfBjy1oiyi1Hhbqntod2YhY/q0vRA6fikhyZ7meHuA86n
EDfINqjxtas1XEYdqZK6lo+0zT2IfKYJ9EBfEy25FvRRMNIBsBfebVunT3UwLIvCOLiuvSms4c4j
TAJtmS0I65Bv7zyX0Ahod9i2F6FrGwbvRxJx2FEgHrZZ8JzGYh8MiAmQbLSFVHy2Cu+YW+ZNlcP5
ouwDv04P4qs+VRlKLC5CTF485IOISbWJnxojeJ96eUmmN8/BkjHK5G1w6pakA26W0DH6rZ/25O7I
+qaKIDpDGmn/Tn/u9eKsQEFylJ+A2yoKhY3oA7Ms+cDsOZjik+N4/gGTdYF/5DFpeHm5QWBu1Kht
3HS6h0SwcaLk2xDaE+TIdUfcNbPbi9tLDHvWc231Ry/C8BhVt4Zh3US6tmYfOVm0B7uU1i6ERXCx
yWmKhfUHUsADvt2P4uiU1mcZOey6kqCMRjtalVwzIDIzxd+EnUClOH+4XsRb6CW8udlRs/7QSY4B
Hh3gzWDu0yLfCYO6lZzvTecGqx5trLeLrVEL/DUjn+D4QFhpNZmMvkUAJ6C1t6PGKhjRMJjN5p44
3pZ0AvGa2RE9ucBH3fQAloppeHe1+FbkZDO18FY4GrcXcOS0CzcW1GvfBwNqPOTc91HVh/6KbiZi
NKXQ2GgqPfDhOnIzxFrUP3eNpK2h3HbBwZI4Zkxnk7d9snZj/TqR28F1Gn/KpNwQbKId1lnJEhG+
8uiHdi6VHRzTFuBMznwj4efTf+vgAfWJNlKvThXAPTC2u9Hsrq1HxYLju89/fJL+j41XEdjI//75
8TZMpiz/G+P2/GW/KvsCd7lglLUZnHHZ/Dpumz/Rfg0W0OCXTcE6+Xtl39DJbOm/XBZ/Gba5RwJo
sR0pyAUbLrSzP3J0xJP+V8P2jD4E90KRpyVJQs9x598fHaOhRl0koI/BKD5JNdwgjj7gRfug+3oV
Z/CheEzTx1EC4avS8pR7ziVIgf5okbWLYeuujXHYhbp6krY4d+Q9eFpPJ/jq3+lYrhgOP+h4fnaD
8ZEs5sLWikMc6A9ulK9jQz20gXXqfLGq8ZasAy+gZhklc8F0hJ3U5u02xQ/aSPizNAFt9Fz6ffoO
wsS7uEW5yBGxFl1czLDkdFllEP6j0uFfdp/iaU4S5QaWYQ/h2DS8uxTMIHU9HH0ok4C6AUNMhbCH
+O+1yQrYUrgSekRnAIKv15YfYe7mSzot9izx2wqkzN6qdODgCn9uXXHtSAhX5m5RbTyc6VnfEm41
r8IIn03MSC7J7aCnu97k3qSXUU77EYThZGAlyLlAMbVP5Dxl/4Vx9CJt5AOmYH5fyaPqMIb7wadw
ObWFjc/Y5Ox1BujA7I81Qrugslyj791x+mMaPJt+c5HYuo3aQOcLOBD2Uj5YTbMJlThahn+wRbnF
E7CtQxDNhfaVpAw7IzlCWMHOrZGqezdFRcyMCNLe8On74rXmRUrn3/BEpvtF9Q2A3ELeTU4OwyF+
nWIQWPGQgN6NMSTlDC1n6eJtJq1MEBR0yGS9tqN+Csf6jHyDI9HHHQgV/5Uy8vPkivck5xpqJO9e
j6M8xk8qx1ztwrq/kU2xYY97iXCWIobg8wzcr2wy9/70nQZ5xtBAnwm2rd3sxO+bnKAunfCaFl19
Mb1LbuPUTXlPlQ5W2Gw17CnWhWbWtwb4/iKz9Xs74M+jdwkTTjjgVkuiQ8Jf5C7oLcqnwuoO6T5e
dg1KPH1p6DW1tVfMkLuBv97VFGTnPJVcaiZIOjQXclt2ClKW8U0k8mHlVQ0fVK/e4wKo55xHv0Kb
5mDO3/FYL1BTufihdxNmX2adzv8IypFdBNYB/l8T8XrvuMH5tC3IoHsc6+IuM7pkZRvJKmGZI9pN
VwffISoLJsTU9s6PAa2VySYA6VkZ1qVGkPcckgpZP4uEdMOktF5MSnco16w/9IQEfJjQDB9Ehb73
C88+dZMXbsqiPnV5sSRbyMjf3OK63IR4QyXaWonGligOh7Pmhvbmju4D4W188IhyoQslBpUOn/TW
nmU7thya5VDylJFuslnaK6LxvqHEdczhryH9JQ8aq66SlKgQDmjQB1nNrmWYnfTe5GtnCZEu1XMy
i4o66qLRipU/y405V1ayfNUsQ1LmtA1Y93UuhQBRbD7VSJZlCFdIzDIm/uGAbplyOwXyYk7uSaB4
arHgMIUEKmYxNHTL3Tiro169s2a5NMLkTiiDlnCW6AC6UoSyGsEs2hlorSS+yNzlq1JrScfOcmwS
9U+0wBFrRKn1TfHuztJto7SNVhacnVF1q7ZCV0fn9WfBl5n9wc8MykuGYBf3+iFDG87QiINZK0Yz
rtCObVGfFd7FHivnhLY81wXZZXGMtZ7yZ+5rFSo0ffYdd7P4Ts4CNZFBTqqzaG1P6kAbw95GzbaN
9NCgbmvUo4+o3f0se/PN8xcCJZzSQQikaOMWkaPaS1c2ESRIswOBFv4W7NmjCZSbsNJAetQnvJTV
3n4izKTc9JzYAAMbYk6BwnqEN9DCI1i5+lHPftiWzY0gNJ6dtKB5nqws3sLYAIrTVttW+6HS7MHB
gqhMKiuxJHpYE5VyYT6ymGVsLWbXhhgw3FMVYMo16WNIsjt4ZNt0Kld5a5+KASO5ixHS0vOnHDbt
Qs4eST37xkq/KbFO+n0FRR8zZde/iZxNx3FvUQ8+p6rYMsvCf0Ew9/2I5IxBTEtrbvq8ofpxoA6y
t24MYup1l69iJ/mcdMy3Yh6iqs+B5Lco9EPIdqdN01ub/KjjaMPl4klOydoGVSBbjT9N/dWmFONZ
WP8lrjduPgWFFPxuCGnZzrEiwlsDvZsbiemrgGjI4423rUYGMso+jYb2TfhKi84tbrp8eJTCpW5V
tmc3aRdllqzDsHkZi/x5SIMQCKF8n/fUUgoOFOIbXyweiZpHnebotxyaMLeqtwgdTigdqzPBHL8z
+MvWrz7s6RXHlZbAMuBZ4gJS9x5peMUI28TVoSnSVSfbcSuKlBhVZH1Wsr/qMt/VShyoxuNCAQLS
Tgg1G3hPM/JeI1EkUez6vuat1MPtoJxwItDZxPnOwYomgY3bYBimUmxzbMIa/MVc4MsPjWwd1uNO
eOkWk8LaiuBUTc19VGOsR5GRAPzF1L42QwnczVSEfH3rYjoNw7YfcmjmqJW56xJr4FhND5imKJex
zKVpB9nKACcMN6I7RgHdNnymX1xn7iAdvsakJ2NTU5Jg37v4bNdF6YpliuFlEbtc0fJ8pZEW6FP3
WTaQAeiROHYpVugCq1adfVci5DtByt6UD7hzciYTrDlDOM2dSfiYbfsBvNyl6QwUxGeOXLxszenU
ZilNwpjwPILEQEXYS6sOUwT2JLd65MGhgTfwF4EJxqQk7RK0xXoCcU/D8QYwwOtEoIzz2o8WoGUX
2V9VUn7HiG9xFZyJ9SyTKt30rr+3VHsNMIgRJeC5Xo93hLWI5RIOKokDGtkpYFO2Y+vW7zlbjilL
sjHQqyzzc5uJk0W1PDchfkboNlHojEOzsbv4YhGivZvs4Aesna1lUUZdZze2CCFaVQBMhmojhb/W
I83AyuGvh5yzbIrDgj7rRe3SQRo25XMqzEU1uVd4sFgqKh48xcQbne7pK3xnnvg6ZQW8Mu2C4RCk
96b0UxID9N4ROHC4rZGFcgb5NYYQ/SvAUqk0dgNGOIypjCi2eJeW86GQsBwjfdHmSI0mifFE1F0O
Kr9V3mQvhaQ2AaBNhEvUpNMIFTXnr59e6oLgkdKNq8rBapq4pdyaTFcI3JVikHxHq/Mmjtz3cqrP
qefcAj3o+aR7O2q4C9Iu3qmjIrbI7fu0tZ8Mf2bmcdiugO9Lni9+tG9Q+I06v4YkURrXu6eOlspr
0TE0MuLhRNl4TCZo0dZb7A67rgFz1UEBJPOn+InjFDeUZNgLzVyrxv9Wvei2nu0+Ypb9kAUnTrQl
m5dGc3HtiQmdZrUyDvZVkw5gUfAu6lwrB3eEpN3fIA/gO6TJYFeY1nngVc/uSUJKw4luBXMkWogt
1R7Q3OYfdaJVlehC1k6n3/zx7fL/B53mb+x/5j+kch6r9+hPUxL+27/Ucfh3vvov26P8yTZInngU
Us7sKfM304r4ydDRcLCgIJcQekZH+Y1U5eBjcaU556Ft6iR/FWvs/6POGuHOYsyf9bX9j3/+J+ZS
oPqso7901rCO/rv9EQjl/+vOGmNI61uaPnhODf+XOmt8hWVEb7x0ESR03dpUQNkxBIKKdBsk+NE4
tTXBo8p0H8Ky7hdG58SnCgixNglr6ds1gO4gZ2VmXAswYPJs9b88XXvvJROnlZb0e9QrrXKuzMZr
vevpI8xPumY/FEVf72XD2CBL60TJxH05uRfimsZL67qErJKbtASBM2hQMrpslvBzg8IYDtirMjdP
ZjWY61ZTV4vunUUX6Zx9eRa0IftlmwYvedtQA409fJ8YvHuxNp2LMcDVbg48ubsKNk+UzgP3SbcY
/3NaPEcXIow04VMYof+oBcmrSx9ON5KGnRo82qF037KyVjuy7efJG1rg1TEzwOiuogLMbz8kJLed
8CmK8TrkrbjPqv7al0RMxzo5uzowzJSmML5nyY7zAQ8bPc3WA5ZuS9G9UWkKcamwdkPiqgO69Qsw
oA6Zu6FVHnF8EVtlQopHqoMsa8aDhGLdqQPmbVc6wKGclarsmsfAbgxitfZ2sMSuxhypbMjuceVt
K4gzGL75DWUw1YEKocuDblfFBMNl8D/wjtgHqZoP/BfrtusYpFFXFhTI3UjakHgTovvR9rjUfe/b
YIlcdSkWcdws32kGEQuFW8YhiGi2AdKxESwhk5D2mJxbnRN+L4b+gLHrywt9hy74ECCPaCAl91q9
5rL72QXD99D0Dc6kkCzdXLbiYCxZS6pGCzfVjxG1iw1kexwUE4BJh3qC3KRwqM3NjYX9H0qNgpjU
YvHx6SffKhHqi7jQLqWyIqKPUFoRbwOWmslForPEeQjsCHI1tTWFQTtePVlvAR5TLFGs9yU5MYBR
1yri4NLq2NzzfExWvA6f+jKAVsMUzqZVj2SZEl8NlwjlBQ93s9G6UZGcqnZVxgcS8lm4r/R27cTJ
kUPUSndVvGliCsBBZjy3AV0pdZhweXUOYgCApjqIIba5d8PhkaPBupktzeO0TsrkbFU2KDCadeS4
HclZy6FGPEt2sdLIdZu0J1XXpPTuwtTama56zUxthsglFWIxW0JrhecyIx2oY/Wqq7jYKju7G6CI
mt6QEDHhJJs7Fe9SoHWFhNifudAXNG+LKO5sJig3WhmdfBfMDtO9OVKvZKbeU4uzOdPUSwLXLk3M
tam1b5Mz7KtEP2msyEu9zjc2t9nVUGDk1qidoqEhW9W1/2p5KQuavUxasUtMiCl5h6l2Mhw4EfYm
8toPI6b/u8OI6gE3y3NUNs/B+SKdhrJ2pW41y9uZkhs+UEmw2t62htEfNBXdhhV5cu1I7H+VoqKY
rk8qpGPssLtkOUxUG2nob2QITH6iunw31NFXVLcXTHbIDmn1Jjvk9TDBHpw69EGWUHGU2uLJm5Ze
xUyadc6L5pBqUx0dQtwj0ojS86kCnqvI9Ntat48ad2ubjlr1o37JA6zQ8NOx121Tqe8d6+T7wwOq
7S1UBCpV4XkmbX6yvOKmt4INi9yNT44mNMsHCHfkSTt2ijA8lClRcAz9O0XVCadVwqwlZSkWRYm2
mS6BQKG90e3bq0/eW+g1Ebs4cYVFDrewHNYQjCIKNJPHYc4p9uFLHvT6op2ma+6ZR+6CBzNq34Ki
/45LccDXQiEC8ym7vl7CC6KghOSNvgbhdluN5lGbTJIb9b5IM9gz/ORQHn5I/ARqgHWpMo/jUNn/
sCS9uezPZqS4PwK1gjLbfgiHEnXdVA9FglzhRfxTaE4IptJHWSnWWobPK+o2wo920/ihgTJeEsLh
bxptrswzwt2KvaYb6r0iCqDblFJ6jOW6ddvFOHtSktFNu1Cjt0mI9ISdwZGOvnKaV5uiOVTBgO2S
C1VAxrqNXrmGFj2mOpNMaofOxIfEicE4Z9gIevtHMVVH1ksKosLHwOBcq9PN27o4y9WhjNRl8KyN
3voEl+pbp9Y3mWiJA80MHdfbcYW+cXuxC1gxdRtSMBVy+WihZYLH63NrqQftHbD+czkYK2TCU+FV
d4L1O/SrCnM/7qLE2XSWpMdV8FAwqL5zgEK0OTQ5s9pH7VAvkqDn8IAZs/ASfm7Z0cviuWytZa6K
+dD7Bq7+sWxxleTK2o1pyttpupi+euXMaxB3zW9w3W79sNe3NLWuZFjftQ72iMnMSKcFMZ0PzZOe
KwC5ituQQ4/lQOuXb/Ni7Z2rb0xUpRrh7VhhAh31Td3J+5KUJ+o61cdlaMLUDxS5DY4EiV0fVSGW
sa2VfGj8O9uHrI2FnCKgmUuFqwP/fm6TD1Dlc1eMr1NGQruy+XOW42urYnCWXfVmtuo9EpxjrVAj
zRDzzhtnk30V3cV8iolRcwj31cWdSbZ92VO568TnMIHxxGVzmtSqgE4Zy+rbjuTGFGlCSxcNrJQI
OU69GtpArbTYJYc73DZRir+fNAm3UNbDGrBb0QzbqnKvLsS0UHWfMKQB6oKooPTMXzWOf1UjSS53
qp4wg8x30fxq1eG6ybSjhYrrWck2Cej9tRUuzFw7EaV7xgTwakzatunVd4ZFtPHaS8Jpt6eqd1Ie
lErtVnb4KDGrNTmGIBsjZGFlBL1Hx1v5mCTV7JZM6+attuwNIQ9SJ0SqlxbWSjqSHlyslsRfcATX
r4XG08FBDYapgi8z1rLXHqNmO3BbM2fvJq2KWILhvwB4gtfYt/VdiTi3L+nrGj3hrf+rya39rya3
/8RNbv9QQ/0z+et+/AyyvPtT9v7jT8fsX//Hv/1Pbhx/YzWesV5/WY3dnxBf8B0Kgs/Eow1+5S8+
RucnT+hUukFqJmdBXvnX1RizIjo6qurPG/PP4OffbIwY4WkA/iXoYfwRZZWv++vNeL6pSKkbhCH4
zXkzKezz/T7MVP3P/2T8N2GrVAdX2i1h680GJIxhA4REb/CuteHdavQLN9ywVe7vx46UseVzUee0
P2npk23ICxWRa0xTS7vSDkRvv6MOm1GgbWqdV72hw/71jUdARtEmrdDhrCbfQDjgCYjTvTW6mzyJ
XrXEvmo+gA3gzEvDr+hh8zgaN8lT4KW3mlPcwK6Eqpc2NwRim0MnIDnwCoAm2ImbgLlugSizrJvs
kmr5uQ/Ch9aSq0FRy25Egkdl9KRP8Q+XPnUg0W9qBEOcWziODXDS1gQAU+sHZ9G2CXIMRQBSsuxG
91bHtOQ0WDy8djj3RR8d43AwQN/6Hl105gFGVLVVQXAmJvjDMUhTFvVKp3C1LuOntidoHQTkNjWE
0ArMIBcKroWNBP6fJisNQ0jQOzf0qi1qpte2oSmrC/ynwO1M4ir6YTDHW7tLqR7VPcQzQpOln1AT
KW8rJ9pUA2IWID9f+unBlfaOK8emGarT0GTHuKCzoap44/ei2ufwoQUkKgbKHk4y9qqk+PKAWH/L
pLmd3XDJYH9zYZhxiD4yRFbBR64JeInR5laXeqfIAUESTJc28PemX99lMn+RDHcgjOS5tbJd48jH
EJ49wLLsHaZHauX7ISvRa81o7eT21SzGXd1yCnDzTTEItr7hhnhQixoS07eaJVuHyux1Pq/4aWEv
OPwybxe6TfVHcNVDBIIeEKTM+i0X782ktZeBbzvhXLFg0d5UU3OaHEUpICzo0j8b0BM13fPOox+c
hhFNTOKKTeKaBqy63oDBoiIAT+EyGPR8Gdcw7kePtQC7wF53QyQPXaF6/5zUhZ2JYA2vs3H39QD1
hajkvRFbl9SIMPaHOO+G8UXMwV/luKciygTGwbyAlBf/0CxIqpHjFjTq+k8+QZKljrjEgsLF37Q5
MqRERnk+rNoGT6NIqod0GA6TCKgjYQYJw47vCBgvWENr1WNB7wJSESmkD2vOXBsFYeKZmuHr0XOQ
+S8UWBGa7W6gJIODSt44Tm9cGTzYNoA5EXwILy5WnVm+9Hp0rBzzJCtJPjjnoGrpwL9EeU2nGe7q
URnmNd5DBU41tUj3+uUpZcpcxUb36BlptrIH/5qbmJhNTgQ7CL3zRzjmmK3iaFmU2qFVxjVKR8pA
4vTb6QVWX6SjqMGq21VkurnZVlr2kIfqZMfJvqb5V8T1MZuC27wevgKDCbNMHJ27r9h7bE751K/q
3FrrhQFNRE63VAEXS6NLy11use5ScXz0k/ormJJn21a7fgAx2jet9kz+ZFU78O2q9jWOlVhwsVw5
3EAbDEu2Gn7ocXbvja1cpSUVeLRQLk2o9YfWRWtubRmsC0GRFv1oJYd8F+iVlte3HsINDHLxSoHi
vo3fTZ2Qip7sUqrnIvwSQdB3SyeCvkXPay6CrZAjc1nN1jLF90bYfhADerJ+7u4ygPA1V9McDn4e
QILHwe2oFpuIRYdeLB9JNiWwBOU5rSDIQsR6HrVwl4n8PavlB/7Nhz6AwCBnYXrSDrTSbzlSQGFN
CAijZY0lDJ3EOWA8PgSQmwnALUefBUDCO60i/Tn1YVJk3EiWKab8TTW3AIp2LgScGRoTFYHpGHIJ
ivbh3B1Yzi2CBXWCDM8nzAo3au4ZhMt7Z8zNg70Iu6U9txEmpKjWfOLgcARvedCcEstdz7Bwn/Yf
mijqrdMD8aGBrwSIRtnRmmF95/v5nW57D9yCdho2DUJo/E4KNmegxWcZwx/3MYF7gbn6j3nR52X9
RcqLSh2u3JQ62J7UKXX4B06wP08x16ptmGL+zlf/OrfQSevwM+A4Fpxc7/dzC/gXy/QkswO/OuNh
fslf6D8JiusNBpSZAfPzF/02uFj8v1h4mVz4wj8WQxXzXPLvLvrG3G8hDVdKUhjWbGT7/dxi420m
9koZ5kAlG7Uw2W3hypfWplagwVdqDL5YmppzN5T6fe6IE/gmbJc8lCIvhCEp+RkuboqQ8lAHYRL3
yINKpveCYlgvhhvuZdEa78y6I9iHM85bhmV+hMN7hLqJKAb5b2mE3Y5L50pHJ4RjvRxmnEc9GYuu
8G4GixxsnlW8T4E5ahzlsy47YDAJFjKPD779pXqJZbpd61WzEcp66azo4mj9To/MA0WKL5LHTyLT
PcvkMpf9eZL1BnDkfVdUx8zxWXT7fceDyQuyV2kBCiw+ALyzPpJ5xFrpOV/00Fxj1GuHZw2Eq/s6
blaZoc2ZKrgGybIBWhdnmPHFOyQAru9JpqHjU50+hVRqifuxCA5O+VUJwqRgvnKtPiWc8Xlfe4s6
MXYt3pEot3YlwSthryfHIp6aHKgLeJua8Txm4zaPA5xBzWtLzYTD9xTq7AeQj1UcJG+lOxcMWtVj
X9p3fYXvI8zb+7Ih1a/nr9hbbg2EV7cLL15cvWdDgwOkBLlK+sEWwaXPY3ONA+/MbYPLt+Xt/Si+
m+tam0h/GyfgA3FnnlpFTcKAdU4M/tZuO289OB3vFrByDajm0J5NPlYkltMYDXSnK4N/THI4/bRD
hQEAL25Za97o0OCL8yDLH1nZfnd1g4mncW9qtAGVRNtsgO6VYm3OJi1apB5OAUigBCpbbIEa0Tst
46iaopPM6vmzl9LFkbvmE01dJ4zjNITzoG5bgpepoMIiBudlDtQ3cb3S3P4pHk2LityBGABGNssP
6nWRu3iIyTWAaluVVnHA8GgvopouuLY7o7vvnNx7F0bLBQjfs5nxWYNTWVoeLADdfVINSHRe1QDn
XvmjX3hBr7mtwADsCbWQrOF/Kh0Pjte/DJ3DccSJ9tKqz4mXnEodax6sxjcpxxUPDzyJ2n3ojJth
wAQQWa/8uS6lmZDPrKCSQZkoVn6Afj7F6YubNW+aKNcOBuFRNm+44G6E3m2FqjC+ccld14V5gZ93
bzTq0tnlSUY9oAZuMF7WukfOqU9pru2aLIBlQVxUAx0nbsksXgbTuOVgeFsKOz1XRvKUl4a9UykN
xa3tEJRKyBLZkgtXPwMLY0gxS1AtPxjYEo4+Jbie+MssZcItMVpFdXgtc+ukBfGnihXJk1A98WY8
4ZrPbyufYSJ1cwNTvdMuE0V1hDZ+mobNobLI6AOx65BauvrGMwc5U+wL5PQQJNLkNzj2GH0Duls5
5g/7Ia4ujUwpt8kSRnrh7XTwhRMnXjVkr5zTP0uUj23X8EkRfTHsRi7kOC6R/N15cpw0W9uW0m42
KUkjjAHGVSvJlFux88DlqVra1kxqKXP7gJFVrc2qfqwGRhokvH7J073AwlTbVzcuY3xFjrZFNUuW
hNeCdWvp9qaOJ/OQ9DqLYuQG3AZn25VVkB4yMIYmuvHUpjYMY0rA1mnajasg4wOtpzTBalGWI4C5
y7TxcvxOPlbVdi2bbDxx4fd3lUuVFyz77tRnyEhVSd8qNTLHwrRXopoqbFxwDQuar1inSn1Fv4LI
vj07ev65YxYzH+wsYAR8xIcGtymJf9dv26PNLOK4dN+xu/C8bEySRnzPMEg1s6EuMONr74c7nR1u
MAkLtLhUOP2lMe1X9bBPKqq58u6Bz8i0GFHSdGpc/N7MXznrGzSvGRhj/Ivhcysf9PrJjLSPNLUh
7vNjGCbppkiNzzkiVyr/BmOHfwlz2NoJvFHLys6mSr9jE4Q1lqoYBYet2b8fp+waTDrmII+xDXuS
PgU3cylZ7w8ry4qeTWUfvKl40RqO6WHAWy+WR2t0r1VcPeosfSTduuMksEsCAEx7nx3Ho46B6toT
4LI3D6ox6/C6kKlajEWyGYrqQCf6vQrSzVQbVI4NV9ot1haeZAvEN04RQKAjio7rLix0PRMO31JU
8jugQnmht9iZStbksEUZoowuxO5c79GKHsvYuQIIJuNLnMryu1MToIi4H0NuU61LdMfpqm2ll+8g
C0+y0DaO3fOKxjhnEg/IAjCXju9sVJp86fJdbwaqZ4ObAtGTTFhqkUXZ/ueZ+qgu/QdT39uPKXyv
fj5aPbxzf/7X//43Rr/5P/Hr6McIx3yHkgyExBa/ZQGcnzBXsDRTlDLnAWY4yW9uDqgkJug9YRuz
34Nf+svoRxrAxB7yv9mz6gIF/OvZb25sdZmAhDDwlsw3rd/drFSftLBbvYaL97gxoN/s3Cqul4YZ
ECEsiPekEyAjUR9ivVxJXvKjKK5EaTHrN/KYqYGfDAlzOxDdozGI40x1sHwKeSSjXEgozFUBIoUf
DcvKctHt6clYRQqAMG2TodZQwBAjHJnjgxYQEEzEqXKNz2ZqT/CRwmUQw47OjFPfkX63ISd3Xnc/
ZLP+LqaNVXGuGn0DaSxwHzE7QLOCERI5YEWjAkkkqgq8HIardjnxo2UzypuxYioJs7mghJ8TbcJI
aznrBmsENnUcqb27SloT0MVcKzPxJjAHXm4gUChGdwhHonsRaIxXtahX1NcvScsyQ+mwBc3xXXP9
baowo5eteg6Y8eIq3KmOai8tW/uTCeuifPNwivBYJ1DRaSShHN5TRY21rc5I6bGGp4dWZg+pExJj
Gn6MdrYjT0HzM3/oairWlT58U6WcLV2sweSq1wakBxu7ISLQpwYkeamDuE4zGrDHGfaCkM04Oj5T
Em+fDdmCyB3oN7Gd714PvwxLv1FzgRppsMxOX4sEgAAeYxZOQhkBoKIaObIP/Q2PSFo42+EtnqxD
DnACzKg8aW21oQ+RxGSP3EqYIy/HZSP6H7pJ6pi86zJuoY7TbT0yF8YlAYgpGUiMyD3AEA6RMzN7
Sg9mX/zInOilzNWxb7OlX2vUw0gedPpeUIhUZNPKUepG3giaK8twmXF7GrhLgc+2PvW8eeq6/NAI
a84ni1dt4EVOewqzCevHYkB/WsrY9w5h0r7nMxxdRcByKL4EHRNH975rHXkQh1ss1jiXp5dMz+6T
Bmhu0EnoOdmZ4pqlN0UpyTxKrYtJfpK8Wkc9W45b+u8Bn3lRcasLvfRCbJfm0rF/lEoClQS1I6r2
5Ict6WPggLnI4rUkqruwKIVaCEiJ3L2+hAYuhyKfPtAOOgNNafM+GClhy+vokfKqRQWQWuFMEfxL
SQxAf/RXWCsoVUDlz8S01aisTfEE1fiVMIQSCY1W+GKPEUlyfYJRmKC6mSwHEI5WffZt1JRT2BRS
KErh0hirv5bTl84tpSwlFxvpqw0kpHdnksYpMwLmD74LZpwcMCZADLerfllaFQnqvlwVQ7fX57ri
ziTpWBTtpjeoqRpk8zwFmti0FPecmrSm043OcyrwuI+PvhlsvHjYxgE/D2YpqMhyqmvXN68iBARH
oNhGwVS3UiufUt+D6sgeQKbyJqD9T9rTS2DqN3bzVBjyG7sl8Xnes0RujjbEjnVARYYDrNua5CrG
vF0b1jEbebnaRfY6UoSs+9lXFtrXmCFtDKb3po3xaaliAxeV8te2/oh4KCQq83aw29hA+67Y0cUA
kgQkh2eW19AKQOkUxTbJ829A1Gu79k5ul3Plj7YUxj1GXXcNaj7pdSSOnjYcCTGOa/JXp2FqTb6M
oUqLfUrb4uhqYIonG21uAruIlskgP6uerVKT464fFVf+urjQbgMUf/DHFQU056G1Wp5OVB3E/4u8
M8mS3Mi681a0AfDA0GPqfR8efUROcKJF3xsMzR60AC1CRxvQTKp96QPJLLK6X6fGNSWZkc5wd4O9
++79rsdfajr5MsONuhBZ4qxGvr+nLnZvgPszSOXmwVThsx6OmGNRF83kM4/j59qvMIJNG8KJDO+2
vw65fGp5srdGZjc1RtdcaXwpnGLXxwSpWpy6HHDTqlPNwTfbwyAjzFR8puMeSs8UjB/ulDab0uQ2
n6u9H0RY6JR4DQINJmkzLGqT+dOsU8jMEv+5ta9L59A27b3tEOP2MIDHnnyhvg0fmRqOWSQ2XDM3
NnJh1JM1n3TdW0CXx8SmnpU27Fn/rjEtoN82ir766NRH9RWmH+3RafYGSPPAWL/hpD5oxlwFiXNg
8tNr5iQrqg+pJMD0wMH+3iM971PGzzEOXmWZzKcLuZMxi+68KDlTq4msm/jJ2sjkx9gNIBwdm8ej
vCaadbIEJCQ/WKIzvmWRQ6UYcqaW4tdIPfVlZuDdw4wPNRzEdWhTOYHrgKLGiTxKdS7ylv4VC8u1
zVFa1/ZTZvLgmYiBw0FAwMjNBh6ic47mPFQ1iMc0bbdRUL+BjEJuJb0a6LdsWU4zgiI7OIdyi5MX
RdkoL3FI/VQ93ZYV4KQAWwl4BClbbGMZm6PxxrExBuQGNhlJOyabr08nMF6CwduNGapgVGXXCNRT
TZ0Tj1tMTdGilQaHIyUceA3R4lf2aF7aoZ02aVp9mE7wog3WuLAj8tVNbHwPPmcUq/fbyCqekHA/
FN3tS78i5spuDOSe8USWfFxPetKt0xyQUhk3zOta/4jlfcMv8R4U91vW8EWd1D7GOIXh+pX0br2K
YvEY2ckdRaZYVfwdfrPDbKTpBooYcodNF/neTPhPLB4+ZdTvNMNdJwZ7DwnptLKhQpSgn2IDyJqT
3rZF/eQa8hxxvuvJRLVB8mpi2lyUvf7oIQEoCyqDwuLOPd9W6a7xtU3WuOOGHNoanl+3qVlCKJs7
T4SPb3RjGhGyTx+YPzDei2ypV/Zwxq1F0DZ8mE24aBrqrqPukyg0l7JCEAhA3zt5zz2rddiBIXap
1Py0Q46lZgLozayuaEHl/nYeIIZyv8eB6Ev51Xlzvg2tKjT0tSNZ4ugfzLpyHWr01JfZStjlRsuK
+wL8x4Lu6pfaN29cainVbKE0h+sYuJt21H64TJWteE4q7x0TzyJLonPZs+TLyCVPJazcmC5PFzsp
8lA28+eDGbGbDs4qCqe7sG+YYavhlDXRe9HgUvET/4eR6B90qa/imWraDfHSmu8YQ8m9xvQ2VSV/
pG4yYeNoHkiLkI7M9e9A+461F52/wA3VgQfsshudl9YdXrF4PqZ5wjGDtl6Fd2bSbImlQMybt172
qF+sITNxerSP+N0f2nBYSc988LV6WdjtOtHKdW+SaBC8u44NH8aJ91PDp6Z0v7OCv2hMKbVjYyO6
dokMtrK67ss2dIIzwRXbl1r854xNJpbzfx2bJtiUg1Ed//K//8m4NP/R38cl9xcPEZxrqyd0nWU/
88rvG/7/0vxuASHSoZ1YnsuTixnrj3EJRpGwEbaZpKj3df6dFT9mgVkL/xut3HRAH/3602YXvjEj
Hf80L1lGU1V+ZallTu0io8tOTs2pYg3VT/129gqJLtoVwvsxcvdonIykcIY0ZjxZHp9ms2tOdJ1u
mpbaAjJNpdPetgNHWvfDCy41bix0pEclywfM3kdJnWYQy1MZw5EozQ18B6p3mnuzBq463DhtXC0K
9dUJ+RYQNqx7PukCAjuF58KHnRQR2C2fZBnfsjM+qYRLoka8TIPkgCEbBjqfZ3Q8P/MYy8yNHE++
d5eLrSGt98I++dZ4TTNxC9XtUTo1BoJp51ZotLDO0DqoOw/OrUl9YRjhEeCk+LXQB0RusrcVknUr
1lF0nWCae820skyd0lixQfJb+zDDF1NzO2HAgnHxWSTcU225ZnG9HNx3P00vuWuuW83G5528woKe
mlflhq8We0gaCYPcuHMNtc6HkVtGsQv69LmrKZsMb/w4ufpDKxaMS2SzqAqDcoLNlqdxPkvuAKFJ
lR5FD6Rl4hlJNA5L+mnAj9i3dJfkj2Nx53b3M7U2xE3QjC9h/ZQCN8ZPwcJu3abr3riFODd1IcZb
8L1p/hVmgC+Ueazs4DjotDJKtMSpe5ty+zRw5WPPnIeY/uI0fSJODHALYD0h6h/zDkHZw4W96Rn5
e6OM8EsGXy4ezbh1Vr7K1qXHztqkzaJx4A/H9UEzIyqIMfX6wOw7gbPSBWOrDl0BrsO6doVap5LC
3NTI3vpmk+a3nf9MEDOLR5rmEmpTwDfDTgnK6diyH68+Q0qioUxi/YDywXYaIkYtv315nJi6Aiu7
US4KdsvwbDcWCTtuucUc0NT9pWzg+lFmMf8mBo20V3rrZEfhsT2ZTkn/iVtmiet5NVnmTeU1X37o
bmrvYNVjt67MZFkKeIYta2yZfrDD2COXsMdnpCnMW/bFWQUkucHqzqG7HSKxCybG4KgUR8jUE08r
fCLus+ZCxq5Y4zYdBaF6aGEbJZPLyNQlX67l7mhfYdawFgO/zzBPbkJagcLopiQiXasPN0q2ijCj
GzM+QRTwwQa4zuMEPdEQH2oMKDD7IOtNc8cPZyTWgUne08ejdJs7wx7AKFsMdwxO5NbSRLv0Bi3N
alxD1ltFKPZFVQA9XXdxfggMtZvoFGJLgzfozsNpUA/4bqQP7v2NkpEbzb8R8sGjts7iZcmx5nSh
kxgCPkV+B1Pzj4YFKb1OR/qn0oQgQD4Tz8G8o/G7TrcVAdixyNvHLW24CVs7wmUJj05hPiqhU+mE
kccM8L9X+9CdV+eokrUV31bU7TSW8ybrdqmDbezt+6nmgh8F3560PjvnZQq45xNrCdgM2ig3E7QV
HopL/BDnyDSXhc/bwXrhCAdpPfr2bRvUD6nPDsrO7x3KvcOA6HaRv4c6FmbjPWsQd7AeR+NDbNV3
VXJ2+a2lTrMMLfswsv0AcYK2spca0RvFdDxd2VNN8B9DYAqlw8vQ8R5kmYtsJas3Ot3uyH+e3XFk
KApozPMDimmMV2DLJ17IbVhS+0wZPVsfCq6EudXlN/UO13hqtlZNFftYvffC3hiR+9QBvcRVVSwK
37hWPW18Os4X2sKpbxf9kmlF14xzSmtKw0ZRgLd3MFElyRWJal375dlon8w0u49GIphhQBOeJjd1
EV3VVDIyybUboGT0+TmtQ96w5jMn7xxDS2pcuBIi2igYbsmIM6K72MX0ahXMD/WUrVQd72kRwI/v
PUTWsjbudY8OVd5SDLyKGAeJ+Pq29Ddi0A5qclZV15GPpcDeA2VZ+M6ugmxpdfuhEjTUtUtc2XyE
aNpIHG6WBe7eanibMEAxKSuGuDb3lkLEPyQXSIUkUPTpe8jhiYF76bb1IfGXqrOWKfJPlNMjUFQP
Sex++/U3PVw7qzj/jEvoCcjtGHfWIfSTW2MOMNfmxvNnbMKRz2Y2Vgcr8M75AGlzhA5FksIdwegQ
To61vcefrSb5OecqqPji/SjxYzjXqT7UZXPuCY2ASqbfiHax2PWZY/5IWxQENFX5UWQ3HsGqCBia
Ge+ZNTZ6aF//HMDQ41sAc+8/IxiClEGfJ3zxsMnY6WmoH3VsTJldkQr7suHbEeFZGHT0/kxn8DBb
9DHFeP+/hAahmy+RHTp0qFFsVLqXTHg4U3p5I2zS2O0qA7E0x6XbIxsqtgXVIVHOza8xDid6g2TL
Fgn0vxlxUGHi6B8IvqzSuRUYsAQo5eRK3kj3eYMo30yJpzVcDratTdxJnHX6vP8h9uGOwwfi4rrl
DI251tcRzwk4SpIsag51RbLYVEl7NcaEmkYs6Nh2ThOP9ELBIO4RkOzfAiIs7d4b5FK9mvYBwCI/
2YZUgWENvPhGe5iXG1CwVnGts8KDPECApE0Bz2I0m0MkGN/PhvelgpFEDM/yP9IkaXYRoTMb8RdJ
QOCe6D56F+GxjWRBCoxPkcFrw/UcM5HaPaVMa2DHEc/G1uK9OgVkQObkiSWD5TBydxAXoJO7fxZA
MWz3WnHH8qkOi90L1XyHP+Io0Rc0gxWCJpPEcwMOhuCQY1nQM7j0OU52QlLTWKbPZfOGQbIdh2Im
V265j0Z2U6T49ANGtBuCK2WmTgbU7l/DK3nxocekfweFdkAl528Rlqg82GO2k1r0I9Y3jn3WTHGe
4yyJ7+00EmnpixntU+cgvLlEQb39TLfkoNvmOTHswrNR454qW1aDt9IYEGPdQw8LrrOudho0bNuj
Oz0kpzDSg76QLCewbnQ3XmSfKK5c1emPsUVZbmsCfR1r5jkTU4fjLuN+8ve5GBMxA9/jmLSPP9Mx
ijuRps+t6KtMj2AFrtOsOXvRKRPa0at6FAT4PEWxLMIHX4Eg/xme0UpeSc45mRmbsgZP8DNHkyRq
5fKd6Qabz3Z8iRx5ZaJ3F6I8ho7xmWQ8dyf6VMf8kmdqlfonSS/rz4xN4yDF0sdOzma+8qgy21PH
uLcCd41NYae0+nbKX52GnSIRyD/CNx2wT1XTgIOmFnRfXUHh3tecwjHNmO6Pe1dzVi5ewsE4h3a/
/ZnJ4ZauyD16PRgKD0+Yhreg59T4HNNrLbeVs+rq/dTfzFkd5luoxtC6Zc1zDDNDfRiDeF1Pl0y8
VW26mAM8dpcvAhuDLx+434M8UXosBEFEc/0zzlM3LwxMy5HGIkI9PlGPVr8mA0M87lIC+WNrwcYm
RHQiwL/hUjPnfYbmE6H27BVvyXQ/et8FpO8OhhzCo1U9ZLhaqpCFNuXAYfIKDC/wKRc30fAHcL+v
UUU8kfPR7HdZ+R1FX5E/9+W0K+lz2yAm5KltAmdHB2M4qWUUxhtdp1KCUKrTvdgsYCxuuI4Oz/nB
1r+IiNFNgmmy2s8xoiTVlrELlIYoURy/WuH06Lfu/SiPdfwcaCv0l0Ug3inUW2LKxcj84KaIEjMp
ghzgnDUy1amK8EU0Z829wsxfq2w/6ERqvY8yudGj00j+BbE2V9lJb91VVbLjt521WT79TCSN9o+B
jU8VTCcq4JxGP3ruh0EpaQeFFJD8enDvDApmGSTaiqU5caVMPMqYgzzVFr1JfzLNmFhQYh6tcTwb
frdd22EFIZjm8Sc4/HF0/hpo8sQh0Q+GTJb177kmrdya1X1THTPvdY7PVKizcKNyiB+VQbXqvcL0
3Mz5Y1A7rhOu2JeAVJcbY8BDLjh9Xd4kijSL7Frp5e3oZxsvbh7nNFTfJGROMcsK/zk0cJsD+nfw
UtIW6IV3PLKXUWudfkalKsAJGs0/wdp2T01Qb3vlr7j9yomuOQj8sNZPIWWgQVcDl4kPo0XEy5we
Qo6OUKPoUHJYie2v+apf6Sj5tP1zxEpy6QR5PTlbCLK8rYStRCPXuFdm6/ZfA1dBFK3gD37G9a0W
rGhPfIxLVyyMiqZYMmFOt9O9BpfXW5raVFVzg5nt0FZySTwN1qsP1Oa3ZFZRa490gy4ot1+2Fb6g
4aiX3XrOaekzX6a5uMaeXrZTwtoncYb9n0NbWiu2LRUqP4NbaYNn2Suv6G2wie/nCBce6n3Z8K5Q
VUqi+bco12jrn+308dcwlw8KG+0UVwfrzGqmgsarOco8L+IANaw6o7gzAI/+jHlJgzVADgMTC0KH
/YAE+tLK2k1dQegimZt0Jzt4+vv4VxMUZyuTs01pE1VyI6ZtyzFjlzegbbe5oG7B/pY58dF0M6fC
vJ6dqq0dW+u7y/3LnA9zSsJi1B2GTMdca+OvuDwkApZpE61d9VpP9asNnOaP5BhtDlHWP4Cn37nF
tI9dtNM/BcmK1Nvjclg02Ty9WDtLoSAmAttUS0W5P+xqz/0hI2rlpt+jZS4KvDT13d/Hy6ADLSrz
bOdXp6soJo542eYqnF9sFq+9EmRj5s/g2X/InDUqPzHjrf5Z7qydiruhoy6M6Bnm540FTifyEuDK
rBOL8iEXjB1zEk3n6Na97iJEeO1p6uThDlPJ2ngM+qE8a/xWzTJ70kAYOcO2St2LR0YWQ/LSzelN
qNO9p1GBrdBzWFDQ2Dpn1zLvqdXV2WyKnRdpqxxP+Jxia+nTEUgNrU0gI1LvLUVPY3UpGxK+RXfp
2XbP0Tan6C/ML8d4fIcu9qpn7n+Q48NBxfvX0uUplr9ql9P48fVPxMv5D/8uXlq/oD9i2DAcjLnA
gP6qXZq/eI6LC8Rku4SzeKZz/G71sPVfHBRFMiXYeAkPgVL/qV3yr0wD8wFhWcf+ldn472iX/My/
ly6xeRi2aZkIl/Devb+z+Q5YkfyeCAvC37YbXOqqIvRBEG3sPM1C39QK1IvA0Wg4BQgm9Tn280cq
pa5DWw2smeu8eWEV/NnSHWGPMl4LDXpGk1gv9HCvEkO7l2X0bQD53eod8s7gnROXlppC2zGK8ixO
Lbqc/OeZoKYy41nLy1unL9cWGHL8lrvAp6ws7/Y6CWJr6O956B6ssIb/EHwn6XgeK5fhEUh2ZvlY
5RmMKoN2G5+aSUBBdrKtcaoRcrmLOmAO7P3JSFlTsOmblO1ouMcN9hn33tsoEGNEvXMbcrq6jRWw
B3gpMr3CbhmeQwNRc/Tg/xneZ0nKn//3WwkbAD/Ch+BJ5oI5IBtOFKLMNwJDl22wrcDuZprymOIV
S/ClFcGYrBqHVmBpE1DJY9e+el2wRgk4uHr64mXIs1k5/5+pG9vNXhxN7tOZdT7Zr07cb2mouPfT
/k5M1Scu2gObIUyWago3uYPjo208gkF+PTJDk14SRXDxPTi8Xa7OLfns0RKPZW6Bpu82dK4g62nF
tXWzs6kX2xgu7aj8l3RoSJtAMytYBtrK3Wl+TegHqVPLEXcMMzvaJROU5k4kvwuSXswGWCpI1frm
k87B3yAi6tJ/qywDlG3/yvZ/m7bjWSIeLNngUV8bPHWB8Lf+hA6iGT6bbDpFU/MuECxa3NjYTp5O
j3b0Es5aji+5u9Z3pqH2I8U5ml2/GW3xmlnpbdNHXFSrK/6QlWdlx34qn6262BihSc96BAur2Y2N
ODoZbY8h4x1F3jarPh+gX5+wZ/Xa4kmX+osUHvU3eCft/EBMW0BHdl61Kb6EmOQ8Oj0WRU5tNfd8
4Y135ZC8ZtH4I0chmkl1mDCa8clr04vGAm8ZDta7R2Qur5pFECY3uQw2Uew0K7icqwADjNTyu0Qf
ziFC9EDp8zCZtECGoDbZcprQSvCZ7MEj39lzLbQyKLiuy0VhU3shsFuEotvZsf6RzfD6usZ4iQ5E
A2wETRgH4jQMqB7D8OxU1IsCEKUP2Xuq4WMujTBboWAhvqrIwAJN01JdThOJtYRgi/UYGgK8ROkP
ZHOGHxSxHVpPf9J1+7UHeOrUXHkNYxOX9qoaS2rOteFSZ9HKj4dvx+v5bnn3gRYdqbxeWBtfatsC
VBxt6INO/xw2ZtwljcX9GaO57lW71k9fOqFtpsaiIMe4w2cG/vBcedVXHNMM6sH/EvV0zgw0AFPc
NvwGBPK2UfK0i601XQvvoZFv8IS8plFyTWv7IS5QCJ2QkhKvOnWJc+8VxSPm7YIceluvOqsgwNTf
4PH4zCMTGq0ExZ+EGIRLppi0Dw5JhJXYkOJ9spjhHePit+ajo4q7ZhD7yUmahQxTaCLAgnp/vgIm
d57lHDujvtGq9kXBjOci7dK0xJZ38K7FMH3aeXwnDCzDQw0u3FRil/msdJXt0M9t1ovORuqk37Wb
8LG3AMxkSL9qX6h9GfBPVIzN3ohzwC8Rn59BZg+l7tNc725UJs+Fa91aCR7ttovWzcRnRif+CmyP
bUhlVu8Z5Pa4gxdv1h9gAC+4lQ8qfvbZw27C1lr7aDhdjrnOSQEGEGbALHqKTYNPR90/mAxyFkCD
LIxu+7Rm0zzEi7HwLgm7Kn7cGhrDbaghgSd2e1+a9aV0A3FG0HltDPo4RUY/Zp56gFPVxqoRZYg7
EeGvDmZa0mlDTAxNMzZbXFmKHtZRPXOPYrtQWIeqSF4hEDmLIbXx7YXBu8POta2CPYfQFr323HNk
dJRzWNjGWmFvTU9tMM/shgkTIf5+gpF8b+O9yD8tj6NMBzpMFUhpqcdU5MeBj7GkKZKeNdO9d2fz
l2btvDY+F5ymBpIR3V97Q1DsAUGGelaqbT25zgZ8K7MPxK6Orq2vpKA2XIeWOqQdYT9No7Z2/BAe
OxraiyLmwFDNMYaSR4g6gJHlkcZ/jMHckmwiZo9ZEjTmBhjdrUX+ZYV3LUBYYUPkp8WhUPmRa8Ra
TyfOP/eSzH0d+hYa/mlQ+krrSK+C4l9SqbCb6hyDb+c++CiOlmx4SuUYw512m0cZgkHKU7daO5q1
bOR4rox05heofp9ZeNgjEL2z6Ms6p3q2dfkcJM3bNEj6ykLwdHF3mJlOVdqtxzE65H66mXCpu1oI
0Eoh0ohVK6x96/br3u8PLVWM9COgSaBbh+VJ41HR5Z8h4A1PNxea6BGXw9WEEjblcm8q/VLSCmtw
1gQocGHMMsNRV0kBWcX4o6U0O4Ufgm4TGx9fFZlUsFhwW2Y5vfSOfkC6xA53ZspX2zqFogQZRVXS
ItLoA1bucOTQWge6ftWc7w7x9ORk0dKC8LtisxLwMKAzycnjreHTs9TbCbjCkaTzzN+QpDAENKGo
Cy+V1HZpYJv3qWewhirQ2EueZrm++c/Z/Vv/5QX6t6Dc9SuL/vI/YjIT/+QSPf+A3y/R9i+WZWJI
Ntnp/61h2vrF8zwBAJ34P89tkwvs77fomZE+7/11g24jmOY6P+4PB4Axb/65gP8OAPh3btGO8Q/4
O14AqAFBuSsebSGICP7ZAOCoquhMi4xaRz4lUn7woMv+JU3JRE8+j+h0ML+FDtNzqOgcKN1QHsA4
kdLN67nndF+Hz03dbhqsktzCYbsCdVwNlgeq2t5lerCeKvOLeBcCUF0BpuLmpo/20WyIQ+dym4bl
KpglzoaNUwfGxZjyWysDYRRmz5OY/BuZAjmNwidP4vO0vxIqFsi77o0hfZuMdJ9kZLUHq56zBcfI
L86jhIQZ1T+SOUcQnwSqRZTftlSj+dYu0e8HHLmygvHNIr/p+yfZtdBnyOzBYC4aKn22vg4wRYVr
aaVLN3mwx+8yYwKlH5W8nhHJXRl2NzLYY7bMrWLR7UZOO1yH7UJoLEC9cdhbfJO5C3Er0tvxkNjv
VevUyzbj0LUN74lG8i11k7daBN2Mo28/JoI7HqY21z9rnnrTyFSpzqfPvdkILb/0uvk5ZeaxK3lL
Jp3BAy3sUZolJj1/r43FeTKzt9KNwah3XyY95otgjO+DKpLbuRZCzX2bLk0v7TalCw8W4zJ1m8uk
cA05rgt3zAIuNm46mxLlJLhzGuNkJ7DWsGsSrbFwLiqrxSZpWp8g5BcdniGjd3YtGR7l1vFaixkk
Mp3rSYCXXnpjtdH9/F2n1cJ/J1Gj+PDQDxLX7rLQh3q+Saw86ESLhoYIp02eer9bJ7682J33ktoh
QcMSiH3avtS99pg74Af6Sb00sXsM0+qrhRSkAY6gwfrVVIozTx1tQS6uGB7TgKpuLnl4u2iQipv3
Nu7uUjKeu5ytZeZHb2LgIxK6lQcUb8LLPhdbpRpm/BKJYpiaQ6FZ+65BuvGscekAS7Jp0ogM7zHF
kL4m6oCPw7spM/me586PDNt8Xtqv+CehbY0QYlmIauGJre1DB9Ft6U0pw2B7cMwImJ0RPHBBWCUF
gW050cBrk9YmcPNNrI7+70E8QTh9Df3hkX9xr0tX0WKO7AdTkEUcRhTT+jGa6Z2RaMXSQ6sfotkz
69v3qsL2yLdqMQXiIPQhWvs6ZMgJ0Jcp6xN4vJU7YJ9PsN3DizrTpvM+ihngO+1Hj/i5WbKE6ejx
5q3uMuq7imIGkKf0TxdX23FxOPve2vXDZ2NyKfMaPwZmwTKeXpLMNZZFYi+LOY1YeejgmvtYAgxc
JSl5Iddur1NAAFHI4iS5BeIOeVSl9Sq5/Ru9f6eTtRRedkgAiCSevDoWCadQ8Y3gnfeNW3Mqr4PG
D/GhNnrprT+m70NRzTWGw3vVSLK2yZ1jmFCPsLay59UOMS8+y6M7Leb2L6t153UsDvp9Z4dvuQZo
y2Djnriokp13nHCkjLW6NVL9HCiQuanBrd2ENt/cN7q+7NlKBF5NryRc20EcclR0vHhn4JP0laXb
Sg+4b/fqyhP5W6PHSpuKQ2VHD1aJWTTfB366CnRrDiZuq7yhw4ckW5EfRmRluh2/SO9tOkj6jc8Q
VapPrresqJo5FbFkKrhTfX9jNP05Bo4SMNnTer8ljQleWmGc9wAwJ2uRJO/kUR5CDUET5rnD7djo
8eoUOFOiseQsLm6KLD6mRbAdgf4uUmhRqi/fwyCCGp3fRt0EqDF13ixZLl0dS3vs0axR3bpDdbaZ
76Q+7KPG574515fRh0jdw25eriSJAaW7So5sl5e9BsEaKvOxJK+/oOJxz1PmsZBRsUlEszWM+ebS
s6LIDe5QLVEUusUqwp1RkehLxyBYow0pQ7T+XJA23ygNjzI0+KdcU48DYEWGzeimEDj8KYx6m5qM
zJ/4jrieLrL0O5NsBhG2+qWcxE3UYGHxcWiU77YwKNrxd5TzHsra+DBwhCwnaQWLcq6SAMN39lyG
IpVgoUDEaac9zDjcOjK/6E5CYoJpuS7qRTVwm7JC65jWBP8K7d4L+y871kiz2Oe4CVZWkL3lEOB5
mw+lbKxfl1OlDnNOdMty5h2WGG4qHYwcp1QqYN9Tq5Ti6tlFPKzuIyCb3Ot4mRVfbu6VjGsqLlaa
Kd8E+1utk2i2bJ1klh70yXiLDbbCQUejPa0XNjNfL7SbwI+vpko3Zc692TF2td8jwTawN5095q97
C8OAnPk5bc6CKwrla1EXu0wS9LHqVWbQK2TrN3VJdBBkaVfHD6PktWdYiEo+V3A31l0abL1ePbkE
NSlbOwK7vtNG7gJZexMjzXS09uFkuDKy7l2e2UPjPFUtCUzHbDHW0OkQUbdc1Xjqsa/SHB0AmoHF
pcYfZoErrWrQgiCTRsFaDLj9mjja9hO7WAFFzenk2dIZEhxRbInyiwVEnlVt6e+dJ9Nlb477hrlt
qXxtHfj+NfFodc00W13iAGNV42zNcDwqMhGKGUqVM0bdZOCMXpvIO1dAjXEdk4Wmu3hd5OJYy/4U
2PFt1kcuzAqUjAoJY2cyWXDk9pvRIsAVqZ4oicCNrb0W+UiaCgeTA5JlmaYRmwIU96Ibnlt80jX4
T/q/kmURoTYA8D/UrgRjA7uf2ibqYclkTKdywBQgvVuyNoTSI6aTxsQvxg0DVKq5HOr4miTga+DO
LZIRKa8pTqbsZ2geEZeavJrXVW8w57deFwFGibW3pmyA2HjeITPkNqr0H4XrbHAo7Qe4MLhIU0au
BMeWRhg5dB4lCYf1f9B4gKj9r/X138aD3ZvK/s///L//Pf3L/1L/jfrIz382JfBz/jolAGGFqPGn
hOTvPmH7F+G6EDMYAnxDmB4q/B9TgucQoIefbQoHTNjfxCotx5sbkYThQNYQxr8zJaD2/4PWjsT+
p1glL+LPUwJKaFVpFWZ9DfBnxmRrSthEQYFdNd+LySazwJNEq8sb03GI6I9vkh6/dvBn6YtLVRij
qPta9xoPzh1dc/WyotuMi0aV0OJXX5Jy2np8xSMP/UITzdozLErSy/HFTJ29GP2b3vU2o00KuIzr
TV/jE9Cd5sUFe78dy/G2xCyGSIow3lvvWFl3Y+RsNDolK2VseBJBm5BnE0FhjXy5GpzotkrMFHRl
8RFx3VkYUSMgLBe4GtWzneFfoMOHl81VtQYYm+tps+tLAB4tcg4mIDI2hG00N79WhG+SgdrmiTiO
TyyncMKjMIo3Rb8Kild9Bbt4MgjypBUuIS4j66bjhmqoZ64MGLzI/mQNI5VDHAjv86YqKGVNpqM2
54W4r7ykc4KI0oWFxKTXEC3yrf2QE7CYE0djxtClEUKipx25hVhSpecmtOR+X+F1K+BmoSSJj2jO
Mrlzqqkn3hRVHfglAKrEniirwUwwJ6HEnInC+bSc+uRqOVU5jxpoXCRm5hxVhN9BJ1gVM1J1Mn22
kk/w7sBeJ/3NdeLngkBW7FBPpYhojSyZT4NROis7xRClfJ/Rx6zz1eiQlywDZe7LMDkGdLJOeg34
DRynVcYR3DbCPmV/0crkDI/72En9NmuNTTc255qPEpcalhE6tAh8p1Lo8XIcDEKi0XyiRW6+6qmC
NdoaIhjHJ1pOwW7QFdmzPnCbybCl++6LNfH4UlZBiD7ba3H2ndQFo6LYDlYFDqIIbzNHxzJpQgAb
VjzUHS5R1rOB6Tspw0tgN69NO70ntfaWzKxkY8R2Msk3SdsBMZj+WrG4BmbC4Z9WxygZ7i1Tu5JX
P4R2eM7RZaLR380MuUzjKmSl6wwTmENDxTRwjbT0U0f7Vt6RajTvrVzuKAJdKlOds6E9t5W/KbV6
04YIpLOjRslLUPbLviqOTW4c2wAFO8gdaNU0adWSAZkJEfeSSzs50lKlO2+NS3NUjY2yds8ers4S
b1kaSMrp8a6H3XAY8NYvu7C6eLgSa0Hnrxdbm86xyA1FPxwRXE1oyaEfHZoEJg73J25/w4+SPtM6
8s/EBM7/j7zzWpIdOa/1qyh0Dx4kXAIKSRflbVe7aneDaAvvE/Zt9CwnznvpAzlnhhySCvGaFxMx
2/Teu6tQmb9Z61tx4Z8Jv1lKtA6J2W2Io3ypsC4ZZY2wQD1MaoARUm4xJYXIYiceEufFiAcuuuKh
bybEZeUzXrK31mt/jMA+BaYc1hOiTrcdwKOhmKhz3JzJhKbARRtAKxULpJWjgDmIcoN/+j7CZRTM
N6Ms3EOtgEs4CPBoNFMSuBBgvPaT9zjI/uBW1pGILW7NOsa5HeQbM02fIq/6Mg3nsZwH17jBEEPl
CMQRy4S+A2mDyqgM/HMRVhAfUFQHlYSTE/lLeC0nqyC2RYgdh94lz/GUMcEuC/Ueav7GDdjpMebh
knXxKQLa8T15CiAi48JOyJqaVomDtE//bhggYmm/i/AgTlZxxeN4SSFw85kd4g0f07NfZN9DGRIF
3flMVoBaUPawCtESAGD9RrbNcfquURKhsyFNy4g/Yvbzha4eYGAvM0vta0bHc0+ptPzL74pm16Do
FgFu1UIUL3nsvxiescMpjLVNBhu/zLdSESVjhsNmFoF4Rb0ho1StipAtrFA+E1YK+cZbWPyOtGJD
CYBjj7qeJkXs29i7mfTioa45LhvF64g0qS1o1yfnoZn6tymK14CA7wdb/GAkv2/85DSj/jEVzklD
zoIMmzXIuJshFzurVEvaHKoc9neswJLUv7Otl9Eo20VXm3TNOf6MKhp/ypYPmJmhHsqsEqQeAx6N
TU6YqWDdoEjy4ncCu7ZmiwoVutzaNoObxABzqGc04/UyFPEWmfMSZ+8mrsQulNOLzIj3dJPXKETU
4etrUzKMmYiyrMLkIYnIjdPZVllW8d108AtV7JvosY27qCB8D+gKeTN6dc6j9K1D+q+MEdp6nKEd
U0kLp5vPvY8Iy4v7n6lqyfi1XnVfv9qku+m00uPcU5tWexvNXXYwFP4qoPGuaMApYYG/wBWJ/tib
06SnpNh1pfgUNO9IA5/5J6+Jv6KrV+Wt7qSrgo45GxCdWlM3e7VBE3XVeWI0wMBn77jDeWRk0DI6
0AY8g/MsIWGoYDBcGBky2CPaYX2eO3S9edDYJE0JPPiG0UQ/zyj0Lv62ATMulXAeB8YYvTfdmGO/
MBwcmNM86bAYeUCSuQZp9uoxCqnnmYhjf/PzGipNpiVdyyIgQ0/SM0gZa8CWuA4POHR3foUIJmqa
x57hi4e7wGMYk8HM8k35mjCk8XXzLWdoUzK8kRA4k5KlFVvxqzUHpc6bcMY9RgVESnI9CbwppP8g
eZ1nQ848JRrtYas5zI3AQlhLwoPYa/Keijh6jbV4vii8aylIUCIVbJ/q1orugbD0VBw6J8i3aVPv
UZXvNQ55/kAEsVa7GjXWM2aDRyO3BzKf8DYvw0wgzxfOZWjzI7MuRiKlIzbY+6dNGVh3rjOMy3+e
etygHP379XhZ9NG7ogZn6/9//yv9G3X4/PW/1OHyDxJ/nXA94kyla1JR/1KGY9fD+2xiuUMiL4VL
6f6b5IXZOXg94HZo5X43rGe2zxTfEa6lu8SU/iNlONC+35fhJopr9gKu5zjz//5uWK+p3G9MqcYl
k4p+gTSE/aRtEYrpnzpzPE1oqfHlrVn+EO6Vo2Lta0SJfWCCd0zubB1lZWthfZr6/hggQLWc/sYI
qW2c7Etrr4NUOzusz1af3qAwpDYdN717k7AGLWNrrcqOhOP63nXTW4W4eagbrtA6urZ+KxExDrDU
8Hr7ZfE5jPhnEqnvhqJfsZy9DHwsu46R+xRlTEnCoSaksP3s7BZJhduFS5lrsDUmPcIGNAv6S+9j
NLQr+6mV36W7RiOWgcGEwCZzRa3/rZUQMUhDQf6WeLgfDIZ+taEfCh8X+Ths7WDYmIW9jfp+3QxV
v6/bgWQt1LSINPNdhvycryRt0HOSDrlby8UbzaC76scmQ23pSCuGNayTZFhdrUxsipGo5bwiAyU5
ORMpy0nc3o8Mszd94W9RnA8L1eBkghh7N2YtfBfGCpVqntpygLVHjHZm3so+ICpBK1YhvTmXfP5e
B/WT70KBEBas0iHoKY577YYQWQ7OZCAUxgvWxdDnz2hvUHIO7lbp3R2hkBzlc267CWs/ICCaZsXM
tmYS3ZnNgK0/RTMI6f7khv0hZvHtO8PRHQwIAu66LNkkApRzEE2WGW4bicM8JezWIDjIxrDuO699
k50SE/pECYIgMCD9810S38B872qY5SXNeRrCajPbm+VcoliIRypIrxEVdFEY+A3xjy7yucBtAR5j
mzSwyDeuoDCNQXqq1nR3RTRMK8a41yiytm420lKhIndSXDrADwvWu4FkaZInfXWbJOD4K/szTeud
rVgoDWV5mGBklRP5Yb4i6SbkmwGijNg0nSh9Mwu1YFa+t4hJKHVjea6qvNukRfWgl02/4OdvdR32
9GjgIXQI2pYtCkfn7A340zzU40VwyYyZesh4zBdfXitBqUkq4hREReC0X01JGqJBjJ8bAJIbSeIs
Y8bdqcQJ39TVQki07LHLjYZwyW/a6XuqtZPyaANTv9mkmqEBQGHWK6qLHidMvIzG3JdEAjmW+oqC
7Nh5TOQr4v60eps7ybdovrSU4HXUqRRkL3ErLiRsimM6Q5mVbfgPlKdICkoaqjGwl1qTPWAJrHh6
sfGTe9uzicFVUYXhuJAxpj6vI19nDI0v9ubZczTQKHVOva08760r2FwvxdYHzlYh5OGhMoYIsbth
nakrFAN1vVuoMLtNGl0uB7dNzr3VnfI8CA58kHc24QKxwyNBYUh7FU+7tuSCRbM6x2TOxkR9l9bW
s1aMWye0r6SnDLt2zg23sbzwQMFjKMMKwmFjn8xQfbqZ/Cii7IpkeC81+1337YP0p89BGwA5UH/Y
lB5mIEifIzoW9RITbkSqvZNbq7oYihOhdEtb2ps00R9ILAvQXkEwEQEEW1A7j7ypJLNHE58GLVpP
MnmPWM8v/YHYYrOHGqFcd8lFQWR7RxlrWNre69n88NY8ov56ZKMKB2R2LvWyGxB758VNo9PfQ0Xq
UTBEHUPc8n2U5o/uYIPSTf2ZAT7hGiHaQarjdjGRZbKDLLVRPpKvjt0KzSwg9UyX0CCc5inV0XfH
5oEKuFyyzPuhaIiIS0WF7dO00Pd1W80l28HKwV34EAnXnuOhb9RR4TYoIu3gG3bdynSHYzPKr4TM
0dDSH5KQjdww7wIxXSUp72fjHkebrptG+4VedFUqgW6kw9lkaLyKGGVL79yKAUxoODI8qYltDA3Y
TVSFbr+322Rjle3OJDxRqWGJzstcGrAM80lfjZZ1Hez3IKlvA5TQ1qRIwsFpacsVzz1S6vISJera
aNXzJIP7xkVnFhMfK+tVUYVvrsnInkuZso39q69n95qtvnuJxINxOsN78DyOxTBcFptiGK+Nwec2
UbjDaVSeWTtciphDIq3qJyZSKyPTbrA08uQm4Fyn6pgkin4rMyC8O9oC3OWR3KqAjqw+CAdNTB66
dylypJFDibsS1Au90rWWzjqekjc5k9YHOaLL73aJoMczhvEzMDB6+iNwoMnR7s3aPqV5vEP48g1S
LDqid6nmFHCIo2RYLaC+3E+oqFulgJB5G1LRrpGqfvQ0f8NmcrF8wlpc6Bjm+GikEWwk/OExvpfc
KS1G9vlVldpzpUvEJ+kDrI6N8Nnk10V87ZDWLWwHtqBBelbpDpuqapaW6PYib3cZVEbBybCG8U8e
VbWBR8RjWQsMVxHgKp3suDRyLlZWlXuPcFykjltNEQ/VxkfBpSHNChGfudTSZtW1Q78yS/0OuCqb
hqAnUBicBazB8s5tnBeacSzLwBCdirYrGD7agLcIVgGzl3BTR/XOqxDMZGm1aDg0RpD0tYF9h9nS
suuiTduHIBcB7+SKG5ouU+Osc4jI7X31YU7xba2BaLOsC1u5t3pEb5vhdGuG9DDUNqT2kIBX5DN9
sM7q7Jjp5rroyzPp6gjr2e7H1aEkVF1T7svgT+RZutynlnn0hb4xhbXRgVMWgiH74A0nDRqlZwQh
Db0CNUZ258KBBbVoCjzlZThBSoNgDsPsnPqcok4yJ1K505FksoynlhFdKfuTOTYrM2EjYhflPuKt
7KwP9i3fkzYenbC6KkGYjw3URCaEEAjwWppAg6RxxIM80Ud1YEoZsLy12XuyxLelBHg71bdmNWJl
6uSK9o1bqwQIopzXeBRPaTz6xB2w74zYosxDTify75rEO/7ztBlzCMffbzP+NPZ/Gv/ffyV/UxI0
f/WvTYaho1z3EAZx7NJp/NplOH/gtEaQIyxyQXgLf20yUAQBMZOMNtCrghGZ/7TfFEG6pXs2HQaO
SkFb+I80GZa0/6rJcCwkn0II23R0R/CP+PNZPw/tZEeM3Fjnu3vHhOeVi6/S05sDcYTtQnPVDjsS
w3uOxkm6OykwRpkFotQpwzRtfZbkezOMTOWhbiinXO3Y9tW9H8dfFZwJbLje0tDFjxqTt8KH3qZC
G7xQBjjVHJMXFaC36Em8XmZti4wAmQaWsu6jwk++EHDSYDCPxEoEh85oqdxD+xJ4PlJFlQSwdcNL
YOP2903IdkZzqia941MxPMDYWPolebRTVL3BeuQ6Qv4cYfTJ7dQ9xCo35qAJBkI+VsK0SFG7opSp
gsgGMDh89/Ws/MSqnjgQ/PL6SPDmJSIF27Vr9pdBviZyHm2TCFFLzKQFbzyASDn0DWP5ISMHs5Hm
O9KXnT0kO09XRzBb97T1pA/nTA+02y7S7gbioWxlvDdee5EUOA3xUaEf7CK/eGXkR5WknfHjUfYX
0dYHeiyNEUKGdoxVPJv0H3PRceR46imcM6tawqu0usRDphk7Yr1YOxNwVXnBrqmdR3KhB5Z//jqd
s7CUDyKvjbPDlE23PnYoVWf40rFKWRyPJlwqU2K3DDxnkxK1NWsTui7EBPyO12FRkchFl1Wu5RzS
1TjRxcz9ZcMudJ016V06B3oxO0Jw7ms0hnPYF6lfedC+tXWJYMzWX5HINbwFzZpPwatZN88lysWA
2E3sBYtuzDDLM0+UhNNZrF7sebyU+gW+9Hw4RYncI3EVq5BZGU3UDT9RLuhEUKvG2I7sgrrEr97a
In+1KvcgCueY2HJdubjGyKJe6pYyZswxWyUO4RoNi94SvZdCm1lX0sRgLB9LF5AU9/s1ISc7mnO0
En7VjGJEIKa2DkvYGMrXH6SVb2sdMo5KtuhP9EVdhzvoHch15V5jbTulMbAusmtsZWLMK7JtWrXb
2Eo/4xh/tOm9OrJZ1r485WyKaLZOSRrg2xzR4pZ3QmlrU4u3dYbyurQecMEgy2nwgsXpSrUC4Jt5
Dvz0kgcK8B6yFsE0MmZg4ODyA4iuVnZH+nZAqvI05W9EH9/0CR/DWF8FhVEwgO6em4bdVAvvYZFG
+Y1D6xxl/dbxu01UeXeTCeERqjonFkPhaKWIQ+WAYEMvYSO33wnkETNSfI25HpBx24w60xaPLZrm
C20P+RaMDoPCQ8yWTRs7H54FUWY+8S8QEb+8xn+kbAIrNJH0nlLU0w7PqZ58BykJ193BNenX1dzF
TG6LzM0MHlxoXVDSvfvCdd+moDmL0WCpOOKmi+JuaXIzsqCjkfxSjP5sBMxMgk+TM1x89MNCusWy
xLThlwr6VwbrzWvpsQs6m7aodqRdAD0DpjiIjTuHqgA48zX7o6pH2PLZxirwhxh6smqT9liF6iRS
mg8z/XREsHHd8Mc3u9fULR7DOXjd5ftKrPStICzEapyNdBnYpH61SYOJZA0MGzALFwamR9kxiB1w
0dV632HPructoMsr5nxpJa1COwL/KfV3X8h7dsicaIq47WJ8LY3wHHjNY4smauGd+48J1kt+z3nO
m02xFHiECOka7kRRXvCxv6VJvnP69qAJQuxFus79yD5Abl2FTrpzJXKCnC31Sk9ctVR6MtwWXgK3
MTfXWWWsYxaXWUxKTO5NtyIpb/PQqFnAoBZBSvI5yvm4SHkMSLBHvcfWriyHSzpiTQrBzDC+fbGZ
FLC3UDangRiQhfN+V0H+NpQmAUFqE9jhNuCD03YEJbjkN7UMhXiRBENpgoI79RQ36ZZ96qFBxV5z
NJtgXpUdvljK+Rry5DwJ0qomJg9pejRMe+VR9KxMKqtdRTZUOiC1ckmCYerOvqCAw1YpeYgRgHn+
+KAVxrIaMDKU5ltqDs+J4047yH/mwrQbSAYYM+fJL8lA5iKz5W4KW2udsyAqTfsWrIyNKoqakA0v
p1obXMqoWoQZqICeKZ5jqGzrdr0G7RLcVIZhZdFEjvfqF3GxFC2NWy71txR4ulfn935A+OHgesdO
dGt3zIDjuSzDlf6tVYzABrySs8QTNVyxohI8w40hWIoN/9IwpL+N+3mZ7BJGYI3Tj5OqaEkfxX46
JQiVv4p0Imv1z1P3ef9jEvqf6r6bMfto6+RvDJfnr/5V5EGSGgMPU5e27Qj7t+myBTtbkotie5bE
benwK382XbY8U3iWzYRZuig5/n/hh6GSmbJt897MRkvobv9I4Uep+PvCT5AzN/8NwnF0G134XxZ+
8eDiLZqXaTnm4lrn+jMcUMhpVr8WXFbCRnpIMMiW9SUsUCRgFld91bFVrxAfIvUlbwAXYe0R1WlT
UTA/OrtN8xKirXKVs1JldRe12XpGKRtttEITuLVDeYez8MmAKbfWcAElaXFWRX8UWvCo7IIJBMj+
qp52Ay7KGjwt8pNxh9rQPQSZ+5zJ97zstiBNQBx4G92k4xobCWqi0x90UkWYQ93HU46ry10ajQbb
c2DtZki2Wu3JBNfRM5TGnHQcJnlLTNxOl/63mVtXG6LFCFfLIM455GQgXHlp0iPXo9p1kJSbUsKr
yNVzAwOpgVS5sGL7Pa6jcxz5Bx2WSWlEdzXjRnMAEJR6V5Or37CmO3cSVzMw93XcgH5siyNopq+m
CK6jP95nraLtAswUlNXarMRRj4Tz1cew8mIBpLeRpXFK7O5oksTCYNj+EX2y7XRqADLN+45F5NAx
Aewe0hSPB3FfZp/iijdWHoTxpsHOSVI3jCRML9i8Oq5rrngdMSUOe/w7DjQGqJxnrDMw3hyOR/Nu
rJyNyViL8pD4U1QwsslWVTpe5z+hSNpnrdfFqjb9h9xKObdobFX10JCyanJCa3V2iQeVL3o3vMRS
fxhJCRsjIqQIX2OE9tQN3rJlddeWJIygaxuAaU1rw8dYY5bZ/QjFchmSlbFoaU2ZCj30glx0nyQb
J6vEYmqzR165g2t3cHHUvuWQRAKxs1t1w8n/FmkFSQGo88kpWBhT82EPLDTi4Enry4NthafCpy71
UwcsFbMAVz1gvHjWNG2bUU0hdkwfJ79gBxyudCSIS6bHyDnxLcCTbiHUkVg4hqG1S4Nunxt4GZJM
fk7Y4/NcjfQnAy2TDdkoCChf8neT3Me1w6i+kMadC/dK1fpXoJkgIcKjFpMwDxRpU3jzDEAbwWlL
b1tM0a6eXVKOWlqx+mYmwLI/xTWLJrWGJc0m6wDkizKGIm2ooYfV+xJKWtiW7dqL+pXTTxQLrKyn
0r0xco99g5PzOLYsYmy/uYAN3SjVnUyROwuJiDAZRAmaLOHvI/3OMfoFWQ2vaZNcAw04Sa+eWmW+
W5X/FvftY2AMu9hodr0Nbt2t3gOcdSsvg+zb1dN9jN1tOd/sbGBTpAGR7+LD09axGe16xjeIsBUq
41bBd0Vc62rChc9QHRQarqKwnpIekamovkID9rkq2n00lARNd5ELUirHiACHqwME37rag9HGb31M
XHSb/GhyXGUtD1UeWlsbiyDhHwASJ9oYgouWmHeXTqg9s31BFYFrA+bni4YwZiysTc2rV3rpC6K9
AM1I/JCDd1KOzRvagi3M13kxUfdrHDRZSZ/g3Xe6hPLb5xdkecMOXB1u3ZicXlBeedrsQ7tfWTr2
DZWOT6IGo4BopHsPkbLdMPpFjuNpDzHrtizoNlNAKTBiktN1b2v1TGSsYBNSTy4FVlIwagHsdaHd
hmXWsDyuVx0May23QEoQKiLkxR/COzX5297j8LV5c01qyFI436XdztgQDvlKZ9+kl2yDEstZa8Az
ltg2wEAUCfJjEiEh+kWgRXy8aFS+jodkFlIcs93ZCRoR7dzb4ltDONpVxaoAaLpKhwDqRgD82dl7
UlCwphOAo2lad61CA5csgRJ/uqhxAB6DFoYQH8t8WRfNUmrWdgpTQIAsSPJ15ORrroHHTBFHMIsM
2etjjObTgh8F1Cg7dHaBbCX1pashee3iQ4TH2QacX1jla4+VCCe4QR1d3VtzCInXueNjSEL5Isyf
NMt6n7KSM9T+aXJisIBYNjJ4aux0ZVc/tHOYFXs6bvdRgVIqhNrVJeRC/ChELoarpn5JyvHWSMJ9
w+AyYILBzCzdTEwaO8YUYaHePJ/cFgMdvK1neG6bu7A0Uf9Kexu75rhI5JwLhPZh4uHHbP2BDWuV
B+TXsbDDm4yirRQ/fVU2S2bu/SZxWPYFAkFXwgItKKJ4Wbvi0e/TWysOyFBE2eN67Fuc/i4Pkruc
6wqo3H0FzZypDNtG2+GB9Yn7Eyp9M70e6TYDVK0mOBWIWuYfJmPsSDXLV6mJB7eIdqL+Dpr4Kx2D
ZQRHKxP6OdLipxgjkgP+uiN1RwuatWtHp8aM6VMS1ot6t+7pU8AB+c9WmXlgVT5MJImPQ9GBohve
2wxTWMNbo6znAE6RlsYrv9LuE29CCkcEBts47znL4i+jKs9ksdJcZB0BsOkqsNgvoE1ZdU3ERTPF
xzYpIUljiLHZ8OUJBGjVEMVetpJ7KNnoWfMoNXZdxvgi7L7Yu0awNSTnf0uWQF1E6dIR0XXwh22M
2GmceGT+eQpf+T8Wvsf3Oi367395fq/Hv1H3zl/8S91r/gHdBLvyeTZJX2UycfxFVWHgc3SF7Ukb
yYWhU3H+VvaidDCwPuroLphHIoX4bd6J/MGhWKYk9lyLUeh//vvn8G/BNwQBnkUYt7/78b8QDHZb
REAf/uNf+cK/KnuFQ/ygqZvoKkCJzKKLP0MgT82Yzf7NnPugbxjn5xsV6fVCtq5Lxnv0U9bdNjMY
69me0yLuFOsWzh563HPYaPFKhc/haBBgMV2k5zz0mBWEYTD0wT5BkYJ6Mnb9h7B3MRYzNsqqH8WW
Vyrv0dXlUc7jgGByn7tGHuOpdxET8dm3A99k7gT1vB7ab4xWmE1qSAUhMrMpWufNcDRat17ULpps
h5Bf8giYzfWMSfV64+TOehT+UdhomBPXvkw10cwdURVD3AHVndpXPUx3woydRZiQVkd5uISsuXa8
bBsFw46aMyfRNFnV47SqwFDK1t4QHwBvnZiIGohPUuy0AAY7rq80RmbXN/pSynLXT9W6nw0VKQDa
NjCf9dE9uDkDFMN66jwuaDfLmxN9EAIKX2NBRVPBe9OSQzJlKyOh18/MUxa5azfQiUQW/jZJQE2T
RXurN0xG+BvUImtCRAa++x6Eer8tbbW305aYLHXDvxjgrH7oi+Fa9/VpqgguVBhHkvzT5D3FQ5ql
6GHlCkV9vaprgZAFYr83dqepiVciFM/WKJ9adzwnNlIsAh4Lq/0eu+Be17N15rc70B/3Kv0K9OlN
Sm1bt9xA/pDeQjsDQaONm9FhOGgwJzcCxpK05yWLxcYo9n5YPA+yXKe6zVyuLrdN4F5xsD51KNPr
uLoEwn9RLHB0BCrsKfFSCpyTSURkpYmOlz/cnSmGeLsK8hDYhS8Qdt+MlnYrRdYvYXE8oadnE5g+
V47zyiO/rRl223X5OkHhsGpE1M2wbZ2hx8Pr+8u6cvd6RO5MT52bceEBcsACVsyvCKaPOS6GiMqj
a1JPqHHn9mxyXRLpBgOxsIU8ZhCElsXyQ2rSY+piXuA+HHSPuBJHT28bu9lKXIRLHaz2KnNDHCwj
48jATccV5gZ6THTVFoY0UDkWWdhVTAaDkteJtDuY1PVPWw3XyZ5tK/ZjMeUfZo4JwJ/vH7/UMIKp
Zt82MlxAb724VrYfGJfqfXrXIWln78v3nCm1ItCKFsd79qzk2JjsGUvF9rgX1nEcyx1m+xS3fHoK
eaFXSTQdlEOKQTNe+xRQRoQQyQsLIBszd6az3iO/xXravFeBugtzg+EuCqbagyPNzGdihuek7mpU
lP6sdc8ytJlyJf2bW6AbrjL16g9xtleaulOaj64XA1ghb3xL21WTeoThyLOBiJO4ja9Cq69Dk+89
0d+6XXzSkJYigRwOgl1qYmaQDwt5EX1wjPV4RyvwHRvR2S6QdhA0flswsyD2CBMmQR2u19y73Tw8
ZDwLUY37msKQ2MPnziICpKr3fPtYhzyxRUx/zVrnOamNi9MDLSkNEAPAPLZm5d6gRqLQjPYVLo11
aXw6zNZIlPB3XjRcKpU/mqJ/68yKJCQio1lYlhDKtCjZi8R6sHq6Xt0Nvo3U2TZJS4mne0tZJ6QD
T7P8n1My6/RhK6tpwxOGZsD88rBYLdzW3hF5sWcmmm5TyzhO/nDVAkQs1awBArXsCV5KMNMFwRiJ
ibxfoErVOydCTTTaq9EtD64EiKsj+ULGom0iLvxVO4GbzvxuxAbtfJDBqq8boyNmMaduDKmpAg8G
eS97RX6mG+ZbHTDWSdGbribSHTY1+ltcWOKFarR4ZsBHA8pJMMvLURl3CA4PSWyfHbs6WZHxGead
s0YK+x4MZIO4GgHObt8QIz4mP5YZZdTySBi0OWBboBGNMcPbnrvQKv/qG+6pGZGoG8VTTInDf5vU
kau8NreZlqykj9Valh2frOq+8NWjNWQ3AwqvVe53b8OY3HsUX1UtE4ycplhotHOj08FqqQluylPi
CvuJM0UURc+Sz60Yz3d4X3Px2Ee4vJsOm1qUf+nZcNvyuWFPyG7PuAxTRChttAtK9zDG/oNlF9+j
1t4lOk8rm06oSSWOinbbULvx+P1MNjxooznbTn5jx2W7TR2Ug2bnO9sIGedSDeW6EeO+G4Lvrgfm
qo/h1U45juE0mx68isq8WPFdbeGW5U2v4yek9Kg1bgrjGoN7rT0Yp8Bh95V0loKlEkHh3s42Zzvq
kJH1Myslcrh2vJQb2zMGckmajTbAg7HEzdjh4/Xp89pm2yv4L82rNWj39ujddWHGjivYkkHF2Yxu
EAcHY+3O/25NcSrNklTvadtHzKkL8tj8OQGcZ7bRnxPi6gepkR2CPEA1D2CnOYBCxILGrtTiD51A
3zIB007Q/VAczT7fBmV6M4QFMihXkbAgRk4zJ9MORSJ2mhZt9Xq6C2wq9bpOdeiU3p46/pF4p2M4
gbYx8pECo5vlaOFZG6O7tis2jZbdjQMbtN6p6WAmG88gimbEEfg+dPzY9iU1WmJ5Mh6Y4N6Z4Kta
7qdU9Y2fQvPuwk+DkUcRNpuAlSVEJmsblzlCDSCUVEQO/0TamLYvQWT1Z/Yq25TW2eRjgfG1ebdq
dnaI32nrUok11JNrazDWIaIX6LvM/qHiquSqd0zkdTtbBA5M/MIEnp6Ej1J4uLhCrnSfyGQnOrM4
ua2Ee+r7DrTKECxbigZy/w4GVYkLeypGeTnVhkIyC/45zb6zhHTUVIr7MTVdlrLc3SzdaUccRna2
ojflTV216fASBmKLfIu1NH5IMZpP8WRUC93jVuhtdFjVYrKdU4GNPwGUBGsp47jXj108Ho0xvVas
Raqq8lbOiDEERsiuBQgnM29pReFzBTmAHdwA6d2bR1/OuiRLAJu48+OGqbaeV8bbcaABCgjqatrh
bBnVs880pFLDqajY3JKDqqZszRm3Z4r4YBvmQ2mVSPb7FdSmNYCt57oTJ2nwQe8DQnmsx0jDrADI
YJWzCa+DzFlEKJnYWVz46m1X1SeGl2uI8sxa0x7Qa3BGbLTGJn4zpcZawRCtEl7Vf7xHOkeftPnF
j/r3/0Mt/0lyUx0FofpjJf/bjy7ld/6g6u9vdX4vf/87/+IL6QHmH9MUrN7V+1/8YP3HXPS7lviW
+++mTf/0l/zyO/+3v/hLuvrjWH7/x7++EyyWr6JG1dGnYkD//fvkdet/kby+SN9z6ua/89W/tFIO
eTJIzSlX7D8N/X9tpZw/0FmZOgOhWSKOPurXXuqPNBnTsIHNoBKZlwh/3ksZcBwRgbCZYEj4jwnU
aZb+qpfCxeriRnXnTQIfm7/spbSQqaKKkW0Ac7/JEh95I6MW3bS/mRURU8uxBOqePR9IjBcPm382
bwArVoH0XIQn2eV37TDYqaDPwTpWn7o5P6g5kr8yrlk5Trdthro5Yd2IFH5tzPvHHjFYO28k3YGx
mGxifyXnfSWf6J2B2zObN5mQ1jDnT6so6g8Zq84pi94bVp+s9NbOaMol7IbxkMpBboagaG5Cj7Oj
g2luONsKFkGtZ5dh7M9pP7y0YXlLMjQ6Pyi8YfiOG+2N4EjyLmVMwIPlfyREKShlXUaPFLFMXEQ6
adwD9slI/W/DHJC8hrsmCAkKDDal35AslUnOIDhjTVE993xkrQZhnlU5O0yGK9nCqgua13Hob9EW
3URjx0ra/jLSAKSGTF9jVHtxpj2PWf5q4iFiz5hvnKQICeD0Ls3w3+SdR279yp2FV0SDqRimN2dd
XWVNCEXmWGQxbKWX0Uto9L7644PR7mfYAw8bBgx48qS/dEVW/cI535E7kiz3YRteAbQQi53ps3/I
f5ls8zL2RFPEwtn3MYirdqw+KoIfg2pUUDq8jSv6TSTFoQiavUqBYtWQcMknMW4F/SWiGvSy0tHX
Afhznwzz1h71tREVpCLXaI2NISNhoXgZNQbgfZred2668SIJinJ6rLL6GcEt/GiAzLmn7XTIEIp5
UzPHsY3FO/wkdDsl11XQkRldM78bhDibufpMjIfRlfRytb5Pe0ZWtYEV1wS57BSIfkbYVsvQqreO
ZFFT5uWzjdgncqa7JFNwlCVwHawQBjVAM3bdibVBwIgr4ewsqufYdNsDSQFkrLikTZhpmJ/RFF7/
cAga7EOmXn91zKnbEl9MiYpowJPNWmZsJpKWC0rCm+krsrnB1W2Q/HP5FHw3PsxzWYRXHpKtOcdC
oFnRg/6Y9kQot/ZnNKT3SYFGsVMYw5TzxptGBa8T7JanDRmHHphQ299SFT4ZaFJxtJYXrBBMzaEG
yFp/I9OeOMQKzo+Hx45aWI9vpcx3Opp/ckO20wDDXZXHrPYfpuiQJfaXxyCw83JqGrxy/EVYO71r
LcBU9oCldEBDB3zuIEx3xZQ8dEiH8CjuR3P4HnJhratCPrR6b51YakE2fDFYakTgukNHI2eeGS9m
ZAJpiPCRTX4oRfktJLYmxXCiNN8zvkiltISRi0HZL4++G+67njk9Sz2c3tGXRmjT6PW7SKPpG8YE
gQuc1iyDnM54+S1QOMrqkYniRLiEbf1QH64aE2EZHPfNRE4osrJ5JnJsxniVjgOxMBKyefASoGJL
xnHrR3x8QqcpAvOYkkTqkEgaelB+ZtwH36iYE0tnnazNz+whu1CRduj5jzx+uzb+wdTNDDqihvaq
riO7FJu1mqNR/Rgu+kRQU9quUh3ElSRFlSVlTo5wdmephHlPZR4d4n00xYgJcBMSce9Lm0NZgzme
dWTHFMmMFQGduCi6jTtkt4lEV5Uw+ZkjXjslgK5kN1BlUOli4jdsegpGzpTBRR6haRC2ohpACh3U
HENeJI66J1ddIrGH+x95R45G2xEh0rfdtkCoGnWGQILX8aZHe6BMd0EP4xuRz1cg8oB5Vrz1EKpB
LeDYdMJPgj1RQrBly1gRVuZOJcrcEwnMNL9Bhaajsd24hKP7XXTrdO8yTjVsbWs1+ONF6eE+hmxb
u2WxonSiye5+s8Zctem4jf3sTNe1ZSBzjgv7IpBr8RxFm5wQJDsvT54kK4BZTjoUJ46KD/KFdvBu
kYB9xyQ5sZsAx+slgMQbWqjEBvJDygeLuHqgkvHBeujNj9TYFweIxnSjPvRxvveLnuMA9603kD3V
V4+BNtxNHSoiqt8EUHp6qhRHE3+wcuqxDA7WunAmY0Eqy+Mk3FfHVh+63r0oRT6DNzCwYNu+iBt5
7DPn20Psn/sxh17xqES2tTFYLglb4JOdfJRidrdLSQ9kcQBSt+DIZ+0CNysguKhW4xLfQrwOnADg
PT1TKlmIxHFysmlwJ7TCmYZDP1I7I8kgNPAByI6yfFzmWbKVqlq5qXliIbkvhHOpjep5iuLZECJ/
QoZjauyOGjb/MEu/TNKNGnpolU/YbNEBgBRCGT5LhmpemN6o1yPbXL8y97GH0L1VRGpPnX0gPvNi
V8B8LMaijE98J3qb/HhppTMi3yUbTbc3qWk+xrX9OMEcwNMtv7s6OvzrZeX/14JxFl/8c63x48dn
2fyDQnH+qr8WivZfUIwwUceROMs6Zg73X2fu9l8sdCbMKPif55r6n0TGjmnonu9TSuJatP40dDf4
Zv/LI/zXtCaePReCf8odNFwwTqZDHcvc3bfnQvL/DN0Dq82cwKuwosTdnW7hwyvT8c0pI45QxnVR
qu0cWW/bnqotgtavCYS7CW6wLH92VA/YQd/4IsBfxXleQ5koWctaPGRtmq78bE8ueVywA/LSY2Yy
okEVG9aUW+2Urhgnr/q+pKuSuBBCgUxZByNtHnjzwHr4l7hL9tCwWCP564orAakpfAmvXtv1nBpb
FAeTNPNyDppVFevikV8h4Oox+99gbHDUoK4UFQVNoa/JPf8wrBrPQzNARC4ITXT8r9KVd5ZZrJ2w
XiuyODyvWNuSAik1HyJb+84D1gUEaahmnvIo8B1yYNuJEnMqzpYY1qVmPA4B917s01XE27YFb5JR
dnSoC5lYyFoupKiewm46FxO27D7Knju/5vzLsd2RrP01FQWsOplj3wqik9WjoGWGx4g4YRWf4x/i
4rE8YlxxfsdUKKjswGSRETSW5zLmrsuaYlt4iPSsFA80Ljr0jb9Am7Z1460hp6xEyJYOaNvW89rb
WKH6CNWqZEmYkWitegRDwqgI7PPPwJzeFfHxmm28VsWw04bhy80dRGsVt5hWMqOpCafVnCtFM1Dt
cmeH4JYcMHciWwdVXy/c3mKE3L4ayFcXrd0YOGFYnEdh9GFF8rERzo8lp23YWPt2IHXWB8Xbutaw
ttPSozOJDzRJmzlCYgjss+rHaWP1jbnUfP/aw4+SM0hqgCilZrRUY8OYgjVldzhKHb/clgP6DErF
M2PF+z5UhKEzLdVnZJWinTdZC2k5WmqYVm74gYSU5wi0Hcx4MMVYPfQZgxUhTRYzGKuGkDU2zrOF
QxTp4H6AoNWBfo+ZpuS8MeEktg44gBLilgd5K3WHZ4VIQjA8YhO8ranw2M/GjxJuVwO/q4bjJcxs
ncD1AvF3JngI8pR68+AAUvuBAOtxI+ZdCG1E7FtqHsgzCw/gegU7DKf7JvfSaz9FVxu2mNGEasEQ
/DX2A+LUxIecKWTg/JaTJBcqJafEbj/CsShW1Ywuqyrc/+FEpqNN0SaMB/crB8/RQXXMZvRZpCUx
WmZ9A7//WMyEMVrIClqaxotTtQ3VDBy1Ap6agKtWNz5cNXHONH/tw10z2+gxVQR0G4KqNhH0i9Rz
lG5pWWKdhN1WTkDcclcHmR9iecmuiGo2VQoMd8a+6S0AOGsCBReG4gtt1SFIn8H6fqaFd3ZT4h/t
V46YpQ44piCjcKlFyUOouHyRxy1dCDtrXdf2RtP+Zt7M8aSMEJa5bybzTiBgJySgvRlNDUEtYVfS
avduH9yFWEqtqduM3N1eC6i0Fgy12ytyNrCU9htu32OE4YgMqfoUkSTXGt4298K33qYjGPTk0IA7
SvSJhHpmtMqolrVpHtIi3rslhK/KuFg5sVi+8zL0E5alluGp/2DCUFozBtr6RDqFAkWqWWpbS6BG
aCtHX0pspV6afMQRJR94iivDX5MyvL92oVrrY7XOkbTpGXE0AU0JeLdDFlk3ZflEbooruRwrzpVV
TWu2CDzEsZa+nGMAypFVAUD8NALvo5c73ak2BVo51n9JL8kO8V7GZlwhesC3Nb3nKI+asjr5GSJ9
SemKMfLJz+MVmetIb8oPcvSWIiq3KOQX9QDLQfdOUDcQ34C7q60dnTfEmvLFLPm0kE4uA16yP/7G
WLTSrCZ5KvrI0bGZuYAcgo/L6je2RRXcRg3CKA0ToDYzYJ0TuMzXpLA+/ZbdqQNeYiJ5Nk0JnU6P
s1ADoQtRkyOPWDtT/AM4IVqI4bX4wsKxU/FwiTH8DRkfXVu/jSPcRd1J71RlHO0054AhDFPPi/Ng
jgj7IWGM2qvqw4OnSOQy/B5wTvpkRHBeivI1Z76x0IKJ1M7iCPyZB3BMPywD261LzkGXW9+DWezQ
OuzyhL4e0Nsd3rZl68OcxtgGm901mHgwWa0n9HS5Rs52xbPQsDR2u+ZOlvwjgTqAmVkZg/MQVs5d
pcZTDPSyL8VrkJq/ZsycIEzPMrrq+c6NWJGxFhy64Lsrh1VQiUWUDUzaaP+jkCzGqb51/C7FAH7L
qV7SXrtigVglpXbVo5aAK7CHQAUxAyNHc6cfNzMnGiOA/QkOi75IHotE7QXDSwwlp0iTe3ISH7zM
44DFpuf2+7JSOxMbcRG5K5Ch8ZJgxv3gt4+Vr13yWu2A6e0T2hkc3BFtZ7ILlb3XXbTUCFbGDjaM
613brNih2XmEDfxYldY+ciI+m3FrK2Jt+P+0QY0kYwtLQfTUhiifynzV2eTXe/MgPD70jf41By7F
evAElPvecsDpJRHCr+En5QMGgXqvIVtrOrBFzUY0mA5iaH8Vf8cu4FV2zTUq+zUaOvq0ObiU5B1c
1E1qL5PYOCMHvtQ2fZVNzu6Y0SI0y4ycJqqXq/SyzTDN6pnu6hnG3mihvIQJ0xNIahM+8lDbpJX+
zdOK/NK21iz3oJRj2teRmHt1QO+PAd9gfOaz8vdMCgJZ3CmRnnMWXK2RbcuOkV3XUBqhit80fndu
MI5ITQpIuUMB6XNciBxKXPODZ/XAiuyGTwaoLVkOsIcPVfMBG+nVssdD3rh7Wr1NW4HZDZSkVY3P
LvetM6WHRgzPwnkInO6Agn7k6+Xuj4fVDh4Ll9O1zq5Dxks1uvZqquXBRJxqIEZ1OmMDiGNvJ9FT
tBPo8Gj+cFOMsDCrTidLV18lSp76rgOqyyPFRgSve0QudXf0yQvLVLK3Cv81aCtyEEKyUCrG75NT
vVpWuHJV+DH1w4rU7r1ABCAbeYc7ZNvZyVmm3lczR1gHSKlMLs2xdF4CSfxuQqM0kfkAxZ4RRb1r
reAo2LpWffdmj8bF9DKaO/0IVenec5sbzpmlWbPrlC4Jb51PGgSWWug4Wy0RNzbD58HBCOvy9k29
ulgV2YWesw7DEjYXwWC94ExOtCWF3u/kIX5Ck1gM6FGlv6MmRwYNsT7+9NSwU2L4HFI+IKO+Qs1Z
WXmzYFoMOVKueraiRRpfBCayzspXQUREKTe2G0YH9lZY7PTPIBSKjXjPbLy76c1scpX9d1lQrGls
a9sY91RabLnnln5gvRKruJrHSL39bU/mIWutLeSfdxMRJmOmHSymV08jMIDRho9gHOaPM6fsUNIi
OUxTj3AztfajfhuKcY+75W0yu4ccJfRCFcaa1gbqbKX2sXI+qD2wV3R7TqvCLx00OYTOuc7WcrVl
kTqXDIOs37Adn7xZxaFoJKarOf50TccekHczdIa3kJ97aAEy62W3dSdtXeaOYEptFgR1qrdBzs7q
NSl3u6nhLeTtZC1nQF6CKYxkPAK7Ww/A3YygeMQczpwwvpque5dPEdSngaAfc1N5BK84THpcYSIN
757ElOydCDPTkNfkYuZXWw8IP8n7jNbfXrpmaiK7y27QXLJln8JI1gCdYCOrv7rpV/n4YQYP+4hB
Ia8k4gJXdw6J/GAZjTVQTTeaoh9TwjEOh/HkNYK/UxoAWo43ruWEYOXQqTcOSk+bJyMm1+c0Dm15
YbMQLP59OvS5Of7nHfq1Kf/7P77in+S//rP/B436/MV/bdTdv5hs4FiW4O8F1zoL3f7aqGMGRp+D
aI7kGc8F4/mnjY6LRVgHAUQQwB80or+p4+aumhMIP/C/nLJFTAhRA3/XqSOK499npWTYc8v+5069
Q2iBbqvql16lkb0SHREKXVycZnkQrKXvEL/6kQJWF92uh+ScD8l2nLMs6s58CnCeGvf8gt8akYbp
FNyScQ7mCm7Es690og/9OQMR9QE9nbvVyUYs3zTi0jOv2zqKq4lpPiTQoz5gR0j8Lc8hgye4Rik1
DMGLg93cawhG4NqinyZ4htFciZYHjdUWf36Jz9HK5dZxT4QJhvF3S1eKAetk81MGhNFpErV7sEec
s7IzZtLEVTrMyVp3p6KjcBRAv50cMPrbLpdgcfbR5NrVZ1sAtnP3Tl1vRftgxJ+miayVq6iHl8vA
oMdcaNbLgKq9F0g4zJiCGFvFWSTWLQOdz/vqDj+x+zTaahm29aYzyhW8Ba/4TZLHztO3dpI9hh62
gyjZY9hdUfOCGU1IuscnU+MejlOMNPkaRdjSau5rSEVjb6RrJy+Pgyv36LK+6ja4SLb8ObeT17yF
LpiX1JKEjsb5JfBvGjYwy/lKY4uQ4vE0qObgxGTBw+WMWpTJwVG3wX4mKL0tSuFiQsxCyguTE38c
NpUwrnU+zp4WbRuzAMKMivy3uLdaiBcdjL5oeu501L95SP9UPED9WTRT/2kQMOOYaLDi9muikcj0
btfqt6zLCeKFm9J4xR3q+WPYO5dQRWJpJtXz4MCNIKuHg7y7TTajDkvZxzwKmB3I+9DUtm3nP0oy
Hhq961deZB4GyEl9epHNr429kl+sTl3k+9anFaXbTviXcbR2g1KrJv4cprfIeMBa0AUYEXMW5c9R
BcgcAMdIqrh9sGTwi3uAPzFAFbYVkqJhIoIdLtzSUyG7x3obYI8p3LOhVc+9HPZpkR0poEwCHVVi
fDd59BI0yUcZoJ+sEQdCV3eC/snLsUT11dLJ7ddmkBDiPmNw24uwchdNTrirYnwgvXIne+SPuryV
mksIGItPYVpnOyJcKVKNvmvNdKXacqP5DS7fKNrOTRp0S2OdWeGjhSS7KmPuIM1Zmw5S+VlHh6dj
Z9g6KphCpygtIe+4b10Wb8tq2aQp0lLCvxMmvri2AZtE1cs8wRrVGR+7Xof3Ao5Uida/ZPlTYlgY
dlXxUPsFYfD70e5ylkYMRfpDb6JminiZGeS9lZX2m8QDvWt+N2npydcJ4g1inUZ2grh0iAzMjeSl
NcNPjk8/fQwhxmLarReIXy92EXwz6j9WGYRR/UYWx1IzWkKGWBzyvZCh29E5wNUEHYoIjl2fBRuf
+RCCW9/xVrFePlYja6egwsTy7ubvPEz4oM1tR6ZEnTV7Yi8+hAh/A5/toMNSaGpWID1XVqxvp0ei
rfaJDI96M7ulNfSX9C4mbTHm332RgyIlW6q1sNsH8cYMrIUKvVNCDornkI2el1flP+niapPiHP46
yQTKEENDvW+EtXA17UJ5dJma8oRX5+o07Qme+qmz/feyy1bkAQJeTo7EcazMTHCgBSsvjUkdr89p
sHHo2CEzYHO2j/7EACrNzoQSiKg/dhoi5t589xuDh4VslwwZc10zZSbp2LWOgyED3r1PAmJOfsV2
l1FkxECkVhlQsFMRPNY1QyT7kBOu4fbJQeEjCxkdZdpXZpPgUH4U5dWFkYD+5marBAEN8jW4zNO1
FWeDT3D015z7BscNnkIb57Z0JbnSq2pmySiQPq1PzRKsG5iN+X2RUI3kzEPRVjnBHXJE6HFrV/+o
/ActqHeu2bNfdC+K0g7U7YIMRyCpt5webKTBC/WC5sUH3valmS2FoLPpnRuCVxaoDMSYejgc9S4K
gsS5TCi9XBQIvjhYPQWa9cXBk836yPZ9KC9sx4GekcCeuauQCPiSnR4IvPkPymK22LuTtwmScMs3
j7XxMkE6A0Hlg42fdU8AOVPj6vrodNzyaKYtB1eEgwcOUOTLa9UWd6U+zy9s6y5t0TayUrPF2u6f
w/AUgbpRT1Kkx47e3gdLB09z2eRgs4J8aSXNklA5DDnfIyir8maQYanZF5gvexedX0a9N1jTO+si
w4r3JsZfP9pY1r3IJ4bD+G8ogSMSETzkdOB3fEaKjPm2OF1G/TrmXA4xWkA/QnHMp8u/No7pG0CM
JXv9N51pRYIVsqAXf3FAVHVc4OScW96DcDaDOFbFuLXkRuWfXs3SDD8y6LylTKKd0dhLy00OJQg5
WSFMRYPFDnGRVO2qz70LAgq9W7eKn9s+dO60L9CHC6l2orpPGbh4I8A/zuCx8/F+vDGGkd1H2zBy
icU9utyjnG6kNSxQsS+1Kl4GoDsFy/8+SchON7d2F55sk7c+RXLCvlLjLMJe6NvlxuGwKtnJkwh9
9XW160ka60h8xjvGDDxC4ptVeC8H3rnhUGXTs5dUq7ABC40m2/Xf8hLgxXiYsh8jvRK6XQGFw9U0
mHym6BaS3N8KTtAhpmWQD6Y66ba59ttbGOIBvFj0CACdUIvdM5qiUdv1zD55T0ASIwuol6N7LTnv
O29gwLnNQfHq2mMGmTZIP0RLO4B0wuvCZYKeNFL3SToPffJ90TNpjrexqlHUYuVCLFiy5/cqDurM
YTmJhAFZaW+bcyzQvq1vEiaGqdeHVP/OXbT4GfC1TGFhyDkHgRcgqUg59CLeUlrvQDtYw62Np7Uz
cVr96hZHyIzidp5LV0NC8anC764PNoY/HISZnhqN7W+DoAyTLfjGdUP5QEn7KDA5BTgZOpWviWRd
OmAtChS+lfkgaM+GiROJD1Mjp+BsIGD1LDB1o/OKNAJ+ki9WNdQJxmVn1rE734LEK9u91/QbkT/Z
9WdYAWROH9zxXtDeA51n7T+uxqRcyUKjOHRRSr7l4V1ktOuEA2wiPdbuWdqnK0+yyfdOQ8PMmUj3
imgnNd+FAxMIV4LI46Q1ENTM7r1AkukWZKlAYBvO+AiuMkKXzPewiQ/zMrT+Mgf+szLaCPNInGAN
3FbXsoUP46q02W5Z+1pbt36F+AbYszopSSmTPxaVtU0xaCvhvfiWv26Nd6oz4GySwSH44rA6FZ75
FdTmd4eIvLe3BYGrxS2cXvT2l4VwwfMRGp9Wgt+tCLe68akiQgPbcucPFKcd+Fwsm97Fj85W1C/0
5q0YqM8nBjwKTZIZFkBwymM4+DtMlhjj8iP+nWXYsILgAxp7BLf8DkFhnWRIoJfzLdIvlMGUma/C
V8ueZbaRPWfVL5rsOTGD3ACYL8ZDCzMMWp7TsUJWbzD1b536GLFa1667k+hcClr0PrmT7hePO8S3
G+Q7S+ERfAbKdkpz41yb3r7wmCpPZ/r1d+lB208MddZwGdtkxrcr0212YQN/P/gtegZbV1s8l0w5
tPy3NL7j4tUmUJo/ildbzAj4wcY54dXaRWVFJUY0cIeSufsoRLGPlLXqE20z1EQvEfqRRIdB4yfi
Qyj1GrpGtDWARw9FOyFZ4anW2GYGoICKSL+Hi4lsmfytIE2/YscG35DjqEiFjn/0GrNCcMPmHvPV
QkvYQKpoHZUWI6KHvD6lXXZjcHvJYsG2h1HbV/QwXuySTt0NIH872Jw7Fvzy0RDOkUiPVR8jwcgf
NGDFCXCQxLU3piSwZ07IDVD0fHOBnc2YsBxYIqPAqDiKnQ1ghNXn7F2/OIHY5hy3FECMSVxnUYvL
GPbLOXCgD6t7C05JyQ/gEcHQC3WvT/0qoJHpdh2ZweUsX2daBFhm6F4RdVR0HVhn2P19TGi2GxoF
j+zSNFw1BAy5xqPO5CEsNz6QFA3aXBYm6zz09jn0FH26i6p38iphVl5NdqMDHUHW8h4VqD1AraA7
w7FNt2ejCdf2JhSWumlOhfh203xjAWhpqCr8sTp6dn3NYGTWxUOpnloYRe2jO7ZUnssGpKk1Pc/v
nxW+z2JYG7Rmlp/H7ssHAIPKZIG+CBFHuQOuc4HwWEwnvwWXstaD8tzAfiQ5F6MLgPS3UFDAumsT
bY301mRSMA1sdro1LmMywRIYSl1sIFCr2E2qF+F+xs2FrW2U3npzr/tQcZntc1zabM68u7wChgsi
mipqXxFEZoUp3uVjLz1EzTo7v5cGkLfjUpag1MteopbGuwpOulbuXWA4QOOBAJlM6zkZDebbINfX
g20sAy7z1rpNmgtbiZgy23+WYUM8anvUEcyjQN91xUY5/oKjKUrEe4euDz9s7bMEi6eKAdTAbX7t
gHL1WFhx9NMcn4ugX2qMSJssfCXWYTNyusuUPRPakJ5OFNafX11ySN9F/lBIwbIApujw20crBSMo
Z10JqHxisBeC7qUr94cWBU23ACna4uQarO6+0w6IsKpIrV0ePTO8jUCFIhZNUt70wlubTbhvR8Xw
y3+hl1yUw4NpTWvSypcV9Rak4MYnmzfEKD7BqKTkbC2+AfCihqs/gSzM2MPHqOyHzZMO4wjz01rC
PGoKCl2aarAZ6BfUholyX98n2g6IGFqabU9p7MmHqIHpAjqp9gFeDCxIy4wWAbaSrGJMwiOLFWUs
E/RS1biLPEzrmGB7cVD182gyvPd2sfFky31PMHDIs+eo+KIM8MSedS6nEIQF4xZNf5AhhqPpgeXm
pctQLdYWnu8aVwPKSYCcU3xFVP4YgoQqKeJ08dQMGwI4OFu1da0dvIGsDtINyEF1uGnh2vutYp7P
A2b76IbW7D6vdZM9aR4nEwKMqNqMJpCBGGnki0pXJlSqqMbgL0dyIVHrXnv9gXBmMr288JLylNfN
tjPSLSQBlV8qcwRIiU2BZUyPZQPsf3UxuBAwSnJLfWMjJn8RMqnBcx0/5jpLgiT5SmFlFVWEp3cd
TljOHHOj1fnSC8Ing+CFGoBPy75ykVvqxycCwOWq9msFt5cj5a6UpHehBdPNvSVPPj9Q5Dgr0hm/
EnBdRgJ3l6jaiDwaQ9+DkWD/JXKMOB8dWFTIYvxd2fVKO1jr7KjLmQBGJBPwkfigUlq71LoVBM4a
bnHJmvTMMofsCOueqpmLTQfv28FVURa0977dDObP5JP6qB0CAJr4+JfWSFXNg2WwW28ono3ws/J/
EEDchdkZ9scefPJah15mYOAsjK0R4VYngXBjkGNQuAC/9GKXut5jo2Fz5yRVOQFXJCSP1nBA07zT
sGgJRfIgDhxkGBhlqh1MBmLc95ENCY5O3MmPRvs26gLKy3AaPCY1bUO9ZKHCLfwc+NZXHF0mx9+E
OFmnsltn5bHBGmDE8zZzmH1cLHSJmCSS899oYIwG6p8PjB/AlCBu/0cEIYsv/NuwmAkxgEjdNhgA
639zUjMsJurJ8jzBtJa58J+s1KZto/13bMMwONTg/vxtWOzqwiR2ykNiyoT5X+LT2zOf8u9nxRYU
StdBCiHmsKo/z4oDcp+RAg6McU392a2R+4V+ee+YUHM63KfUquGqU1SljX7sK5y1qgHOaxrak2Ho
Vyj6SzdIriKDK5Cpazx0HxWjTKjjFph2Mk9bpg7SrjLmZ2TBWy6bWMgyV81QuKjg7kK82+Mkq5f1
ZD7BseT0pQUnq/Ikq2hrhl/YeujZTa6jnKXs6GBGCFcMRLaxacxY2ngzxdxIXaRPD3DHWE2y1ivY
oETpxq3NLflC3cZAfCqBNS8tuNBeXe4lc2+/CfaEYP/UnjxXMUYp0LhHJ00U7mbvVw79yW4pNUGz
0euneMQVNWaWMEuivx4n+yuInRuGi52NkbnRHeg743jwS0j2Rbz0CCjpKmA7YfUcjCQGjj5baey3
iEs3dg1sXY7WSeFXY1Ek7lUxA2uUardOZT+4XvxRFMmVxBKcyIGBdwtgm2bcVeA4W8uBV+furIDQ
KBvyOLgwP6eRC0Ztlygq4IkRSw7CP9bkzalGwPA1GGX/LBM6gJ5YSSQmFtB67uTSybnR890AwtkH
5dwbtKGe+27H7bUXH2PkPrmDwUg+Wtst/2A3I6FZmPWG2jmgosEk71PIUBk/oDmhda1mqnRQ6B/x
LBKL2B2M4SqmZW1Jwllg/sAWYr0Ct0GPEAVHSNlLp+qRq9iMfZnghECtCetjdxF82zPsum9W3ZD8
6AoKthBUQSwxtJmPTRanRtkOMxtaAJtWMNqhhKcdc8cfCj34TX0/53l1joiwj+zBn/MpCXZ9oSEr
CcB7RwaN0IjhVYu50KIBzUrtkXvTxxCGDUt/MRwu+Ansd1LLj2bmgJcsS9eqKh8cgwzAgBXfSuRo
0uOx0U8jioltlHZXmD47vXO59ovqPpyLYx1VbiFKHU5l/TwQ7kgCROSsjIxuYYoBwRmErxmFN+yF
TVzRNBJWaUL9bUO6lcklWEmUO95fnnO1DouQ0QYla1DgF2PxHtojC2b/jFoajlOyFXxUjKoYMTin
PGQtUk0sL5FAw4OxKRr9bNoYdbpvQ+JlRAPwZYILltKIWe39KLqHWkBOChjx1PkljocTmbQ0CzUy
47EjgignlNMCQ0MY5MyVJyguMAAR5eO98vWXera0BsQ/bp0eVFgCwstAureUQ0KwGj6AqdI/0xRk
auyfAwJaWOQWd36Hmc/VqvGYSF6UpvOXmtZ+N8MAWwE0UYp6yCcjJ+Teb9DzrUjKXNu5vNmm+262
7TFwYHeGhFpNJkn1of3iFvgQrZgTwcwN1BFa+F15xt0YVnc0oKQH+Mae/AdCJx0i1kqm4bqdYoC2
D36Tn2wd2vSEt7BO5I40BgyBg/fRZ+I5TxkGiHxcaBPZQU29rkf7orFNbxz3OOgmeB9vYFtshMyu
NdiCpVuf3Ao9AZL9X6vX2aPZaL4SVSvCY4qfxi8uoxlzjwu2xaQCfQF9uOti62rq4Y+rDd0yoVQK
oTikQ7kZ4SAaAqy/q3srcLPZEo4aFP2pXnLa4kB1AFrjciV55L1yDmUu+6vbN9aiqr6wB9JPGUDX
DRPnJtoBD9RZNKAeTAb5nWZjTYiWSf71cPQqc2OaJPyJ5N6RwTUr7fuS7JJIw6kVhAkNgxEg6Ago
mTEB3YlgRJ5FcWiN7zqmgmUY2e9eO/zgTcbhwOTKiOxoLf8QVniEiHvjvQu2kReh3oHdeERZFiwM
Kh+rit5rBdmjG5dllexi4WIQ57RHl5NzK2UZgVCwcL711ljhoQCRL3h2yCfvJ9Kx8snGvC/vJDJk
U2C0aXmzi9DGJ2pV99CbMGUJ2FNI7IvJWxSmvLAuR/AWEsYS+XCafMiRuayLZS3oaEzxZdUFV1+i
Nm05ftSldkq5D0vyoOmQg3nS0pwHWFecRAoZgp/t3ABi0ORWJ6DDp7GWdwgX5CKKgnhhN6xJY7QE
Kogemv8h70xyZEeyJbuV2gADJJWkklPre3dzN28nhLfsW2W/k9pPLawOsxIZmfjxPyrHOQog8OKF
NzTqVbkiRwbCvrn/WnMFbvvps6Y8EmZEukHtQ+NvTxkZ3dbirjjk9cHDx4gZ1I6xzrCdQ9ZfRIrO
wNi1T/85Y5v7Pzrx7+uP4OMvFvzzf/X3mW124vNgeCYfIxbzHuPXn05826CzAfs78EdYNv9Y8Nv6
HybQR1b77NxtTACMgH/ObK4EOujyOkQcBiD+7+BvmBr/Avuou0KargWuYTYi/OvQBpcHtpVJPZYW
tzQbBBlqUfsTsKUhO7tUxrXlhMeFzR5HTD8CmbIkqgjSbKlx1JepgUID9zCnEqLblbMBTe7LjIM4
NbaVEV7CBP9yd6OcfuH7vGfCD9WaSzUaD66gv6isttD9KfJZuUHxZtPUE4NaYQGH2ohYWfMGpxOz
oi7CCM81Hpxp2lrylleK8QLqYxLfRjfbyNR/GqgxclMoeKFJf+AvWL97a/ipW2pzQ6uhIhNJE4TB
IqvTCzmWAUcBJhi8VeA136aJtWz+22s15u+5bTo85QayJuyZHpNqDTCgrm+WX0E7hh4xPfUj7eEZ
k5Qpt57KKMX7bFkmU/R+lQ4Xby24S42HCk50h/mqBJSVdmcDaa2gmZRyxbJMqaqL1jJqXwYHci8B
OWHFm5xcWeLL9VSBYyWhKKMvU8/JBsUYfSTI12cVj0+a4d0avr5afwjENQR8kprQy70iOFqUAuds
EGS9NmW3Bxr/7OcYUC2QnYpmTk9bRYW3k9Z0YwV7bHPxJVpnXVTOxSxa5JEeET6Pjw7EFjIi+6Hg
igp0J47JXLTexvK6M+Whb0lUXrREfxr53Rl9sYpqNMTZtAgYgzNpE7gP2ACuXgT9Z7JuwjK/au6z
Me9e2SOvCq+i9KQ8SySqGIWnNiiOK6gFVdxiofMG99F8/BUN1dc+D9l3omvILJck+7WxOPLvIq73
AaBfYmnMkd4RD3COJWLCNbgJRLQRLJtUa2xlHd41lDn33W6k/pt2JkJpxVrlDvxymmTa/VRVq75W
56Z2liWV6hlXdSeyj5YUYAyQVYbvoN6T3/c0Cqm0ae0axwGcTJ+dYtR3l3OT3T61NorQ/nPcoEzG
9xoXhoGJqzr18U4ocer96t7B3k4HPMihTq0iCENu8RimzqEPG8qqHsLkTm9mD3v9i4J97eZDcbK0
m0NluU5/hDC+8JRqmURESUk43plTs+FKg3H7GibynUcPmXfV1bQzAYvjwkPcKl/mDDxQ73nBv05O
fBqch5RleAgjWOHKsAzxqDf2tQ7USUWfXpKy+m1B03PCZlF3mKR1rWSGStyeXRLVtXn16o/asM81
YEjHlCdWSRS/1EdP4IwsHwNz6pc+pVtKe6ib8JqITYr8DwJvFShjYyTpBur2tJt8uM7hbzi+YwqB
zVJdS343nYPOgEdkAGmVIeDO4YHyMtFeJlMqDavHGhde7hqHrEpXsVVee8x8vDSJCrEQzP3TPNr5
+J5RgaLppeh2U/GT+cUudrzvlDkpD4DKNtkyatKTKEGQTOMSjPy5z7it9eeOqbeGRETFl8goSPHW
QQ0cO+THGJi7qCJWrup9yoZugFzoz8OTy+fXWuXTCwWdLa7B1n2uCLSTeETJghEiD9IFKZ6iI8YC
c3K7VPaLTipvvA6MYvxvPaaLpdLWZfhWefXF9CqMlV/uOOIwJdbEHjDH0GfoR4ccQMkvr+fCQyv4
1MGl1oz91EVnkeibvqUGS1fbjB03/FEz9JZjdj9i6tSq+Dybqm3wPWa443vhes6TNtFDYICuNAdu
JHxPfbh1PUH+AjQIr2YjdNYK7G+avVt98hSpaEmnGuSLREWrsT1NBStB3k+eeQi75jEada7Unvcb
lOys8CiXvb/Vqfuh5lmI4eRhHa1LuuLA1rjr3Lo50xuEmoWax5/q1hU2m9Lp1Lj1rUq/RC2O9C+u
MNTT9rQcnJ3lLB0woAWYn8ltFhopVRujR0ddBWkTxFjHfbGovXMckJoun9d4W5a4DUBbGQnclnFD
0oXEoVgbzm8CMcSRO0OOd739aIGBTGCuWWAhJVsXrmJEJshkwVDNNg4O1Sh/Bjr10fTEOu2xXpqJ
hyOHkIrOehnRl6eKJiHczH+jU/b2m4npWLrl3uSG2oXcK2z/OQnBkqviUUWvEUHdmBcXfaSbVgsZ
ydjaJQ5u2XKXEV1a2Li3tC+3fBqSdI8PhLUi1jF5s/iEDqO2dVjnKi5QSuwbfyL9sC+UuyNYs4pk
sRZVBt3zx6uOtfeeQ/gQXc2Gl7vP6PLoZe8xGM4ETTMITVrRYD+B6ExrnSX3KuSUK6fPYlhr+aWx
dhLcu1Nu6+K9w1EXzcsu19hm3KuLD0rk88Kd3bF7N43OGRjQuO130BmuvZlfOQId/hrrahqf9XRn
TdqS02yhPCBsxLPzIN0XuFsnr3um4cbseU11J5nwXqqDhwojapnl7wD0N2T76Eg75Fm6iUim2Nxy
iL/eTN9npSOweIXrKdd/hhbHtcZn2W2uyrzoXr8kxbvOQD8FjftQ1hXtdQBngQXP9qGGsLEFpWtV
RNg695TpXcpeW0ziCoLqWGbXPhNbTfi0m5k74bRvIetPgPsEzrkKR271OqTajrvbw9AZBM2tV5cN
cLtue+d3DGsa96hkswOsDfKN0uRdkdhXKbhJ+GzsDePbqn6aBG+++h6kBMy1yc0SfV/sXRki7oC8
dd8irJK1f+eiiLfTETVt4ZvlwcIPWPxYc6ttfOqnbmk21Sr1Z5vedmjv9ab4xnnOkrRgO0hoShZb
ty4WRfXQOzB+FZZHAWEfuMm2CCa6qPTj2DpnwudbSmuXfPs7HUMDXK3zRI8bNVYfdjNuVFWfR3wL
iaw+JxrdRnqIYdmVsfM+ae5VG9UyiMtdZ+AhpN2teWus6FgMB5mDUgK3Heh3Q8loxW1O0ONSBs5J
1fRFCgFIlxLnJNiNuO7FfKPNP4cZ2Jezzjb77pTV56Cbdk4gj1nCi6c5wcIHxEGVRTKtm7miPLHZ
DXQYMlHYCt6Y2MVTNb5p0Q6tJ2ef7scEMXreeHlgr3TPX5QstUTEKrA7B65zqIjg5PKCF4i6S+MI
FnXVl2qFdyZyP8vs0rF6SmjNNVSxdmPFVgiW+QhLVbLwzwukj13O36Y7/tmlw6BML37gHMzuacCI
abIMaSmQMNtho2PD0/zvXieMxlJb2MbBm9datU9sznmj9W5LjcOFo7Qn16fUsWwfGlrH2XumTrMx
K36W1EWR1rmrgvpaKusQpuGNxZfPenS0+pesrlG1Kl4ZIn7IHONsKPEyDT+Vwm1n9PuWOyPyzchT
6Q/ig5JclM1n3A9tYr2OHZOV8tmr5gzzH02nLqaiSXSXxm96eyOz3WPHlZa6z4yLFX1woNokTT1v
OzXJrxf7J6OlNCd+rCuHfHy/EqwMrQILA3opPY94KblnIIp6Jhm7ED6b9eIYV4dq4cQBykfRd23L
RdGG63lhXnFiaOwDM/ekFTMPJl/b1FY0+rlRgsAR78YqwBpRL1u1Lnh39t7ZJIeFTSR2xz23YGmO
V1MctIYQC+WOLSNL/piaT41eXixsuS6ZITKSPOa86oqDYlGd4HTqmi/SCHdB0m6mdjfwtrKGjtZ5
llRpsqkZQxDfhmE4A17eJNx4ZDEQTEZUDHJuQ0lyi5iqRx3bA4KapBYuvx8Sv2V5nq5qnwFnTghR
km5jmZB408q0WOGhu3gdcZIZlk2kFVpLt3ZSfEyv42S/9fq06yWhCM9agBBorGDHWfbjxD0Fdhga
8evGcbzRzKfOPPHc68jss2uVnD6P20kbwXMPpGGFeR90DJLCpUF22MvqKawYwLy1pXVfoiC0ygEb
1iaNmPmwSq3sHFdzNoI/090hpHBvu9cwBDU4kaIWi3dyGDgGa2ObZOHObdcyO8Dqeqy4g5X1gwqe
HMQaqd3q4lCRo+VT4CUQdlpCDYn92Lcem2prX5INhoeHV2jYm+0FxY/IrMtJpG/M4Z4gHvZrjD6h
sY0BTUI/Q4h+FFYP+B0gPDq5haAWVHdOeicgu9bdowrfNYpy6AcNg+ZUd/dG/xjKs+lf3AbWpTo2
LMV8GwvWtyQj5LFwBs3DNc0FhYn5ZINRnVH1gkc2rf1TG5mgKymITNyZUD+tY/yZPSYk0z+y7sVf
qT9wkJOBa158tKKpGOn5tAnm2Zw8EbzVxMY/KFq62EW9kUm47FNrXbd4gSrMRu464S3lNTrGnJIM
fNViMk2vw9Q9WBRRunnCeTnyaucJBJ6zC03nUgbQ91qTlCFEcs33X40MSERavifD+DBQgEmO6tvs
mm+93ObmtEmbHaj6Z1p0kI7NrXCGrV/QTCkOrdldwD8yuhACHAKXDlDtbAUTgW1TOzeMloZhYlFS
uzCITg4QjFWeCIxD17z2o1U/SAwflnGtQ/2uq4DYVxS0cAITexmiCjtK94kH73l0vSeoz2/5CPWk
2zb42Oo4eK80+Yb9fQez8FThVreDZ0Lp5H2Ko8E8mSf1fvSe6KvVeXMj5S5VqDP/k6OTA5kwRXJI
m3KKWnijmwgEdPyO3J+cO0q+bpU8J5DbjSLB475POvFCy/Gdp4/3ruLWP3l3YdfCAtVWVJC6/l0l
r4DUDibH5tR++agjYnjruGtM/MI73r66uSiOssZ+0et8WHv++mSfSQp5Y50PRol7YALvzvYdbq9F
MWsyTUcKhshTtWuRFXuNVoeBDHdtTteWgFSnum0HdxetmVyoEa+V/gZisF9R63wsx3Lb0uoSNuM5
aDJSYd6hz199W2w6Wgiod2WJQBUqPhqqQptv7k9wDsu7PkMMsJBsJJ6AhqaEYWT2IHvRYXNfhxQz
FP1rJAMcSI22Mln8QEvxCW2Rye5epCDhGifjc0JD/HIK0QLg8+BUiPiwyU00YxUjvqo+JCLVvFJT
s1MZbtniUBKPn1CWJwcbmfxkQ5ws9ECt4iC/hIWBSuShWgArf+d5+8hM5zMw0gOPHZs3QGhH2oWx
K2pvIRexoKDf1mGZxLtr4i0Nob7hOhGvPPNV4/3hpY+Wegka2F10Ravpu6tKvoUkwwnhbHCVbzT1
4dpbesqoT6Q4FdMrzy9YdeluVAkNVMkKwTdABy9uUvkPWT5QHjZgQ4lWBYYdi4boMsGoo1YpvKFM
JTtbnHuFR5njJ2T1UWATMyAIpRlXTyoESKAsPZuhHN0lC9iBRNO31ibrQt67jLySbjx3LZNDYc0/
TzaNNSgZ7zFMwlUNeC8wwmcvMF8Cg6fYAtOK7I4vrYkpiOZyEr163Ii0dOvwvxvafT6+tfQTbSSc
pwBBGmf0bXL5jZF5jvr41dOrNdXGLAGx99Ls1IKDqYj6Z8Gyh4iv055Ei3Y1bAoT/mcaH5kIGdqT
g2ar+xiWbgi6mSHOYMIL262vwuUYyauB+5eIH8PKsQzu6nbjAK4ZPeQJgAvV4J7Cvl+BL+NWX6C0
nIbhonACufT1zakM17w6dc/cb4A+fc9Zd5bayclfPbO/DxrGELKvPqSqPLmk5ZGiLea88B6iOEfH
LRi4tmHEYGGaOFi9TR233PhaDqug/za5SEXPlovj3lzrBl+4tqbPg4RyewlrdjmjZaxYUW1boW58
nGAJ4R3zT6HPxwYbB6ISv2j1TPxhlxfi0cqZf5y1M9hoQEBrQ/qPKanLk8ehe3Arl+njwJ5wW3B5
tLXqHcI1dzftFFjvudu+jhpjSwS7WaNOPJk1RnSTvWNio6c7VWMS8uXZzraOeW81EO+zTz46Szc7
xDyXKTZik55hxcEiWnSbbGV7NLPKLaUHjwRDG8f8jLMDpXTc/alkDFipvlp442p4Gka81Ti2wh6H
43hM3HOFAaqKzCvlD8fSzfFUw/0PiqNNKkTZYITw7Mkp+4ilc0wAikhvouhsWvX81DKdmLsBC8/+
KmwXS+R7wTtTT75sdWlaczeZ6YZQx9adaS4tSkXxkkcJZRWwvEcNj+mN3XCSn7XoOWFDDAx8aZP0
qOD4Zemvxw6jQ3oEcO2K8aEAJQXbwUXlYJHb6vc2La4O8xGsMXs6SD5MFlfFOIMRIPpFXzyHUtu7
WOEdY1zr6ll4yHlsvf/GduPm6j4KpspAPaRYsfxy4r7eH+bmB0JnG4W/RQ1Azo1LzhhMkwbh+RXn
Vk8KKsturWdsHScivKEwHvOjco31EFD2bhxS39yxjgJ2AjRk2MepewUFYrXEqPHntbAr7BnEGS2N
Chct498wHqsyRjZf9tqpZhNVhHeOuNECu5WZtguw+WMiXpjipmnYFvEssb3pW2rVWmoODAMbPpY4
QXMMqnOsGNGixaCY7TyuJ6/gmHY+CByPPdNAGsshneXBQ7AZgnr0bOeBhhcQ9jii9a07nAPVbwmF
Ulbzpo9vlQzvvJToAQc4jcngBUqt4GOIqjdkW5s/5zGm9dgDAsWKrb86UXWHAL3oyKjRr7YwEC4s
Vqo2r8HHQXULGvIWrt6fmmTcRLyKve8G0gU8tC1vIiNV6zz/wtFwKYyKsibWiMYzNOqFDxhxkea4
rKDVxMW9UNXBx1XRuBgH3YvEVGbkAI/zU4/knSNKcYf77UAq5BVtEEL44MxWYm4zpFXZ5hT3iO87
j3a8LwCe80lO9QYZC7e73Ln5sQWMQH4X1QpiD/VV9QJP8p4/Bj15n1Skqq2n9G/g+ZUhAa1buIwD
b527zLLxTG/ZyiE/dtaDR7IvHGnpmJK7ODhOZA9AhtyA/cGhvqeydEkqdAFca9/QgkM6SmuR/a80
mayFj/DDZtrpHNDMfbrrm/3AYUVU9zxrhkVzDKz+LEi1VfCMpoZ20f+chd2cYP3vfVZ3Sf1//nfw
v+4j0ICUpQL5bP4KuTr/JX/f34k/bCk8WtuklJZju6zi/r6/E3+YtLbRa2GQ4bMc98/9HchVdna6
qwt3ZrKywPvn/R3Vb/C3bIkhy9GNf6uu1xH/FbkqHGGaHuF102JfyJf3zyStqPc9BhlKBelVWeAq
JitYkZ3Z+5E65ol88eGOSKUvbNkc+0HsbJ+CwLOByjRr057OYYuGb49iKbxs1/oEk9yqOY95/FZO
4sEInlCreQtjJgnlqsBiyksgrqBPYeHGXRKyaODekxj5qmaedAgrBojaHGbzqOmVq5Kbbd2jXmLE
L9rnem62HD/asuD8lLT0cp+0eoemIqRs0o4s4Icge6FM8idMpquQ733fHkHGLbGV4DTkY4BSDKr4
0jske2gwGEFdzRNoJqeroa3K5qp18T1FO6KE6P6UIA/H2tvIm3eqDyaRpmw41xwKU3XQzHrpse2r
07ckUyA3Hm11oAlqmhzqLs2d4Q7rVtKImETWVqW/PkdUMNCdFK9C3GpeDmtPXM1AfDtu9m0lZJxk
kC+6Fu01wTASWlTQZYRc2qI8qOZLI+mVDfURMOeit8udj4tzSHCTJ0SujhRjbdjkLWAiPHbtS6aX
+4Ec30ROq40BuLKwYHOqkwUxBm48inxXrbYC+r5N2CZxmfL8irqA5C2VFy7HqFHXaRi3Bq/rTHuy
3R431hzLQ+FzQO6jlUU+cla1zE0HAqO9p8qHAMqqbqw9Re3LokIAgOQ7CWzoWjMSpdmkGO3a7pSS
DnVn7hV/XFb9JuvzB8Cvd6ZR36aB84OY4HkS+n2qNHMBa/stNyaw05gd9PesSc9JPi6MQbuGTcZl
4dCpxyDC8OaQbvB2xAnoQMHx58ff7NQXtfvQRpjcUDuyTttKs3mNdOYmXyq5sK34QugaRRZFZd8I
ueor4xoZV7/8tcJiY3HOT9ETZrfAfE9gJQn7PFnxqZAGRn1CL21uLaMOzbp6TYJ2w8E2BMmzCE8y
c7ZmV+h8/R0MOmwwHjM6XCuo/P61Cn48bzpYamPFX5ncRRajOHSy8SlxSapfuWNyTH0YFHg0rMc6
ytvYKoGer9aDiVoVyV3IuttAhQCcMQRHRddnEV0Ei/PARwzgMpsh3/o9kQQ6kMMe85LxEfFZj8qn
3KGTMPsIJgivxTsEtLWnN3wB9iHkL7YFS9e6WjpMorC+1+14P5COoMAGnhc7HW9YYrB7CPxpZxJe
xH30q2tA8MpNUIqfYIzfNd1+pS13q+XDvZbgV9fvRmPdV286KhuGtVOZDeR0bRrq/fTRQ3aL21cA
ky8Oqg9dg8sxGFjdsUuorf2IiCLG6Agd7kNpPNJhdnQdqJuR/VCC6+SqjmdlaYt3Sfpf9QfMD0e9
6n5S/0XLHpkM191I+5QKoAIPuyjCc5+d6w7H9mRdemnuCykoJkHZYPIjIJXa19bxDp2Z8OZL69XQ
lQfau2FSv/Hj4DQeN5kTXcBOXblbHPuO6wXZcnTFFBuWinb8dJ7zurwA2cDGCSypPuhtddTnBMPw
ZTnFr8WWm6v7BAtApsey9ndY5XGHBQ8ANhaFXXGz9xZBN55N+CiZvVGT9VN5BMv6TR6XR77OMzfU
bT+xVbHqVUgC2NHdo9U0mx7hOtCrfRSywzWVoVNUR6BXguKPl/DXQzTpNGTZ+N4aCy9hFKy3CY+n
n54wgvNbTwmtOctYr7Ylm5qGwJKKUXvTbauf9HkDZ9/1pCJ1YtzYLKcAKZTKgtIPvzxYgCkNMRDs
RchnDuYog+cZw0BMFmHSTiTRBeRiXSCP9z+uc9XzH9v8cCHNZd5sF6WBjioz9TDqNaQ4bkfQXOaN
GNIM626SuiB3BEUwQ3xuBn1lo8H5qbFzknHNtRlHmHXL+nY7yCe7hTRUI32R8nPVfY9V5W+J4NQX
X3VZP7rY04jIcQ0XMW9GrFCntm6RnU2y7r+tV+5phoJQXSIKnWc3lat/h4lYWLR2pvmTlXibAtif
dDKW6u12Mk+DZr0z3y+zJnlGGImBz/rebFr5dlgOD90rPlT6PKTmftDItAiSV1LIi6a3wemCwcrL
gD6zfWOwfQr1n6bj18P8fNf3lERm4MdrytyFkqCWtaXbNw99eteL4lha32bKXblddxQ99Ox+FOyh
oI02OhpnHVXrmOTJrFrq487ItUU+864HCnzriJygumOORHjoxLvlsG1OzVviga9N38v0J7Vc2N3L
WqOfT335I7USrXPUQeHGGoyJYJ3Gr6FJKXgj1opAU3mb8Tcli0zNfzPQXQwCy4tC/ERE2IawWwEa
wr67rtq3ge3gFGm/EQ0uvrk0yPC2+SyTuGffIwfCPnXQYdty5Y6IZmQduxbzDV/trgrOom9XvCs9
vpsk6W5tQyKZ1U1CfsPEh11od67zXsaSVEyp8wjkQGywOmS/XaDuQ739paZ4H8rwWPg9EwV5oQLT
DPz20cdc8OO1+Hq8+M7kUuBWh4jYhWe0BKX4w516D7AQKJLpGavhemAWOIL1uQNGvbZaZ9WDTvjP
magFPv//fqL+fwXI73kRZ381Sc//8d8naecPqtxIL1j8Y44iUIrw90na/sO2MJ9hMBc2g/a/kG7w
KHqGKxzbkq7NtPwPI5z7B6Y1JmxgNy7GNU/+O0Y428ah96/hBZMAhadzPTdMw3BmYu4/D9JOkdad
NR8ek45DOEX5bubrl2dd7SpmMUyfSRQeI+8yVeyt4/xQ88i5/o4h4RSTFGK1+YN8wDVQXiYqxVFa
XEIFVJXOr3LEytw/tlgvJQA4CmlvCYutzaDMx2Z+NsM5Wq/Zy8EiW+4a+FasL7P2rpSBWYtO617S
IGWHJE4+6DKXbcMmrhlA6U4Ejv04GJzhesVYpQ+5d9DKCtrjUPyOZfoOYgYKpjermAFDW0fb71p4
7ZcjSQcm8TVJIhSOGnSN0htvH5hSe54sStYhRUc7O4l0bEb6r15aV8Di1MVqSX9TlU37sMNmCG57
aZDhqKe5gbRg7TuGdLMPlC9ojfs81Wiwjk1d5cSYeIT5Kw6FSxdLq9L7QmnBITLK9xguT+yBqKyL
8dYI9WpDzrDIkAWOfpaa94wigFmsyOHAIkUnVr6PRPJot6JaRf5UnpXCyeINNlhSgnM2xIFtTgg5
GU2uLX7FAOdvipa90WCGxJlYZTa5nZCRYPeF+Y4L/MAWSoRvNdWuFlof69v0MRcdX0YdJsvMjX+N
iTk6wTzNOIf/uHKtZyqpnE0z5gdLZyXmNM5b7rPz6mpv2TQwDPG07+l82gg1LNmv0OUppnsVqZ3w
QhZ3TfGFj//K6XAO8nyb2uVLmaCN0UdGMiPE25EnJdiCaWOV+hMlLicWPytdT96F2bPBnaXt3iyw
TWvjrxb3yEFZuq4M6C4hsp2Br05iFNchl7d+9cEK7wvBZNcY2ZdLpXahsTYY2vaJRlLSXcObiX9x
sFk6VgQo0h4pMMFEyGy3nVo/3xgozQaosDJpTzI3HNz++qPvm6jSxGyaPqPph8eoV/5l4GKZNt1r
1IJB6ofHIuTyZwyf1qw+WrN0HxurFsc4VbEPAwc1F7K9b/UP7hSfw1GHLqyqW5MQ+CE5raH940dI
STN7EDC2AQ5FwzVBa5jFWjKCBmNwAjhHGS+InMKO16xRNzwYO9Gq9zwKNg6qsavhT6NTwmvFqnVG
qoHsbxagNCmH8dXVw0fV28jaOBAmEVHu42Umn14n23pF906N6g1wzadm0XVO0OK+FsxbURBt6AL4
od4Rzm+YIcfm92y96EQYqShQsxMsG/aVYlDURbErGutGzzrREI2s/dwWUprVbmT1aOj11Vf5FjIC
GfWGL8rlMCytGMqE/2P48pI08UMMZBhP5XsT17uBYGbl2s9Sh1/saNmTV4YHwCf4uypYBVEF2EjH
n5T5ciXHWi2Jnncr0xl/YZvse4dHspUOD7Sz48ncZlny4BfTvgzlTauKiU9vUO/kUJ7tBM/RBApa
+varskhzSBeYbVDXF1IRFwP0a6mKF72CWY9Ge6hFccka/yg7f5Mx+alIv1rldAkl9F23HlmuO1zl
G+z2iTbJjccTvNJZuA+YPED8vMoaobMg1rTsfYNGeK4ZXbdNXTi1tcsXam4SiVXEw9aScanyK+1k
AllepBo9UgGv2N5imdOme7ZMXDJLZ9FJ4N1z8VTDr23R6vmnP5Q/IupuXhkcJcApLc7x95D3L6zT
MPevF0V1Lbzqs4Xi5KqOO2DhvGV83yqWG7QBlotQDlPln5v5glsVG94oHRJCsa0wrZWevipSXMyV
6y8GFNXOcBmAtWQ7RNOGMX4V1POlsEt+SwZkKMKQsdULTO33UYz3YyAAjxWPLBSPMmUWi92eJvnE
OJRj3lzi0mOdNxmH2uJKrJXDDq+Os7BjDxJJNnwV0CA0lsgQTrZpUR99zV0FulduLZ+siKvQOtAW
kV8DaxMPxJ1kd2oCxFlDTgtohK9+SXUMJzULPtOG5iQpzQo1gA3AofCITNq0curYWql0aNbROMbr
odVgOyTBV8KSkMXWtWAHI7k1sjdaFx53G/pBYY7eJcpdjtUVLGa7qkPxGXcNJ0SqCqCXgElKUEx1
oB/mLji3QySaUXKYzmXiwJPrZ2ZWYS6MySTEZaDYPjrOuPMTijqmmQXCN6q1IcYGwCKG+dXU+lmv
jSO4Rj5iDQ5c95ksBjyptj3iWLgrYYzWnnP0Rbkcc20p0mCfmVj7wBK5hgWOzd/rg3andVO3HuLo
JbBhXWXB45jswnrflv5DaRfUhZ9jPKptwc6A5pylKJ88Ge5G88HoGPulnvEetNjydJkBlQFoQmUS
1ZcsFBvQwpbdo1sPIejYfGxoS2F9T8GPqV/ailvXiI7Pd/LmWqDxvdo5DQ0PA4xkPNfqyIaT94lL
HyrQrkxzdgUl7jsZsvOa7Nw6lH7PozGKfNMKLrm9loLIxVjOpGbTnpeIQ81LlxcdXunmUPkI7l6e
q01rFNcKm5QAcxAamC9R8VutI/oevzosrIFTbweYbU7P/8en+mSClA8za7BeswIyMNRfs/bxt/4O
MRpO31oX6NS3Fnsv/24KXKSB4fM/Z8x2/j/GbB67rG2K7i8iJ/N//qdkTWuc1A06Hkyiwv+Ys02y
KLpwdN1BLyZNilj8Z+Gyw/ytS8cWru6yc/vHoD2HUWDnmLqNxE241/63FGvbmgfpf+1+MB0c6fYs
gOvI1oz0/zxo9zHBqbEHCFchsmwq6Tz4tmRV4+N7M4P2S5kvLQl9xjXwFmP9PHZNezQprWMNBMfZ
PWq8UqGUfXcpMiCJzQHnspnARRpSvVoa1NqiS/FhUGXxyVsOr2RN5YKIDyQZSor+AK0bxs2Ys5Se
6QEgtIsnR4fZaoz3BQ4zTX9uY1jadL7S60yvSqNVOJFhug0SsA76GSams+m5y9kURTKZLnTYfOTd
LTz8gy3uoJvvvAKjWoYRzEYVYeTFwBle6sbfG3G3pTWFu7TzSVybusL5fVEdWjHQ0jIeqkzjw5XJ
F1na+xEHZYkJpQOG4PTpg2cQHshJ1i9bDam9MU4RTCXRlOdW4Vv00N0VC4BpoDFRAexIs4EzV4P0
16xkXb/9rTMGi6h0u20roTiOfNwHMdLIUsvLULsXgQIPVgwrjr0tDVy/VlbdKRMBMq0AbkluKrRR
830Rhl0E6AdFUW/dfPhNzfco1k55Qmwhqg9lXz62mf6Zy299gAzfKByx1Ur0zp1Tj6j1yTGBOheo
Ya0n8VeZ5qdJx940hymN4mJWH3ZnfhXs2LuMHifc3Tq7z6nHwexb/5e881iOH7m39Kso7vpCkUAi
YRazKe9YLBaL5s8Nghbee+zntWY1817zodXRkkbSnbhrrWQYza4qojJ/5pzvrEzBCWNFZ3P8MEZ9
p3tgM5MkWmYV15Bny7cmRJOPWJuruX/TQIVbbnFw2+oq4fh1qr/6Wr2EnX4tEzIUMo2s0eGxgiDG
BAJtrl6Cd5CBdpEutFy9hP5vvpljiOJJO2mUJLiG3VUJGJv8ssdaYpUkcWByqGR6c+lZEb5zKhEB
NLUiOHtSs2bU2XLCn2z+u5BxsRJdg4K1mrWBzqMok68hzW/dxAJfRd4tp6JhC3hM/TZbMDh9yiLQ
9hOFnERYy0N0qrCS+LhoFmFJggU7gaUc/OmYj1ioDV+8BVVI0toI/dvbTONXpsulnfO4l+aaHfRS
k4lcTCiG5ww0Df6OazRn6biHiKV2qius3Pz+lr+58twHILRMoh3Q7qP+2cmPLAkurRm/SBMKSCb2
Ha3oMPSIouFnTLMuoHa829jbCNRD0Dh68lk69qsySL6ARgxp/+wyoK5sYukia2/pMWslM92iRd10
kIZdknXRjaAy30n5ZKJ78vs6W6T5Rx0UB0zYtz7DQuCP164KLgwN8U4bV5m/9L5azlSntDd3fU/6
V8rGPIDGBzg8CzFS4nZdDZK1rWnuhgnjk86+2inpL9/D7i1jV16lcUKsoLr2A4wYY9KWdc3ODIeM
qigApxeRps8VfMRRvvdY40ITVVyHv6j/5bvGrsrbV/TFZydGAlrzLEnIXRowD3WvNc981/YWz2Nn
R6cue8iIXwodpGMs880iJ3im+h4RjaWkizhJd9BZt0kDpombIk5V1xAbNmTw/XxwDdI45FO+cOsf
KJ3IR9Rr0E5XpSGVrNmIdAy4cMyEhvlYSPQq7XCqAcWyo78jmfY6Wf7eDkLwAiag9KBET52otSiG
Q5v650pGA7oMMAFVRyersgINASSGwaqv0nQeKpK7umRI7lzFBl/qldiEWrargKQsddBGW2WiaWBm
cvF67GcoJ/ZBSpKOEbRvXclJ5hhkxrcxvnSne+xsfmMJ1jzQrFuIDU54eLl70zwlBHZAQKebtgaU
yAjWCKdRUBaDJDmmlnNVNWoxrYSb5sWdyX7OI0BOoVWBUfMeJ/E3AJyfbKpfIUjpGyYLUKwQV22b
MLP2k8T1PUD7QmOdDqgJyU5sEvXIBGslDX3iC6ZnhLxaa+yT6bEPoWkx1yDwvbUkC6XA3Eq3TqDI
2DcvSQ6TwANOSN1WqZaPMhlOfk6XXcdMi6EPHDp/eJ7txGU8bHpRlgeRQK/t74I5idpreUysOZ06
dmJEUURx2PizHRthsCDKWi/7EA0TKgSrAIqT4X8p2bnasbyMhcSdXQOcJG2YW34XB0rtvEKmjE2I
A5Odv+kUCrR25EElM+amz/nbIvqWPUamoAS3T0I3pJ896V5PiTveOWpWSE3En8GMiUqbBYdknl2q
bkcQwGuh28yG7XxnEAneAlQmVYEcyb7VWE9OjwY+nGbqnnhOt4VElZWAyloOwsEz3b/0c/S4bRIz
nc0R5eQqXOgj6ak8tpIhNWZXhDsxx5rPmwrmwjtvTj4XVnAKuKU5CfYZ0egpEekQq54A0gEJJDzd
JUS9pfsDQ7oeXOeh1poHuw69HT7nd3vOX3fF+CYD7GWkidyNLppgRVi7aREJGe+GUh66HNjtlEaf
lBjvY9RvuqF5ocha1XP8O/3dvVW7T8OcbGZyKcaEgI6sblpy12pS40U/HKp2gkHackAkGB5JNPju
SJrP58j5SeZr14ofEAVz/UFinQZnVfZ9uvz3KYTngNr/37yZQNT3//O/kvDz+5+UwvMv+KMU1h1T
ulS8jlBMmJn6/j5zNv6sLIPClrKXEDLXpnz+vRaeA3NNe7ZWCzRZNv7rP2phfmQ4yjCFjkNHug64
9t8iikkPvvylxiV4+C+5w7//7z+xYrrkwJzr//EfaBL/sRZGU0KVbipeonKouv+2FvZqMSo9E+my
D0Kue2l/GHGK3iAoHxpLHjIJVjQrok0qtaeuSKOdTujZyjSLLxNQgq352d7PkM5XzrHN0UGO5Rua
VdZMAy1ujfK6NrUnP5juckw0IbAzmafnalbCj2GLBzkPmfzpFgw+T1wC8I5Zna2dXN5wpEUo1D4Y
Dr+IFkESYTSveZn7DP1Qw0EWFwPhDMJYGajuvBQ1vogPbg83wcvqepkOqK8wOCGXLu6YFEAFIegv
sOA8eDF7JDlh3Wwhn4uG0EKCEHZVRYUR+PmttlnTiHYP3uAuKx9mnIQoqn5tdVgTNLoXVM7mlTxg
xtrllGy7Eg1bTSxOoOoIC0pzZ0fkG+kaUxR3kRjPMemsTHG3WgzPLNedX1CxLyQVr5FM7otilNsx
aPdw/pCeBECrG1SXedt9DUl9z5r9qx7kiWnLgbFzsx8byckgr+gWnlUQvsNW2hiT3MfhpzCijz5L
FIJiAO5mcQPygbkF+22loG817DfhHseG2hRhsHa6Gs9z5x0zTz0OMQxEYGfo6NOvNkVPIZz7sIrD
je7bDMwMdSQYedkTzEKUM+PcznvCyrzXLPKPHMAy3C0LxMerKILeyYQq1Zr7sYmbuZrdxOmwdcZ6
xtaQP+dbWOOmbBPmUBK76Tvru8coT19izvzCMlo+K2dcBohn56Woa9k/3tRBnO4cEPZYaq0RAUSR
5VfOsgeXEs0Ze7RCyHq6ZFdS+EZes6+8CLDyjF0xdl3cbEZgIQtNzdaOinQszmHN3OrIb3BRHTo8
+JXAVoveErrz/RRJQMRmtVbwyIKgfcH9bKJaNjZ1rramwTpwToEepUmpWLd7qC1E4un91R7xBxDk
u0RMexyTdhO402cL2yCwtOd0DFftzEG3ausXi8wHmXUnfyI0uMCQRYzXh1HE+C0CiLDTKYRhaHTQ
YWsKlEQcFJ8Fi5mfwJmAp/BGx+aohzjtWfIz09zqTH0wJu5j2/quc/9il/ajHUD2b6NtCaS/Gu3X
qaWWy7mq4vCnsM1lpZfPAc43u9SiBShvj1E0tQ5/H4PEtd6d3iyJv3W0tqEqn2nPN5X4Cat0WfnF
0c5dhNjyxeNtJVryzgatX+dTdGsGD2wfu/ZFhDrYcPxq27j8KZTBQDcT8m7ME3/Z6vA5JVXEwNYp
SJsnraLKQ+eFDz9e1zosb68Knr3IfsCeC8nPXPu58eLAL00L5EtmBKNeKfULzcLCqUIY99EOq7m/
GEnCDkc6r0gP1zw57wk+Ldv1t0Vfv7pMYx2aYSJ55tzSirytEDtG6r7kFRfnPCM1DZiX3UASU3Cn
O2yF47DdwKqpMPvm2xqHSNDS1OP0vAxg94IhRCNTpvYGXguBWSBM4BVJA4GVHx/qPmAMOvLcWxl1
mOm/VSXdCP+Kkow9xPF7R2uY9jp4SfNoXFHZkDXwYab5exF738kwbtzgw4zHU1dNG87Ls+nY73L0
D0HVIDsdkXCvIgMGzojIYmAp0jcaZL3plsh6XTEPnCLinPUgXbH/QJohEakP9SiWQ6owR4/jGb4O
u4D21Z6N1uNcJ04vsTLvGEmsvRCrcRT53toMG0qUlsV6eEksbAmGebFrjGZugsE8zUs+SUzFvcGi
L+pBjQfWo1Xf7IoMin6mhTEl95FKYRmr3+s+/AnVd24h4UkS8eq0Jv6CNkatIHEVt5HHVH34Tpq2
3A1MJBFj15swDa4W/9ljUoZs85AowoeDBAV/Ox1yjyAcUPgxrGW6F56jgb6PSlsmt6CqH0Ir43XM
r/ao3MeSkWWSEJNA4aRVz3GPHKpn9vmsLnoK5sYy70XYbGbQkofp5z0gSil8MuUT+RTgihhzbsfO
gImx7rRd2hz4GIyO4Fm09eG0l/GOPXS9jJAQ876c4ep26SZWoG1KZN3je6F9MSGNCoRwqhWHJPEf
JnTkgtdXxsH6Cc+8fh8prptRjK9phvfvoSQM7BaWARkmEe77WKG9N2tChUbYo3bUGWur9/BRJJTd
jY5JQtID865gEiV1/JMEXfaofL97tcPmRwYOqjx150Xo3gmMOiWma53T2XFZZ/goJ7z62MVYVTol
IW5Oz9Yi5SNXqVayR2PC0EfdFzKomxECb/RRotPdA2uA3wX82FgSC0FPZGf4gOPhyW/cZu+OzUsR
EOZpTt4BsFuF3NvY/PtUnRZyhH9ddS4ByP6LanP+B/+oNueoHKpMCkRHoVj4o9pERexYFtG6TF2l
ssy/ShwYr9pcUNQJCiSzwQ9+J/3wA9NC4uAwySV0i6Hpf6fWBB/0j7Wm69goZYUtUDLPL/tva82A
ojInMJv5GbFztSJ2096JxsNyiuHCWuY4PVXzahusgIzoqeYwGIB4jlhvlXvKowcDaHMo3X3sgN5h
/rbo5uAyuzuWpXetSjiGUYA5haWuOfWnOOrx4KniRG130NV7HbWb3ux2tlZ+KOi/6KmJ9zmngiQz
cLo2JYejEeFoPZWzTCg4ZrmApG7vu5LKyDhBYNTr8skvUUUGYG2oELFtVvd24R4cQ1ubQ413YA0L
CF83mRgsLiIb0/SwYpu8z7DoOpH7gJ5gbcLYkrLauaG+0vXzzP2Fzrv2+xQGN7hcKKYWRIOGMyoD
h1UFR9vWD3j6lzBE9qU4NKm+MqfxLu6hQqTdqkO/AfLWVKwg7TdJpqNJRS8Z7AmiJCeX6TTbHly1
CJYBkmkB14BgTmsD1YF1wTe9exmqg9Ow9Ie95ilx5ku8CGPjGoMdEtHjODy20SuyBhIRHAgXNWB7
lKPaSlmnQMTLsJRr/uDbQD86nXPUZb11He1Fs5h36yHNN7T2i2kTqIQyvE2aOx/bXm4D5J+yW5Ow
LWyi/IgsY5+hNVMRYlOJtLtiLLcvupey6d8qAA+xVwEYhiRDkei2QIAlE4Yf1n19yMXMYpwrOR8F
n67OTLc+lBGVF/NTUi0PhnaJBVNx/7VyBv7fT7SizARIZ5CwJzijYlZTKfyShF00g9xuQFHLiDYN
H7Qcpizh4k3/iZXQGXGRBkAljJWOnqWJnUOlvyIHpPw6z1JNdk6+9hr4b9SzeGX79L2PvtkyCFgc
DEgXg3cv+Y0+bvjuK1Jflvtt+9uwwD0fruvgq/HMRemeTGKOkbqm0fvYE3KHw7OVYld7gCfS+m4s
BwIjTqEiGMntPl3iZ1oS3GvrHk/vxqwutbRfdGwl6Ycad105EZGEFFffdVjk9eJs2w1RMOhRTHAq
+RlqNhQaho6M60dQ6VM47BFPs8qYlXOLMaDeQd8c/+WgR4b5bqWY6PR1NQAICqVaWzl7WvPg8OU0
57jNnd5eW1VvGzI2aHsK2BhddQzhl/JdeJBjsMxYJBNNyx6bhFRxStxVbN5M57s28FrJ85TI99Le
uQgK3ejdlfeu9LY1espAOO9uQAkfcAY0KB7beNxmevLLH7SDAuyQhhWKdkz4dbXyO2ge+VfjGjjS
HNauJE8MgIU9pmz5quXoMchHHEIT9/4IxsS9QhRjwWBtqt7HuM9tG+9dbEQmPimbxOtOewLJ0Ql0
KeR1ZGmw1HuicXIWiiahGGJhlMe28jf5UD0Wegg152aSLOA2XLRIC8k+1AkXizrMSYqKnbCkjqAG
0cSb1pN0Oz8WtmbXGLYG03XD6u5E67wol8hw1QH0xsvZERIb5PRbQTfuQzc9eXn93PME0Uu75tpg
7rTkJdYRPuVxum8juTVZt7oEYFryZQ4kobo8akysXeVvILmeq0I7mMEFIfVa8tllmrcZCBbvNYbN
dBNyWKCeA4KGFhim7ugNq2zOSPJZ66aPafQW6hoO8K3tvsTYWWtI/33t0iWjlp45W5W5nUBb+s8t
VU9ftDuZEIYABBAPRt2oXUXyo+rONfO5em4uXO8uFcMx1YKNO3Z7HoJiMpepjWyaGbAIdrJU361v
rpjF4slKcFlUQAwYJ2DEw2wAQQtZDFRNwVM8i6ATPdmN6HhLd9qkQbEL3JvWFCutmDY4Le+NBqyC
9aCV9yqQq2ByAJy0L1PobscCCk3veQQiQiGta3pT+BEtwosWQGesvVnuUw6EPSCKSEv1rcE3cirR
WjTUh8eidNaR/tQJAaHoK5vElsmDptNUvY/efZpKYn9WKQTzJl0TDOp440WD9piZBd5k8+yw2u90
XpPz1EzOc8i4OcbYPCPFrXRvZh8hzBTWgeuu9nZVUi47MrSqYy95kqAVITYDdpMIDhPCA+pzhyo5
QElrmmevw409FODdxgN0mEVpl5t4tLe41Ibkp/POer9UPAhOgfyY9BAyZYxpNeGTM3Cv9AYZCqvc
mrapPAnvCj/BJD+ePUSS/DTUfXGcvuc4DOxJvzfs9lJMKGV84lr8ebVHHkxZsOvH4lwOQPjpaCqS
Izo2sAPzHwsrH76Fdlpnd1F/mznyI8siy9nZEYu8aDEHtI4eJA9a1Zbqoa13fhH/tljsNYuMXE61
1O8RbDBTj0D8m9YvtyVEoU+cO5e8PaAhJaeG2fAYgySrK3TUZPaNVv5skbbSptBYSjwKxamgLwjp
zpBUa2pWUP0IuM0+6u9Sn7dKVP/khdTpvaEYdMjvrL339GnTavDOrXdXgbFIJkzLOGfd9Oy3h9BC
VNa1jwRy0na1j4lVE/Cb7mUYXqzY2OhG8yTNh85gMl6t7eI7tmclvVph70GHj8EXqGhJvlJQbEP8
2ShEd4bbvSOgp4ByuFsDpjV5ZW1G3NNAzHiaoyUKmKVRxVvkk8Diz0mbgK0YlvEEC3f6ahK04egm
qpHMowEoLi0rb948tDkfglFfhbnz8mYhiDj1yq3wziNDtjx+CuLkPFr+rmI/G/rBoxv229gxFh64
39YErdOx6ruMxkfROgsrkIe+OjasNzI7P8WdxR8GD3A4sH9AENo+iJqZK8nDIEF3scaQ+3Eo/K0R
ZTwM2UYGr5UQcMoueZyxTb5nTbEyUYfnIKyyNILkOBR74R0t91Gk/XEsWiYTwJsrVrdAWvUy2qNL
x7VUi2MxiDVopcwdTyx44JwfvWFm56zSpDpnrFQqDNOCOBg5IJZhEYPT0vFb8BgC0kjIKpWLLZsZ
qL33PjHd94zx0CFgMwOb+CZzG7E7sim3ujrdjSwqRws8QLU25+1nxszGoRZ5IE5+0r/IZtTwO+TA
wgWQ+87a1Vqyk9DjgmZVwxovhtehvJTtk02IUGVqBzIglTNsu8ZdQNRBKrNoEBxxzOERaeuOuI3j
aFRI8rhavM+oP4eUTkndPiRzL9/ctf23PYq1UhYDORfZjvrEA7HqBceMYPry3eYsCN2j8jjNqkUT
NUuzUifHPgj53OAxw9ERN8caFoXlYBoAI1gOKzb0K8n6OfEPVv8ECe9OWPZXUaXo0mZu/zMaRKIW
5dpNfKgPZJJc7PBlBEIYaRcXC2CuvqjgCv6NaffQ+AChY5N7eLo1xSVwtLONUURoX6my1mOsrSO7
X/nq5NJLkIScRTB/R76mFWzLkg11BpGX3Tu/uqxPsEDsBe+GJiIs98w+ejI27EguIr9cB+0AA66h
Jk7v/JQ+NyQdRCDdjbhySZ0hPCTJrEWA38nBSqXza1vrs+dxTcJXTTyh9FgkDo5w313hJ9nmBkft
e4vjW84eAewTfI/GCpmIh6nM3AkSP9KdQVmD7tnFVqsRzeEOzJDH95oQtI4RVlsdDWcXOSQ9ONGm
cQ/jPDNtwFzFEHmyH1GhC/DWEuVHy9A15x7webz68BgiadAibZtaIGui7lN2nFC58+EgKSdtRTLL
NAZKlq3ocRjTpCT6QWv79b9RH47D9V/34Yf3Dzye359/yt6//nQe6//9P//J/sfiV/zekeMsEBgH
XMk8TEcUheLp9/2P+rMuBOYCZUlIItbsRvirFopCUZr4fW0HhZL8Oy2UhTmAxRAuAdRL/Oj/2ff8
V/sfR809999qoXSmBaZjutIyWLPov/388/0aZj7rIv0/afVooB1UJHY6nqrCOMXGzmbSJZItHSbQ
vV06kPmMG92Mb5a+zTzr3nBf4xn1EsDncZ8aC/PibB2rngFWo8p9buCVkoSw8MGPMiMOhL4aHHyi
xDM5tbUhJ2oxdXI9BifMw4xFkaSmq04H5jPWT+DHVwUYy/gL0PYiadUZ1ujajO99vaG8Hp7mxB4Z
rw1i3ySp2GD7oQUeumhE7vBZ9/bB7xKw4Y+JhpMN2WbwnOv7kR4718dtys+M6lkfqW28dI3O4wJP
cpe42BgEwunxEJY/8zzCCH9VFGYFVixAvHIW5qYP7pTgQfzQ/Qx+y0cuk4c4W8NNJWWVro7AUAvd
g8q2RkIH3o97mbyrhHV+/ajZH3n6VRBZ02hL0443fj3RGCtITOl2kv0SOfshxgTlcFAZojg5urYY
i5qCjx7ZJDURs6KhYgiEMUqgc0mOQNa6q1Q220A+1aTC1f52QJfETmQ+XhoQroTsPBRu8GQ1+ga4
/qYqjQ3mQ0DBsADJpIutxwrHmXM1VYu4pGFZfE4m/dOn+CnJIAhZZnSzXAZ0DikxdgAJo+jWgZ3d
GelrbSBBq1F8edXaNzQ6T2j0cAS0tMEC3mw9pGeVz+6qwAJP1YZ1BGHs0p30j1SAxNO9QwSoA9V6
9Iw8fO1Cp+/85KBEtPNsfIPi4o0og7tZf5vsfN85Jp2Lze1YwphjS29fKY7WQ/8qo2LZQ4RPaezq
YJ/QBICPAGD1BSnVn6DG+gc9vGYyulnQ43JmmYbZ3Pe+u6/IrKWl3KdEWgzxWynEEg9xDUeypdNX
lnN2HErc9BfKDvBq3aPU2MrUMZZKZ1uVkmXPd4+JorqLFUMd+6ayO1JwMKUFq1BwJ5l5uYu0uzrU
KbabYxI9Oc1l0ON7/lRVj4Gy3cYBcmLBEqZ+DRp5iItvxPz7QvsWRIUiv7C5pcYdFe+5H407Vdn3
faYd7PFgDQ680Ewd7GhEvNduDFpV4eq7SpId6mgbgQ2bXFvQkrOaENhOEreHVEd3D8pLcJ37YDPN
ozXxPIOec+sOaKx8kUlCCKu9L5tQX+o0m0b+I/GM5iwvmQpM2boeqk1l3aeMIwgJ1seSwZ046urE
o04/ttLd/jHX6q9p4BKq7QNP+HZwhgoWR06pl66Q51y1rFkPpJFNJil7plw2ts5iAdmkN7hX2+v2
jospOJ9ei8xx10qbzpWfbVgNslqYpYRbkbvnxIhAUwCwQOMIu/tHc7HnuOA0HGskDAiLghWTRkWq
aEA9n+EZtRWevIhAa18dHDROCe6ZgmMpH++tweZOLs4S8ptPFV4FfG/WYRwdvIx1NkB9A5jpoO9J
ZWuAEUi6Uh/PZGrs27B4duz6klWEyjbmMqCZwtXt4EXW+4E4tvqS9z7u+oqIygeh9Puc4VuPDRjU
1roiak43n3/T2CXrNGg+/MngLzauJLS2cqLr5ViyiStseeBx3RvnwRugDxwbCgofZDGuoHXeIz5K
X7zMvTM5qWog0DWg39hBt3XLMmvjlxsDnpJ2jQCC4h7BZpm1a49K5beQtnpdF3ea/yP6F06gQCft
DrVqcxHe4xDyLRyepu4z1K8GxlIEcz3FtbbunRedYG5C/drkbm6rbAI3ffTyhBTv7FmKxQaklkf8
L6H9FsorVVcCoSZR8H3cO1oWUbmrilpbKFoqlug5D5z/g0ArGi5hChlU7Lk6mAHtLOMEOEmz002d
elsW8dQxh8QHO9Fm2zL65bLhsJd02xpLLNb9CLa6X8VoL7uWopWRT+59DtSLEaHgOjiGob8Cb7Zn
bGiqvzYEsMTpnJxZ4eSGV1Y07T5nBIJ0h1j2+RFuKP0MiLUIaEsKMYOZIFSfxWg/mIBabNtAaa4/
uhxvOco5qNUohmzeQTJj4FwSaVl3TcUhjsJvgPXUlmZ/V0DmgaZ4kQHGH9sQry7nQQGyNhrvTS66
+TDSM9q9PFuFXf3sBuJDafouIjbbTjOxHorkAv2l0RgjY7fxZrSb+6o4CYs5vT4i6oso6M4M78Dn
vLa4taqhonvk8ILEbRIwy0INK3V43xfxNZwtAHDGMUQuZxuM1sGqD19jhFdV+Shwlidl8BByxuk8
iAmYI52QrsI7WwHAnR+yQpZAJ3YDhPjsOvrmveFs9HxaF8N+YBwHaG5Tc66N4IOS/qqxnPYztbfI
5SSjnEz39DTVm0bRRLDDH7n1sxtxEIAJCuexhg5sDeY2oYPXyM5uThndrYgOIQdiQoRNCBDMIX6w
NPAR+t3VYNSTjQfIv54ePCgb6lgMJjw+qbHjcICqC+UqQFJR3VsoptS0i2bSmmB1aMOWpFPjvmVh
GR+Z+uFjAeBBKw/gs13K/lYhfqQG6sHocWPWJNZozVZDdBV2R6sotqK+8xqy/HTSP/Epl90Zmxjq
FDQZwYsxodOACwr7H+EC3eeUij3riqPU9z4gjcDr7lhGbFgg3LwW9q9GEqcrt1lUlps8/LRJs/Wp
kOLswRZ0KoiCw6Xw3YOdclpUjx4kCCt5TUS+das3v913AmwCDaYzUqRh35TuogUUXaZfYcnbD9IL
q26d/j+OEa+Y/Il3Ofkp4EE7uA8DS4BoQA1CU++V4hg23TZuxpOhfzoR38PpKQjTNcF/SoHo8jaV
CVUF/1+P76Vg5ls5a5+QxyyncmvqTcYlhFY+BEZiLDp1s7sYqMdwKHXItGh0yKsMcc3bZCqXyj16
DZZATwOZAF00f/FYP48xOuSIaVRXXov+VroX3/OWk/5dWvdKO1QNsQ4j4xeyBJmDaWu3tu58+VKr
tdJJOq83OFWOjLSX0HwTgebG3jjOzQH4b0fonXuHnUSMpn7GN8bzWFHc3LbbTswk41ADAky/2ehr
Z/pKI1B5NRbAozMLcnG4hvfk/CxGClXHmmCbjBuD9s1Wrx66BcEK3DLB4bMyX5Qhuwtu2JGx0wQ6
fACP8zT4NNJHN3mfA7e0N2xD351sX2duBTiXRTj+5Db0riqLl17CpAcQDpLGlZu/jm0KcYxOb3ic
vFsMtsCecP/GZ00HmVlT+rw5rtoMLoeaeZqZ/DO0ngl5zB2Vd2hFFS5Ij+qBdy3i+GkqBfgCjjjN
oJ0Nui0pwceOCkBrzaeOjRdf/Bo7YT+a5JJ/WNQYGUTr0Kpeg8ImnhUoQ9+ps+Sii02whGZJ6sGw
+vfpNp3/0nRzAVn0Ub2n/6THnP/B33tM88/EOCrTNegydUfMhpbfe0z5Z1sSq+cSlQdCyrRYyf5V
Yzhn9fGPOAbybXSIf+x90RgqoUv6VmE40hAscv87Pea8Wv67HtPQ8ciz8XUl62T3H/w2Pu+x8ZMU
v82gM+tuxJYRzS5GtDHEP3lMyilajY5wNTFfZzZjkNn23MCEJ+qao7Zw1a0ZOWkNYd0AjCItNvdK
dXDK5q2Cf2RKvk7Yt01s9KSRsUcsrr3wDkVOvkqnB/eAMjkFh2+VwuAZOFdQX9cp2Whdc9GrGuAI
uQhDWyzdyn9s3AwbJaRKDyv2NBns4lhhZeVFtf5nkKY7aUIMRY/fGBwtCJdv2sSyKRtQHOlsJFg6
95fGqVfAcsFJcZZbrf6upNgLIswZE4Oy1b0cWwtamB4PfUwC0gDPFJXNsRV8td0J3J1OShTtCJY/
HJuvfRQyLzKSrYK05A8xLwYzQl6D0Rpg5pjF1jLKQ9MbJ7NwXvBk9yB7YLxZYD3WSejs86JiVAfJ
p0Rvb5r+3pN9wd2EkV03qIZTtS5q8g7MkvBn62bzl2g1Lg7uvzpA0NHOZtEkfkqlu0nK+kOl4ugn
EzHGwxXYws6psIC4RMcryFDhpOYdMFc6nOaecwt3Tp8PK49j0dUIcC4i0FfGhZzeXeeITxCjlzwD
vBN2+yyZXpUctonBnE8ntnucPiadPXKcVe7WEMbRGZsnHaB/MJIcEBcEjgAVeUurYuPYjbGZUmjc
HdQpP38aTQ/hv7HEGLIBpLbpycjrpLMvc7DiMnzwFLYnvd5Hmv9hgvVK6uLRQv3tzkHhSMbOCtJv
GbQPOXwyPQu3IwkZoTIOiapuWhHf2T1Vgaq1m7TsX+WMEBl/NZi7itASqwlVILO4pWZOuyACRR7j
AO7D5NeUvFeW9dJZ1qfW6/DOFR5gmJUB2S4tg3nxPtnxbB/4FY/lGtrMUvfjI/kB+44lgY+P3/HA
6fCCc2JxiwnSVhCslDZACSxeMTpC0f0x+U1j1z+mLk3txPIN3HVRO29Vb51q4dz4C+5ipT37z1N2
N+TqY7D99wbi6Cwe0HC4+3IiSi9agy1Yhrr+PFUOuQn+KSkIrnOqhxq5Qz0gIuum9Cl2+cTcXFt5
Fn78llW/IOgawzAmipS3P5LuSz8BUJFRs0yzDucNVPKqkW+dSu4j7O96CXqUbEvNjF+HKLlvM+/S
UukaaXIbDQ9/VbZLbNCxuf6jCcpwr7gGnbn3gZg5rY0Npgz2eE33rlHUEFnYYOK5gqVDq8bveckK
1B92vwd8u7YxwJiG84gJa9+QVmZq4kxw6L5vkDRFhOoKgko0U2H6mL69sWJ0PTZ7DYGZMMAcZGQL
x5G9inrtEqT1i92V1C+zGL+8YklbRrOuP4EY2VKVdzz5SRp8419eJmG0EnRFeWIz8kq//dKqFwrw
pwskIMzrw2RpSA/cg6cB+JaJuAWleeQVb+COHfzGIwyeWCZkfYmkdPa6S8oaCsL5OSBvu6rcTW0z
VDHb9LPAkJ17yb1veKdYZ6AsLVSUSNTszKBo17GLMKrCzPJ/yTuPJNmVa8tO5U8AzyAdQDd0RIZM
faMDuykuHForH0P9AZTVGP4QqkXWvGqBpL16pPGXGdvskpb58oaAHz9777XLKDhmXrqvsRXEQn+t
Ymc9cL+uHYNCxYYXlvAIPPX51VYHsxPPAdPp1iXV54bNXk8r3jrr2IAwIIvr3cfBQOFDKXenhZkH
j9MQ/qx74wMOBCDk5qYqh8QBM7zFr1YC6gaxLa7L0bq3cdW6bXhs3WnfKChbue8iTIl9qGPzcbqH
JII3bMYPNoUuFnUqURBTLiDjl9iwDgF6qxici54jhNMo0gXTykcdC7rp0DodvIpg2Yng4DaCsmhV
QEgHA9U0XE174x4HAjkak4Tnk8dKgmpZgAXMY/OeNd0yyNP3oayQLpx0o6NSpaLct+i3Wo5KgpPa
rmE1TzoCJCT/onORs1lLUYgKcJ35jBQZaD9E07XXtKSRxvEt6r3HlCyNR7yJ1ezJyrR7GOHZKELj
raoUDG1Uv2iwdrqsGMF8/y9/fUrN5dDaGwvm3IRllAYq5xyhGJB82g9WjL+113/NVEGXHWRvxodG
5rusGO4pT0At0LmpDtSZkf0Y4vTkVP5H7sSHQRIIsqsf3OYv5EqOZGLxYbXyM7A0PqJ99uB3alM1
FMno9JQZhQeIBq9+05wyTrslRe9f0CNvhcWIh2OTdx7xDY9+4vM8ilx1z4r4oNs2raozVVvrQ8UG
EPKew6KVyM2DI8SuhiXbGOCzuu61jfxbNJIpD/KHoaKyc/S+ojynusj23motuFLwexiERnFFkG3N
YPgGAIu51eNr3mZnW+DngIwYOiyrZaGdp8lA7YnE1R6rT2oNEGbbAzkLSP3zBi579vncjLFaAneE
zN0GfAz1Y2TxHFWNdhwBoabcXdop+FBJSindPNLE8cqlK7itOpzMQXofG8A8QfVZetojTdYnDQBy
w5GfMnrovti1afPuDcZnKyivqi17q0n10ns+Kio2WluHkjfoEmNITWFqTTyCh072a9QKrC4mOIfY
RL6pdDJLPMO33FKaWwv7rnBLYCkhzp3K1+9NgzFcJtpT48Y/AdYdk1DdnE5OOGw6zp2wfJNT/wZJ
Yu0UEakol65avSiurd3e7Jg9nuNz45L1C2mFF21ScK1HzPpJADJDpR3GCvbjkx/S1TYC+BCfoV5/
NCaVdkkSO5s2nqXa1nyOhdwPdrfVSgzQEDFYqtvJutXAvSmfipvI5FhTGS1o2JrPjoGPjRriwAou
fKgx7zrZ3HtQLyEwIcjirTKs6ldPfKnIKKxNvWWuN7ixMZt4lnGZd5VBhlWJPi7g03BPKpCIWkoX
KVFCq9Yon2xqsU2x0Zmj/pS46oPm0EWaveRGQKLC3isM1HSn84XN7o1MruYoHouoPmES47WXASu1
LtgqI/r0Pd7RZsj2omjR9rr65Pt1SnE07D6jpZBznM4T1zKbNmaq675CgTPAIsQ7hXOUPND0tWrK
Kw60ddOzPx9HKr5M1qlT6vmL3GGR3WK84Yb3kJjeOTBS7AwTaPROrQgX0kdgIjLTtNXzADFOQe+e
eLDzRYFCRubowfTHkzTTuzPZ+CBJaWLQG16iQhL3Cty73Uj2MigdkSreo7x+qCgR3iqOUDb52crm
87nMsmjLlETeHbqDrMqbmSTnGkB43XGEjBiiepb8ooBBoWsxUL+2PfIx+czb7rmtaCCA288HmWrb
Kuh2tpuxfZ1oaxnjtemWkDctkhMO2/MQwlTw0FBrtcD9SWgzFodymv1ZqJs8bhpr47vTsuqccCkN
Vj5kfpEhvlpvuM71qtbMXgZ0XfOmmuV000PaXhyNnma/pIspJBDC6lo/hQOiZ9bIc9XYz6FhsEMH
RJnXFhz74KGfpl8s6vHAxCQL6IqD19xA5QjGHEcR74UWp2+hhcUUL2jJfkQNclf44imOmhvrD0WA
uVvhklqxhf5haOb3iLvAmMeA0nVeDBlvijbbG7b21isCtKq66CXoHD6fvpH97Kdhl9CjaEThs1Rk
giDwGYK5oploDsPAxT//SUQWrhg8Z4l9KGKXiiVI5q2xHW3zVhsTCwLvtdEyokL90xj22CjNde/3
j5PAFF/RL82hMtWs4thE6Y31GBKNaYBSJkxvhDWBz5GEqZC+c2/ijenWgnbEZcbyRCXGC3nSXSqD
b83yv/tIrSYiBljL8IY0ZoYTsgBCXu7+fS73grjdfy8l/xVct/rz//rzf/7pv/J/csWff/z3K75w
TI+sqqubpos+8PsV3/5N52rv0HHu+Cbp9T/IyMZv5Adn1MU/lZFh3REx5HovDCgP/8oV35kF6b+7
4gO78k1hCaziJtsGY4ZE/0FGbofJCgB+NEs7HEDVw/tyLaw/XsG+XG7bGXvhNuqR/NveNYKtm+jF
clAcOkkYfOojJh0Rx+oCrHqY72vnQSlChI77WZQ467wh/+FO4KWLzB9Zu0pUV8Pbhtz3kUKiHwUG
UsIjDzlNOrYngdwDNmC9+z7FvqS73PmJ/XnbQwgecnvbx+NDyKPITOawlgguro3FzZ35SzWKVNn/
GG0f4JRdP04F4ltHDWSf5syilDC5IcBMncz4hANIB+BRWe7W6Nw7vCJcpB8WUL7G+ZGRWM4EliXL
vMJoO2U1DZFKb598w97FPMVpLLzbHZlKonJa3nw1gbnoWu0rMkOxtDse2Wnd/lSGfep4jiemsWkl
ezYeSFtuWrj6NHxQ2GZFdGum2S/nv9NaXq2mHPNqquuY5SL4Uvrr4HYvmu4/c8kvQCD5T9ZErUeK
cIgDvIPpZzWhu7dduh2lRrUitabvVpK/aE4KLYyYS+uCgq2B52uaOPQ5g34MpfDQqvha5bm569ji
Iq+/G8bVbdkvxxHNbH4Elt71ia+ZGnSuqL7Vnt7RIw2VTFpusIprPN5VWD1ZLa4xKtOJJQpweDEu
O2YJ2jsgmNYOpSAE7ZOIx3Y/0iKVJvrKiCFOmVa6xykALJjDTeH0LzLrVJjZZQrCmxW5eMmSycbA
VU9bBucDoLR83sb+bGXyKFrnUFf6Y5YkrJQpNJG5e1elqChALbnp+crdIhtxmXaeYDHdYRQsKl17
cqOyOhrU5yST9xCgthHc+aQFiwfhyAyA8EYmEX8XtOeq3NgTna46PT8D4PBFqD5TKs4WeacBRqij
hhY6jaIGb+4TwpL31dryZrq4ZvEtLuqSDGFJfPI1wXrsTvQIteBGF6xQOw8haSw/VQwTu27Lz0pz
jp1LgC+y9BTHI8TuonDAuzQtqmcLhX2KLmqIiXM61JGY49rPufH4xrPquAOYk3sIRgGiuWMznbch
rvEM9a/cuEHxMWkhzGHPoEuHuqEeXFTSjVjCkDIWVcxA5Zc/Z+nEqvONPdcTIuGvauALAkRJwXU1
A6flzbfLMKmepB59TKl5o1X2gN2sAu/V5+zHhrxcy4riMip0eEf5Vrb5kveWLC9Q1CqgiMgKbbIK
jKBOsKq9BjQ3ZfeYU8yHXD46pvzFHwcrMRl3fWTsO3WUtrMwffeYVgx4trsW0fDlBxYKKIiQ5Mk0
4mHnZc17Q83RsoFJ4NZYcMNrb9DJaXazyzakPY0LvRXgxMKnbYfdm2dJAC0dixDMZsm88Boye9H2
xsoP1NIOkqudn8Af4KnHHgs/GmE/B6838kstvMROWZ1Ygn+6WbdPdBYCuF9Sui5i/1hS26XZtIWO
8/bvZlCfoZkXHAtnp6EwN7rAlFgMsAVh3sFTO3Qt9OAOhpkXrFhTsVfv+avUUiIsjna69zDjZVG8
i91+0VuskCpnDV78KUdDsCkt7BpwwM4mFcASMariaebhfqq494pKApYb12U328N+9LYJYx8fS/Qm
VfbQueBriE346WaiZRIGxIyHAEaRcRd1ZLPxjCP+zDb87rJuhcx9ske6g4mbejpwhN6FwCaPLeu+
TrY8fmDxiLkVsrd1Z1vx7lgoBesh0YGdWL9E4RrboUfzHVE414L/yHKqW2ow1NokxczgvrQnJO6M
PHf7WbgEVpqS+5RhVD+TyiNmZ4G40+Wt0sRHUmOjaNlrSmR+0WTfbu68p11gPsyR9D4NLn0LmcUe
wqe053QROKyFJDRAr1sEHmZeGNGuNXCDN1P9omvDgYmLykg/yFAeu7sBVJFLYTCPy6xJ4KJU0z1g
xkbS9fZREb0UoHUieKxop3gu6SrHwb8sc3V0Qx4ktq2OdjWTsc0SKY+ikcanQM7Q+nNnhSZlv6O3
7nMzn5uiI4BGwyGe6tOUVbPngFKCwI6SrapGHRYeL4LPxtXK2m7BYm+v68UutKOV7bxWvNSxC+Vl
uFbJkxh8Qsn5QRJd1bS7GnnJobGEbABiB4PiJKiggbqhtSdZT98TId20++Tuty2ydumwqmAD/WlI
fjpgKZF+tyiHBS5cP5zATiE8Vg/KBhlw6/DpEKvXy9dUU9SNDRjC4Y3Dub7WqYfeGlIOjm7lpDz+
6/o4mfGTtPEPtfiag6HeSq7mHheUQGuvktYYtkegArBljiJh3Yl23ho9H3wk7NJjeeDhnB9dgdTW
DxtKEt8sxcGnD7W/hAWMkaQC0xQG9cNo09cb6Z//PtOryZT330+v52KY/uMQfarpn42u88/+bXT1
fmNsFbbnsbu1BUnC30dX9zfhGfpfdCHfRIdi3P2DOmVavhD0nvge3SZ/p05xkDAMC4+R2LKtf2l0
RSD7h9GVX+GidTEDM0TrDMV/P7qOGsjSzOzQaUe0aN/Ow7XjSfy+jv+dpdTnCiMiaogTccOU9CB1
nj0V7Ite6NSX8D3LfMrdovFsydlVGDeQNbtqM1lyV2OaUAxTlAhhwo/6L9jB/YrWB/SG6DakAjXG
p3ohoi5yOZO1drYa60udhx++F26pU19pbf0pfbFy+A+09jiA9rHxFeKm8VP3FAIONiPIN1HPk8N4
BiYLJRfPuZewgBkbPu0h+/kgM664k7n6fcppQu11anwA0j2XDYKZqGlMzItqT5qNZY5yuQBzQFoF
pUGm9iLC/EtamHhYfqLL+28lNseNIdPVaKtXHzXNQVTxLWgdgHs1kVA5YBocdNpehOFpiHMDz/Sj
X7BEGvUKgS9mSlfuumTtmVU8A/FwIIpcVX92tBxKDZk8HqMEEkZ7YuHoPMg4eYBUcotYLY0xyPtG
nAvwB+nYUyXGXJvOkwhNwnivKXagvxqLv4BKq2nGUcKR5f8zbxP71sU4J7/buj15NcCOvkGjKFOs
07FW3RKOOeT+a9MVuJeGx6wZcfpLYv863Y199iboXTKoI7CrEgwUawpc6X6ICt94PXNAxyINFZ8q
OvFuWzp3hDraNqwjEQm1kc4acRla/yesGHLdlCji0wSQUpUYlQiuRksAeutk4mhppuYZ+hTzi42h
QGdKlJRNMGzzppVATUhepiRj/czf+l33s0j4h+n1TN6DWxYqAROlpAuQcwvzaJ0yFMrikKuqZDtk
UBlYZQEV3ZgnBnMasZXaJ1XFl3AMzxMnBQ2aYs6BfvFoVGu/pGTU6/R7PaESWvEl7ViTT5LIkamx
RKgd+V6J2qXfDyxhkOyblOuP9z0ppP4y7uyNNIkuOnL6ELRUp0V/8cOewJs+m44tDGPk8Ggj7WwW
SiWxM4HPkgqbOifg7+Z4Qo3uLVYuEbhyqXssf4Y6OvDYIFartmWoH9uIr4frsb5h+euFlv1V+ZBr
JmZVY7RuLr6gsrYZtNTCIoxok50SvfoYekITYbBivfiqlfFVsQBbm93I2r0xYzzIkiCq1z3VZfOi
KaXD9Yq2jqGTo5XIfbl1DloyG0EUfw2AFcu+dRa51RxllLTH0tV+QKHH1ZeG1blVSEKQS89pq6j8
cA9+ON68Sj1aLgzxMOM7rO6Wneag3UIsu+2GWsj1MHeAZpK6ZBxjBqadgaoBlwBUOJpHU9S7NtMn
vvYWFOr2GvgcwJZztOMSzbUo3sKi3oHLe0gZbDzwFIu6oxmzZtA1RXhPHHTLwS5AwcXlR+PRoRYn
65rSJaGMgWlh/DLiFg93Ej6Est34JZVJBjbwak7HjdB6o+hBDTwrs3ajud6wLK16vNQTtw+Ha05q
5rfQiHatU73mBf0LLYUPDxZ7J8JuITcPrHFWzj8KNxlOE3EHKuDwJ+rtXKIdr2JSb2eET8HQSJlr
HQCwLkMr3iS5vGoi0hdd4dEZC+d96UmSKG5g06TXWTMdAh3fo46C/4XBbQAzNMPbCoFiTbHnxR5b
D7exnm/ot0gWQwsyvJPjLz9vPsdBa/6NohCzleO/nwD+ur96/j//8/vjT//15//8Jwus+ef/NgWI
3zhfCf8TOKDIbN5S/R6DAFjCxdbzQWFRcfb/9lf4UHA3g11zPPcvUQcmh7+hCWzvt7mmAZqARQOD
a+j+v7K/4qD/xyHANNiS4bI2XddhjfUPSNjUtOPAFW69tLVwCw7QW2SwvGccHmA/7ZjxQXIi8rgp
alHHNtqGAw56eDfBBfdMorBwwsO2N5di9kxKGOJtO6FtFgfHpiW3EcLdNK2BoxzwuDsjyJmtuRFC
Ja+hk3OhYKWBvy0Kj9ZYnWso5k3OQVw1xZuTaGCmxRln4TnXOgIJMwIduva7bnn0fZUOvrGZccUX
XiWD2lUSFCB2k5RAWiXaLbwQLspQVmfk+qjavakbv2owetQS9s0yhc9ezaD2uga/b8/wdvj/a9q8
DiIvAdNykJZw3v0oXZEp3nmedR+9174XT4RHztWMhy/Sg8XUtJAzOV6rAf/hOzRByldDtjZksxMG
J20NdN4KsIOUrf1sgKOvJpISLYD6pOEVLmZmvd85azvzuBATksAIz4sof/E43LAm6RaSrJgL0mRd
ltoHK6jnADT+MDPye1XhJKSUeWF0yAj1gCyMp6CXJPVNFPEI2D6i61YS26drFImsekAhWMeZ3JhA
+qsKDwvQfqTQddxD8VcsGyRYfwHen3K5tT7z/jXc5d7cACBHbTV4KZ0/TUf2IeFIHzm1I1gPHMUw
KakSwDe0H6gWcEvvMVBQgKkcANpBHw0lBDggP3IpT+RFn2JKChwxvhtcv8jynlnGU4ZBnYExMAEG
+Cn8wXwSc+NBQfWBM2pAcfLtNHcieA5GeDL3jqOocJ5rE0IMoBbvZFzpPyLPwp/avRQ2oHWfyoVu
rl6ggmGiiqGnksGJKDVOKGlIRu6FlDYI18FBw+vi4CqZHONXb+IYdno2e6ZJ54Oi/EGv41VAGQR5
hBf00o0bgRuY2yIK0tz8iTRIOLDkKbfYjsNwcp3q5kf1pzKQEL0Wt7+lrrbAxWLzgWTNsykbjcoz
3FRibq6Iw2HttOKHPrU//Fh/DXLxLSe8AkbisMVD+tgkrU5EQ9QbqepdaWuPteST7JfYo/PhWvru
LahLpKk+fcl1FD4z0FZWYZzCAL1FN18z2EmFW//A7/lFPd650mwWz/NGVWnDV2hy4YQ8jP4Nn4r0
5CGo1YEgF6sRsKUG8Pdl0aq14xerAU+W7s9/tWmvtdDCzQrtIIUksbAN89FV4ssNGlwZ7a0YwzeV
lqx3ZXSo6u7JKlno2BS2B0zNRAfnBnMW5J54COPmnLKS1Qhpp3H1hcXnzUqo0mBB2PTxh9H3fErj
U1rQmxfzipKfyCStWzXdTl1N6qZeZcRBi0yNGxGB2wKHx4MH02yZ68GuaUdeQwIdnhXe8Cvxz6i/
lQIUgmEBSxIqMk+jnM1EgThndfO+Q0R70WU728BXYqvsEml0X4iWEADJeM96bqKBZlj3WVTNizNi
L7cn/Tx1vOeAHuY8QLP1yvCxHfrXNIs3pXRekqb/0U/iveIx4IX9wdMNSqHefe0Xrx+FcOyI86Z+
TvELkCOo7pXlUU3GnUXiZ+0E7lzGr50LltmK9c9xYowAWUfrYfCzLHGzKrq0w1A9evSn+jZFb2VE
pwbdF0DCOpey1GiWPzc21NlhiNZZLE8t5r+kJC8ZvXs5DNLQv4+Bu5HWeBWErnx4LkI4F4pt3osM
TbiuyicTAD/i9EqCVIj7DkC9/jm7WDRDX095xrs6Mo207Td1jlSmx/gRcO6chshadyy9uI+ojeFQ
XJJYX02On01rxNrNBskCc9rQVMkKXIYz7bUl1qZhXRfQGAwUf18X4Vq2AL58MzwHQKjDMP1SbrQz
GHlYGOIVoD43DM1uo8fTOqvdaZObwUb0yS7J8g0dGcDzIQFABQkd8wWgoYDblP6A+3RiYbzug5rX
pIJJlt1iM1gMKtxzdISYJJgpE9MlCOQRlRh3gF+/IIW/InyfWOAeuw7qLjvxlcShTxBwN5KL8U35
GEXGS2xFiBXRj4rH9lKpno5lKsNN+bPx7KchGjZhOL6gGwhOMfaiuh4TVHHMae3xzHR4rfKePmG9
Cj9NqfMFsr/4Q1mf2texggunBeG9K/3T0CZ3LSBDk4ECE561El3zCQZma7f2Dd3XXFDM0i3b3n2Z
uvxb6O2p17X7YBC8zYuNFWQ7eIFPY+sSD08qOHXBOqMO00r960C3oEj5KGkpr/Wc8smVv7VQ+60E
e4ZONwxgY/PLUFwV0Xr4eJU4xFL/sY1xhSVs420aMZoSZo6BQFI5d+xjT34c3kK7WvlhdRIA57DY
ud89Zm9OIJtchl2ePMoltGK4uVF/0Ohcs6gFWQwVFeN8JGq93YJ53M7ZgopAZ4CboZf1e5y4CzZe
G8dQ+7wKfzWV/ZiN/WuvZ7DdmuPgWg++S4NgLcNnGF2PVdRdLZ8/u4pWOZyDqO0OlsyOxBG1ZRtY
7Ae55a4lpiLRWN9GGW0KYeCOtORqpFFFco+fJiwEdW6cJVvnfQNhDwTUVQWUzBk6/gT8dIbn53hh
7+ZIDZ0UPwJOmnqexLJ2vPQSqn7YZ2dE8ZXZGhgYrV1u8sd4DGFu84Q1lXqKiZUeRJivkZtHmbAu
dYDOl/VewyGZlwMO+I7MhLkS7fBcjCO+0vTbdXL6bcL4Jc+gNcja4MPMBFNUPXpBMdIqWJM1VStv
bPeWYJLK8vdhhC3BuwD9LnIHkBbZtYvyN9eTB11lSOPRMffxQhHPD1eTKd8sc7atGTit+v6jqiMQ
MrMS0FR1xncxORYsHePe3RhVS0Xj3KfjHiMQc70kBiq1vRv4oJg19EoYibH6cqrphTgSVMN4a+nA
piWGsx7vbmdSiRRE+xYahj7VjwlWCAKg7g1C8UHQLWAX9Yc+8DplUqdNqe8W/VS+mY6zb4xqiy8N
ZouFjbm2+EFKoX5yqaN+SGP3pRz9aIBuHRyUA3+i9bm3cXoQXEG0GnyG3wYzgWk8FzO3U3Q0mOX9
Gb7mhzdSQYo9vWQW4+OX1amxjLLpLBSVWKhra6dJrtnc24LTsI/JHeAu8/xhX9okPgafDIvVgn7X
MUU7w/QViZE4gyBH32DMYIG+GfEuJrF8qArjM0VdijWLoFKDEqE49GSG2aVut1U5XXLgkVXnbSaM
yhTuPOtwvI/FSOknPSm9TTHkVFzIaU98YrpLbNsXA+bTwtaE4GsuHyuJhhK3xVvbNsbe4UzAfUIO
okXpoJXMiqMVvxL2Xk/jJ7sAtIdNpuSysr0fXsj+oKXIJxzbj5JinzQnGBFQ9WPwcAuQngUVQJyO
D2bUs/rJvlsqgpoaKWxoMRW5Xj0bUgkn0ickKRb691lSe//fJfVfr6h//h/fTfKn//0fD3WXsWD6
JxfV+bf87rRwWQnbMO9ckg8zDu/3LAXiPF2AmKfI0RPL/+O2miS/wT2Wklefh+gfttXeb45DJoML
7EzdswnY/wtZCleAC/g7o4VJWwfLLcEv5Gx3Hf68PxotppCnAVvzHGGy/Wz89nmyhiNBjg05A2M5
ReUhHUaWfu7WDzQXHzwkrIJ5TvjW7OVbc4vVyacBCwo05XMsNus+rhCMosdBmxhTcR6aGARk+ahM
nPzSGy5+/wEVigMwaJ5FWr6NZvLemSSwqxF8al9GfOlL9eWn0TYcwXM1nb1rc/HZ06VNTs8+MS12
pKWSYEOI5QFVC3HXJTJPDBefaDSubeL+ve/TlEa3SB5shsbSuXO2c4K8OGk8dmJZzJz/e8Q7sFIx
32HYbDEF0RZuQdvcxS0Xr3EY91OpnwCXbMeZaxeb8caDxq/oFp6ScY7y0h/oUGs8UaTl6Po6E8nG
m6xXiwNtAZWH57+4p+rbNqH66nDzucAhfPJoqmvg9rhON56No8WwPph9UC6zcq/j7zYKulI5Ia0V
/Oc32RqHhvj8Icu0Ly/Uv7MeB3mZD5927+8SQeffCKgrCnkxou88fNWr9gVz26Gp+50zETE3t11A
u8Agz35PLFUQeCyQ54tk+BVVRnWADRHfSMis5rmwTy++364dOSzYIi6Up7+5Tr3vxbBJJflGPRm0
tRbttaTJtqHV3cMwgrrVqqvf4zK3daKEsNmooVg1lEUJkhSZn5xHK+Q8HGfmSRdtVZ99+Sb4HsK2
ztw+8GwM/XtuvdeGOE4TAerAo4qFXYItfzEiP3Xku/0ifBu5o7Clf2D7UtJMvg5ujuzmD4Z7Q0zk
YpFRNJcPFknIcpdaxLDN6pzYIRb+fIS/xEV4ZTmMqiU/70cEVqLup5VyM1NtvZ6tI6qlOzd0V150
FkBx6L860OzC9ZR+tHB6jXgHFu6Y34WmxMqPjZ9KmucgxLbQdgnkhk5bpc4xRZhWMP2wDgaYqNMi
wQRC67A3XsmrfOQmZxkGVWa7tRVGv/KxvzhtsA3fqojmByK+GipHvRquPhNG1NhE9Lwe3jLvY8SX
wOjVUavm8j5ipH5ydXsjWXWKJsoqF6w+yTBF8/Jf+Hw3oVfPXoAlwwoSucmMjtu/KvOHsaMuJ8vh
JNn5ryakZbNLDqlJJdoYnaKSwT7Pn1WWbJ3a2/vCBt+DFTrz1L0L/SXqD7nC8GvA9ZhOtMLTVDDC
qNNzDnVd514SGExNXn9IHPlV5f3DCCjWDbi+5EJ/DR1r7TYuBnPTfOFEp9ayxEyh+1ujnRNbkXaP
HW3bxijnlMdD2Rmfh0J7YQIGsS6oIbb7gx9A+IEl8anRDQ5no71CCN+GQ/ns0BDWutVdVuEDYJJ9
5zf1umq4ZLHlPTsD0CQSy7iGMDiVW2oFrwks2yVbCXr1Am3be97K1+kZ9IrvUVZXM9EO/uBejGh4
9otoP9D+TCHGRqPqAkmmCzeYtY8cp2uZqFOsSmedWXCHTGFjyGTrZUzNe5LGxq7xwt2knoFmfBVS
nUuVbhxcmYWP2OQ1VNI0AnK7JPOkuNjzMWllcXNTVESjHzf1bFPo0ufOdHaQk695AgNE008UC5YL
LzMeY5EcsPcUqyjJKZivZw5e4Ozxrz5pXJ+NrLoiiVR8ELhmjXX1VphENBy97Ilq6+dEQTka1I+u
nHaaEeEIachA14JYtuhujbKfbE9BPnxxupIm8C4DKao/qbDdOrF+ygYc3l781NOmB5t4q4MLpAPn
wxo/cI+f8xAuRwKU2MzrC9Rz6vz8H0QanibX2yead/ci8Cy+jfM79LdEaFYSbPY8tpuut45SBJvR
9h44bJ+1PLmWleCR1UI191+0SqDIswMhTrHuDf+eDM1Tb3pvhSRmXfNuOZl8xvDwGrjEBGaCqSo3
TuGRuZb3MWbpNU4PiAfLMUSAidRad+PTRNit9t0VWLcX+EYX9qPrpjIQwTpvneHyougr+VnCXKFu
YOkQQKe/ATiK9ky966UCI09Ly2srsgu4U44trXiu4Izi4XcXqQIENXkwFahFjCPri6XyJp34nTnO
cDRR/K/WtqrQgeG7NqD3HDnegI3sLJP669wB26fbJ5Z4E+11/WOk+p3sjZ98q7mzmWtnKm8qrUDd
W/QcOF238Gb7BcEAs4EDopC0QvJVtE7qm6m1nnQ4h2KyL13N+dQnP1jUsI5ujjbi1baJzJ8dBYzc
9xE2jeTn6OT6UhfpZ+/22G0w0XhxRsEu/J6kZk5Vt7r1maB/MUognfULEx897n4I12OyzmW97hoe
BAT6ezeB+N+VNQYiA/j1/Djx4+PA389CxF1rVPN4ApNWO/HFHxjwHa8+kjo5GIZzLR3rJSxHbzmV
4SXTQCAG+YHuW54+fHSqEmxkoYMyC+zndORpWGbNvmRX0sT6ln/QMRsR2v3a5tnQzbkbGIW9ztmu
HlM2QXFAyIwQBNDewDw2xjdY070jwkMn9CcjiuCOJsW1S3GQV9YeZy3l8CN2p+mEqXA/SI4Vk5fY
iKrjEHr48sMKnKBcBZl2NfDdKAw+NkvX0bSeJ+xnJgsgjwtQlQeAeb11DfW1b+0Llh7wgBJHtbGv
HSI0bHZxl9J4pEd4wKNPUKi7SskLZ9CmHz0I4tDhTMdbmajydpT9CLXwJTRorjcSuLu5xzqwrC5x
znVYG2IqZQDVOd1ws5XJ1wYCQ1k91Q6fkarvL42cwyKR95DZMxRicu+dx2OP02w11nioZEDKPZWe
vh7mdksmsS1PjbvmcF+sU/NkRbSTwQgxOqbDLlrDWf+QiHZO0e0bMREMVfzVxhtnMAAZop2qOmnM
x0va5lbFaJ+zYN+Vp1wCfxqjNUKmXOX5RFR1vBa6fa2jBx3Ho3RipA+3u/u9sZ0FmCQkWSbb7SD4
5FsWtq+KKxmfFm8xxYWG3lGcHZE9WblYJeA067Rf6dbrhO2Q8fwd5/2p6uTRbamLR1MXmeKDkAFY
auFhZn3PsglwykQPRt2a7cLByT77HPH1Lv8ve+exHMmSJdlfaZm9tzgni9kEp4hAgGPjEgAyzbk5
NSe/Mt8z/zXHq2uKtFS3SEn3ZqZq9eS9l4lEBpzYvap6dNQqujDQRumeDNJ2W8yZiZEypM41D2qa
pWLrp2APsJAaVRq58e0l31JyT5msz5MH/ojVoLRnv4k3vZu+IBSBKUgPOChItILfK7nl2vB1RAZx
a7b0QjfVinepS4bCe7CjcR9G087vyzcf9QN5YdWW+QYzMn9tQX5UG9ClC6qfSo5FQBaZMA3x1rKp
68GVmDShyjqy1xkMjiown0ldy7XKFfRfXh5hWu/gfXongrIFBfPqZmk+aqzNE0yRJQb/7a7ZZr+i
q8M1FL12ySbzWnks3slSwrbLh10MH2pRGu4uy0n3/+NMoTPW7T8WSs/xL6oh078xd86/789zJyKn
qesuCHcH08WfBk/7X03TMH1YcQx+hm0iTv7RJgWh3TEQP4n42xYZfx3x9I8KKf/LBBLn8rVmuJzp
/10hftxQ82Qps1HIYv/zP/8HsQOocw5RPEt3EXF1HbPWX06e4N4Blcq6WY7p9Eaq8mq0h6BKnonS
HOKofcy94eL2p67kKDlo3UZLQKtOX5l7w4IsnIZ2A4gvyUNc8YZU7kdZQw9PEJRq6xDwQO+hgQvt
J41cyrPAInGNmySXgw6NLH7RhHuosofU4EjlhudkdiCWOypvlz2r2dZyliHQdYSwpdMimXjsEPna
8N3RnfxoIwoCAYw25WgdvYJzNd4n2ipl5x9KOCt8tcpl06ZrPOqdVdEzammJu64BdSHrTJRQePrH
UA3bktgZi+c4du56SZwsChRkOH2dTmzlMdXWFv2TcjUa/pGw7C6H8d2rU4IY3Ds0IJXFl1mpdQUv
xk7FruRslVmsvDJ7WQmXUvOYPjb9V88eV5aXTGDIpky0GA5lTVCu/VD+rseeIanFEBMrs0hjOeZ/
8lluMN6dcIzolD2mxC1YIr21I68jKdaU82KXZq2nTuBUVySEqStFRzZ5ZfdfMgcILt81kLaQPfaF
1y/TBOpLk9yqkddSp+DS69cKaop9qtTdy/cwq0jlqnM4EhuiN2ldzVLaj56nD4UfnfLAWoXxU+Lg
eyd/KniDR0Q98n47DtZ6EN4XoaiHyIkefVfjFAIBqy8vxExXjT2b6jhhD96R/P5bGrWH0rKu3UTO
uCcHX6pN0r2nDCKdOmWuhn5zLw1gvNZan2r+oLVm8ALEnIYzrqFlpwLl72yiKFm15imnHDvEbiX0
b4i2sOi6tcx/UUDsV/UmNM75+DWmHLogvHbihZQwJ0ecwRzMsd7o7a6ojiq0VoP+kEEOk964Ywha
5u6I3V3bFJp1Cbu9q1/KVq0yDPCWG2/jbmeWWNB81nahWyLhmWubHtH606v9szeukLmWhkLMcOQa
NKnloFJgPZRAlqnW4BeUfn9LqdRMy7UBhiVBJ3UYyrnOrWZ2zJpHgvs1/3XWL934S7Px2Moz+LZF
RomCNsdEmSmtGxtRKq8OBlZAu8NmSGQBlGHNCJxinYJm7cDTqslddjRiq+RlDJNjyY8vxWJQho8+
FZ1jhQ8pWVpETbSJBo/w7HU/DoAwqEg2V4WMh/k7U3wo1CpVFsKij0MQlYRx++aojlJD5Jn+rE8P
qFSsbPeCDUuaI8VEBKm5jaYo+mIFQoUYcfJWB2tfvvBKv7ZjftQTJIkRg7fcj3QxZPIug2DRziIY
7jtUWiLN66b9xtSI1AT8v6GeXXNWpXbn9j9mhMDDcV0UAL7ct4iMCq1LKHPEcVaj4CxJ66SHaCXS
BROzE4iZyb4a2huFSxcBOKOoIo4E4yZMvyh2vFGgtwzJAGW4nqKcnispVnV6Y+F/DjlDx/oaSQjC
EOoubHDcBl60giaxbAac3KBinch89wk0eF56Gn3jCuZ9McpoWcbNG1u5YujBdJxrnhJWbzOnUEFg
GyuPlz1tF9CSWfYIwZFbd3aeIZe2uiORiCaGsZetUhibmuBaKW3sUVW/i31y6WzUYdC1+O6U/hp5
06bwUXVmKP1vg3xBoj2LtARG1G+D5GYANsxY6c3IbDnskKgWmCouo0x/cs15hK7bDPB9J3zfE4vp
tj04onqt4DvLmoK2/Kph7e4B04ebtu1eQWj3RXPSSR3E3ZcwSJg8x6ztbPOAKsABI//dotwtBuOl
GtNl7/82S4xeAnramB0b7zbO6fYqZMUVWs+Vb7+6ELD0WMNxC3iOLscQDpoAS+k9jbQ6uMFI5t9a
GSjVWTI8FPa0tBoXlYEHYPBlmKBnmLXpq1pFkKRbPGO6rq1rUz4WQw7mndQN1Rqu8dvFiJFmL3aP
Ac0s9tK6UXLzSNHnSvAXL4BlZBjbK4fpEEddbNMMpPZTWa5RoFCRThTrLmSA3S3tCFvvAZ0uOjgo
PofLwn+XFE/mslkjeBWBvbC0q+JCkhUX+1SenSiEi2jClOLBTFDYKnegJ1iOxRe2TmRPpmNI1kXL
n4F+rly0SNQTaEwQqLHUqbTchVV0EAMbU64ZmuWmbpWTvk16FmeHjEcVGIAl+dGwehtKc+8Yt5ry
Ldc7OoNadbgRPXEbkbsmhzcs3JOpNvamHZBtUkid19YhRFJV67b10Td0cCTW3sC8ooZxW4+8Q4xV
LMiwxCeKD95lqi9zLb7Wtg1lCvNf6A6b2I3QSviGc3A4g/42JjCS5ZfDyiLg1sY93Qr8/6CneyVg
QaxHHlCIWi7rID1ysMOKHQWsP0Pv3kx2Xl1F6ib+3c2VmDMH0+BicvcGpoeWKxm2fsZVNJyZYJeF
0e+kHDc9DGThUHrC08Kssv1U/VJ0qpgUzgJuvE74bfL61cYCSnfBCK46s6Ol7VcYdHskGfTFeZnj
jmxNzQsY8SNoz3SdAEy3wodY+4bXhjE4eZJJ/ZpbMH2CZtlEyTryqZZQ3m60yo+UVZxRvgRMZn3l
/rTmAazLIibeb4Ltxr3TBI9pSSiqnbZK0cI7ooNiv3E+KOKImrsqf7UWsBeaESQtoWkDvY3VpLO3
EnM5Nt0JC8DSypl08k/bMXd20G9JZJriS/Ks9XmwgvInF4UlS50d33nsrF9S+XdQDg8mzRKKwuJJ
pFsfZvQ45G95SCyxZjIrZ4JCKFjU0ihxzXgQLF08Lp6mUxmbHiz5y6zC/VDTcZjhle8Y1ImZm94x
drvtkFgfJXXNQr86Wru3hbEKI+cQp+oSpeXVSx9Mkk1s0yTa5dpiySdhwhtAZURb06gdAqghqZU2
xO0QcK6d00ESckGe4h/8KPmcozBY07JGTXLL6hBYZtrM3CK+hlq37oZj9SLBlx49R+jGSlLuELH4
8fKPrso25fz+MrzNmL6nTTvH1LBF1Y8WgunQnmlEXmqG/1O15r6uWVVOlGQPMaWZAA8iao7h9QpG
MEzVmwkWeB+HcNW51a2H1jrzzvgRWcTW0lv6A5cO50v8NM+tD2P/HvX+fbDcj9zdRuJssIzyCcEx
IJPHTNaBd7VgvVPyPqZhvAoLfrYJL8Bg9BZ1bFywjN3KrqONm2s2xn4+0BNpBgtDPKe4+WtcE+Rf
bROICS2MOEhCeqjhXiXrNB3PVukcQ/UIR37NI53Aon9whv6piejoQzLoq4YPKVtFdk1CdAscYekq
ZKNCEmsw39yM4FiGXfs6dMGbjpOO2lqsZQpzYHfK2qtm8eRUEOqqheew4c7HBYhqhBuEreLTU+ZF
Dd2rb7Q0hBJna2T0m0ffU+rpWBDt90Lm7+409x6WX54xw3nqaG9Xdzu3D3mwTGd8oCPf+/nO4d1G
wrGI0n3Vs8VUP45H+U5urK3xJU7j/VzJnNsUNFTLTMQ08v7OKGpvWrEdx7eGHXcKpxL/MQSMamVz
vIP64aTTOxhYv+5e2VUP/BbNoXYhbM4mZ8GweRgq50R1HpUcJo1F0Abxtj/p9D25wlgOEkfGeO7E
nA7ZtPxDqKfGcWC3E5/lcRLbNd4lTNCpR531e9FRszM1NIXQVkrLFZDILtE2srp4BbVR6t0AxWU+
RJxTNZwZ8nlQjEO02gebySuuUVcdm3S212NGgqlFXRM3E1TL3TS+W1j0qk9ptltoKU7v4efDxRks
RPOhTC4o+ZZ4zwOGSqf5lEI7uba7dL3X2qOGDkENkBtcR8iyPPcj57HPb9mc4KrC4pbNlMaItmFV
Noc6BW8/yZ/CHG48Gb6GEMhXA/JaH9F+RoEFk1khDg8FbniLBkE1tbeIPYRdcKyJDnn2i0qjEaHA
qOIzGZhFZVfXxqRQCmBVK9IP1/y2ycAaUEUUFPFmeAhHUome/wpnU7O7r1GxPIleK+pyzJ0ZokD5
/vekJc8pRkHLs57TbifSs0+MTAY2SubTlJpE4HhVlIcu+40wvOrcfhcYxqkKuLAybQlN4xD6tMmy
yx3kuBUOWziOnQUw6MihTbZvN+iQOxfbSMOM2qgrLlLe5v7Sxn0CkGVZYNYgJ08LJI1dPKOKQd80
oocwpa/NXuyELN/gJen0vhti34mz5uNws23zOACMzNUBLtWybYOdRsNYSrqRqmvgulw8Bc3rDMg3
v57Olak9mLw5JkF1R9d9xphs3Ow1KR+tijU7jWEV7rjce7Aq4S2q8dWfmEaNd7oK++Ep7nGChHLZ
Wae+3OXltOro/XJTA2MUqUv3FrNAj3g2Ii2MyB8q5hExxOKs5E7WD0ixG+mpjS7Bm9FAkUUbbf7z
aatBUnQeHF6UfnOkCm6V6w/COw/pU6WuGZaWggkJOGAbfRbJk43s7WWXKagvJYk/KmHr0ACZO2CX
ebKIv/AKWKvK3DpeuyqJCODZE5S4BSUGtd68W92DkU37HLqzLPoFFSR71QWnxHkqu5T3Fy+/3N7U
YNIqeXC1Z8eXXFovmXWDrDSLw09KHTxa1ft4Z/lbiNzrjC6aRqgVnBqPTe1gxVfwhr26QGnBAVJv
SpGd4Ydw+KrNM4F4fDjVGhL9dx/AdRsXfvVS59Pe9k92j9GjN+2rP0xbEpgrpQcnnYyUIeIFJkX2
EB5NFuZLnCQb0GN5YWdLJ+lPvkx+NbbYEbr2kY+UN5CzwgWe+B+29s6DGnFuXTg9Zkl/M5gZKfIy
e5DQVXifM/LMbWG4vuj+rYC9CoKTfRp2C12VV6f1jjzu3OiNqD7HtfRZhjQc4xd05VAtGk+bOYWb
wFZnxC44wwfedxtYI0trIDI8JntC/zb2Vx90wuR/J27/kfJRe/LQmNo8rMK+Sciz8VjXy4fUfEm9
G9HvrhxgvjaozAfL6B8nmHv+uE8QogUh6wJRiptnXHd/eL5HhEgwISEx4go+t8Mnx4M1LLNV5p+A
0K/c3setjNOWLXaFiiIYPBK33JE6ZxHzONhvHCFXUQVkCvmVrrdfHtZ4UidUf1hbE1RubQ+rqnK5
nZ904OWEe05aXvwezK2NbRLSmRzu3GCW1V0V58sx+J665zT5qMZdOPCVuwcnu2uYaYMmxLgRrdrU
fnf4JqNZ+Kfx17rHEhNvNm3a6GnI1b7EpTEOvyLHectc42wZ0U1jCGda1Zb/OFtXlyznf7x1XU64
fu7/corL+9/YvM6/90+bV7Aqthc4hqN7MP3/cvNqsW61aO2w9ODf1qt/3rz6xFmc+ddbzpxF+cvN
qw2ZLfAwD5mkLu2/a/Nqu+xw/2rxSmJG53sglEJKxDXtf5dNyWvV1aaKWop6UphJ04aaV/wm5qPv
lFALPIk5gCklCN3r3KDGFurQjhbvOiaeWdLP3f4cp2x1UoGBZWiPccELPGrFIQ/hmlOYa8IuWouO
zsLWfJwfw2ErrlrYfQSV5Hg75jsR067W6A3JsEnMW1iQXGb43iIqLMEQmRunL+jlZArgzOXz4GVO
jYPKJRTL8KaUAP8LX5gSOsX7TQaW2Pl2IL66ycdPgzWQaqKDHM1VJymGqtz8hON9gyF/xbaZCCD1
BY6m71sbgdHAYNd30bvtj5RXa3j2hl2YwXhp+19WD4R16iFRKu5hjQG8aOTsV7Dp1IbiHDrwn1L1
EJeYU+vRR7XnzM4QxTzdswPDqniOUpSzOnGID1TWtxq9Yxgg7bfwp3ioxK3cFw7dXET1OD03PwT8
ziyO10ND+C4iiJdkx9bqj7yP3+IGixWrNs+BiZ+GhOXitywofpeJufHy6RaN2saLIBXmLaDoKXxh
rVOuXGgChxgGbCOqN30Ivg2Zf6UCBlZh+RgSEW8Hnpae0t8sfzYTmaG+SoZ2lRNUXSYs8Wimc6Yl
iJqOBFHyGTo1S4/oDsjj4iTap57EryIhRdryVohqdP+MUcBUFSS/np+WjR8SEE9hmae2DI6plb8m
Vc1PdHBn6L2zB9rxVpf+QnGhbcpseikjbTMT2Aq3JnBLeDjka2CCnGsXywJKljU8UmC8qUqKTN1h
mZvytfeCK3rDvhU5RtxMPo89x39a9OJ5HfjUNv4LNTGMwg3HoqzXPxqH90A+UemQOfuIjKaesDMo
235nlbywyCxSgVGnGtNSCXb+Wgvji4QTg53z0ELQL5re2aSq+844D9KYQKqkcFZK2AeBj61rvv2i
PcUZljlBhNC2ooum6ScxMECHKVFg6jToBVDhpVHW0a6ZtRTNIWwsgzFdGV67SyJjW3UfQ60DcAv6
WaAGX1oa0VUVWXzoZ3iOB3tGq8DpuKVFljXLtiGkHc9PX/TIfwdHCjAbyvdy0ix3D3SPgZWhKY2p
CoSvDr/HnEE+U8upHLIPb6ZXH9JPDvFnmtE/msFmtqw/CFGnBL7EY8FOmITLNRX9RYceFCnyVxk8
IRr9zso3QRO1d1no1EyEaOEKBtGMeBSy+aEwmDbU4MWEVaSaHq4HND0FWj4H/OdBNdIs/Qq06C2D
dtTUHx4nsty7ZygOOkSkKgq2E4SkgT9VJJoLrzO5cKFf4LjO3T1txiTk8R2Xt3EGLrVu89FDYMKA
z1G4Kvc5bCb8sH9g6i0npY4iNLdJl91KaE5kCu/DjHdKHP19KvFPS/bdU+uTYsqPklVmAxlK4BPm
8eHjDfLoWDT74dnS6TP1IErRfECMO3G+1Qyb4kp98LN5+Krs8eJrVr1Jq5k/BanHnXFVeQANZeDR
0E/WubXEQZvHOE+dwa3dTBgyIrJWAvL5avYlh2l0KVBxdGwOtm98hQb1vV6TPgDIeq0GEvRQYLjQ
o/HTjqMPjIqPtijXOQdQryZ91lv2JpziBweljB5NAjlldjCHELc2T0xtePea4lUlnDIZZ9cMFARY
IIBkAR0IIyArgxGx3kWaBgbZgtKRb9Qk3/yMJgMIb2NQXlWD/8nOH42m+ACDfKcImP0ArSsA9ZlY
Ge1cBhTtzYLQS4XyFsYyMNLUuuEbJyZP4aeB0teGRgBgKXxNancZBTEP6jo4OpmxLc2e2kVjOxF5
r+R0bAJ3Db3sVcQhQ88wr1wIAkYRAqC5DXr/WLBmMz0wWKzdSHwVFkH/AmaV0TbL2JrObcUsFqhg
r/IcvgD+JlYWWCW8HN5qAzggH4jkU+uhvHhLyydxwNKiQVSrvmSoL3sBtEbZ1OPkLCsDoV+iAKaL
34d7wygPo9e9xlGPBZCfdVZ5+ykkKhTlxsVts9d84E8cE6Qmj42ylpNCyq49S1rXzNcyza8ZZXoR
zlXJ/s3QWU+ZgB55/SBo/AOZtb3/FHb/b2btY3YneDb+jSPb/Lv/eGSDax8YDjlVDkeGZXkYrv/k
0tYJLViBFfj/14r9Z6aIQ1oYn6Frg/twPbT3v4gTk8ZzOAW686/4+45snjdr4X+tlTuw9mmsMS34
+V7w73B4maT3xy858Out9tIN8VM4sT8vtOwlN+BIxnhJxkkedR/C9qAIDeqKtb1QwVMnXNRrpGvP
dl603N/Fgsmu6u80hL/UVbodI/+rc1FLpsH78uBOVMO8lK2O7eB82BHah03HZFI99hHTl9m+1lW5
rnxzzwYOwGgXEG9mTBnye1ERLomNeN0ZeDUnVWz7uvgMqvGesHXBbIa/b8722b0WIp6SE40xuiQu
nYihydZauNCdel7yZpsD2uzLbeUBxm+bd6/weYNEnLX8uUdckXlUog+3OrJXMrvOExBqhgVZBdqa
HnafetjSVAGjMyHEBel0z+NarlNcKdoM55oynLjR1ganYUQgLmjOyBcAJuqVF6ew5oxHu3TYBETF
T5PgDgzz5rcdlsi6WNAXlDd/cEM/6lBni5LFg1NGL6DrNjxGpqXkObjIHEG8Googa+PL5KEY9MUn
hgJikyiPM095Z03BJlGBWApUFHipEEKJVrKf/02O9Kmz5GuBDz5KMQY5FhbdMGFtLPs10WybbhfC
sSGIKF2LLr7DqYxTcMqAa+FFt0SIKlXseZ9fxuQMImbR2VeLQqc0ZF9QRlTWTBxKnBLuLhqiYSbb
Wo/fI1h5XelsDD3de0j5njFts6g4u0O2c5F7osxZSTrbyg5eYuVwEGvqZYtVOJ6AakdxuOU8u9aI
oGUhFQh+tuOsvPcbZ9Poipgn9CuOVo4kcNURb607splVcuur9m3yu28CRdtsKPbl1M48Puh4U8z2
zwQmZxXU+g6rWjSbChkOXy8Zl/yko4C3WnIGpvZUj5j7zdx7A8awy9OInFXFWZQWsgpORiCfQm18
9TyWUV4bP0pN7psU8A4wa+CUe+H1VBjKTwC566yN1pXZk4ksv2MkZIrNn0baaSqcfm7avuneuCWN
uvJ8zgYCZAf+PweTu07RD6s7E2MhNmDKpjSgUX208V3Co6l70B3tird1F7fVqaBxrLaSk2XVP27P
hjTJxbLOs9MYTS5QHPNAx+eq487r4fWHNMn7VXcpp3FOndGlFl6S1nzCIF+x3+12nRvv0Mlxo7aL
CSzGQLu33wenCVi+FlMD500YSbRjhZ1OOVa1kMWzafrEXqONQoCjreBFUGrEmYW1hlC7gjNzSCGG
ZI6hzvXEAWPrVe4XJxtecOXKg/Oh9+bSUbQNNsNdqWJn1tkx7KgnzCVQwTikM4CMpFJg7Cx9eMeH
+yxtfivEeIiV3gZ6zq2gRJIzPT1uhEwKDY6RJ56HTu4UAGcdO63XFptoCDYzcR3j8WfFGCEtbCmZ
iKieYtYyMcrybT/hy9v0lMyNsPIsQsZ4TiQdVxxO+SZRT9ofJ2XGyZtDwFk3CbGMZpzBs6zaRH3J
xAVLOGsfuqrbj431QDcRvEn/MY9giLvtk1dWhyyIb8OYrYXVfNXm+Fwo50tMLM5zHKxO8tEGI77B
bgc2etfE8UvZkinIPT7/vnwbJTiWuBmCZT/nYDLMMoupiffk+yiXU+QguF+PiDFwELEsaip4c/Pm
QkDiuerjl1QVr3K6MyniEGgQSt2w+YX/cZlY33S+rn2bgRlGJ2tamS9jYoBTPJ0tQapMjni32S3P
wqkBAG4i5Y9KyXOx3eSe2WI+jpplOuo+31X9I1P0GQvJWUYeDfPVSaMvjzwMKfS6N/diZP6uKeyZ
I3dd0B+nCXMvrARBnIHI20sap8uMTGLazgNeBE1Px82gcnPn2uKXPsZvCRwMyJMgbMpwG7dpsGog
uWuuFy7YbJ4yRq5lGE6/63zc2nRVipEC+KED/2y2a400KbnXFSUwRxjRL51ORDXh6FwPHS1g/cYe
ms3E1Vc5rIbDAg+z9tBBaGAzSe2l1IwVQYhL1tMDk8XPVHDUvBJ6my2rGfx2bO9GUQIkzlCTy1DR
wVHSITfqTCiamYPejI8q4l8s233nAXWhLp1J1wnTOfT9MA3RLcCwYjcNl1x2E378iYR4jnu57TrK
0kjbLirDYyNK0/BE2tZDY3HideLDBYvyLWUmdz+IL1XLQ5HyiyEPAKSb55YeX5hWuyDXVn5Z3Aov
2loRfJCJjIM9gBSlIFKnZzEGpc8tMYM8MV+k7bqOp2+q6niRkmBfmWAJRlnuS0M/hUKs65buGczn
+wyc2qIj2CwU1uRAu/DiA56tmjWRrivrKbo/LHIMlLWv/KC6xdTyrfxaPIDyumRVtmRFwaM0X854
roSCL6Nv2LWI506jVpuTQiNoGeh4R1e6XIVCbbw2+XFZEmO85suGzpNy/WOa8j6V5BvIotKLhXze
jnge+sMAbXcZDT4PxOJZc3VajdFhmiT6SuJvtu17iO6brNc+2yR99UvrNrTWtz7QxgFq7KC7xgkw
60+AxlV26qfTfYyzvPS1YrLY2XR7/s3adi5uBSdfDxNp7Mz98EwSET2tEIXR7UNDu1qocXbXnrEf
chfMH3FXGUu7drMtOny3LCKT+BgnBkdBCZ1Kiu4DEmJ+8eGkkiR4Bxe4OwZO9qzFPH+92NzpM8Qi
7tqKrTdxbDZgFI1R6MGbfF1xcEImLM/mXJM38LTLfcoahsrng9HTQ1c2K4MRk2PtSm88vqPwoY0E
tjIpllyL71OHzphawWs/fqm5WdCnhREzxrrF/Yvp+ErFMAYYWgF4XMA1gsHSYxvH5cjip8BfKCWw
YBW8lBkRnCYcBpZc5gqFj04iSoxMFznYWPiaKPY9n4Zjlz/cDBSH2GG8C9vgJS+TTW51KQlu80Dt
xCMuLH2JseQL5Zr0fy2gCRh9dfRctXYtPJS52T8NibbTbboluCb7+NxKKkaddlWhl9djeMpk9Z5y
N1bzQ5QfAH8jHpqv7VC8hnGEDm97R6o6+0WSyXOfjZ/oDyeIutgbwJEuLLwGmxb5u40MghTlL73v
MTN6TOaqD/ylETQX+i8jQlcdYQdIGBLTd9a2Fzfptp1jk1/gQCqdCQwwSnNMZ6sr7mEQn2snuZsc
p0Ew8OmZLU3dmu49+a0JW9VN/VfNUcOP4Lo8NylhkoZsMLaBAYxtEhxrHRCKab1kvr5TQiGmyOm1
nAI4WvYvSyte46zZ0QvVQ3eh40mA9pmTT7Qm1E82br6hS68jnbiKswi9dldjMp7j0FrnfvPUC44Z
FTbshVdI/otcAWedqBJ0DfHVY8rzZPUkm+itNUW0TD3+Xrr7qo9HFNorHrt1wu1ZSlwIAPtRhHxx
TXS/WucGTall04KoiZN732kby1Zbabu/Atz+3UilbhdM32n+WOAN9ILm19gmyQ4beIBKCpXPpTKp
tjuONkG1+/9Ti/jL2ZS73Nb/8xDysb4n//K//1ctf1LZy+9Zloj/5pf443Dr/KtjObaDHkHyyHQN
xt4/DbfoACR/bZJ75IBnDePPegSxZP6HH/xhtv1vq3MjcDILDn893boAOCFvYvLSdcSPv3aC/7PP
zf1nn9vw+599bqt/9rn9v9nn5rpUkaO9rf5rfW4dSYisY+yYXmhROhucysJq+t275ns0GAcQcKeo
dC9lYz9lMQ69Bgq6Ub33Zcgp0dHA0TDdLEaTki86GAzC84zqA9EQr0fGrdsLnuUQFrncGVG5a/EK
Qp5hH2ekZ6DC9y7Bgeon5ZHZ69y5OPhyvrrjkMNr8xc9QLBREUAzER8m7T0JYnoaACjpRAM8H4Ne
72PHnuFDtCaAzio4rCLAZOV6DGiGmIHGRb6Li++gz6YlFR2oCsWxGjm7KZfxjDwsy7z4SOhgI3LW
U27zPAdM0wI0wlS+D8o/GZpY01N57KKaAIAJWZ3j76YxHMyDHFibfMXJ8ZOZ/iGiJrNIYI9FnO8H
d2mWING8WL5NAZ0JlUUMn9o1EaMzhad6IHWOv8clzqG5MMqkvAdauQ4pbzYT48V14MWEmAAbWZ4w
8y5Zanw2mvU91OxNjfCNoPGr6lnGNGfDpegALro+5IfZ+yQNZ50QIvcGTO2cGseAOlzIhIiOBFUt
5zohfZBYv6mGkr6IZLyREduc5bGpWpsh+lXVo/cZ5qaU9rWKsbl4aXLnIzk0JcxoCFh3lqXvdRch
PxOGiDR9azh9vRZT8FRojF39dAjdNzOfm75K44HL5A4Aa1+b5qE3StIB9ILG+rRsBNvPNDso22L2
owC9Q+mCtHfoBnkS4SRheajjFNsfHhHi1G6vEZFRFmqnqo1O5oRp2cXd01OBUgePbdLORmZEkq69
2ULhA5vMC9GymRB0SH2WpdFY/YalsXdZPKzjViy1ruLUnmesc5jK/Tp8r6E9DPmHn2ZHXYTYKbsv
PRZr4A8rZnd7ggefRxenty4s0Ptl3lYkPtpHI9nEwoSUPNm/tVT+zvPgPs3I3iCIwAaAiDKL8QUb
6it7uHQ9DaFJd73+xq7h0zMB7cbFH/JeDr5YiJOyB19lPEq4vyEFUdRX1gCx2PnKonsJfGvP8ipb
1KS0Al3buGbwNFXVbPaWCydsz92Y7agfXOctmmtu8uFirOqHflu5xIMHuJ9UhSi5ZjXo6gW5EQN0
b+reMyo4oFHJRy2INklKJZqMtoPLvdUM2hb36jatT2UCHMTEflh3z3WCk8nqOVUrZx1adH6GwUNn
ts+RlX1NwCJ66lMqOvGU65FyDrYFNj2r7s/T1F3cKrw5FdcDJoyS2Fcc4lnSmzv7sE1D/H3BrmXf
sICSeb1zQHhous3uEX9XkO+F80s60XM7EO+Vztpqk9/J2BLNhZBYsdmY3G5phPY5Z6sheZoZKZme
utnXFag+YlaMV08qsDcC8AVgs6OV6uexHh5HrI5ZEtIZ1q8IUncAxcejcsS9sgfW+nRDU5U5lR53
R3KLihJMZXRsfdqpEFPkypcZqPBu5dgDkMOmoq48/VJ+ztd1Gba7qz3J67z7nBADJ1afse1igm/x
Qgcr088OfMiL/0PeeSS5jqxZeiu1gIYZtANTEtQiyCBDTmChLrSWjmHtrffVH7LezXwvu59Zt/Ww
ppk3I3kZgPsvzvmONriPVMt7y5W/fKx3pK3giBUFENc4cxYdQ7r14IqXIkrfs7Y51YVpYMXmPTZC
/doxbCSsGqCFGRAQoYZgt+1mWYfJDds12kuRnyIfD4LjLxm6vCnARCIxMTHVtx0ia4fhjeYkGzuo
iUllwGYRW2EE51LDHsjecJGMPBTae91iaxAyWGGA2mbSAVNcueRna/gKq44mMiLouyu+6xYv+6T/
0Xi+pal/VcoC2buz0rgmrHK2senbtnHPY2av2sm0YVJzmLr1Hggyhr3yUeOl6pLoUUbxSo26974z
b0rMlnJCmS4YSFd1t5ZqccsUn8RbHaU+lNoI133KGgaEwTqKmfVhTkMctEJ+FC0QHrSeX9RrkSg7
nT9htyC8/LHYZAKYgt+48CdZTI3B2xDVr2pAPgV00qufDs021Kvv0UgekV6wA+h3BXrlwOpvCegJ
q8w+zbL0yHUEDc/ghonssO4LiKNusEkKlHrK4A1lCNY+KH8su4SjOMaAJNgWcc0+GEH9FCY1om7l
moDbL5JfKQ1+EU9e4M+5ShD2o9D/ADDNJCbyt+DImdZkwaYq2g8tKr6KnHyi0X7gLmL9oS2zpDo6
aU6mR1ChVDLSVRlWXthX/mk0rYVbOVtDpqgZFZs09waWI+YldGV3e2q/9TR97tMCn0TMVDUwUWxV
5mEQwz4Qyj2MNaLXxtXotuekAeDedqtcuPv5w6dWccNEmC7IVrhZBbu6WSfrVC8idL47WBoyDVgZ
2HvFaXaR0RySXn5MWX4ScBaLKCbYWCyVtE7h/hivvVt+Brk4Jq4OFXEeHRNbz6IK9zmT9MFf4e7b
Dra6tWvnDeHVWkeE35Hyo0IkQA8WLWw8mWCCN6MoLynI2APE5F0fy1cyghZNxS5DJSquzvKNNY5H
VXPBv2GmqyYwFmamXgyL44lNypmIvY+pnK65kA86v9hinuTk0NimIt0CP2iIG02Lrdk7gZcwsIEo
C1GDA5p9zLDNQnLDAWaqQ/2IhmxX6GxYUDVbjR1wdQJCxFw1RCzz3Lj67Ek4rAb7zJx+3Q/iWw+t
d76rfc/OaYGf/4gU/pL4yaaeUOkzT9sIMKalrT8HLVKsVLoLtcOGlJXYGRBHoxIW33GonOI57wpL
CuaRD6dsAZanVzfrfmCHoWwgra9AmxwM0D2rQkeojDRuQosyCNi9IDR7lPqVUa6oAxm7N1SFvY2+
g3JgSsy7G1jSG7T6Bi4DSq4M9xPC62CwHhHSbrA5bnv2sGBnSJScCCJ3qq2W2e+20a8pIs8VilPM
bIz6K8bocaIvx7bZjDU+gNFaZw6eBJn2n2M17Rrifixyd9IabmWFaXMp3XivA8A2En3m8Sn5mgH7
Mp/acwqeuPnjgMSwg4uR0Nyt08/UEcLLxzIC0qhCerDR6DHV3YEBIspUnQAc+qzbHNCVzqozCOQi
WbYmPSr5CrnFtUBZ2pI7lNmSpYXfOdwyT+eMBYC1SwNzFWY4Id3mJQNdKixik1tlROgzL3JtNMtO
eCYjgZc0vtWAhpZsq+HGsEPp/PnSg7gD6nRUiIafrPxua50H+cZryC1V9cpaRpC79aQ79CogDRLY
F1kXembuboHD4qHs4hFWTe7uBCVWrEGhbwRQTeSUB2OKqNlH65c2JBv+c1gPuLz5PqKxv/H98vIa
N+QkS2NIV2asey5uy6aZSdGo7AoJIiVnBpyCtU4j9SHX2Ja27dVWio0VtCefQXSGYhMR8lVCyjF6
HsEODXSSfCfDbDqVT/MPACbzogyqxtvs39CEk6BK7llb3Rq81Ab7NKXOHlAHIqRzyJkS6k3qKIAi
i1M6PPWx+0zc9LJDOdRB+QajOXugdMKVfBezbpk9EsIeLUMbHlcnYCvW5Q0LOvvG1n+yM0zjU5fd
pS/3jtWvw7zdVZH+DATtbLb2O4xgmoOyAQJpL/SJ2PhxIFwjeFaGEjR6eETTyo9KwTuhEhyc9gbz
7kVBtkRmEToGmd4nYhkClW2JBvuRSTI4j6DgqveBaJiMViU17TYNCI5nnYxyUHxNaKdADhOMzGxZ
cSyQeAEVVpZ/GLyt3MXZhpioq1MSc1Gr34FiQBsJ2U6ReBcjPy1c2XiGwmPM0HNTTNGWWh0Oebs0
Y7Ai5YxYS8d9E3fLWqmeHUPf66HYaWLY0Fhu7bbeIfCkli47xAmDZw8Tk1X44lPp4GWb45zsmX7X
0YXiBXsYjARfYn80NOhCAhN1Mmo8rROXSNzTCWA2dIfiLW0Str7Engztc9caH3gCyzUghheCo7bC
Lt4zYV0DyH3kJBXIE7T23IzNcVLdbm2k07VOaWIUIgepO/wAT9ZUU3rPCmHb50Y1CVnLQdqXeNaV
TFsrbQVoD6WUAwfBCX+cxBxWmm9f23mFxXtYav6iVTmUx+g7lvpHoXZPkTLAE6QSC6e1laTOGX6Z
sdSb5uy6VcXOEQk/6ja/0ilOcAqwXyedeU4Q6/bSMD6SpngvdW03Kjr6PF65Sa+Puq4/O769U8iF
Gutx406fiTB2XR543EWbwf2lkLqYRubdYAceqxjANNtz2BTpDqd+PJMBrfFnTuTRdWhBjZ/lXjY1
z+5Mc8gGwa/d2tmh3KRxoC5gcG0Gf8DuPmwUQXKUooLYLUoqfjQRPo8FMIhD0fH3yDtjb9Y/qDk2
1lCdetPaCC39Cpv0oynUnRJhmlBD4AYSVDbmzzRi5wSZJetTj0ZE6glPrsy8CWC0XZDdrqrvseII
1J/mCdHOJUIRS/4QUpJIkAc31W9Fka97l3Js0vu7oZTX2NUenaDWlwMvZGjC5kttqlSAqHsdt3Rj
hofeEA9V7Z7cajoEmImKxiQ+qForXfKlxoSik8d5LzuOKZs1Xp1ZG/IHCMveUChsrPl8qVRPNcCS
h9lex3Ga45SGVyeHe4TrtQg2cardrNxfdAYgd9jkFk+Ug4CiAHTnFP5ZhvGFOuujr8YHpY3WCeJa
VQGAQRxNlRBYRqB6Ajda2mzQxs7czL2hqstkNT+b7Jz3JILS25BbHPAQZACdew5/WTgPOedkXhaE
TGq7gkEEePWc5AbMFua4V5rOo464FnG2gZC/hNi/Dq1eXxREiCyjNL47BgeFpacep3i7kMFAAPO8
oskNgU2WbjhFLj6hdBS9iV3HMLxsVpT7aPusTEVj7rChrx322cjPCTv88JGjp60LPUw+Q0p+0ZGr
l+NMxOvJZIhh4Y60tRkxUQUSdztJj8jh7PUwEa2NCN5xGUL0yOLDYLI+zBaFqz9r5uGaIp/H/izZ
lsckPxqxdrA1Mo2lw4DCzSnpZv29G2WcPrMif6L/ILvh1SlxpHWzbD8lvyUAEo6tL93iS8MlOIv8
Efs7retV7fSYqBlfdyOISwPhMrvvm9koMFvtK5wDMfdRPFsJcjwF+nx0IOrezXZ6YEr72UtfKuZF
ne0IilOuGiVx+Qj/MMrjXAj86PrbGa+jkPxti49QTo6JdShRUkZ6uvptf89mqWU7OBQI8cdsdhdo
MSM0mb2KggF97i6d5ZqRP6La6p7HDD8wes7WHqF7xpJFN70mhj22c4g/Z+t52RSfwywLzWeB6IBS
dDYolLN0dFCKg4OWFNg9PHQbJowYI2Sfir/70zEuZjHqbBMvUKf+zSJupf4hj7TNbAwPnMne/eEA
15PkEORajU2IlAffrY6z27tFJrfRmEoxNIIZ5b7+4eOGztmK9JQq+SXqYzhPUctJq29HU3tqKmXX
YssO48ZZzobsosKdnyLXY3eJBTu3m3Ef91PA9zVhcjBSkNTl92y2tiLt9ttoPY+2Zpe1W5D6jcMa
h9cvSuAC4y9y23/4qfNIWP9kowbXHXt/9063Q/kvdmm7nCPC8EqnvfP12yTN4G732x2taIay0Jje
6dAbF7FkGDhZ1cau+e+KTN0Y5HuqOR4r5wNa8rfTKdvZ5qybE2rq2dwcdPRp/ydXM7fVCiEieWSO
1zMGtfHXL2cTc1mLX393L9dZt5udy7kw2SX/q205NEPvt2FZ5wpibQutVUyX2ZtMG7Mi2cvc/N2M
DJ4Faqdso1WbBg/25Hz/9h5rne/9k/GYF8ZazT7jyMVqb+YYPf/JXkx/+Ohn6nqS/sbmF0wVQIyS
bxm3NPC3URecVZBfFnW0LMxiqc75tFascYHRHA32HNXeaAczVlzw07AcIxj9YBiRjIQajQ0dCSf4
Qo3H5VTUAMTFeIiIdY/iusHxqxXbHPEcHF4lDrY+vUsx2QeonhWINNwsE6DNyh4OfmYcwPswTgnR
LFE0KF6ZdGD0pX9xZLMpa8rEgIkZeaJ3UZfFyncFT0+bHYiJ21fCPyEoIXY9BGcjKP1QjOs6gLfO
34uw+oVs5LkI0k2XM9gQ5D84UQi7IAlWYxWvmKw3jV94ccOkyFJPTfaFe2QXpslKr7k+O/3BUosV
g/GHKHfe9fwpxrybiJ7iXOvWpfCXWSDBzPNlRCBWqzg450BNhsx/LhUm8pMt72OQvZcJ6iT03Lh3
EG2iqlEIaFsbpWmvcleiaWuqljFnTP6OxrUhZISaHBoRYzhzTwDVo26H326VHktrRkxhpvXltHPx
Xpa13EXddMp6ZhZy9ILEvjtVAqjOJAvFGB4IVXuRhIV9+Q3OEi3G2epiFBi0tzG3nqyck0r2zYda
qZu6gRiEQgnPNcGDyPNiims/AckeJKk3MeU4EK9Fah9AVzqxjB4f5q3eF8yYVf8StsoPYLcT+jco
TpF/80k6KZTkfdAtF6PMmB7kQD5nivfLRSpazD7wMW33nSnInPFjL3Squ98kFCOZc6GRWdKIP9WT
45InESNfdpdpLrFzOmq67rKY+S9PrY27uk7LfIMf/yYI/3Ea5PkmBRNbkXBfada2Qz/IA+iuwfFh
fbY2WZGcArf6muM+DK1bKqA8oBMxeoatk0YA8bGKubjCmByg4wh0Iot47DILgrtCHxRqOC8a8MaK
+h27xdmcjQp6857578SIvVuInSJ7xDTMIJmQhqLoL37gmF6fojKCVlip0dkNk6cqIogvGLZiMl9J
bdmqAx7xKg32bp0f4zhfVzi/W8VBVmtQBMU/CvZ5KcfjoP4KjGRvYn4w4vFxMNnGtNCBycs9qMqn
LzokF+6qB0ND7LNHHEdBB44esUnUQ1SOGIKIg2oiFINd3R50B+Xo2FGBTQ+2KpesVZDb4sMP3Ncc
LGClNL+mwvnszY6DAH+VcJqNxKmMpte/9jlZ6r3BPcWS5qNO6kVDyFGREuJURj+1w9UVKzvfRz+G
Y4QZfI5oKOyTq9kKqN9Ouw8AJqkNFO7ByA/Ywh5U1gSo7pGvIkIK63Pjy1taRGgvgW3D3M384eyE
+h7rPgVNqJIKaNzcoS+WsTut8GOh5dH1lRiZkYx5ANdS9Ae/ZEw3uiceYvZ1VvusUeJ40qYQsnVI
WmrxDkMb8k3eINMNfrmkWGsOthoTb/7shdMrZcLNXm9HW3zZXbmFKIH6RZ/8Qz1YMEAsQoTME6i3
B7edPUV56JFRhgUvruRqdDhLDU7hSZTsVToyPaSAwgxhNyTzqxBb1+SBKXvScfvknMjG2Yd1fLbi
Jj0mBfiDyi5O9qTcO7XEixOv8TzxfqLgu/k9AUG1XW7oEduMKHJyh/nI2dqidBPNPOXXKFcSLduw
/HiIzMFrQzkbH507iQK3gMY87+pTSKBe2bYfoix+bKxfkPXWWVNfEvWpH9lQpJCTVl1n9BsgopQ/
Xfqep/Fz003ZMiM4eoBP3KfmB2f6YbJpAckH29TKgPBthEY509ma9NRn8YzAIPghgflqkw2pT/GD
EtFiVU75RMzm21gyI1cnojEMmqz1UCvXSGGH1Cv6KdEs3mIYx7Q3GhIlqQ+7sVTBvYuVsJvvRnFh
d8XXqs+AzDVYJfidDfsSRU1lCgKOW69LPhKN+6Ic5gIiATiH2FKdkx1lvxBKMSGslXvDUjg3IG/l
ZUB70mTrvKQgEBVjbpz/iUFwTAV/AiSzvA+RfYlTMAy2IXZEDZExXnXbJi0ZjLrjV+tyGVP1eLl5
aEmm7FpOXqS8a4YxoMl9sCSqmd8NkQKWZobDkUIclRW+a1hmaxuNtGqBPcBlm7jXYYRIaGfkiQ/J
W2umt7BXwXHUEFcgRIFWYFhiLbP5EjcididczARIXykez8i3NnWX6/A79GWf4UotSv8RaByzVlI4
xtT8ytvuzh6N4YHRszh28bn7+O5hyy+FbC7ZSBklID61xs7Ura+cZWyv+Iem5TzXBSAbN7b3pYQI
0HUZjoyGBZJLEkDVWdQQEJxVE1quyL9JvLiwTnuHRnbNOrGrR/Wml/KqBkDTSVPDBlJ2EEFiH1Xo
SG8yYMXNmvAMJPIeaJrk4h/5hMarO/qHXspfDcPgxUi/aoWlsZwsYj0kvIRlOeCTYSLzEhjq4xAm
65JRwTSE28K1b3HUXEOcoJ6rd14J7A/q65um6D+jSaIGV86qFNaTFs4vXLbTTOWln8ROn6oHtXRY
5LbgvbOPXg7bxOTfR8E9nIBeB5yjdsXCWt61hHqJv/7NjoxTPITgk809RueL2o6rBJgbzLJrrc1V
nPOMAXDPvug2cryGhr7q3f5R2rwtVeBCXtNkvSP3kpKjMR6DpF03WcLQH0F3aUAHzr26krGXO5Jf
TLeyBUP0rKHeTLQntUwJlfF/FCi1fTR50mhWCLGZtDc6wXlJAW+63P4PvQ51U21K6Lk2Tt9YN+9D
yuRvhBdVDMyE3fArt5RzVLy7OZID3cfmkLf9GrjvSz2pXwEBKyvpl3hoWOsv8KgzuMjju9WEPxUH
Y88o1A7p9kPmDP4YXcnJoDMMnobkcwDI64xwJzQLVXGawP6qMDVDnMal0GW9V5qRzo9k01zofrRn
3OPiCwoeWFGeEHMqLmeGDx80AtHoMzzPs1+NbRCRkLFTYdJIpI/h09u5P8y1NopFE1vW9VafkoJo
MwW283MjeRimOgiP5NKyt05+qZAJ/bZ8CAf/jaD7szGyubUKyUoYLlBeHkMV72pQHmUdnkbVBppJ
CAVBqQx/VFN57B13A6DnPe/BpEXSPztZdTOMcVOFGpE9xM7B7mm/KyU/t1I5IFhXF2GOvlPtyher
BW8UB4A+See7Dj1Wcqfvzxhziu1Y6ldJRW5W2k5zNWSl8KTV0eK0wpVQmXvV1JpjMhWzETLk0jba
DyIEgOOw2NSj51iLT1o6buyh+kHQzGkjwLdnodeHAJPD3EywX8EINL7TKIY9mCOVratxVdcUio4E
wwP6JFSHT654uneBaTTOL32g2FvLYlgvaMVTEy+Y6hwadMBMZR7BquXzUJKShLhu7vjC01J9A+XM
APFaXLKOL5doVW8MHDnjo2DDGeaVImRLcuPRLqYBIiqOp6HKLrDnH5y2HLdq/2l2wbN03KfEnd4s
XYFHr5Ep0AJ5zf3+6HfYVzSc6TnJH55EFkA3UKzF2Gf0j87Rqd1DmPC86hVwU/Cg9coMoKlOZcgu
r3gInXhDdXGpx/QMB3pbRwK3i+CcdBk8LqZwUCiSoxXfWUpqhfLhh92KuGM07rZSMnAGJam+KaXG
dNSChCnLjdtzwbQs6EKlkWehuduQIicrWETbFZoaKyG0iexqHgY296c4kc8JYDiYlu1iKHmeJ4GT
xkB7EIH7d0XKjYbvRdHLmX6EbTwOAKMWs8uUHdQhkj2wpggrd2O5zoEYPKg9JAtP8qZiFaE78CK9
27rQ9iNSKBZ9VfpLN8kgatnhxpHBW1ZhJWlKZT0PdcDWDoQJNf5jllPWgPTZwBknDIV4Ecs4DQ05
MaBUUpl7HIBemvHoM8jW2OgWjXiQGTRJMyEohWCGbdeJj6FpHwItfHYD/SXQqBT9CTmARVhHF9U7
F851kOXBsoCwxMOwaGo24719apB/LDQnRkg/0ZoNFpJ6PgTxIcFHbIDB6TKDtEeC2XR3egoZzvWW
wtyHoLY29AItfrKnmhrH7e8d4vh47iHLol2NUbyLdHkRU3VUS+IzNPa1TjDiwMapbyQ8SgIXh8fp
/1ABWFooIX5u7vRyozZWeKxyrgA5qYf/FrJmRL4of/89X+UUfTRt8R+3tvif//nzNeU//3GpP4J/
Ya0gjv6vn/InaQWUiXBIMFINV6BW/lPZbMK4JqqasRqUa83GUPuXsFkTwtRJB3Z13L5/cVaIB3ZN
NM8O5GvXRORj/79EK9nG3zkruiaw6romQcRYik31b5yVvy7RsccS05Ljmn6HDMYrt3lOlOEYOdUv
B9DSoiPKAH9ACjZfb26QLDRH2QrFuBKAcrDrgawIcQyrbB2JmtkvsWJKwDo6UuulhQE/LvW1GcYP
2pA/EQn3aJQVEwxAa5wTbs+sa583nm9dmxbiv82jXGnqBenGrqWkGPEZ4th6zhvts9ceG9SCCNxW
KQMRTiH89Lg8COXWHkNlSvdu074ravxE5pwX8vqQBvHCfNWzRu08mB8Rgyudt2xIfxLxQirrrVfV
N3Okbejg8RZsGW1X2fW+/YnpfdVhKhK69s0enFWRZJAYi5U/KAtO83tYOqeW99tObthNFPvdQS2g
sR7Uk6vDQdByIJgcDBrEFs0CcNALJIh5AcBAnV4GP36uUgCCSehN5d0gDT5gpl7ULYyRPXndtnJo
MIjl4jL16C8s7XucT6OgcvHT7vLep1jVqGO/jVKsSPRboM1dCA4zW30jg940TqzPtknD32pEElJu
CpUoC0MuWQWZ8ObS+UBEiHVDoXNHDALiE+tzy8EZYlSKgojcX5bppayWQzVsXWsziY9Ay9dyWo8D
u+huPnpZ+327oDTCFt7pSyhvwoIrpr/6HNSTcZxxwaG9MiJwV0SVhgQT0h7bWvjucLK38xFP/wzE
Q4X1ULmfeWd/FIX1LtyUCUyHS0tJ07MWNB7EHpLLqy/VhmasMrunqgsL8idYywnAmOK1SIN1zB0T
zpeNyq3D1Qx4GT2Nyl2UjDWe7E597menneq8hCxGjIlEIE3SQbXBSnYJADVNvgbhgzA7Ogikeyni
r441b+AwAfQVJKGgiJOcMitjReV8K5GylWznCUPlzmQzy//QWI/5K0/HPiQIG3sYULjCSyu4g9yp
YqJxaLK3RIeVioQQ6QTCh6bf6KxDGn1C9jWnGoOnzYqdHvczIMNLp+mAPTbxVC5vhcE4gjUSUtVZ
RTLf7iQ37WJ/INlGRWRHe/EtRjm7j71hZm+Pb53EdQ1Wpy4gl4b7WrALvqQ+nspgxZ4F7Sd+ujbh
NRoukwoNJNJe3AQwbnRo+vFUi5OSpXeR2w++vCdce7ZgUz4SrpEtk87ynLlCUfMSmhfWUaen5/SC
rEIaWD0DQdiFSQaDDWKFH+5sKiCSRgvqncCKCRS33iZtehMCd6S+qTVwABRHdhqwUw+eneBTa+BS
qOF27u7rclvPYUt5Ih8UU7uOoyATt4HT22GFTYxlpLSD51akWJOTPGbarsnYD7ruqcCgR2ty0nxN
rpxZnWzpRBTqVKnd3tezD9MeNypFnk+x1wjzGVN5Pci1Vm58s/rW7S/5R1HYDY/klyAnyKid36sB
zYubskaDlEMhmUTmtW62AjRJVD50Q7aU87IQuxyuEiCc5k2Ywb1tqTGS9CLV+GyH5bJJuxNLaHDx
BjWqyhJqMokNiz4C8SlncF+rgxadnjXUgxWlbWSZp9JszpEp3sPcfuqLb5sSWJvnkegLtkw+lrao
Pt0pfTFmkZWV8nMQYApEeYh9MpMhNRKYITl2KfBtK3hvBnFTGpyANKU9Y5K+O2rNheS3Jdkedvmm
Rc9ZD4zWTd/DeNMbGICJQmX9yImEOiELHDZTlPBEiTTHgap+CBnQmZ6uXbpefGRJ9sMXfLBoAqLp
jLUOjlfsmelrTA4JFnymCe8x8SRZjRw2X5E4TVI3ISZ0EQXQYaCp9TWqWeu1R0Ng6LVJMWL1ZM6N
R4uiqc5edLF3QwFLVLsm5q6dG5QxD48lHUuEANvq3bVaw+lu1qVb3YIEAEVouXB92HpTznYU0wix
lGad8EeisoSIL15sIvMKXIxZUx0smAYi3rrALGmxHxWlw2bmq4RDx49pVBGc+2HbMDXVlBXjI1OZ
F2SFp7igxkZW1k46KunyOJjVq0lfVsc6YJd636LrFtq7YzFkDMUaRiLqj3XscuhXAefGs1mtmXAc
pPoTGE9qnqMDkNeKVZYaMYjWdda5pJyspzFKl1r7bMtgr82tIs8y+THY4qlq/SLf1GhCYsrCGgCs
467Duvfa2t+KPtkzC1o3vVwZasBdIu/TjN2qjWVqy73VmgjfGO5ebOtqiqUBFjDG+l+v5ljn1qgv
6Ok3mf0dlNMmm74cNXpw/AY7KlQi2jTmjinMLfZPF2nq0PRprRyyCBJoDY1uXcZwWoEW+/SdTzP8
NJ2r0MMHm2vdIpWv7DCSDuecGbfJ/WOX+xAB+lhCkKcD1w1lLQWDVBSzlrEJk94zaNfgXV7TwTqP
Q/5LFvIekzObIjSrkTjEb5FJKFBSPRoq6WcFEcJB8OoydSfLRzBttBBZOYdRNb3EuCiR7Q16id6q
KgCLZZec2VCWxruhPeRtuUwK41gN7oWqyaOme9aYM8gaAXzOsLPS3+s5Y3EgTDtMl8UQ7ooOAzdO
dFNblS5YafzRVts/C4W8u4CoueIAcZ68CBNBHgMS/eu/Q13Ous2mbv73dfkfdsOSorz7zqN/Yzj8
xw/503BoM1Wg9CUjBBGeTWX8p+EQKyLxMsLg31NrU33/RdOxdbJFXNew5jBUA2riXzSd/4/MUwSn
/3tlbglbs7BtYDjkswDu+efomX8femqQYY2Q9f3/Mvc0YzHpifbVz+F7k+S6qbSMkvxopPY1VLg0
jeYtmYk3LTEMfX8Ls3dpvHdVvnf7T+lma81XPutcrUCI9OdBg1rxRwRqqpB5VTufqpkgOb7EwMfQ
h1uPE8XIUIuI+SkIAlOliARIM0dfmqeRrD3kvkOx1JPxzfqXXNTOnwCk5CAZIipXgLNSLCzYLBla
WL03QBIgClDx39AMpNyvWTS+6sOw9eN1aXpGiyK68AbQc775GinH+m8ZqnbGxA90gA0+darjF4Rb
H2Wp7vPWfVQRW1N8t9ZNgzTNxs1B5901K6M41v2LmZ4S+yCDjQSCGM9A/6e6fPKLs8ohkPT9LprL
uZC4NzkxUUEyS16xLzfuHMlmWF9a/gXuZ1lVJ9U6/k5q9QkN19PoEujglqPX0ra8rH0kGWahM8CS
UKYbsk2E8xA5XB3YEGQMId4/D8iO9ahe9GpLOZF5OlQ5M/4u4RVYypcCfQ8LxJzviozCiyCgpMEu
Jy/CzIGTYf5ROp1oS2SRrMfI7TQ1uUUYW4ZPQXye7O/atZcMC5dqBb11Hb+glWeytFfM7ER+VpVA
brQ/ob3p8amyWwiHM5QS+c1pNM5p/UWPCQ1I2Uy5tUrwvEvyy4OzOR4ty3yQzU5HGq31fC3lfQ6U
VaIfTb+bWXfNOC/j7NEyX3pi3yDVu/m9FBXr8lUdfDjo9jQf4u0NZrpn0haxnYfx4sBFt1BULmFL
rYkV8RSigOfzV0OyQ5hrRToHtpM5k7Zo4k2U5Ue0V8d8ri+xjhjpeP8dTxvUb/U8i3fMpaOQIOFO
N3N0CZFVb5YxHVQ6D+Jpk1g/DGp/YiLG1Jk0tb5kqzAvtCp5/Cui1mgAIbgo5wmqQSsXb5SE3KFn
3GjIrJi3kmw0XFgpT/qnSQyMAdCbXYue1AfQBv+VXht2xbFPNJ1ZEnCEZm359WOQstrQLj5fbiiY
VDENCuz+1oCIR6Md+8V7ZcmN7vbQA1z9NRhRD8rsTTIxW1C3CVteU7UjL0nSRqn8SYz/aguaiptu
XQ7qo5NprMGvU5K8GiOEbd1iRzNpv5rklyQ8xePhAbzQn2T83JLNTn5TMzwEPamIIlvypiR8QIZO
qyrvPs2CxBIdXIvCnLEtwZxY9C4zjrSS+hOUBj6jvQjKD4v6urnVo7XoBnLm5ZfV5gcnjj8zNdj3
DZEO8lSHctEV2cWsD6OjniZUmmlreLWebHxgxFbylvp8GO5uXENTXxzc8Nto0D+Et7oakEtPCwV3
IS+19aEYqwGYpEzDPcE8tTjC07Br1EvIC1NAx5baX5q4ROHnHHEmLCF8rmx62Dz8DrVpbWop9IHu
5pPJq6ewgxDx5ZO1zG3C4uIMDVV1nWintBIht6lsB2M42aAyldE6uan1FqXu1UBmFdevLtkWjFwJ
tgDXxaCgeG4LHoGcHIt8HxSgdzrj1rl4D0eOpYyNvLT7LbzTY2Qxg+izX2EAViuMn5CpEafn/zLd
8hhADGN4X5CxII6j1uwm3TpHBk9rmfXuAaPFpUr4p3iC9EBuQv2rlRVnQbEPETmqLcknKou8AOCq
T9iV1m/Yiu204BkmxtqR8Vuo+GQdaFeoLjsd6AXd7q+ycj4MHrHKusN22FT87jynCvYpuz6yb1dB
lh6YfwPmOCIBAaamKfycpQCuX0RoW2GpjA4GMgbZusnjmVnASKdEZXQCih1S0p6DFlHDg5lZ+5H5
vRoxjgn+F3fnsWS5ki3XLwItgICcHi0zT2oxgaWohA7ogPh6LrQ9s0dyRE456bbb1bcq6xyIHb7d
l5sFTm/TeZsqzp54N5+mnk1thTnF6u+DuCR7BVXdDN/zkpgS6bzOMjd+P79P0EB2JAdotgJBRoeA
qZuXiWcM0PMrfUGnorg55Iawlij1MQOTGw6UemEVfMmyWwYLvQ6JSErrQHQx6X66kCCYWe4tyG8d
axmdXwGvj1X8zWr+LqYzu6UcohaHNEOowAwdFfRz9TMeF9JGzJDoB7mP0TydHPzubYIPgs2GDssL
/JVnlDeifBye+RsjU3vTxQSdAdND7YsxfmNtse2G+qDoDM/wVHvWme+sOuNmwtYR8zIEssOpZqZx
2WKrkrv5Ke7NV3NyDmFDJoSOlqs2aC7gcIjjvKYusX6pxuZdTv4tLPVDbPdnEVI+0YbD3rb8f0Ea
s5St5pcmoShIJQgQbnxzw7HZdHZMyEpwDnUQAlhgfGIQ7Vv2bD5AI5pQJEcI/qHksYQG+tX4mJt0
5UNEyU8eq3k2wewh7fJqtTwWhT3BCrPxC/X6SDzjPJnZv6z20ZDoauhlcF8q5ynMJ/qXQJXhhAXJ
VXHg2bA7RvvOKVwemkXZiwwKQdqYI2GWUjhqEJEk+6UxqgaPZVAOG6+PnbWIGWBkFkDTD3BAjK3+
ZMH+5Fd+Qh8YfR+5w5ehbIQgNya/NjlWv2qJTLB5TOudi+zR9xazS+hfBXdWY3g/vLxNKtKS90KT
KKjKmYcO1T5hXS4eIBW8a3PCvEZRNfv2p6SzD0jGtwwyYTT0b0SE8TziDCvVX0yP5Tqz082QzLtM
sSV3DHQ/ElXuhBMLpt8KqRnLu30mqLNvFb5V0nC73rBwCXH0R6GdY8xvdVLmvJoSVsn/udu7+5H2
DDf02Pm35jHryrcmlqCQUuPBMWjJtGZsRewL79NiuI/1gvHvKWYVBFm8GNciW6uYOJO08mfWLptJ
ecRyrLeaV4SbtLx8fd4fxqptSXNowQVQiOQb8MuPj8JE2+elgCDbsAqHR7UohgQf3GH6rRJ2urM2
Hmyn5Ke2kai9AIpzaXMtowMTwOubYeW22c3kve4txK8kFnchi9011GhvWbTXFCxB/qqE9y2UvvP6
jsI9qPqzZT6bjkbdtvGPZXP629vYCxxMbivtcDc5NYW9jriY2EVX8xQtQJ3yq5Ujqzcl9fKaX4xw
FBF3xfCk2vCv9nhn9/2btmgPdcz8bEh7yQwSaXdWme9cRr9ApSHlnPqJ3DgRC7QuoViqzrkRWWBf
uSSfq3R6UHp4tH2iUJbE5xzYHVOfYTerbCJ+bMJis/yIy2vBavo0AJstJeviLynVVkfjg6fwakx1
8t1kdgYXvb/vwTkfUmKw28VTQsjrSVmLHFAz0TuNvxPhERnmkObYCeD2arshhz9+lV1WXYVJibxB
TcAqHAkn5gWFqIm3j3BsSmIzYz3cU9hOakqrS5YQsZJDegpTjv5eaiF3NEufAG1ZNWxnNcRg65Ba
+EOvTpL99HW7mVUCjZHSYWl/mkXUnojMvEJ1LzZ5S6WI+zwvYEfBxjDvhV6Zjn10wvDmjUCxqdQL
SsUiIv+n6eatijfJyLeObXEtLFGsw7T7Sl29itLhRzfVh19fyire5blzljyQ2NyepgV3h2eMpLzb
RhsnRqhD02XFZuBKml1mWQ2ZqRvkW8lkmH1zdmuAWM73lXAwpblvg6SZvSvqneKSq7yoO00Va1NH
yHSTj/JPBFhT8wznVhb17yb582d6qvi7y27rRu7LIIjaJHl+gJJDMqbKzsS9jzN2mgTTkBP2+873
T+2yHEBw/morv960Otn7fvHlIuN2YcyzrxuCtcSVtxitipgKPY1iPNTJzRcgovxl8xdFdO6kI7U4
OMrszn+A9U3bH+wx38F6lR3wVOwar7srNWli3h57UyOwdp65x/O6K/vxzWiYv7I4O3hFYK/tzIQu
yEtbdMYHR2rYnONutnk/G5Ue0KTaU+chjTVG1x+KIfa2nE8eEtlfysI8B3OzjS10Z3rkgrWh3GsR
xh92Jb89ZzwNrB8amwwSBlZ++r0L65ESPn0nB0wZRgACLTC27ejp9SgnXvf0mDS2+O5pqrR79gNu
UO7LkTMK9/x1TIwHyJEcg6tkL3gLQGk16HivtwaQe1IkDCRfPv0CtSJobRQlhzbQDCKuaBqriVa7
BE7p3z5PjfsqU/U1c/mNeU1TZ7hLfGLASX9PgmHv1j3aX3T2EfIzb3zVWbh3ZLOFzb+vmU/ZWSfP
oLrXTUlU0hH3ZDEw8OKKRwUua3XItf7wSa/iIsXmOlAmUvTRE8PPEZbpasIN4hf2oSpIS+mMcGN2
G+b4ZrfyhfO5ZqvevydBiOnG+Wrz7CR0aa9nYiFxluwju/uKJqU2uMTILlSyB/2u8bdCNHTMJ+8H
nJ/fs5DOzcUBaeBT6it8DOV0hpXK/afXlcC+WOPr7RrqzkV8UgiJTph/EbjZtMLBzY8bNhr+WV38
nOlmB2ACV27K/EEpsw8IPCsJpttdcVfOzLeFJ47xHK2nLr8RP9vRhn5X+anJJWUvDXI1S8SAU+RS
XjkDV8iWihzGOdN+r0EvIJ+8KxYpgDTSpwgUBdJwDCkTXoMQxtFsuj+Gq3ndgXRw8Gw2IB6cCJ/e
APTBbOqEkQv3QGc8kAmm8rJaSzARbB8vPtgIs0YmByOBq241gZVI6/EcL5yJQtWXeKpOHQCKwifz
vRAp8OedGhAVKagKvkWxJj+1roFYZCo5ekAtGuAWcqFcBO7bCPQi5fKOZxD3Cw0jAYsR4I+InAUx
jHIrHdo7uwqERpuUJx+mRsLQQdDJvg0LboO9HI4ejVoCR11RN7RwOUIqXXpIHXkMsUMGBwXBw1XD
UkW+qRexNPTZ+5EfzQhGlJONNk2IMM5P7sIEgQ2ikiuN8iAS21ej9N8mCCKiMn8Gsht4j7lqq0sA
aQSDG2A42CMBDJIQFglKw5eHhuMweigw7fXINkD4F3As95LAXwnTZIJtgqPlzSJNsgJPDb6Tczff
cMQ8lkFFyc34q4CSYnHE9FljkqxBEBJYh2M8fBaBFUJU2852LynElRTyStDNa9dtn4e5ZiuU7QwW
zhZKkbdoDc3EBYb78IxVZh3TDYrF/YfqgYOG9sIjH3M3H11Xf0wLDka42b2GD2PTDmUEUDUF2fIR
gow0wP5NxrseopOvcWGbsGZQlXHcVddQle8wVHniQaURgzqTReACnLIvDK3XwWOBirvjd7TUwYFs
UyyIG57k9z4wgy5YJkIgOLQ9ctKcgCPXM+OR1B62vdiF6U9spQj1qWBjZY4uNlj4OhrBAULFUDrv
YWb9QfTFWh0+afA8Yx/+9mx8w4q0dD5uVQcwMY54/cz1Y8+PrkbKUN0KIoxxy2lVYkVwY0FqolqF
h6lT+8llsvDmf17OgsSs2N6mOH4GzHEq1UdKSe5iDecHcGXJz+PnPk9TjPbecCwrjaBkv6mYERCn
Dxms3GAbTBqW4foI9+IY9ETiSys9AA88Ck89hkKzeZ3+Ks+/dbk6jFb4bEXps0bM0yq8dSq9jxws
XrZ3GCe1z0T8xELhXvnis/V6qmDtBE6H5NGj6alPJn+ESTofeDEteWc+GxA7LhTGmJ1BGmBCnJvs
BXQ4zX+52Bpe8xBDWk3m6EJaHu+n+creF8dmsrUTRLjFlc4Y0VO6NvCC4CP/Fu4x64NX050OnfCf
28G9BK7zqXn9zHP0WoBlweTzJPtxXXV/oCcApFTvZsyXEscbM8Qh4WXbDs5BEKZHY4C0ERJ385Kj
0yXngs5nfyAN204fk8fiQnwF/E5hzE6O4YDJi85R85XQ/E9eOPfp3NC+mH9UKSsS0yg2XjsdZrL2
2hm2nSlId5nmczR/1PVS6x1+uK2BhRcwNg6NqzNVz6ljneohorgL4HgLtCLuH8zKeyGXdxeCgCEH
2G0dpZ4kP7HRhF8aXcGAiShl9MAJYT1I/zia2Ooya5dL3NVUoCQaMTMqX3J73gs8zoHXWQQiyp1B
22HWYnZKJpxZIwlbUTcv6O3nzEmDvdERqAoK6xvMw3s8A7dhO1fm87s/U5RJnozE3410xY9t9odZ
iltVMWtS3FD4FL5w3Rfjn4dsSisy81fWrqZQsjnD22ox+7acTYZKYIrXj9E4nln9n4u6/S5CTh8g
pDTnqy4uGS7I4Wij+dT5vPUj97mJsEbI5KcsYCWZFjFcVRwNOYA3aAyCmMk6oae6qpp5D1gKODn/
Xi2CENxRSfI9cN76weJoXp9K0pwptYZVm0P4RCU2huyGsQaDfU4xaEI0fnjH9L9XII+6BvYBtTgh
lTor1fhnGkOw00PWzAdqj1lpOWaIR3CI70yJHsUHd/RA9ZkVltpp1pfexznh9jfalKiwaDGYzBam
waR2OWWA4p9njb5Gytwjl+sG352qb8kiOM8Wk6aiYbwCjgmf3W+iJ3+kPTadjZPVtEt5GzvXkthH
vifavsq5csa5/0cL6H4w4/uyDPq1FiFTq3qc04IWDqCecfQZjBYFm9GZkrTHAKnfH62jdNhZC/c5
NhaWjiWfw6HvWb/G5CMyIhnz9OWnsdjOABF0QK9AJred+GuwV8PrP/Q00CUer5sCb7Az400uJtYc
i204oc4Tc+ImsikYx1dMhucg8BmHE3HjYIwRvHsyGOaPrIn8wXWgZc4iNUQDH57lsurRJ+VjoExc
DYutefJ5RI+L1Zl0/GOC95mZEkto90Tb+cnBG12z5cilYNMI5ArvdJQG4BbsU4Kn2q3Ma9M7T9Zi
trby4Tn2CaZhwSNXsCfY8Zzjzu5xacdZ9uXg2ibwCYKrvO8XNzeu7sHIjgKXd43b21ps3wP+71iJ
f0y43OH5JsQfnixG8QzHeOpHTLE0seU8I3nPkE3wil0BfpuYYrMmB37rqP1EHOkPfQ4BLMGuTVGV
dPKTP9ZH1zD3vVZns7XpIcqybWISphMBqVSnwWdIFycW7AebiD2pNqLC46pW7gPlMuCn5/hL9805
phsnpM0J78tbDRtadv4bOaR9QNADlRUUcN8+0OK42IOHhV2AAXPe2kUISAx7Ruvfl1jO0ljDzUlX
jQTeBOLWsLHyRtOt4qJFLmhxELEkUqG1tu2FVjxjthV4VtkRO0l7jaPx0vLPic8aVk4n4rIQVwy5
sWgRHKRzp7PkoiCQeIPcp1l/r5A6LL/4KAIexG55aJzyKrjDbXDyLf/tslzxZ9ID+HURfTBXOHsF
hn5A1g69AeZsAvpGU1+88OoDi2RI9MLE8mwBtC/cYFup597Bc1552C3a+BIBwA+T9l0CcPAA4+cx
FhNA+VBIVjHgfA1AXzfdYTAd9jhKIEkxrDryklNik/XtfQCCvxwrRiMiSXWzyUD011XvriE4XTRP
Y1cA3krj6rcG69+42LVheWWWc5iX1Dr4f1/5X3Q4ERTmTAgw+9GkKCAS1d4lJJra88xZUqPxL60C
A/UCYhqJyncMiJRGUD+gZMP3ZF9CaglcPWIJi7aIJVt257jjkDOoMQgphRINcyc1Ci41B0bEB2ZQ
fBCbT1EAyEktxQhm5EF38d5UDUEhoTvBYSad6VII0uJiUnBR0bFQ07WQ0bnArEuG1pInlzaGSBpP
uVfZeIyL4xDV+4neBl13b4aKH7MGw9yMac0t5cGj6UGaWB7L/uDRAFGybYSmdahYktAsv6+I/1Hc
s6e9g+qIpj4EGe9pOiU6AW5tGOQxQpRwgV14GIWqKr+6tFEwaHA7YlysHPhH+bpG9qtg7cy0WOQt
zJyl1oI8CYEoaGEWjReJfhqML2PYD5RhWJRiNHBJLB4yOWUZFTH4AJW/DwW+nYZ4Pg4UKwKXVU7q
qpbGjTHgVBzEIxR0VqVd8Wpb1RNzxl/eD8BJWAcYYQx6gVyLh9/e0+KA82+xqXHIK3Oy75n45Dm9
65YikFot8nt0h9gCEGBpC3GTYkcjx8sc8DiCjUODlfPA5//R1jS8D3ABT5yf/7qlhcSnjsSpHOSh
TD74FJXMM40lRU6NklhaTMo53ZfUmjRzvjD5eCExocdWuQ0oQCkdRBX4UStk3v1MRYpj0pWSslQs
NMFdNlUtNB5vLMN905Vrz0ZtNyKH497SvQLU7J2papmccNKhSKulp8VwehIzyzPFZe1QAyGPS95u
g++EGzFjDzd4WWdL90tICQy0x08IkPuiHWAEQrFoWjdY9RTHUF1+g429F8jLh8q3jjUVM6QBXzWV
MxnVM70kCRjZHFLlx0Q1jZvJg+FCtgrs785FWRopsakps+ms7sWn3MY1KSMJ0h9Ik3ThuFTN1Tij
JKTFyZBHL+/v6HEj7zQO8YKk6XCc5mese+ZdMhh83/m7F3JdAh2CM8RFLGJQI1HA3x9Vb5q6O2zs
NlXv3p3DGnNXEfm1oxbjqqU/81HfVchbdWqOX/40f+U9SmfcplQwQ/nnyn8FxUzQwddfOOiKrcCv
vPaXs3oSTG9lFTl8lT0GLlxt6WeEd2ZOiemMmBnBkuAFfuh52TFhQ1E5W8nGto70cd1aTSASx7xR
P7vFNfap3eH95CfMAKIH9cGTIORBxQueVnWPr4+a3FUFDTEaSFEd84HHkl0SUFy6251z/ToONIl3
trzJhftob0TZfA8OT9yOSGFaYB1S3U4EL2XrHyrsqlsYgw3Lj/TCvOHnlb11+cBn5vkGdhHFuE3t
P9TKeojsGrxKjjYR07WrOioWW+t+CJq/kaXdSpjJJvdYGtP9xvRUrCME+SPnXfD1xhjjHxsXMtuo
991MJ0X3q6LgKvSIb98/25jraiP8GdpJ7VJOK4Q36BW021/BH+rniIQRKYhV+6dt6fFB+HgF/jna
RtSzyUar9rurXhQb+bA+zS0BrM69m2l6jfPpG9H8mOc0Grbp0a+vUTbv9Igs2jVk3/SuoSUFm5NE
UAHGMdp3gnWxirkt+FPzil1UwQkFpWAX2eOtZOnYJGdhxw9S95+EORbgWbuXNlRHGkDYIp1qH0Fi
lBwSOmdYVyNchokT5dodYeU4o7hJTzGfEXYlsXalWog6wH9JS5cJ+RTARgUWv44daKEZOiGDsscQ
TnUZQ7pxWqc9U3N4dWv57uESnIz6TDz6cyppCJ9LjssZa8FxurZjjT4vf4egpPuuDshxmD9e+lOy
YaHAKRvTO/6QjWEF17an5c6hvqgFdJplJzdS747sH/KqoVQ6fJ0wbrsN3t5IWHrjY93hCeveZpAZ
tfE2tvnPBKCjZamiw6tJo09XweuAZgPXE9tBZxUkuwSWUHLqGQpkf+fUf5LlCRoSPXSvBR4zBY0r
sfH2mX1yzJlB3ek+GPH4/TPrkHL5iEE5TZ7FaHK6bw5eab7ykd9XQUinZ+ZTAi/LnQ1Vy6hGROLw
Lch90qQuQoe9K2zKcVosu4kgJFY99KJ76HKCXqTq+I+J9RxlFO4+x41YexzGLQLxm64YD0k+8+Q2
3UNeePXq/3/jGWdjXg0Ca9b/vfOsKJuv4f+A3f/37/Nf5jPvf9BIgPXMkqa0QMpj7vov8xkcfNvC
d2ZL+V8Nu/+L90xKy/F9M3B8IZb+tf/2nrmmS/+bEKYNGNG2/19CIaa7NMn977B76bpkQYQtXcdn
bfZ/VLn1di1jMmj9Wmreo6XvKvR+86NpIoDJGvelITRuxyqDA91xz442ZMrBCu4t1/+P7DluBCWt
OxZUy5uqQmCHcClh1+5A0J5ybLNrCLGSKhV2yqE/L2rowvJCj/Rr6zEf3fRcTF68I4TJnZK53aqi
LjxMoRjxqlzaMXlBt8VA6eAQE5ZM8hBtWY+MtDM/yyQq3BzzlNB/mmkOjU2EUA/TxEeYwJoi117t
G+CCcacVtsXCfsg/mqF/KsQ4bA1prHNyxHNv4AoqmWpwtzpxT1O7j1FTbNXcLKEONjoYVP9qWYbr
OXB/uj54rEMYTh2vWb78eyuNt6Psks08TXpthCgpeb00tbBQcBozOFml4/AhW/vBQv42jf8wBeeb
1y6NvibUq8xox7VTNg+9n9zXMmk2unEzyusJ7qv+TSgLa5P7GCnjkmvxHBGi3jfslnk9xxiD3eqs
Mm9ZPg5rM3VpL9ccwOrOZJFZ4UpwozzYWVA4VmA0Mnp1MKcsh5u4lxuSzQV5wfFlnoCQlnnfM6nd
RrwodNlRolO3RHXYttFKPszgKzqkIDGHBzIp6baPe7w5RvkI/++EooaGmu9cwzl6bvreF/5j5v2z
pA0SL+fPTwkzUDwVGJSOAZMaDLGjBfNKrto7pprOW4SBzhB8ETPG64TA+Yqsu3Py/fQ2ZV6ymzTU
oHGqj95MWFwRpK3TlmPVmJ3xFv9FheutWsrS3vju+/3cCGM16gaNGd9+MI4Pue1GlyRil9D07mOQ
WUDTzOnoTBBpdCDO9oRzXI7MtWEqFe4TFpp64GQy9ESb+s04tjAs+v6l8A0FVo7IiMmZXrBLiglx
kfZzT1JV47ZrcULZ5acJ3LDNsTa2vTy4WbOvGPWm3t07Rf0STWgbdssbGNCHN5Bd4kNA1p3xa43z
RYwCdGzE1TFO89mskLhEclYmbpJ0aagXikRGAJep5kBZc9AIctDFDb/SBtMnQ1bOG1IuJEFsYw7L
fdYa/r+ieo9lTwcjm/PV0PXuKc25vYop+tERWhi3eLoBFkGCW19VqW6FwzpYdQkKVEExKsGLOSre
qNw9qJxmxsDcD5P/lefjO+42kubAUbfThP9r9NJjANLpwScfkBjNYlpJaL/lMbO2EmAbRIZhVeYf
2RBH+46WUUyD7bjCmv9hmfUDcaynRudPdlI9zm0YrgfSCmt8vLvQ15/An9J1kLiHojCCjckkv3aw
nkGzYjat3DtB3VZqGDfNMpAJBcHV+mqD/p6VwLEdor84jA5JWH50lXozSuPKVQ6dDZdSKDmyWNOt
V8Y57dJtHZTPyqQKzQ2613gayC474bPRIDJPhnXooOqSbNU/dRAd2sZ9BqMy7pGgtxy+0JZCX7B2
Kk5zMd/CDIhxQwDLddhDDqy8FPVmXpFjU3B3ud/81eCuM9fY+7b5yLadAtjFs9a67FUA9rTI8dui
zR9yNmi4eMFLNiEWRQCJK9lHXyrqP/um4gziCDLHbICEarecnz5k075VkJXYhq09wbec48BQsXGz
3XSBG1BCHUJvTqk8SzIEqKpkUnTwukTDHf9DtUqq+RTBMOZCKidauurPvqRmmG2pWboIumyJfHW1
ZzrWhE2GpUFkEi4XZWOhH/Q2C/2O3ULtkSS0vOfKx4HSeO4Ld/UJsCKgJX5VJul1cqWxjSsHBEAo
njzS2g1RjqTL9nmBp6dp4oNbtWfalVGmI2CVKXkI5khy6RgUy2Kf1/0+tfOfNM3veZd+uN6iunsX
FlVHS1aXLI82FX+H2KkezM5g45PuG54mfWUjTGAmDLiU8hQ3Y48/ZpTXKGQHEXW7GJjXZEbcfSFH
UYIGcye7jQMAdoxgU8yz+vR0cjeAnOlSdMjSIqVn6DeoTnC5Jd1seaIIyiPbEf9xQ71L6gB73cwv
BkdypQfO8MxnahuIdmuOAOCa/l+WNGu5mHwLuhzHaedgsMp7ZmQl3HvKLanqJEIdlbR3contYCi9
mVb7ELrljorO36ANnweb80DLU8XLDcQq7kFFdtgt8ofY0idf9vQekntf0Xz5BLcB+TfEr9rzlqPr
9XOOKBKYrJnINU2hSarXEj5NnZ1UNvx25ICAcd5mCeHYHe9DjWfH80tgLPF7WKE45gVoQZA/6K9x
cevLGkd3R3QeEXEknFLBczI0eTvnu4YehZdkZ5dGvrZEBhelP9dxB/WiQhrNf1wz2vl+/BdK/ZH7
5XPczRzD+Htldv5ZKiqqWnfn4SnlYq53eTTvmgKQZUSs1cpbBBHSZGPBUVsMehX2DX9t/DCOcn/J
wf+nH4qnrPgKTe8xCDDxJt2AqDl9VFYMoKl97l3I9sF1+J4/KYl4dFEThwzraBTgL4+qB3eCq2gM
ejrl3ujtRnrG7+Ig3qdanAoG8XrMPhuxFFIMVzpE3/u4uoG7IhzYbHUcf/WA042+UevUS/Fs2OF3
BmCm6/BUB/KuBQ1o5rMBTcQBExPyXgXGyO3Qss3JYrY6IZaWkhZFCFn+oS3rt8Ey+UwwJNm1e0jJ
Enr9eIea9jGNw80SoN0njKaJA8gbSBTmp49U9Ye0MN6mQn1IUPKrnhiom5X08PnBPcjVgy7rYwRV
McSfTIpYZIxBwdtsW3fTwLozcdwjzHK2lFP1RVkjrxFGolahRzmoVK1zUmFz1NmC86nnejdV5qNy
sIyGVU/pgyu2Yd5cg9LkzTiJrRkrlrU1i01zzHdqUG8AuXFKZNlD72U7P25/y3p+rshOLZW9QY2b
nnfzQZB10xM9puyiSBt8+iZ+rbDkYReS5BJ1Somj41ytQn+n5hO7ckbNWhyzYQkgmEjGVoHEp2Bg
4vvDxokY7eJ+BuZXvtpGfIvd+T7N9T7ycYqwfsCoxWA69f2l11OIKAz0ZFTVa2J53Qkkq700amJX
BfnNITe+zTkq1zIczIN4d6253yMCrW3JDeO3zbbNBx4zXYyPzmgOAwYiXuTTrsoXx6Tid+PDvJYq
unGR7K2x5GFD6144nLMBU2Nnf8dj9pDC91j1WsLYdD9cnzW8K3AMFFljb6XfbWY7gG06YSVBUkry
8g6FmruSwGZbi49IF1++rPbZ7N/NAjVPJI9lWxxE1WzNAO8/jRGLBTuvg6c5PuWp/cNRACNLsU9x
zA18I7Lmeu7072RLsKxutklDPnd7ZHKAF9vzrvQM9izWSN7ZkQjl7VMnBnmRESDS5I2FNEva8hq5
Bqh6EAuBGKha9NGdmuKEQe/XaRWhVayCpfWZ8y/pjKdzjDaI1RdrbHSMdHyw6v4E0vhuqOMfAz/z
5LN0MTinjxOK3gjtNScAztKcqnhtJ3j0CVIvGG1b/iNihvscKw4tlDuI43s5ZTtXuedmSjbZNLKS
xpfohG+h16zTiTBIzCfoEIa34YRkcCZcnw4E34KWBbiM30i16UvCHVktDkefp46OjdPA/8nnL9gl
/4ihzSsrzvhF5syV8lS21aMaCV+wZJvbK9LMJgPfsWun4QXXWbFhuL+XOsVYW1lneE9fBtU4m6lx
tvXs/xiqYZZjLQd7COxfm9/VsfbXjuqBjeTEeOZ3nXYoIX7CBsg5D0X+mBRLkCfh0GRja8Rc0H8J
xTFmkBjkdYBhciYiz8acd3ufeR+OJ/D4hsVJhPVrMskfuk/htrYDSXMqPARQCmjYat7QUos/QOAn
D69Gyz4Z71VTRmcwje+sWH/7ND81TX/hBsWxmHhHkY/rLLaC7ZgyuMDeSvv25LcS/IUFKj/rfxuZ
s8Nn8jVoWBmX+mLRkrEIr6pB/SJ5eGr78bNsmZ51Eu78ciBCYtLwjf40DX7IJjW/lXbxoSK5o53u
WUhxobTw32A7fxW3sIVJipnfkXd2Pr0Fy9tWGeTHlcJGz4aisXyXVUn9wzC3rTxNM4fFJkSd54Ac
Ui3GPwUhuRzIZU8jhK2uOHC2/i2C6F77CnkKMt24gVTFVKzwTzgpi+cIk2axmFamBj9m9Wk5JoEV
taWTZs925xBR2lin4WvP42YVeeG+wIMilnj9iK6vVLNuPNyWKd20mL/8zDc2bcvL3xwNVm8Jv4Hk
eI/RDx1ZDliZi5bpUm58YW95RT3UwAGmBlvN2ERIRZ57qQhuIvTO0cHwctgpFRNo4kTxhpqdc6gb
AIOx+1KHDm6ABlMg7Z67QfGXXrangY3ka1fjTkKHhN+4na3FjTX3V5nNP27uXZenY2lNT0447SZH
2Vsnw0cXjTc3J6RVS7bhcBQ4I0fkCVxRg2dkJd3UFv7J+WJR32BO3Uth4zEvI1pvC8c99wsAzc9Y
XtStt+9pYNhVNlZn2Rwg2K21jK8CnnNG8LynAdKC95mr+Q2V/9cbyi1UzDWN1XeqdGAg6WOlHLmO
Qrz2vHZ2saYRer6rmh77R5ycNJuKEtRm53UP0ml2LjGrYRKP2YBHs2lqfKkxbU+z5OnZwC7CA4Bp
cRM1EztywqFeOD2OmtBs744nZKCTaeIeaVDRDROunyz7X6vku60Me8DHHNx5VvurkKatruVVKl5j
ym08PZN6NzZNMk+YOfIX5inwNIH3EKrhFlY0Q5k1OzkizaZim27Wu7RDFBcZ/qvM4YaPUGPQfuQ/
qOKveHnvUzuJWbeyOtf82MTZgTn4wRHu1U6iWUj2q+tKzrc2aQ8yiNnCdiVArvIBPNqVJN4+d6q3
CovONjJLB88Fey2VVbchJWRTiRdjiC6+IjMksk9pDQLzLDuQwSq5XYzpz0gHasSKfFubNjcuRw2T
FSV9v51gEu3D+ouH44+XmBzEih+f9ojyP1gGzuipj/vNHT8srTkQwRnHF3OXD8Pi1Wy2gdPsqaRF
3zFy+IHhAdTrxSMzhtYjnsIQhb8aqeUZOFGMQ7ce2vBuDPjxOv3+H9rxEliJ42tpjt92Mp0z24wx
k5jcSjzlC/exQauJvX4X2sOjT/ACwuHinaifu2wRdEE7MLXDf83ZwaJEqH20qFy+FW4y9mQe0Mpo
ii4GKeVMM8WW5FRQ3ndJOB9k38IXJNnCrtE3mnPAhBMg5fTutE8N5zfCnf8/yTuT3VaiLLv+iuGx
I3GjvTcGnog9KUqiSLWTwJOeFH3fx9i/5v/yuoVyNTaMQo2NBHKQSLxOZMQ5Z6+9Nyed5KJAqJj/
uPPg+lxslPsFcOSOPEPqncvhc4LbLCvjy3CoY8rAFxqOd3ckgmx5Lf0QV6wdZTnZsoWOtuINzfc5
axGEeqJN65bGCGGX+7JzbskEiUOu9irWs2tl1aQ9ZDRjNZegZYUzbKwDPDEWpW86TnKsGGDNQD6k
XfKcwO2mvUddss5xSPFxua/UloHFGfmLX0XHkOxkMuh5Acb1sG4oaoH/kGs5oy8XEUOa5c2/WdYe
Ro+PZC+9uzTx9nwyd3mePgflcqgieTPqctkbXcidfarOJPi7K8zvfPHc99ZxQdhJ11yFTfNA+AWQ
jb+v2vJN1PjjCXM9col/wLpwkkOwzWH52lhcnGrB9MNzUTVw0R6r+qbriDo3Frn1+QSvhVceOUzh
VFjeZdMh5jo1YfaB+ZRmPFuHYZcp4M8GsDS3tgT/k1+BizOHEQ9q496CW8YrYG2isFW8T8sbEVq0
DFQeeEe9cRpW9o4f2V0viq9gqn7seLj5VXiSqng0EhRcfoBG6dxP6UxEeFlf6LX96gtMWu1AYkfp
kaGldX4T2z3MfY1rJCNcrsNFMtf0+mhbiQLyrBv7VPliXWrjSc1LcxLzB9w45X5GupvwqCR4VUJt
WhmG9BdnlsZyyaJp3zKk1tmenzBV7FvtemFKpdzeWUsHyKaai+6BYHx673j3apljL2veFWogizwT
RIWZtcAyOn2XRkLEV7kp0vZLViHByBVLAD3d6Gehs02Q4Aw53AveaGlL+YUpeXJyhMQ7VwCAiLNv
Y4dYLJfbHPp7R68LkXQUYbH52idyJfbtYizrphrqCw6dZFMO6NBe8GWm4XdK0NlKGpeS2nJpCypH
eKOjm+o81U3aPKbkls9ow/UMrb+YP8nQwR4QXERKa0Yy6ULaSSiOhA0RBICibd7VPQlLMvVegmAk
PTNgjzYX60cM1M4UVw/gMEiZGJdmV8+GttREO4gHwH18fI04i8Y8SZMGrE5sLNP7k7uQr7h6T4FN
yGRhrGwMwbk1g8Kiu5rOb5IEByrIH41hGRim4jdNlNSuf28QxGDuoubQk7xZueW2Sc5JWD30ZI6x
xQKh2eTzq51dvfgYgGbr2RzEspYiJ/Hd6cI1Xd6neaouTdm+NlhJnzCFQ+LC60raoDZVJoKdPda4
eoq5Y4A3goCd0xIPfW25d/iH+AiLD0UYaeQ3HtXYw9aGPl7HDfZgwmRq8kLLAE9hToxfSY3IXkau
pQtvnGMVsO+4DFvb3i7kZgSumyXbmCN9FxM8rtyGJy9Pu33bd8c6oESFoazd9mZ5qfGl2X65J/Nw
hfvrjljqbtMm7x4wP9g3RQykp478PgGj+MKZnCVvct7zMnoSALZWE1ym8Je5lNJwEGOB1t2Tlsv/
toRK32G/cHWItW7H7Dy64n3n4tbJE1A1NYbRKfYfFpAvLymOKOlcNnFZgDoTF32Xhz+tD4iayAfG
rXo+xQp8ZcJcGyIcY54ITj3PA2nEigKaW4qRcWs73bWwYfijOf0IDXc1ORPdcSaAlPNt6QbEuSPH
knNUFmrdxCaBENNr0mP/bkxOxyS0zPI6mTy9u6E1DmXhT8eiABchCP1vNw4fgwNWhg4EW4sGMqtz
wG7IRuwq+IKpIgUxn7k0+Ao//6JWInE+zL52Cfb0d8S10isnk2PZxFvfmWzMHDi7JBJ75EjqWsw+
JzK42AlCVZOy5ugXA8UkD4P75rYk6DIEYli/b9og3UStt7cRbe+imJ+VZZJbwP9jbL4SziC8XVBn
a/2H4syNbJT9jRdKA2RPxow1xg+ksT3aOmVyUsNFj3RtFO3zWt2sLn4eF65vPu9iQ6wKJ+nB5osj
FjNmao8MhF69Npm5df1623vD+zBM7s5s1NlW5Zbk2VU3o5oUGgovQaeIkd+UXXfKw34rkuqQ1jH5
9t6hL/UdOyZ0RbkjzWug/qto5PSYeouzT3HBl5TYyYTtsa33tDEZ9RkCiwDLjq0X0NEWa6P2XcBf
ceM8Ed05bn6Z/Oze0ddiL8t5q2XVuYvLF5umO4rgD6Brb4uBV8/Kfzo7JwE95fuwfM9Zg7xhkHxE
vylrLxlasa3OY+LzrFRHOatlnSic5k1/Yxw4uS6tPX64rVsXH6rxgJ63jSJKeIaCbswR73WSW6v/
DyRlz6SvXJgovv+RpozaXvz8z//xf2rJ//oL/LOYbP9DISZSnU5aFSKK+69JJtY/HLrKCQq0dLm6
EMSV/LOa7Ip/mMi7Upim/PcBg0oHDFouML2nBDKw+Z/Skm2PevZ/ryUTxuq4grefdMhFlDrn5PvP
c1yE7X//r+Z/4xWheq65CGLespdVzQNTPUOj7GEKP5NMF0yZ8T6wjOO8YO1QnL2nAaOloI8LF7p/
7UPiGiREPb/Ni5GrfRyGex+Ayg2Glwagagas6jVhtUzyS6phU0+UMIJggfh/EFnNqASfNcJpCat7
bYCAavgtxpdi7/U+vrr+CU37T1EH1A2a8aY3BeZzvNUjIwpdI38SjYctsTqkgEsrh7K1dUcOAnW0
1ppKOgodNGCm74ylRs5A8EhbhUKruTjReUI2LRtHGAGq8YPE/JURQxeOAaYJC5jaR05dWF9YQDXu
RlbIpwi6nYSDK5OAdw5k3KDopExh5QxcTi3sXAVDh9F/Z2qoLi9rliIN2kmIO58OWEcjeBIWr9VQ
XgCd53DAx7jCXcLP3Y+slhcByVdUulEOto/j4TbXsF85tNzm4f8MWLW7VhOBkjxACMGSVjgS2iD2
YXgYxDj6U1aQDAgMoRGtYw0augv2bcjDUjbX3sbBCZEYpWTouTbGPQ0roj1svAk8c9EgIyMBSQyE
LYoH5bInADumQI828KMd0hoADMl99HHGng6B3jtPNrxkGgxreEQASo1Susivgn3HtJBrYC0jLlo9
7KUpUiD8BJJz2WVRcfZgNL1wWkfaSBpZB4SIYkOmDO04zaqzmj18ITgdvGcN92n41Q4RBU9qBktT
UtfgUlQ17B1euB7cqAs/WvT+KtFAaVInzyOEKTrJt1M27IXFoVp4rRqWcZUwqVlqHYPJxjsOrdpA
rdbQq0HGZW4xDmT0HTqD4QrKtZnhiSy416lTe9oaF1IUxlUUxYfaGB788hoAykqJXQt48lIa5aFl
pM6tBF+bcwjlyPeu/OxAbrMu2tTWiPGl+o5BcqXsrjOIbo3g4oHsCjnvJhBeqVnesFsIuEjdZY1J
fV2qGhIdVaktnpPJIEkFIlh5wZ8KRFiACitiyWPQYXot11Qy3WO7/+uN+sSWc1nPs/s5WjwMBbQj
EdbTgyOPc72hRHKj6v6xWuZtGdNfCb6cdNa1DHiNJBSy9gDOMaBzzid/AXye/HStAKEXbDzcW97Z
qDaNbZzQCnnDcZIui5tlqY0NUD24zS0BsA5pye3+ibgGvS5AsAPa0Ur42BI0u4Z9k6DaA8g2lOha
gnCLkfwtkG6fG4dFR2ZJHcsArxbUtCrkHyUUuBGOOLXsHYrceoQSDxf5YEONe9DjVWa2iKa0EMGV
q9w4dtZ8n8nuHDPGpIWBhjnvnZHPew6ZHiKfmVQz3tUaWm+g1xcYkhmavUVICPjjxhGUPrQ7c9yj
RzihCwXvhcTBMbe6Go8nTwkPbntxch6aGqAPeFY0XvDGGIwmkbz1qvzKymgzQt4nsUGYtxeCxngX
dlH+GWvN6bykdXfB07FBv5YUPNhAttzQsBxsLA36W3F1kpD/adiSX0pYBI4AQuGfc3zhFU6BVlsG
gsF/wtDXoNHlKzDObc0YGOUkBjX4DYixJzwm9q+C/Hrqkfbcnmnetp45Hr5lkaTNUkfe2/EEaKtj
8Gdm1C42FbmHw29EKmjji3dJcn7Z0bPYtM6tn43zaDCywUSfxyGi7hykk4MNa6+o0YptUvkHy7oW
YCMOaf0SNHWS81NMir9Jmj/eBSymFHYFEvAC7HY76Oh/06xp1qENgNWw5OAAdMEj/tRI6AiaA2Ia
BGxZXayJJtq5fQoDVmOgRKK1k2SjUHjbmsgIuYy3TnrfQzLcm7qogDK64LnnzOZDotS6zKCm1cCk
3cCsm0tjUxNm1xgVu2TndhQhhKXuRPCwKuJEpyihpzFhoTmBzh7a4SVpq7Ekyd04MLBvObgizVfp
ZylGiifygS4GmR1UUN1s3dKw/FNfwwSjqBscKhvZE4bK4kRYiY4OJroeFD2f68Ro95Ia8TtpywO3
h+huoiGipSmCW3+Ml8vtVoY1QZIO+6WcyeKlX2JBcqQOGA3RxeJul+KodBlF2cCskme5IlFgY9JX
YRYhlbE84oP5T0yfRUWvhR81f7FkjkdboZY3A8YwDS7weFkpWjFK2jFmDO8UfR7cUpx6QXsGLRqt
oG/EcaAA+C6PXfQMnNJsTV29MVeUcISh9dGoihgr6jmIM3mci/DvmFLc0eoKD0JOnlNC5C3tsoeL
ObS0fWSqx+mIC9yakDfoAynNeVvA5ioB3lTSGFLTHOJOLOqDLhOp6lYfqKl3ysRLUHdPzeBt465Z
K3pIavpIUJaZ0OknoafEm73rRG9Jz3kP9hx7tF88ZrrZRFecKF124oEoE+iyLQZqUEh8eO64YswE
o2v3fnY16EwJQWt9L952dKnUrQ9DUuAvRW32dN0K4OhDNlPAImhiMXu5DnQ1Swldw7zSVFS2CKV2
EXud0GUuMseGqOtd6phXMlGH1TqlNZsAIhw1kXq0Fu/MjEVzsjyVui5G6gNz7HGy000yPndcXS3D
xMO931hZunQmovEuoYWG90Szp1TiDhb603NL+OZeq+tU12TJ+JrrMhtv8s+BJf94uuamC40tFnJQ
Ixpwmr5hvaATJ9DlOOwx16Awt+DT0T4d0dDp0Sno04kIDuZTuWno2XFk+xAmUIcVohye7oQ+Hqeu
ToRWK/J/Y6LpOvQz4l3iIb0oXebTOgWnH13w4yzh0WjUwaH5xzHzY8dRlaJNyBn1Z9QVQfzjBbxi
g0vtJVy6FMQzPi6WbwaP/t7yUfiIA77zAChaCuwV+csTG3HQlOui9Q98Usm4zB/AyuS648EZkUlD
KtYKmePUeOIkir94YTIOBOabm1e0bYl9FWCANGnYUtmZBPmrG/vbkPNv74Qr366oOeIbDL7NQslh
c6Clsck8rHuUlSGmoWlcfEuQvlmv2RLP1cSo5xn+py3K13KWsHMSIl8Uv6Pnb2ttuQ0KY8MYAI4z
XQsh7yzXe4IX+16aahdF+p5PtRDNiQDVplqXRnc/llQm2ohVCWqsyf2lHcp16mbfiyBlS4J7B833
xEVHVuIYS2xKy/LZZ39bskX9uH1VC6XAiMGqN/jrtD99bq5iG0uEms+lEMcqxZ44jPGa9PNTU3Z3
bWPi4nME+SZZQ2shT7bGqBU80rfZ8c3lsX83eNX9UE4vSpLxwXf6wcuYJItsE8fd+1yVbxxsYpQK
9cdO6apS3Id7+TssNVNGywHdcMVTFutra/iZAGDiFSTKMPBI2DL5UYtboGPBlE2iEWnYsHMjZgX/
hS0KGbRLSW+tcu40/byTFYeOOLG/GzXehCohMOSxC+23HBNC63Aoyql6sAsGUOz6Slb7cQQbjzj0
QQmuFmwQ1Juw2MdrxTvVQWvmFLQrS/xcy7wusQKbsVlsYvy90if7Z3RxZlvEB3TPSfsjNYOnMFbL
pf/oKLpeZVaIyyWwHy1ICnJq44eCkhrO2Jt6ALFolusyE23C92dlkdoEja5InnaGE10fsf5Ev3su
T+pq+pmxCQWUNcez8+yFAaJ87ckVR2LEQi+4esRbG0TxjLn3pjR9I4U8Dbm8uZWzokr6l0Gffwl5
GCx1pceMJSjlNcuBWNwNyKOD41xhgR87Clb76C1ujWQ9Wcu5LwALAmzxPk6a3FKAos2wm/P4t1qq
Fx4bxmrmYxfhqeNHTq9lj1kvArwitzL0+48lXAhcmf/2Y0V7uPPTZPVvCnWZNtGDkTSrrMm3oxcc
7LC/RZgLAa+2djxeZ9P8sPvxs+ux5wYoGHbf7UTi3tH2fW0784O/37UzHYagn8Tk72gwDCBEXkTX
9iwIi8B8SBG2V1kUbM2kYxdMHGP+ExvRBiuozlJ0p7XpuEcn8J7TqfgR/sTnvS6GVRb6a/JU3hOJ
9xm/Rz7PZzkRCrLkP2Y63BrByOkAVSMHTHeJKp+MpCTEHG0gDciZ740N5+B4NWfzpfH8N1f+Zk72
1ufjE5ja1RhcRs++QgXGHEEtIKdMjlr0uE2E5GGEu+C8IAsUIRoRaWnWAX/+YRpRDKaYAg0iipbZ
Bfib7EPVctIso4VfDE24Y4fjI7A8R7Z8ImHy1+Y1xSbM0Jnb1nfDqSmv4vtsTpM9VYUDecAhNlU5
RSePiO6g9Dd4+ndTB3Zo2THmoRnKgKyML5Enn3bi/pFYwYXXsmNy3116u1+nvvwGtO/W8yRIpwn9
e5NQh1VCAQ0nyPLRTXKC1efpHEczUcVjeSkpEUT6oRhETD+JNE/FUCer3hcv/kiwYVPhTyIcr5pc
YzebkEqGDSPQeIOzCqz4F4s65l2CUNpUvff1dAd1SMcrG0Q4fHbcAJRzX1RoO940EWOdPkeEbKGR
fhbNdO/kTCKIzUBBfmjcau4SnvvqQ4iTlfNrVtBWQVbvQj6v68JCOxjQ5ismY2eYL5CyL3ToPbf9
HODQ9K31UCbPSwAjkcvxOMV4WQpqMSPzzzgCIkyeAWE5HyyCTOKZ5KUJ3yBOna10PmLvECXDtRT1
ithcRlleXoTTuMrnh2fhsMzuuGNWMLVNxxcVUzrfi28WUNskuQ0ljjCMITkJTGpWfj8GwyPfMpPm
VvqbDdfbtfPJ8IlZnFJ325PAlvXrAoarooCgstCcMi7E1DiR0PjYt2eRrfX11F27BI8sByneFR6Y
O7zUj3300XneIbGqY0ice10PzwbmP2w1vHpgjkoya4IbAzQnZv3TmPFe1/54rNPipuTzGO6GuLqJ
2uLPhnJWen1AiVNzMjtxXSoe1+4P0UsasZE30kboeukx7fAcM3Z9HTBdQl3vDTsQjPDyjDnq2W7w
EIUgg104vYVe9hlUzSOqtVyFkf8TooWCewfRauQ70rn+QYYOkbOWe+mtfmuwbloh4VNe/JewLLwC
abgvM3j0ZWA4L9xeHLMsvCw952xQaEOJzUsEEvaYuPXMdD2/58VjmF7oII5ucR0Fz0ni0SPtkifg
tOJo0cn6I/FJbIiYCldj5roo4Dqnq3SB7gDkEGrT3wxM4YoHf3iXcfdrR4pztXuGCsBGlAf3meN7
DzlU/botuny1GIAb0sVYoWpYPpZhwPDIvwB+1wjdJN2PyfA3jrObFQebMJxRuk3yIHNYAS5eWC4o
UrwzZGHvpnR6CTufMt65e6tAfjy6bo/GZLwqk10sb7J7ngHz2lj65DQT9w/2C3hgjdcpAd9ztkYA
aD3G564kQs0IH4hoOuGM2bfMXP487Gxp8wkwVw1exTp8HSv5HIkSTtCRJ4IWzlZk3jsUJUSW2inj
axnNTcPEkgkwugqWVvYHEQ8EnBv5R1f3pM4QKRxXn64FiNXeTP8+0o/dYfSJgPfbxzCiK75ToPAk
bE2J5W0mhN/edfb5xIhYussxDvVcMPyMXvgnICyXu/sfi4slAldOSGpXYo3jfaI6ClZQwebVGJN7
S8b4Zuo6+vXiicahCbJH2rk4mO3w2hYVyTv5FH/NiX9qRJOsLfslU4LS54H5tlxeq8XfNIXzYxvF
a5y1+wLCh25fHRwhvP5Oknc4NDVZZtVm6tMnYjtX0E04/8onczFvJPNtctVex5C7Tt+nf5uwWckC
Xxpff2mdF9OhNthbm/VwGkGJZFlfyzZ6M7Lk6PfDZyr5OwvvleZDmsg8M93JMT/wUT1VMFc8UOKP
ou2pmwyfEqF4l5k+YAXyytFygnPcdw8jQ6LtDLvS8X586IO8Ld4Lj5dk7y/fwn2sMOICoOI+6mmx
CJ2zbEOiTTnE9sG+HwBJRTm8eaSUUJ3XUcrZP///Iz/8x5a29E+TleOf5v8hP/AL/Iv8gLPZ84XJ
f1s2QsO/eNmsfwjfNC0fzQ2PqmtSLvSv8oPj4a37N461//K/zWz+P/ifHSFdz7JcV7n+f0qAIFL4
/xIg0EaktNA7+I/yEEH+rQBhRHYZk+hIKpWTYcLUIwkbwW/MjEJKEG4K8EfB9EJqRAWOqjVakoqE
HnGwglI1z9DT6/GHtq611ANRTT8z3cu8F4deXqii+KZweIPpVazA1qp1CFkzu/G1Y+ICQX/DNFwz
hy3MY8r2dEu7aWwMZrUeqTXERGd79RP3GZZKc6hJjcGfwZxHme+PwRaRMf8p5sCCnYTZ6T1lPlRO
g7NAj4wJs2MpnWfBLBkPAUOlHi8j5kwqvvjiMHdCsaBTMIouzKSuHk5VmH6PybgLKddF89AD7PDj
4hBXPIca5lu3sK4m825jk7TB/OsyxOP9nz8nJmMgz2s8EXmn4ziK8TYxQedM0iEmlXYyztrXZATt
78jE3TF5Z/PfWQ/iERN5RpmdYEL3qXH2ekK59egew1xiyzVIGWxePANQhCk/h3blasLgT1/Lpp+L
PdsB3a+sBl1Ez5C1oab3UfredWSDMC2upU1GCXeg14tEBVcwpUOrbSR5/dulhPt1/o2/30nqBQWf
+9vQylOyjJzhE9LCXL3W1JLFq5n6Hwko54TNGkn+A0qHwrx2Oln/tB+pECwWqJX9EIPOOHzVAqyP
pYoA4ZOpNy1yPh+XhsTyAeJkoqCeSqv+Q0TZ3rQTjxsJ2oDD4jYsHqtNvotDwkr0Zkd+wbrRMfI1
EEhPJAXRrylhLT4P+JbV0Ah5kLEqZgmAsN4dpV4il3ozDgQRZ6yZPeummBVRHhgqLOd18JVxVZQF
3yMTUmgYGC9dxeDFl7ZfBcWCBy61b1Zu3+exIuiI3TchmCBNSTxvXOtJ6BWZ34FaljbixscaHUbw
1pXbHVwW7YnaJ/7Ej8xThJFNL83Y3C9s5UKv52nxbcueHhGX95yha7D1Kt/opX4y/TWv6/ulTdZm
ZL4BGbz2nAFSF+Hb9EER+595CJ8FDd45x1Z/yZ+77G8olk8pDcphuUQFU/YkRiD11AAOJYW/srp9
bIXYlPJ8VXGwaK2SQl9OAOA4mXDx6XDb4Cv+Qhbz69A1myapKfML3qEgjiJ3+ZnTF0OI1nyXgiVw
oBX6Fyd+taDwhy0XOABWJCJtaXaMJ0ibkcgj+xU/5loW2VvteR+2xILZQVITNbrQGeI0zblupx38
JghDh1+NjAFmjBFydc5ueaVukkHoriv1vwhxoBrDNpr+pOzo0nXzXo0GkC800WRROeKITTOZxBUm
iJ0GeGoz2o9jMRyF39YbT2RPmOZ3xL9yVTLAcHMF+xDPAPChyua1Z/LvZRXOm5MWwbrNHZJZAYa5
Y8qXxaRNYOmbXwbpl8Vl84vdW7kUX3YBHBlA13Jxx5kadO2hb+FBBbGyiryiCfuUGLPLMMXGtuTr
5+SY7X0lH6HD33wnPbU22WRVlzBam86JMLQ91GdG+VR2j+QmySpaiOSxt2k7v4yZDDkCGi8keD92
JS1h+UBvW0B2tGr/1GF3iQoLs5cOx6Bx3KG6gT1/62VqPXeR7uNJzqBABt+z8VOVwM913n0EE3kw
ndFdOiO4xDjk0lI+BCS010t3Kzl48LSXL8Vc/y2N5gXt6+Cb45MaknuOWKT899PRJCk4tfOJYghJ
k114SkSy5x71k1jxmXhiUr7r9IkLMMwfj7gk4+jmt89q0GYi7FqY61iIyEGss+VtFuriJhdjIuB+
6RlhNWzVvVAr+pY21qM3mlTfWITSB4SV2rXSVTZ73jwHxGvoKevbK9KzXWO49ePpse5oZTbHz8Gu
7wOEDc6CL1VpHIyYbtrUuTpjC5Opwh8rYzlL+1veCX8lG3q8liUCWuY5mQ9iQh9btnzGsJzYf32b
LDLVA3REBJIMQ0YOJlx1ML0YlBlJIobQ8japj26V0ghVRvbf1OblY+Y8N4gr2rYNp4NZVUcl4wv2
QhKc9CeEugaLsLORTtfLJOr6KKIdUUHHNsRwYFFk2rjjXpWp2CCzBeuoid7wtFL06pugye0XUjPi
x7RgVjbr7tU3HGdfcXoYRJESB1xvFp8TJVOmmDECDn9m/MCNR1ToO4ZZHoFbuAsBxgnp3tJlNTEN
E0vjyJJcYoSbVH7mGHaMNiH7hOgSp4cF47TdjykA6Wgv274W/Nsn/KX8XJESiCAHxc5pXh9h+3Bd
JzHRQ1W2Sshp39fh+Ep9NWH4gMkcfdmHonxPDaA2KT7iembYMPSCRp3vcq/wbLq82ffKsJ2NGhmS
O/KrvLZgFRpJJTReEqt9CmT+YSCVW0YPWu2qrZkWDs23bLdhBTLGshIWhIGRGlrawJHpa+1rlKy8
JvwKvYqOfk7Yo21+Y8xdYXLv131TPvoLMKfVXzBm4ScgezINn6Pm1QnHb8rEP6Qz6eAhh7Sckd+K
8Pk7+ArMDLgDarWNOIlmpU0bQhpsxoTwf8snp5hsr+8IMkHXPflkeDIYni3CH0t2Ib9sNyMlh1Pk
cOkgbQDiki8bN7HCv7e/ioGwpjCcnjnHPPqSyGJi+HfuJGEEkPorwOWkwfRB1d4Ag5yQbG4C1/k6
OZCaRRC4XVzhGiJefnAVBiDiDO9qYe06590lYLNqo6NjsR4adnfBqAZhSs9EM3b7BWtdmDmPeUHL
VYxeYLnP9mgcA1Oj6x+YrTC4vSektt5Z7Ziuu4UqlWFSKztiwysfrLa5z0qOpAYtCmQTpwRvKkPc
uICeSC/4ZEJ7x/b1MKWK3YgbkfPojiau8ngVhDhmu4zjX3RdiCO3u6dcROupxp1KpittZ6SK+ota
d8XylRQZJo8FgoZz4oKxd2ixS5v7eAyZNIC7POM4LVQZTF9+WG04Cv76KtjKovtgtWUiAOi9m4BI
iarCdRyWcF+LeJ+n+CVMPwd86Gjo9ZlZSiezWIvcgYHVw3KK3AfyEYIFihP/Yu/zvq/C6qcPoi80
By6W1nEauOJQYs0PyJEc7dP5zuIACLFblGrjuf6eKwDRA+jbbXUUs0cKG1HLycX36MGj9AyG+oj+
xVDnlgc5YaBLvkM3eqhy881GZdVBCE+1CSjkxo8M/2Q9Yk6O8/zebW/0RO3C0uY3MpfPqXUO7AlM
8RfTxBtFIpZweRDrv16E4pOqgDk0BYOwOJ2lQfqOfSJNqy0psFsnoWhh4dbdhsT+5LcY74soKzAc
zAKc1D/nKn9MANop3m2fvHInTK4USVxeWgf7XEl+PFJV4cyHwgcNMngEskkr91aZ1Xc7OsnWmL7r
UkG5HOOSuIC23rZ81ltHF6i/ixiQYzI4hQKgYPQhxpts+4bgHmwMNKdxpaBcb8fjG+p2sJ8FrZSq
rYktyt31VIEf5vbTkGsMnlfTNMO5mBEnztapjhjs9pKQVsbAdjcZFCP2xG5MeHsn7BmEklqz+iQB
8EAUUH83X722exd9eeOfaudBsaf05SUMLJmConTzh8av6Bwkay4+zXQEaJusg28OuXVwUGS4ML7K
Zdfh5cainDTWDk7n06Bxcd/iAqdtex5/VAX2gvFCrbTUOQzX1Hzht1+VXG/IfjfMM7ZUDKwK4oK0
yzhfVzZPB2iCGaz4pORhjq09Ccb7kQvMlHOvNWhQLvz9hIvI4cyrr9gb+jcJHTBu8VK+V5repRad
ufVm2h8ZL5jQn06LtG6TYHSJ7Z88JEFgSZZVnS7PtbWskiI+xWb9YZaIBHlv3PMDh9AygEI7jCiG
Xz4vhbriH99FxT/FazVnWmJEiTucdeo4k8GAT5CvRLqVDR4QwNK7Nq+2NX1TOgnVrzAPltlT7YVb
mwJ5MX15an6p7foNkqC3/xgLpLe6UXX0lPjrgDD2zrY3/sj1Sg3bjoQBODKDD5JdfiWJdUZNwKQ+
P02m3BZEDjZ8YsVY3aSjHh2iGXKKBAqL5g7TZJngwpm+8t7ZGsBkZl3QngMgJHfK5LDfb5L20+H5
L10qd6AkYpSjfDrm42895JhcnTN3Ksc1UU05t+vcCZIDsge3l5RQIQ0S03szCc+vqKgdxvJUOpHF
U6nczZW7o4nox12Mjazmx3HIpjvCr6CmTGwEvXXviASbxvSYKW/XkydjL+0RU8dbpEhSD7g85/OW
TkaeY238hUVHOb99Jw8mJSs4Q24LfhNC0ojFfmf5X8VJTjNoeuwie2sYOqi9OwFKrN1ufLNmuAtS
/6Zk56vlb+zGGysx1pVsHxWJx1J5+WocXlUbAdY/xLAvUTNtfK50TtJtTAIcXPcrovpWv7nCkX+o
aB/n1KucnQHlwCfOpvCuXrG8ppwb6rDe+hVnOq4Kkw3oQnifgUcSj06UeHQVtXx4zI1Zjzf2sF2O
DlwNkJU+E0Xctw+M+gb2A07tgnSoKKdzXKfZLsMO6f1AwS7xubSDMcZrOL0miQGL/drvp4VB3MPV
wag7kNpxLReeBaP5OpIpVtQCuNdbeVVyn6Tujrg6bEmOz1LIPTqq8fixT7BxzwUyZQffWI4vmT77
xwuVVcFTQxds1xPN2lfjPqW9FbbgpHLauWRMxSk/asw1rIepfdd021k7U9KFPEAgLP+cLqeyX1Xy
LUkeYiRvAj7MiJ9u8U4v09oOOMkP8bmaTRDuZmdOUKBZYl21l0Ahnc4xJrFp2vQCzxWLOj06K8//
E/OP7WXxZzYT3GblJFbDdbq5iSAofq0kfTXxAFUx9RRaXCQYJ0/HExGp91FePkGfbFKXK2hohPe9
qO4d+z2TK4JFd6NLPV01nGrAIMGuE8zywNlzxVmdN3PkMlKF51aUxzhjZp5+TF7EpWtQ5NKcrP9F
3pnsRs6c2/Zd7pwGGWSQjGn2jVKpJtVOCJVUxb4Ptk9/F3/8xr3HwIHhsT3wwLCqShKT8cX+9l67
pFQhGJ8aHVB+PZ7mZbIw6wJHlnkJampCVDh+kHLZTBUB6BbEqMkFKw3n13oYedYtbHFDaOCzIGF1
akbjD7+lfevCOxUGfVzdXc54U5TDZVxWZSN2Ahz7lNMsa7RgWaj5ht7Z9rifMWn4IvvM2Ly1f63g
JK/ATLKQL9nPKfZ0Hvu61HWjc76s8KJlmZcua71sOd6V/Zax7/vvUVuRHP+N2btr9e/vNEZUhZij
p+MP3ui/jd588d9Kq/MPVwqfHIJnCuGZEqv18LvV/F8Fpm3ETeW6pm1TTvn/Kiul9Q8c4PzvwvH8
/1lZiQfc9FwlYYnZIMgs3/+PlFZH/Ss2zPJdz/dxjiMEO570/0VpVaquKY9aGt1hJLXYXqo6xDhi
loglDn03wdHAIGPhJ/YwzGiMMxIDTcQZ3XWCdzzWmhTUmMBqUzfEzgYHB1Pp/4pl/ycZ2Y0Y/ruR
eztpjRv2cnjlrKs50pKM+61v9JkdPNaRUQF6HxNwM9ZZpEtY1sxKsnHZpsM/BBgM4nv3bXbf2tJQ
Augjp4gROW58KtFmIjs9DXRuzNN4F6bezSIXEaAyRL63rSThITAIPg0rVRaSaq8EaAn/4M/OO/og
a9T8EkTpCz7k+8AUDzBy98EQ4fcoxoeYw7fGn1U7vKNKIJu++BTtVy/aT0lDETf3exhXP5Q1b2Ir
vU9mzmDJu7qmJBn4M6lHPoSj5shdKvWgc2yNHLkT2s+qIbzu0cthxMmhnPQ3ZeCX1nL3OVzO0iWX
OFBwHuPatWV0GsKWtmHyRExP47Eaouc6q2D+Q3BtSW1P/qbLajL/tZfxYqLNgeXwOuiSF2/qwG+m
bKMrCKpm7j8YLe3DoV/fZqDamy5We0t0p3BCGcdzvoWlnq7jhkrF3s3OKMCsrY30E6LiqY6DZ0xk
JPMrhV4c/xnM8NHqSwjU6Uyole0Yy6/xVNUZBtk4Cs5DSJN6MzM0DvU6qXBqqsR/qujtGXHV9hpD
zWzt3aj/cgoUKAbwFyLCH7g4uXdZuCiQ6mDsDN9JEL8ZYrhOtg92rk4J57q3YRr5IaPMWOMFH+MR
NCj3Auuoa/+ulJ1/IgB1Z7nRzyyapywwnROXKINJJr0GFlDMLCz9NW185BtbQahoQKtPMDTvZjgu
XUj6gShSNlnMVkP52UfWTWnc18MYvnkmtGoV3Zsx3ZAsEvizprMSxnq2iAfVjAFpTa1l8ZIU/mfq
RFdlwXjuoMthA4ixWVYdyGAyzpO4xO1CzkqqjRTv/BK3Y7oAmDNBoAuqr6npvYKENAzFa++1f+ou
OAFzWVzBGMMC7PsKH39WnxovuPB2OiU6Z43P82fnbGJlnWNnlAwjSt5TMf2oXU71UMOPqSJo3Jmy
CaHl9rnupnPvEeygpvOMbaMm0OyfVQCgSIYHO/3JMaSj/x2iBMDDKsJINvXeeJ7KZhuY5oPh/umw
IN+5wFocnTgbJ0IH81uLfsw83guV43JgicLU4m/GEnwVYtbG4oIUdRTHaOOQBhL3DXgNKZAp+pJZ
Ojd3RT48YQdFFcBryfxhF+au7lH+LEXTk0uvpg2UZIiB1Kfg1gzS4c26zpt3Ofs/bRZeJcv1rcXU
TVGf804d+ybB4a/L6A/eSQc2MF2to39JPEiDhXEAqiDWLfT6oVNvixWyz8QbtUKPLhQBR4Tr3HMO
gcqQYVk6c4sFgfKMC+/khPXGyoI/STpdpoou3Q5iCzv5TTVgCasEhEK1c+Nx7chkX3fduTKdp6jj
TQCDY1rbrNR3Q4Pg4of06pg/8eB/UU9IsqU+eM2iEsh63w8u3IeM8HmUhJdQ2HAvfJjWwgedYx/5
3vkFL5l//5u4HpY+vk6Y1CqUdAJP01qK5ua3+H+Zl5fkOkU2uOwmSoHdhKoE2YGXjz354HdYAoL2
hP737mcRDULl8p31V+ll766hj0sLTTbLDzce9k5sPat0eLLm6iezcZ6HgGXTfg5BprfjqW2gy+Zk
clZFPfYbfA33yh/8dZf3l9YNT5PDTZFmpLzsdjDzUI6N4qH1aGM0i30cW4AC1XtKSaGgyqYjm7OX
vXcwVH2nW0paDEZAnEfZWZb4Lwxvdo9L7qScRopuqXLg6H01WRA2JZWwWn1VjtgTsvjIIDiiXF+0
hlAVNy40CBAcAWXLrC2YZ4U6DBPFCan9FFhkdQCk7GfaS3JgWCFhDtr9tqqvn2zRHyfgh1RrfAEC
/wDa+tgQvpgVXASKCfylxmYu35y62InQ3usqwtbWHCZSv25GwRGZmRE3Boi3rcKZOySU8Pht8Yrn
+11b/s6mU8yV8FhSFAy3dz+MOb4PA8mRxpqnyB06+6aN5U9P5Zh8ZNH0mTu4fJsRSg1ECi466b2x
tMOFo/PLJ3+ZVywGwuS6lPdFMc3AEbAQ8pxrbeRPiTle8MOsxiJGgrIvdMiuHHT89TxRozKjhqdh
8G2OAeuzJJmvLJhBWChxP8yzvWmk913SwUhUo/jwphx4eK7GWyPI7QxULlFaRfWLiD9Kgkq4dmhj
VxvH53gceki/uf2ONyI6mHS+1mJ53IunoXD2fTKeQ+Cegt0Dl6/g6jn1sfGWUHyjt2PVf4wOEUrS
VE8TgYakG7N1n7EYoUbnCoP4OpipR9Ki3ZvmsK1tb4/z+hP9YDvGv+wFfi0/chT53I3eG1vw+MtL
3pDBmE39rCznkEzgTuLi0+mMlx5IHdDPn3YxtWjjh+WVS4OlU+BM1F94LC6dGi+psHY6Ygs787em
iouvufD6qU9y48d2Qh7T6p2m1prWRcSHzDQPCIqE/s1XkPIvhqkYYzBjAYJ9tqdiG2ZAisxsBS1u
ZeNRPToeGmpkAPGh2ugdm+yLITPwDTkoYn6XYVNy1BnuCaumfcfnHC/nnDyQGROHjseDpfRzry+W
9eBp8mS5sHeslBHYKuJrsufWXvFOMQMiP8VDl7sx3Snjb8AmOGC042/knJ4A1py4/z5DSx321oQu
iZMm7AlzmaGJM1sZvHSl8wWGmdUcYeAeNRCwjbmxkiVoZWdHKjTDislTzEMBcsW+KE04pyJP74bh
Wz/rHgmOBoTK6k5yDpM9HqUTfn/+4CXrFrmvTd4dXC1PTW0+iQiNmZh14XiPTSe3wh5eqBPcCpY2
GG3ZfCY2Gx0smsm4y9Ir7A0UGn2JupOXH7z01sb3/JCvFWtPYpE7lVmbXEyfHo6V2jSeCwV7FHyg
XNeU7/mVe4C3BZwK1EMWftdNKTYLvhwewc6v0AvM6OobyY3uTlz3vNuFGF5VoO9yLDWhTp4T0zzP
wzjyF+Ea4HXtb3X2u3SNDz96COx4lSOzziDhRtM4h+4FuSVZ46LLSIaD0rXFc9AwnUbQmCiJZSR3
oofFrtxm5iYW3nnQn/jK3y1h3NOlwctj/AUzEkjJU+z8ttryJ03mApnIffKE+W47pyZ9DSYkIA92
dtM842h762CjkJh6DvSHlZRihdtfsQ7J7mZWsyOTbYL3LhBknZz5pXNKKuizQ2YzLztflWX9jpwK
Fbr6DjpKQbHc4S3FGBTp9lxM8VUH3Y/KMqzmMHVQmOrGvRnja4xe6MzjLRixs3cdU3ihwzdy5XcR
KzYvKH+BjgPc5cLQ8eY3TdDd8b4FDZJuUL2Q7aAP5j43skcVkpVc4koMqJQsLl7HQ6LjFLdxu3fh
dpBUOuQgHfzcz45hWj9bkFvamlASwlQVuneD+VITh+kLMnhDUW05ZTgqXmQWbvOmfebhXUUjVVNB
Xy927eSxkRHuK10fKgXFzHJh0PPUuMn04do0AePzOneT2Hg59SFhXdDFONJrZh27+S5ySKIq7y7j
sMwcb8vp+qNgNgiTwET63E2+A3UI4UU1zSaUijmU/rPSjw+h/u015gZnlhuwL7OMt07G7tackiuG
UyKJdsTlv/MBm2XH1KZUSXM+BiDkAiN9mAtFafOhb79yFMWUB5Medy/Ziz4Fw+7Q7NH8ahrMmTBz
ZBPfYVUmDus+wzPLvOhaz3fjPJPWdI52dPLDJ8s8BAb70Km+74rmJTA+Gf22IuqvnVa78XHmjkOF
8EZOaisRIQv+niEhwPIbvN2qa+o1RIhNkN7s+JW13crmW2Iw3wxw7wSORq8zn2PFW6vYBXQcdC3P
v8SfCdRHbQH57hRutzqo1+D5gKCMjNvMYhbUA9GjvGEcfYvm/Nx5+16yulHZbspRtfBys5BE/oR4
4FAjnZvg9pMH37pTw1WHv7uctHCtL87YnUyPK5JpYFpDz0GW1WC6uogVP/vTles3uOUdU+5ZW1FM
7NhbzL2PsrH/uKUHZLen0GfUhty6fMLXU0Me1JmJ8EWk+4K1M/lHkUMQ1t+lx3WxrXx1IPH2RYWy
e0hsvDZm9Fgb7q+0CTJuoM1nBOXDbfPfXiHfs45UigGCoM+CKzklLspD+EyxITHYkBrjCMzl5Clw
91V3H4B1SYv2GomWwgLzahrDySmIMEkV5MS7us+hBfXUZWaxmhxJYM+xHpMZRZh3OC1VtTb+SsSG
pRHyQaIhLMIitrYy0kGFYEdBrhHrYM9zlVAY6KZIhwKKaF8lUB2a7AP7ylORwUseuxBsjvBwn/fd
FVQqfX3mhFcCGBA+c+Mx7ZoT5I7Hhn2v1fuPiZl5xybK9xDc9MpRSMBi2ZE6xrCjCfedOPv91LBL
R6ok9Dl627ALSbopIntEsaifM0ckbCBqmgSnoJmbRnPuCUkm9mAr/pgm7l6iCkRXZv7KEdck2xrE
eQxbcamjjRu1NYAafe145Nj8VmcDMwujAC0DdIL281MuBABn8zYFSbyL6XRY52N/PzKb39VNm9wn
rSaCSmJww0J8wmjQYGKfoQahLmQbAFYF/8hKbuLE/65C/ZEbAbQ00Xa7kP0levxwHMM+305+feqs
4irYfnEfBXib6QUnG6WPZqHoy2ivthzuwqi+x6TBUoBISd3qZmV51VPD+nptYC3CIHVhV38dUsxG
loM5q+gyD9EZlSPC/M16d9yZUq8hVt/PuT7IGnSOSO4jC6ZY4QTrhP+se9/YNi6oFca3lWMl77oB
fqgLXq3NXk3OsW30AMAzDyDPhOFGyPSzCKx7unWuvnJe56y5avGdJ90RaYIDuf0hzfxGSAeoMWCB
PgZ/3VG6bqvpKSj6Z5lS1zP758KvfmVJ8+Ukw22CuFFaaUQvyu92Kg+uR8derXe5lzzldNuslGrS
9VDkH/SCfmHqYmOX7WuHgAl4vy1Tk15wL7sh8o9dHt6TmYZe2PdXc6auU0s2LW41gJA1hqunjZvO
q6MKRXJRkpe8zVywi43iQDc9FPeYw0Y67GxVHD2Qj40hJRSXyIyX05xKWjk8Fg3d12mecTCI6i3v
0OBrg4yR4d4QoSh6Zkc60BpGJD66G0bmM3TulCVVNa8ZJ55ky0hp1A4/2BQ3MQXB4bGTvPkNz/xK
s/S3QbShmNt3vMDY9sHurqwmK/Y6LtzjbOftE7BBDPBYZVCFgcXC8H6GNLGxxbKqta0C6KO75fzM
zwIs0qry8VkFnQtGT0QO/XmfhOCAMTdUqZuvU2S/s+w9dQFXAIEeIxDF4+g5lcgDKFVSdkyKOQXe
NENuG03rUTWxau5oXE3U8BLxxNbpuBv+sppkjyHOk2ixoAQdNEN3saWwg390GwpWPZusDpLRzsTD
wqKFG7JRAxas0BELXuo1hhcvtR+mynZPsEtBCdhHVNZDGmG0h7GQHyAa9Qe7D8mkkwftuHHCJm9u
1mK8MZPf9uLEiWr3OcCaox11rLHqZAqLJ2MwFIfqFnB7SEjTHeRCYK5lf0AOe68sMLOWV8It9e87
FlJ8WMDq4pLeWuP8LFz/jU3PC+rxvrL5OSA2UcqFyaiWw9uwuI48p4SwuriToGY8ADLDCRE0S0BS
I9XFB3NxNDXyOhhsqYLF9ASomyFpehhwQxW4onLcUTMuqXBUE+8WfeP9eOgcY9eZeNWV/9jir/La
ODiMGWGdxXqlzOnTjhQ1EJB+JsVJIvFpOS6E3PQw1vapLwOkLvb6qqq/poTX7QidgIelXZxfUDqu
bqtexsUT5nB8pzCRF2su/r9di2EMX8Op6ZjIwo4jIbPCX+6c/u4xmZWL22y2qZZy08cAD1raLhU3
jCAlTc95Pg6bAaZqY3oBA0uG1a65M8042AijPuY93Gu1ON6acWaowASX196NNSTUnvE0YZIjG8Rl
P5UvuhA0pEm6gmo+WLq2f4yCyB45sofOs94wH3Mn9RbvnanwtnhLZtS7lj4GNStAtsKkZ5AwWC/t
cSIUd/Ni5EN3OBmTdXX/svj1zq9k9q9BqI8lBkAVt2dBgnE3yhlLqTZXVICt2wabQJxRCCMnpDWS
ioIuRVUaLzSxUmaYH/0J74IudjaJmmLEaakXT2JtTYQfmwvWLcyK1UcxeVjFsB54wNY75XBI0KZd
EVXD5TjgdoQvF21EEZ4VIKZhMURKnJH+YpGk8xFIehl53KaRhhYzZTR3qzTvmGRgiTqMJjHvC3ua
6L5s9oYBJG36SbzgeSaKOpU8zg3h1J6Qqm//9pbMKr5cCEQQZCVxViWIXg3UhHcD/kQCr0FWPWZ9
TegbQY99IGm5eL2sRqE97JxZaEoJq50mRBvWJfqSYjOaPQ+EbFPc1yXjzUz41uqgdHb222BhWmqd
7yKfcfvO54rQ7n/PHou10r/ZY2Xxr9/N/7bJ4sv/3mTJf7g2Qqai/sZ0+G+SAX9vspx/2I5w4ScD
q1LwgckZ/DMzwCaLoUspV4AmktLx/s8/MwNsslg6+coDXCQcx/rPoEXK+dfIAIssstK2Q8oJ27xn
84/4/yMDPD1dI/qI4SRIH6HJ74hSbaxSPPqSRg8PFs9sL+d1ACqBt2xh2Cc9AQOJ3CP2WjRTd7jw
ZuBcCVnbj/ocF95rs1gcczBubroAz7mgJmY+bMjXPZk6IIUfPhhB96FqRmRjyg9hnKTr1mwZKefw
PrXchnAvTmUKodZlAjtADsURhZdrtGTUKxWWP88yL0CQrbMdUVfV9+G0S8se74HqQetAJgwPvqPC
X93s73wnRXkc0lPJDbIrYRnUbn5XzdauK8FE4wyFCUuQyTA5piaGuN5EyI7eHZ+uxsa4Kn88BLzm
az1wqC2FNagyqscOQs09dnl8TDhVN1OSDti3MJek/X1c8eFsJh+7n8CV7ANzEKDyVy4zu7I1S6om
uxVubLJLwRuRtqCX5bwevHRvM6WHmqqVYiBgFKCdU2ge5rB7RnHMq/Lgod2OpX/NejfaDOQ9Bqfa
W633WeLmTvRS9IUBQ0wsTKJhPXTOHsNvQX5iuhQzOO803ddWegDGxrUouiZTshvqEVzN+EUk4cEr
g/vQiB88ADh865sBQjA2pmPGVMI6/7ks9rXk1j7cOosRAZoMcrMR5qe2RaDhPm0Nw1uv/f1oIUZG
8C9stGMs/t2QMVSbN6DMy54t/fazelf2chvByPNr3kEEDj0pr43Duh3sa1VaJ+lj6M7GRrL5Cl5M
C1BwHzpPwqgeJ9HfOsVs4NCZoObmw4k981D3RrmKgmLteg5eMPsSG75H44H56QIunVrzu4rtnNB1
eki8l6zP+IHIWw5c3IXJ3legqrVJjytZ3qY0j2GbfUHMp5Fp3CXBfJ8qdDmFVSNp1Ispwi/Il7cB
JTzF6beB7zQy5PXuZ72U/TTAG3gkgm+jqi9xln/WsX9jHsaWAozb9v+gl7FDw1vXUo+ka03hEkJ7
228G3FCdtE5Rm57yDl8MTtBzyJwNKOtJmvFJpcHzxNWA2BoLrw4/Za5AgOC6TYxfVA8eytbepDU1
pO64rqFvkLQ2cDLgwmrzm0jjV8+w5l2VtxdjAv9X6rvKyda5ET874IlSI9k1QXEuANAOXV5tmPEg
To9LQ2CH/RNqlKzrLeIIADO3O+JGwpuXtynpeC69FXxDOS/bixZXRg9tjxsyqPkQh0t1SljZrkVk
fBO8f5XsMJcLf5Z3u5ZEgT+6Z9+K9uQl7ifF4ZzZ+PEGydmfI+dWHp9sokee4f8ExDYzYV1k7u3T
HhXCaxpWDFBA2IoDV3IhTEV45tzwgBHs6qTxeS70u5+MV1lnP71mWhitZthE7nRndsNWerz0kDJs
IIjj4H7BnllHvQCD2dZcrtWpTJ1DN9ZfJcbRAatLLdk0NhOgzDF0XuAY3efhcE668mgqfQvz7MUw
zDsfErjTpjfhGSitI2KLxRYk/Zys2joQYMBBVPKBpUqro7KY4u/Qhl0yWheFTrvOW355THKEPrwz
KItN3BIbd6X1TgTlaaj4lXaAunMeBnv8Slz3V0ODSjCYrPPlI3DnmOs2/vBitCDFxpBpyukuXa6Q
c8rQgpoaNx2dI9Zt7LH1BXI6TWb7KgMerEEEVzZVDEWwrfjIVh+mYoeBRJ3NNVTfsid85PHnj8ci
nTc29wCvg8nAJw3I9x4QAzGVlBeFTlYO6AyTpaoXOdTlBMHWceXEt8qXQOI8W30Vbe1i1Nuh0vWW
u051HAR7ucBJ3mz7z9xcLE0Zm+V3CpQFpd+wrpujtmimnZxzW4eoDUVuLmNrf+nTiGzZ1BMa0MV0
iS3NtEV4SyUooUv7Fa9t7Pszk7SN664bSeKG0ai2fe6E1J9Zr8qazatnV5KJjIccnjJll/D2N1MG
uL6V4XRoZWZvZwPsJeUDjJeg1bVnPXiQUpBb+yO1ULCACh8XkUFQF4gYD+jeLNV9JpIj6m9x0mUf
7bWEMJ6n8a8ZEho+B/vH9HK8jFN6Mgp5zMvsPSu8M9oudL0aP6df0cXJQ+dpjJAieVIJz+gYVZ9+
lH8WSf0yxRO7uVmslWd85R2mFN3VryJIUVa0t0LbuRq8fgzwrWV5KBYjMBaoDlUHEyjWEPeuNzQU
P5onsao/JZyZEqAwTbO5/IDpwwXNRT0ZFrnTni5JGu7TsZz2Q1nfdbZ4G5nfY4ddbpURRcwcCzLI
VK5bSRbOpzVkVOXV79OtTgAtZ4PBT8iydrZHj2uX9u/J2FwjuvHOYNTu6aObtmg5H07X/ri9j0g/
3nouMJyo1qv28bvkqSsZMrDWuInDC6lllUUdHhLaQn0oLIewd+1trXBcrkH9x+C4nwog/CpzX20g
j1y4PLDZMnjgDRo9NswLU2MgL9RbANbONl1KWBKGuZU9lOs+crc5a9/NYI384Ez3AZ2y3Ax1/BtU
/xpX6K5vWBiZAJLa4qzmny7PboaFFGzy+a6mcOOrAeIy/o4OYUiXmMdDPB1xi3ZGX/1d5PO2S2IQ
zy0KtIs/pUsLLCy19bx4IYha3iWMPWwrdxnddDqnNcd46jiZCnN4p774PSUngxqhX7qYvfJc+28s
u3ZF2XbAw6rXtm2LTV/9LhzaeSKToszRdASB9PTKyzQ6+mGAs2QJe9su81u28DAii7yHlEfH4LNn
e+FD2GCVLS3+/HDI75UybqGZZ/vZg4rdJZDQmz4C8jGMt9Z330o736dZ9qDc5hQwD++mInkv8vAl
JtDthYtlskvfMz6hu1ojKBKNaE5pOiz38X7j2r7cdsHM7zRtqKdKCMs/ybTBqE++diUsylUw98Qr
A5oH4JeIg2qKYOb0j2wI13Azg2Yr+uaXwGgY0uqeaJv7p2RlW7Ki+TFS/THqn9wZfi3XdlSVZmO7
YAV4uvTY3ealBgExcPBjsSLHdWqt/gH4n7POfYf9PBxHOidYHXwNrmTL0NyDY2apKvQ9GufaHhFb
Y4/hUhf6dUZ2q+zhIQnc3xEvdgaaUwhUsmu//ULfxRm0x3CusJVE19xg0dFFMPao5kKmwsKKgouj
qQ+ubW+fCd0xv+bHfEakn+DmePqQRBZmiY+xMdWKlnNnW7eGdais6KEvKCUnRWpTTStP8ODxr1d0
iQxZBv82O3h++mJG/jvtGjFjZUHvoWG7RwFTI2OPaqQQPhY7MPtVsSxaZ+3dRjavjTO++mxiczay
87KaNZYlbdV8UJqJEd8NHwnmsBowHqjNu5psd6OezRaH9y6HftP7gtWx/ioLE3xU4AH2ZUfcUhdN
g9QPievdkKkXwS65b4cdNO+D0TfPwV+/arbOhm0+sFR+g6N1bZsPr+cN7n1lZbg12VjXkSIPPGxH
/tYwMdyNnS5rfPcKSSpb2yViMl1q/Iurp2lZiGu3/RjYkPcmCVm7ro45u3OEbr59jtK5789hgNbd
ZU8V23bfE1/jsn5PpPk+VwigJZT7GdYkvuQznQVssuKPsG3/gkvt4ZvmW3S58WajwKw8Nv6O4bAX
SuQ3tEZ7A9Px3s/4TMXY51iE2nT41os/gJXlhJsgHON+PQKhR5+4aJu4Dmc2UsulxYcggKZSsrEJ
F4MCYvYuSKNrgXPBJK7j+NavYLE0eHgbyDm9ohv4u2yxPaT4H2i5+EhE8uiQncnxR3iLUQJG2C7A
OSFxUMyLlaLGhS7wVrR4LOh/fvfwXPSL+UJyV8xcfzvgyoiodQfdhDJinTtcG5Fh7K3Q3lOMvetx
dfhZeqYgeDPh9oDCuhsdsiq4QALcIJOcdwJ3iI9LZPTgky6ydWS82dr+dHGTBBMN6zH+kv4vnwl9
jBZ1Z3qxoBgqeE2YxCOFzatr1FlmSIS4VlRn7WdcLNQfnFvlbgnyv9J3vy4Wu0uC06eKovVMREMN
6OFD+CCoEOtaQizu78JO36noXLkWPP7Yni8auyC3P3XswciuZOOO7FlaegpzAmW87sucgRYUENNo
vM+jSrC1saOdMupfJVbEgQDPuncI+OXMzyo0r4T9eEENwdGyqtPkda9xNFzT2SzXwGuPc5CLVUTz
mauz13zkb5wSVsQspFPKmZdrwlCGG1fk2zLNH6iQPEcFXmvbXC9zuCUcIjvVNp7743+PuoMI82/U
naj5+vnfxB2++m9xx/0H1AZpKdZ+LuUMFjbgv8UduUCnhUDcYZlM9A/d5Z/ijvkP7MmO5duKYnmE
UL7obyDEYlPmMkxaGGHII5T3nxGpLe9fbcrC8oSwJD052J4teDD/U93xnDDHSy170pnjMkHopRwp
pwdW3VpLPRjgmTUEvbAMjlNffJo2CUR38Dezkb/yHVzHPtky9aydxjhVZvcnWeqQIgM+MBE/izsb
C6gXzJbJDpoNbjxd7hBhiUexCeus/g6y5IeROTcjyOAgYDuzArbUroJYx8McqRyCUnVn+LiQCS7f
aafSp550+Vp4OSjm3ruLFDyeGvtVqwuOwvJ+iGJ4y5ghQ4R5K+HeZySv5pz+uBVuRuBT4VThY7OH
O8OCDGHPcJOMYaR0q8s4tsRJ+P5VW8mT3ZOzlRrLJrGQ+6Fik57Go7UP20Bt8lac8LE2+zCK7iFR
/Uhy6KoildIBR6zT127A1BFFMXHKnly51IhMvOoT7fccxtnGQL+JBnnnNwzcOZtgzSncR8Fr5PaC
kmTzNIrpwelzd8Uj8hikgKbrgO6Gxn8AmrNr8PyhptPzCn4Bx9B2serqsbmMujinlSMPTQNsafCa
YykqajQI9g16QHVjPsqgYfiB+ONn+mEZZ9kE/AGjwbUYWhOeDBaLctnkepOzDXWuLomkHTaaQVAF
RxG0j4Vfvvs15woc/fvOhkch/ZcYSj9u6uILUFhul8exwErEPWYrS+cmKm5DnXlIgeFXo3etw/Fu
npZQNQ0fRDWzvcyaBj6xDcynclY4iePVgJlzX3bRzYyXo4Ydr18Me3B7u9noriM/9jB1PXLN1q6Z
9WWWIebF5JTXwb01tBvcXup+CqLLOLHu8BsGwJTCNauFUqZZs1lcCta4TEqupyD7J/JD+NxZYrkx
ngUz/D3NA92bKUvYyM7ozdXusR2HZptn4xPNGVc6DBtYtIzO4wTanNd6KN1LlVDY4RGFw8af/nCL
YpaUboX2ErwGVBevzRlDqGqWC5+DjJCTQHI9qok0lxIGQ5aENYYkYBmIg938Uvn+k+PAQzNoUuTu
RrOPbb3Wwly7hvGqw3bbkA+HDgBTXvfk4dXKs433PsEkIzug6q76zictmCpcNpvzMRIIev2SUg2i
8XedeB/j2NwNE3jLMeyijT04BJHS6jscizvb5R2gE28Vd665Msjb2JN9GnHdmobxnPjdLjOo1YrZ
ywzcnVdyqD/cSh34B394Lc4oaIroZGg3rvKytdG569lnj5RoEAIzpT9Oh/ktD+xvMXMesZ27iKxC
WsIAge3A6Vh2OTQ+taE4qYb/Ry2Ab6AovjuOhyk8BnLJxTFBzzX76uoZ2NA9b4egzc3CcsYjMtxa
dd4z899Igdl8mfxlJ6QorTXtdWCCSaidND3SDSq3g01PuVOmL0Fm3gUBqNY+JkmZT7haR088BDrm
8zuWGKMSfiaZjO7MkBYnDCX+Lk4qAlSwcdnyJ1dpFe9Jk/9ppPc0h/0Vk7GxVvhZkT8pqZqhYK/M
BrJVqlgLjUE+rRrisFKEL5Rye7sJrLvZj7dU8iBSaQj9gFVVAGBK1i66JVLRnI8OGeGk4ucxbMsq
guSnnE8ddW8Zd51tXsOqJ+URj+n/Je9MluNY0uz8Kte0DygiPDyGtlYtkJlAAokZJEhiEwYCYMzz
HE+gjV5AOy21qKe40nvpcwCcQF5WVyetO82UizIrEpeJ9PRw//9zzn8OFG9gLQdN4PfS4qyROt6p
VFawyWTe1YmXLCYrwwscf/lCwwLGE9ph6snDmlYS4VY5bLTAxjQ1ZHw8GXEXrhm0lN5mYnJiv0it
pWZV8bUQrHpQwVQ1BRytHQWXMQp/JsnL67YNEHIgWo6y+aiavTPTZoptTNDPyFBhPMKtNlbYrGPG
5vfdaSB9KSNWuCzf9kV0nhfB26QgeBr/EXujG/pNVmjrNg+PuMD2de3e9HExkj7WIAZJXONF5VjM
4BrpTVHRDgQZTuedJYMFjhPIWlwTz5EaOCOZK+KA+uaBpxZfDvTPU5U8wiyjdR1whW6iN1UhTrUw
uQ8SpfaLgptMl6emb5Hj40v6Oxvqn7HbDrvK8lRo071pEJI5lrm+mqwmwrW8OfHM0T0rdFx+szpK
FphVtAvpcv6FNkaqGb07KpXz1s3CFWQq57rjrXnAcKbsbnkMP2BUcc9EYX3Yt8QcOAMpUJNFxyEG
ouBsdXzMmqUdVq6FGKMAszZxLkO4QH+eyOuCg4pmEeaxqArruPedYGXWzdt6dBHrajZmCkVNflCK
t7idVMlSjFg+xiUa7lKm4aqDuzpoktk8TgedakFBXZMCvWwFf7kKCEtBxDoFjZHf5dEf9BOzcBFB
sgpCI2irwDPGXmQtfhQVOJttKmUYwNusILhaJQp1Qd6fIh3RN7WC6iSYXQlr4igQb7ZKNCcaZ18Y
VvqSWEIn/8QM7zusBXGs48o46hUoaCp4UEoeYltBhlZE36FARC4wf9W3JngRawbOyMRTjKYqeTOA
QAJZHo4mAgiQyRkdPyYCfPEj4dKkzoBgskfwRBmZEGYQ3x/M4sOg6xTa4J4j+KfhB7SwIKJdAR+u
IFKrF2/IQ6CmnzZCgagIKZZkGsOqu8eFglndgeNv9ELyE8FgO4tzGExWpNbHOviIx8xhR0zOqKBb
0ZZXQM7v8a2hPAPdrUB5S0CBXMG+vgKAq4oNyrGfgwwLEGJUneTAFcu+KQ5mBSH7YMlFgWIXbFko
jBms2XXmAx/sufCjt4mo3yRg0jnYtANGPYBV5yZ2d1NTKhvmmbDa6X0Prm0Jc52Cc1dDcR4o4Jtf
cTGAhCNLXwE5r8iVWswg5bjonwwKOo9rTpBWjx4cUPXcrhBVRxsG9869HqdhBb8TpY2FKYi8pATp
FESfmIzMgNlnYPf+HOIBzBi/WSy9gVMJjH9UYL9EvUw6AgSAmMIz8lMPPQDBZnQOx7o/qJStODfy
BIMgYBIiRSmkTX2MW0qwSGEbcmA4B1W1rWiIFN+OwOR68VOSFo2ROTokaEepoi9s+jChCI05xFRJ
URw1CYujIj3wrn/bwII0cXogYUWYAb0uFEsy1YQjhGvDb09dRaNkXXIj4FWSFkNXRmnJDM2WXTjS
wllHJUyMByOTDx9bRdB0MDU5jM2oqJuZzeDC5ZBHQe1bXmnY59hwPWZLeRXA/pi5TlYDsVmwQk5p
HDawRLpvLWxYI9oP5ggAcgH2kAuicHHkG1uPb52xONXgnXLlalErKqpSpNSg6KlUEVUjfXIKc4Vc
/k4Lnbc+jBbuJQCI0sAwmHATOC8tiO8Hi4AnqzgliuCwcB9q1zjOO8q1yUHDDZ5l5/yPSaSXExu3
gcsseoLb/OB1l7rHrRoHfJPhdGhN9pGXDc5aPnmi4pDtYMM8Sfsx0DikcOl8HGImdHxzPHBwtneB
9SNl3COAuyPSFQeGirxPLbFkbQ5+WpNrM380kND7JuxZD0re6DciqE4ELrb7aS8/FKZxpLvV7SjE
nR10x1aI0tQ2JIUEDYvUj3U+RsCCuF6Fby+y22HEn96YbVIvQrxvcBqIPCouvXvba/Od7mj3jsTV
N/GXQjrLhtC1kEwziu9h1bjho5SSYehqxfGNCtWEZY4OHUc7HC1qMcXJ6ooy7yfCIwsclYeWkAYi
KhoEM3MyXk6611H4NyeW0Z6ZHXigpmFjmzvysq9AeAllcb3+nRG3qDxacTcEN5o/tZtQz95Krfpg
VgyViLhH6R8v4pHZOcLLQEZze78U7Ukxxwe235xnKaPxKKCx+emJxptK9ywjUVMOlClh2i8xTO5W
2B/RHNVHFV74ujMcZpM88oR53BvFTU0oGLngx3aGgkTE7aNAP6CScqwiRDEI2GZx6efe1CxzRRw4
XbaGqd4MhnnY1PqDR5FpuawbgDABL2JlW+UdwXAEbbjyuIB2wEUc5hD/3sSltjWV7KZDsxmG1lqi
PAXLJ/nUDoolER0qOW1EXI6X+uTDVlj5m7RFTVZXIQI1910RDtctad0eQufcxw3LiIMTJ6yP8/kt
U2ig3HPzkbwXwL2SoQCtOMBKg5GV9qyMzBvDqo8c2R9ETGhOHZqiCczHg4juDRRzWpZfQ/goNEgN
o+NEjR/bleFjTNCZ84pHZly0pSv3CVdbdKNHoJ13o5HOMEbywJaMeTr6de+G5wI7bKro4hyTo/3G
nxeyra7dXCBwZolH93r2pbEcrPqdkzsLEh+Z+ATQ7J3VXKU4mRGjXufGZYoIA3YSO7/21NEwmGjq
y5j0iDCdzmeLAQL1XweptqZVXLQNo2z0CgcYqy/jIVnFs77IUnE9pv01MtfrsU8+jKgLB33AOyM5
REfF9F+Ez0WKZVuKfivvPWYHeNwwEfOOcIAZ0btF6VJgQIJj+lKQ4szXM3EB4rRO5iehx+CrGBNh
JbOURrfs5/TNoPVESBIWQ5sZrxnVXKuIqwCNAH434SILwuvJm5mNDc6Yw19qISXRU7Xv8hB2IBtG
2raX0RyTCiL1i1Yz7i0tPizz/sB1oxPigk+7qn+XxaLG1ib+VOjxSUshta57f7/qPBpRRTMyVoYY
3Uiv2nZ+Kwt/rVfi3VQ0ysYqAsv2kxOHygF2v7lqjPbQmocNJumXfo03B1UyEQgfgxjzcgeFCDEH
D4FXXCQemXU4ihwamB/KuDvuB5QwTLuVtCZ4eTBfncTeqmh5fExYKlxdNxleCmmEVBYk5Mat/Udf
TzfIOg5s4lgK7HD1pv6Uq7ie1ld/INGgM/FimcnHaIyWEk4rQUMYxIDEmD8SwnefdSZWdVr6LoN/
NcbmasrFsorQEfowd76XI9TE3cqfhtNWaUkjWzl23wxWQxBxkK1Sj1TfelinPOaL0OyYMsS7A9sv
7GsXoU/haUUJwxVVf24N41FblnCHASvbdUzL6mATXYwjluacMX1LQKHergSZLA2OaAjVV3aDBKYW
0/vJxI/FGjzUFJV1rQVmRPxWfd678tMsGYNK6ujOMZrVaDNv6uASQKaVwBle9040DPXLaH7v8bNo
b5aeX99UWaaGq/P15FHC6Whcwqhmut2cy/2knfT3qEmslcXwOrMhZbOhXsL13HgrEt25iAsYZKlZ
R6kh1j0kQavlG4YmMHTMSP/0hEe5kzGDoEu8w7OovXE6G8Mdz4jXs9DW2RTd90SxRa5HQFVv+cy0
BlcBSxy2DLG01K6zll8aVYDDiAOobyFTJzfLTFeEYGMwEd4WYXuaCpwzw2jpx87bqk2RRA+INskf
ryqffj1d1bW99v3iEvnZtZaLtfTmhlDNhDAcohKJTz9zE4+KIaM9Dc3l/z8oMKq6f4ACw6I/dB+j
v7Cr4L//ggO7tGCuhykE2YS6A9r7BQcWtuliDuwapiGEQmi/4sAmcmnhYJ3j2tIUX3Fgy9uTuPgq
Awzpeq4l/jm7CvTM4LxFOgVFruw18NAwPIFrhgOU6EgQYaUC/CaZUDJjB2OgZjfm/EMZltpC100k
HEF6FGkof2d3WNe5oMwIicMcz3wHSW4XrssyQj1bbQz0eQ7u/nCQcEvFbd1j/WrIlAYse6jr7NhJ
2aGuPhymQHmIM7R12lanOhe9r98wv4ujmy2QwjfX6AfEajTHB4rIo5a5tQzRlRyHNeFP4GuthiBP
WGgE+wfHEbdjWt2IiqEcl9iBBGpH2vd6eCx77VrvC1J3B7JSqMNLsEVwylKPruCwDzHdP0sCclT6
7M6V5ge9KQ8KhyC1MC3OxoKeEinxW9i+QxOFRprUOHZZQ7YvXS4zD66r7Xnmswliacwu48j5mOIa
o0/TJiyMpUmkRBAzMJkzOCaH0xKLPEASjYONHvwgACJwq3aN9EljDoc6wWvqFWZLAZPjOJObc3fY
++Z7nVsb5hcAr9HOyVjOTplhBWbO+NdC02mPszEvb1IDF+B+8lcMRHUnNjYUFoI4b8KdMESp5rdn
rTMf+bp3PgLWCoatYmY5Rz8pVtg0b2SunYY2qS59c121zUFpDx8sVy6STm9W1oyMzSw3/BbpYhLz
bTw3jEiEzPA2GZDS6B6YFprKrIRmj0hpGirDZPgvx6Cwu4BnwlWsPHPgi5s+z9HjYGUSy/5mCAsm
ZiTD5ekxe/IO83xKo6k/mxWEWMsgPjQcjsqwKa+nFKN2XwsxxyX5APMrd595pP1Wa3AeqTY6aR29
Kb39zh0+at1APvAHLWwGIkjCa1r/AwtPrAXScqKMDTJtyB46TxHz90Ceri+ocKAb1qaNSVhGDPZg
1vjpY77IdwbwpRmE72gnXUH0pa9yE3JidIuHWkJa59RkC3QqpOZh58yYrXEwj3CAztCdFcz1ZOBp
M94B+1XRfghFeVkEFjI9xgywDq+YjmpwLazO0VdT6ueWBM4tGMO2WElrYbTGsk/sBw2mYt+kNY9w
QSvLeN0QL6aFDBbaxr2ZZKvebX0KzvENuGi9dhWJ7uuXmKxhfzGD8uDot8L7amUW4BJNpj8Wk31r
dCXhC4Vxa6LQZLTxTg9JtyQzC6ErQ8DZQBxDpA0e6I91mBWU4o1/ETHuK0zu2IG6W+IIJ8RxYoKI
JGPzEI1mDW/UHqd84NEwpyUl0GNiBthBWvda3gtm6pvhorChILB5AR3ZD3n8R2/GL6BeCL7z/cZI
QN0wsDAl5lm2aS9JET8oaMgjP3grWvzYuiZ+9EN5QcrCuV7N955MLELPqfgaLz+r7PJRdEO/MixV
pUwSp5tO/+SWs3Iqq04w3ydkrchc2i8mOyYdFLCxHRLrh6t6ss4s9DyBjtmqBI3Nk+q+GJybcHSh
NNAi2V27nmYIlCLNyawvTrzZOk6Yng1Gp1iMdrKSAw5ZtWccGT4jR5FXnRtSnCdm/OCDCmCZx9hh
jvCPuS37nY5kPww0Qtei7FC07Uaazu1Qdlf4LK7GIsdvrBErK4JuGWf9cDIdcIl4IZoZBMtosCfJ
TxmSWJWOs7ICCOlWG9hJPaLokShSNi/H2ORnITvS6zaab6FTtS9LESH77bJjiY8njnvuVY1aspT4
OSQROjoKNiuOjq20JeXAVrSTQS8ahM1jO2Dm3kXtWZ9StfhZj7MCGS6CDhG7R+Wp7STRpWX79RLm
40NcjjgQG8mxX5ubOsvOSkkTQ3QfhatnvauE+T60Gf8KhfFJg4XC+usCOsv8lLTZYwe2OcJXuYq4
YqqEQ6Viwg1KK1XkVouLTgfbVcJ69bBfGWraY68NDip4McIuD0Z4MjtESq2Is2h2LonWxVFVDBda
MEMkVJBspnPTK9otCW3oGGRmUpwEHecjAGiiiDoi4Dg1cFv24fDSCXu3XtF6CI5vDHi+samXtOL7
RRQ8MLpyZipCEJbkmIkypLYWWAxWuPHGhT9MU5NrtI5Rvs7hlQHHaMM1ZgwZYsPK16BoyJlpo1UQ
9rgtYZ9n+gXMPHAw3KVuhDc6XGbbyYm0eWfZw3L6SX7WctRGSDcCRYMG8KGMRjGDpCjSTpGlFR7k
gQd96vT1ieGD2cOrSvhVUxGtI9xOoEG9+nCwuLB8aOFkO4QozIWioCoJwrWDaWHmeXxQwORKjeg4
ncHTAY43geut4HwL6R0ncMBpH60EnLBmJDdDXkMSwxaThXQbwh6XhnnqtLjTwCqPTA/FfYKASxHO
fT8c+JSdnDsarIG/mihIiR7ad1SFaqtaFefSNVHS152fXTYUs3WZrIB+9nOKXCMqj2pV9RJm91ZS
ZIS6ZHu3p0l4O6gqOVP1slSVMzPp3cJU1bROWR2q+hqWYxNScFcU3rWqwEmeJS+UorzztI86RXpZ
R2v3qWxvVAWfq1reQYnEIBv1PXnu89LEAaaj9I/TbJHRCrSDONKYg9y3VJdg0y54tA1lETQbqTqJ
sGLPpaq7SPuBMskmDXam9WAkLN6faEZ4VtgWtCctLRCQx6eKtmXG5T+hjUk99CR9GzmLSfU4PVyO
6yZ3uup+Bn7Wox0KQtUXJQTKWhZ0m+qZRDkgxaGLAg5YtbRVkK9LY2pWbk24p0vjNWCauSyJMG5p
yZoIR5zSZoEF7VpI28aNVy/bhlGmmBPCB1ExafEiWj1ZVASm0PyNvo5SLVtZgMbYAlU3CW0itcKR
xhIbngbUTR+Jef5hrTrLmRbTpNXMaTmlaj0LnKzK8H6YnWWoetOYJtWmWY1AWyXNq58CmahuNq6J
jlB5tIZqdGl48SFYJDTAOI5tHBpiOJWbTHXIDHAd2YjglMDTGpSpaeavHJpqP66Pw7Aswa7pt1mI
Y1014JzEserIBz+7YMrjgWgcfEyjfC1j66M5gTxF8tCkqZc0927TQLg0V72OqhnVPwOkXrm0MxKj
ZqABC4igASqggL3CMRoyXnEVWM3gegGw0CmEIdCwHgVywE8UqhEQImUeQc/DE4/AeAlIIUsSXuzp
YmLw46ggkubcVCSo5xWHBL1Q3qVHhpOfxtxiGNqHD0EDBz+1gBDaIvLNgzpO7lPGAMDykumwQWlc
Gc4SMegSgezMGARxfHFy1IQcsXqkR2irozMGQNS4ePKB8ZN1FZKOMOsf2tC8DHEqQDZ/FsPPDDSn
Bw5pGIzDuPsVTii2Z5BBVWp4vjOjX2MUoPdU5iqDFSVbU0QnegG4PfFR6xFjAavYpGQZijgxF9PM
3dDgHhClw9nQIuoV+OFZ7m3jVoxh9KdBM+OVx42l1fM6wX2T8LYrnUgNOYXHaFyUEU95PRqkA06J
9cYYeQSs0GU+onpvSA1HJwvgNabHDaKj3tFAHBkr8AOTIRJzqfWQiIhV9kVPbWuCyGE++hjJ9BIh
LI0LAHFY7EeGcRGF2mnneg+zqAK8gwHXjK57G8JrFgajO4nTv9eSXln2HFaz0xy4KZP0cXzRl/LE
Ig121mD/rGYTZfWxEcrbWFoPRTkelIN9Bja23yOdHuOZz4/vmlYzk98SXkWqLHP/5klSukfN3F4N
9XygR84BI37wldVFwJmEOVSIxqbHXctKi7XRlBgS9zMOLH5+kjvIA/0kQfc44V0xXoaGexcP8Zkp
SS8QmX6Buxf43whtm4TOR2scT3o/PTSQ8jZ+3+6TiIeooX/fNfIoSRxtMzjlhW47yoF8Yw6McxoS
G27c8EVvklWQHESu/NDb+prrZ00C18qfwT9xCdoPmcpg/IchZeM0QAPTYZQcC/19HYPQdba9yKP4
2Ea5Lrr0FI8DZmHrje82R2ggj6fB37R5ctFX8gFH9XdTG0PYMw0x29ek9qb7iSzwzfIutYBKDXua
B6iOI1H3HpHwmKO2mblybTRDvXtmAKRWuXHX9f6V02EjIIi+0kxnxOLGPmm97lNol7e9Xr8b8cLA
pv4aledl59nvB554DJAxUGMDT+14y8zOdRdWh6WaobL09zHbVyt5mxTBRBicuThvlaF3WgDu++VI
GAPurk0MIdvGSI5qHt7gsgxvM8PFFjuyiJe0sa6BwMrwXBkwC1wM2nQ8l0W8dEcUpnP4Jinza7ty
Ti1BWwOrV+j2nYWf3OhMZ46GFTaMqM4IJ7pcL2P6zmePCxtFsFswM0tYc9+eeTb9FrNxuYbP9uAf
jGV3Gg+YVeHjS3T9us/FNYl1remTEKGfkLUHLIu9CNqSwopXmUZ1qYMUaP7axN5Hs4LTgVJMCO0i
iMfrYYQbYzMAkWZX0psumH8eVjDwGFFNmBWhRokq7a4PzI+erD/0nX9qFnSrtvFOqPcIINt8TSxk
P91A6wCGoZ8J4QmiKj+p3fzTPKdHtVEs8QgOkOT778PUP9MxabANbpTUOQz9cdWPTDlr1X6BiXkd
Ylkwh7haj6PJpLDBZAxMKnEPiCFkY+1XNpX0hDKffq5t9UumBDb1GJ5GXceGiY8tzwkO3ILaVvQl
NFF9hA3uJvd7cQRROEKzVzB7HNB4Z+D1kST5aUN2wGrocEoqR/Os9PAPsBosdNqmPO8nKJy41NeY
BaAlGN37yCoZWEwwpjUZ1Z2q9A3ewfxuLN/C8/js/ZyfUvBNK18bN4mFn2CGnVjU92+IHHqr5fEh
ljinovFO8RFYyS79ZBJoGDJ7fuCa1RvLolAJEYXPQ1+uPc3m5AgA5PH9X/hCjdcEyP86XAHHcL7D
s+4wg1+b/fyxCoJDUeYfGBTDN7qUG9c2jmsmBq1AOzEZwhIj89qDnDZlAPlCrDiHItxjfgO1euJY
83sjbY7ydD5BRoCxl++duWV701fBRVZXMJaRwXiz1n8wtfaNUTn4xAHQUMmMDAqZ4QF2B8wwc7wu
mow4oTYf2lM0/M5BWzDYr2OWCrDcUZmaDuPyEkON/sgilboUTPpnxYDMAffpg4ycY59aMDNCVBGz
iymSYdzhQBygUcJPPp6TK2Ix1ymOwoApMjtiZn6pNz7yG8Z1JkzcvR6Fx+4gpf/1fvyX4LFY3rV3
qydX3cvusZ6uHpsubZu//evXv70oopyMl3/fD/36H3rx830zlY//7b/cPVB+MYfW1tF9a4KTvvb6
VarX78DXp9/s6df+5T+U3mEa3D3wFkosi5wIF179+YW4NS1yVBJPf23IPVM3DMnwh/f8+vbrUiv1
V2vx64/5vKi//plffoIflsICrd1uKcCLcUvDhvjzRwXf/XYp7D2BONl23eep9m92y86sgb71Grh7
jqQn44O+/vCuawiwd7Yhy/wf/+Hviy5v1dMYREX+7aPgvDYZ+Itn4NU/8PUR4Ht3LBI/Ob7+4hEQ
wjV027Cf/5qV+U9ZgX94GigX7+0eAU4DdjhMB3r7pxff9vePgGGbJizNri+F+ZqV+otN8XpNv9sV
zBtIQirFT5fC2WOuljR3/eW04LDYvV2hSDTxvF9f3V7/7B3BMIWtHDOeXq8ORmsPM3hTCvN5ofSd
fUDcrZeCs0I3+NbBaZ8/7KvrUux5RIcyLvKfdUy+3tA/3JMvv9kW24E1cAWTVXQWz2vAqn57SLh7
UK46ZO3LftjZ7WA9f0nbLYXhmaYl0Ws+vTh2vl0Ke882FF9tP49K/cffmv94O2x9Z6jtIC0uDFU2
PL2+XwN3T3KnSCa7vuyW3TsoLc/V7ecjfIvtwPXpYFEDUvxSSbx6Mqw9NO1IEl7eaRe3w+uZvn/P
vYnZki0s++dr4OLXxPHBUNGObweVS71dNcWTQUYuXAcjhU+vV/ems2dKWEHz+Y12cDe8dDpbPBGW
S09lYYJovtwVr+5LSgemNCmz+PPdPBXE9j0VNYONeMnzfvj+LRuzCzqLHX8UrOdvZ5t94O2BmTLZ
YL48CnTrry5K5tPor5n1fXrt6nZQGUrbnQoKccFlwzXU0/XtGsg9/B4M8QVpeQY0dvBYQEi35Rpw
Mpoo9kwdYd7T64e6iT+14P9fTo2drabtrS8JtoNApughJ3w+BV613GKPRHrP8FzjeaV2d1dsjUWy
K1R1ZNG1/nRXOHsUVg4Y3deOfEfvjO2xSJeimrvB8NS9oV7fnxUsBVJX25LPj+IOHhLO79gOnqnK
SJS4z6/v10DsCcH5wDp8+evd3A5yazCKQ8JkzguXixfY4dUhIenIMWgyzM/Q9c5en1tXEiyFtHXX
RfL95Wv//hblDkWk/7zmO/hgWL/jwZC4oei6fNkNr9pMuUcrDi7h7OwaiK3bTPVEmB6bwCCOUr1e
PRH0Vrplg9W9FBg7e23Kre8KlsIBsqe8/vr0f/9EUGZRWr9U8Tv4SLhbnwqUDgYfEDfnrxXjqzUg
6JTnZWcfCUW4bddYsAaC0okb8+uF+O0awF+6FN0gDs9PzPMb7uB2eDm7t2s3+aAkAn3mcl913gTj
8jdwFs9n8Q6ugflbbgmcymkpX7YDW//b7eDCZOjo1pyXxmJnK0nvd5wOrISN7fBX0PHbpUDkYPNc
mJ9xup29LJSF/faHBF21rabYnl6v7k0JZKkLzNZ2dju8cClbnA6qhASBdgnEfl4DNti328HaQ+ng
KP+4HT8o3d9RRuGwx5UAlf30enVIgD4IfsDeXcbC/R2PhO3phiU+g1E/XBYclBRXL4X7Dl4WKo9i
62OBQwHVj/lC2r56JDgWHNI1yLb40nTtZq+9vdpBYZNMC3MrvnQWr5bCQQbGD1BT72qT/W9VRL0m
h78Tv0Bpk2iiv9wSrzpMgWMnvpwv19EOPhHe1qwNlwQicvRun4WRr5ZA7nFuOkKnwHp+7epu8La+
JHgiPNvSTeczDvcKjLT2dDBZkEqcWJ9eu7oUyjdg63MSf1qDRvIVeUNHIV3HxHd2Vz+89Tv2gaU2
vPjcVb3aB5TRpgCOVcYIu3k7KAPhrTeAi3zBxabiS3H4fe0oUEeiAdn1Y+FFyLtFGf10LGDGJXDm
eHq9aiVsqH8d38DPK7GzXZW9NfTCZaHcRyxCyr4cgd/vCknoBsG/uyv1+B1Ho6fcux3j55SVhcqa
WwTV7JcHZzcPCbn1Qcl2sISj8OefI3ESoA5J3EutuoPlk9i+qVIEprSIxHtpKH44HHQLES15I7t6
V9j8xtvdFepUsIGdVZn49HrVSVA3MVggOEF3dg223gfqUVBwExrY55PxB4CBEwPyUnzlLnbzVLCf
v6Qt7ku1HSwdxddfUFZiD+2oRYv9vPF28VjYeg2oGSz2O+NkPx8wYapCAtqbO99VvTAH220HQ4Wa
Yl32/GRwEn5bM9hIpKgzPw8a7O5Uhfc7DkoUorqDUvSnS/GkEiXD8fMZsrOVpLW1HEyhT0xWqAmT
5zvj1b2J0sNl7gKDvC+F5m6el+72BBYlBGN3kqvhp0tB8i8nKV33rstn3a3BKLUrbLSzNpZeT69X
u4KxI6g8Xeyu6sXZuqhmDTgfHGZJXnb+K/QBOZiDLSPt6I4/Gc7W24FKgrRrW1lhfvms314d5h7j
3BAa7s4elN7vaLnhrWyimX6OPlg8Eswr6ztcXP+OfUCUp+5xCP70WCA+S3XjpGvtaoPxIlHboozi
WCACzDDY8c/PwqsySsDmCOnRbD8v0fPG28HiWtndbtdvshToQx2dAuH7UtLcU4yVAJn9p9fg37BQ
X6wxMLdOH1bKoyJ6bH7mnfFXP/DZB+LHv//G8gJW67ufUxYZz2/9POOq/v/fvqO0nlwKvvnLz64F
T2/z8p+/fL4f3/m79/r8oT7/4Tp6rO/q+3B6+ovp5bc8u8tw1FjwjvVd+gfGsY9ZdJf/8aNlgRpt
0FWB9PWXe2X28c1W+OV73ZVRy3stonb6o/j0x0V9F3SPn/9d5VrMW9muyX7Y9q2uC+Iofv2hJHps
bpzf806nRX3X/3z52MWMjOk0o9u+1UU6P/7f//6Tb4iLRY2EGtRZ277H5q5Oi3764+aunn7xTr/h
0/z5P5v2z7//kd89/HFy9/Ex+8W7/Ya9dxJ9fKwf73/xJtw62y7e+ilA8o9N/ef/YhH//N+/eLff
sMcvXozKH3/xNuBX236om6kp/s//iPK7X7wNl8G2b3OeFlnR/eoL+g0P6236599/dsS9PEAmNc62
n+PzSaBdR+lj8xdHwvPzanK7//rtfnbef7Gz+fEW+OxT9LP/7PsbTv3Effp4V//t/wEAAP//</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pl-PL" sz="900" b="0"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absolute">
    <xdr:from>
      <xdr:col>7</xdr:col>
      <xdr:colOff>426720</xdr:colOff>
      <xdr:row>1</xdr:row>
      <xdr:rowOff>15240</xdr:rowOff>
    </xdr:from>
    <xdr:to>
      <xdr:col>10</xdr:col>
      <xdr:colOff>137160</xdr:colOff>
      <xdr:row>11</xdr:row>
      <xdr:rowOff>7619</xdr:rowOff>
    </xdr:to>
    <mc:AlternateContent xmlns:mc="http://schemas.openxmlformats.org/markup-compatibility/2006" xmlns:sle15="http://schemas.microsoft.com/office/drawing/2012/slicer">
      <mc:Choice Requires="sle15">
        <xdr:graphicFrame macro="">
          <xdr:nvGraphicFramePr>
            <xdr:cNvPr id="11" name="loan_year">
              <a:extLst>
                <a:ext uri="{FF2B5EF4-FFF2-40B4-BE49-F238E27FC236}">
                  <a16:creationId xmlns:a16="http://schemas.microsoft.com/office/drawing/2014/main" id="{33D2DD31-5CC8-23CC-A3C6-7A6BED5280AC}"/>
                </a:ext>
              </a:extLst>
            </xdr:cNvPr>
            <xdr:cNvGraphicFramePr/>
          </xdr:nvGraphicFramePr>
          <xdr:xfrm>
            <a:off x="0" y="0"/>
            <a:ext cx="0" cy="0"/>
          </xdr:xfrm>
          <a:graphic>
            <a:graphicData uri="http://schemas.microsoft.com/office/drawing/2010/slicer">
              <sle:slicer xmlns:sle="http://schemas.microsoft.com/office/drawing/2010/slicer" name="loan_year"/>
            </a:graphicData>
          </a:graphic>
        </xdr:graphicFrame>
      </mc:Choice>
      <mc:Fallback xmlns="">
        <xdr:sp macro="" textlink="">
          <xdr:nvSpPr>
            <xdr:cNvPr id="0" name=""/>
            <xdr:cNvSpPr>
              <a:spLocks noTextEdit="1"/>
            </xdr:cNvSpPr>
          </xdr:nvSpPr>
          <xdr:spPr>
            <a:xfrm>
              <a:off x="7246620" y="198120"/>
              <a:ext cx="1828800" cy="1821179"/>
            </a:xfrm>
            <a:prstGeom prst="rect">
              <a:avLst/>
            </a:prstGeom>
            <a:solidFill>
              <a:prstClr val="white"/>
            </a:solidFill>
            <a:ln w="1">
              <a:solidFill>
                <a:prstClr val="green"/>
              </a:solidFill>
            </a:ln>
          </xdr:spPr>
          <xdr:txBody>
            <a:bodyPr vertOverflow="clip" horzOverflow="clip"/>
            <a:lstStyle/>
            <a:p>
              <a:r>
                <a:rPr lang="pl-PL" sz="1100"/>
                <a:t>Ten kształt reprezentuje fragmentator tabeli. Fragmentatory tabel nie są obsługiwane w tej wersji programu Excel.
Jeśli kształt został zmodyfikowany w starszej wersji programu Excel albo skoroszyt został zapisany w programie Excel 2007 lub w starszej wersji, nie można używać fragmentatora.</a:t>
              </a:r>
            </a:p>
          </xdr:txBody>
        </xdr:sp>
      </mc:Fallback>
    </mc:AlternateContent>
    <xdr:clientData/>
  </xdr:twoCellAnchor>
  <xdr:twoCellAnchor editAs="absolute">
    <xdr:from>
      <xdr:col>10</xdr:col>
      <xdr:colOff>213360</xdr:colOff>
      <xdr:row>1</xdr:row>
      <xdr:rowOff>34290</xdr:rowOff>
    </xdr:from>
    <xdr:to>
      <xdr:col>13</xdr:col>
      <xdr:colOff>213360</xdr:colOff>
      <xdr:row>11</xdr:row>
      <xdr:rowOff>1035</xdr:rowOff>
    </xdr:to>
    <mc:AlternateContent xmlns:mc="http://schemas.openxmlformats.org/markup-compatibility/2006" xmlns:sle15="http://schemas.microsoft.com/office/drawing/2012/slicer">
      <mc:Choice Requires="sle15">
        <xdr:graphicFrame macro="">
          <xdr:nvGraphicFramePr>
            <xdr:cNvPr id="12" name="loan_quarter">
              <a:extLst>
                <a:ext uri="{FF2B5EF4-FFF2-40B4-BE49-F238E27FC236}">
                  <a16:creationId xmlns:a16="http://schemas.microsoft.com/office/drawing/2014/main" id="{A0A26F07-01E7-0F71-B8A8-995ABCE7D968}"/>
                </a:ext>
              </a:extLst>
            </xdr:cNvPr>
            <xdr:cNvGraphicFramePr/>
          </xdr:nvGraphicFramePr>
          <xdr:xfrm>
            <a:off x="0" y="0"/>
            <a:ext cx="0" cy="0"/>
          </xdr:xfrm>
          <a:graphic>
            <a:graphicData uri="http://schemas.microsoft.com/office/drawing/2010/slicer">
              <sle:slicer xmlns:sle="http://schemas.microsoft.com/office/drawing/2010/slicer" name="loan_quarter"/>
            </a:graphicData>
          </a:graphic>
        </xdr:graphicFrame>
      </mc:Choice>
      <mc:Fallback xmlns="">
        <xdr:sp macro="" textlink="">
          <xdr:nvSpPr>
            <xdr:cNvPr id="0" name=""/>
            <xdr:cNvSpPr>
              <a:spLocks noTextEdit="1"/>
            </xdr:cNvSpPr>
          </xdr:nvSpPr>
          <xdr:spPr>
            <a:xfrm>
              <a:off x="9151620" y="217170"/>
              <a:ext cx="1828800" cy="1795545"/>
            </a:xfrm>
            <a:prstGeom prst="rect">
              <a:avLst/>
            </a:prstGeom>
            <a:solidFill>
              <a:prstClr val="white"/>
            </a:solidFill>
            <a:ln w="1">
              <a:solidFill>
                <a:prstClr val="green"/>
              </a:solidFill>
            </a:ln>
          </xdr:spPr>
          <xdr:txBody>
            <a:bodyPr vertOverflow="clip" horzOverflow="clip"/>
            <a:lstStyle/>
            <a:p>
              <a:r>
                <a:rPr lang="pl-PL" sz="1100"/>
                <a:t>Ten kształt reprezentuje fragmentator tabeli. Fragmentatory tabel nie są obsługiwane w tej wersji programu Excel.
Jeśli kształt został zmodyfikowany w starszej wersji programu Excel albo skoroszyt został zapisany w programie Excel 2007 lub w starszej wersji, nie można używać fragmentatora.</a:t>
              </a:r>
            </a:p>
          </xdr:txBody>
        </xdr:sp>
      </mc:Fallback>
    </mc:AlternateContent>
    <xdr:clientData/>
  </xdr:twoCellAnchor>
  <xdr:twoCellAnchor editAs="absolute">
    <xdr:from>
      <xdr:col>13</xdr:col>
      <xdr:colOff>289560</xdr:colOff>
      <xdr:row>1</xdr:row>
      <xdr:rowOff>30480</xdr:rowOff>
    </xdr:from>
    <xdr:to>
      <xdr:col>16</xdr:col>
      <xdr:colOff>289560</xdr:colOff>
      <xdr:row>11</xdr:row>
      <xdr:rowOff>614</xdr:rowOff>
    </xdr:to>
    <mc:AlternateContent xmlns:mc="http://schemas.openxmlformats.org/markup-compatibility/2006" xmlns:sle15="http://schemas.microsoft.com/office/drawing/2012/slicer">
      <mc:Choice Requires="sle15">
        <xdr:graphicFrame macro="">
          <xdr:nvGraphicFramePr>
            <xdr:cNvPr id="13" name="loan_month">
              <a:extLst>
                <a:ext uri="{FF2B5EF4-FFF2-40B4-BE49-F238E27FC236}">
                  <a16:creationId xmlns:a16="http://schemas.microsoft.com/office/drawing/2014/main" id="{36C3CECE-AA8D-BFDE-E2DC-A2DC069D652D}"/>
                </a:ext>
              </a:extLst>
            </xdr:cNvPr>
            <xdr:cNvGraphicFramePr/>
          </xdr:nvGraphicFramePr>
          <xdr:xfrm>
            <a:off x="0" y="0"/>
            <a:ext cx="0" cy="0"/>
          </xdr:xfrm>
          <a:graphic>
            <a:graphicData uri="http://schemas.microsoft.com/office/drawing/2010/slicer">
              <sle:slicer xmlns:sle="http://schemas.microsoft.com/office/drawing/2010/slicer" name="loan_month"/>
            </a:graphicData>
          </a:graphic>
        </xdr:graphicFrame>
      </mc:Choice>
      <mc:Fallback xmlns="">
        <xdr:sp macro="" textlink="">
          <xdr:nvSpPr>
            <xdr:cNvPr id="0" name=""/>
            <xdr:cNvSpPr>
              <a:spLocks noTextEdit="1"/>
            </xdr:cNvSpPr>
          </xdr:nvSpPr>
          <xdr:spPr>
            <a:xfrm>
              <a:off x="11056620" y="213360"/>
              <a:ext cx="1828800" cy="1798934"/>
            </a:xfrm>
            <a:prstGeom prst="rect">
              <a:avLst/>
            </a:prstGeom>
            <a:solidFill>
              <a:prstClr val="white"/>
            </a:solidFill>
            <a:ln w="1">
              <a:solidFill>
                <a:prstClr val="green"/>
              </a:solidFill>
            </a:ln>
          </xdr:spPr>
          <xdr:txBody>
            <a:bodyPr vertOverflow="clip" horzOverflow="clip"/>
            <a:lstStyle/>
            <a:p>
              <a:r>
                <a:rPr lang="pl-PL" sz="1100"/>
                <a:t>Ten kształt reprezentuje fragmentator tabeli. Fragmentatory tabel nie są obsługiwane w tej wersji programu Excel.
Jeśli kształt został zmodyfikowany w starszej wersji programu Excel albo skoroszyt został zapisany w programie Excel 2007 lub w starszej wersji, nie można używać fragmentatora.</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15240</xdr:colOff>
      <xdr:row>1</xdr:row>
      <xdr:rowOff>9525</xdr:rowOff>
    </xdr:from>
    <xdr:to>
      <xdr:col>9</xdr:col>
      <xdr:colOff>49530</xdr:colOff>
      <xdr:row>16</xdr:row>
      <xdr:rowOff>26670</xdr:rowOff>
    </xdr:to>
    <xdr:graphicFrame macro="">
      <xdr:nvGraphicFramePr>
        <xdr:cNvPr id="2" name="Wykres 1">
          <a:extLst>
            <a:ext uri="{FF2B5EF4-FFF2-40B4-BE49-F238E27FC236}">
              <a16:creationId xmlns:a16="http://schemas.microsoft.com/office/drawing/2014/main" id="{08E35B94-C33F-4536-8A39-64E789C12F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608647</xdr:colOff>
      <xdr:row>0</xdr:row>
      <xdr:rowOff>170496</xdr:rowOff>
    </xdr:from>
    <xdr:to>
      <xdr:col>19</xdr:col>
      <xdr:colOff>346710</xdr:colOff>
      <xdr:row>23</xdr:row>
      <xdr:rowOff>8572</xdr:rowOff>
    </xdr:to>
    <xdr:graphicFrame macro="">
      <xdr:nvGraphicFramePr>
        <xdr:cNvPr id="3" name="Wykres 2">
          <a:extLst>
            <a:ext uri="{FF2B5EF4-FFF2-40B4-BE49-F238E27FC236}">
              <a16:creationId xmlns:a16="http://schemas.microsoft.com/office/drawing/2014/main" id="{6B8C417E-5E1A-4E27-9806-573A744A72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594360</xdr:colOff>
      <xdr:row>2</xdr:row>
      <xdr:rowOff>11430</xdr:rowOff>
    </xdr:from>
    <xdr:to>
      <xdr:col>14</xdr:col>
      <xdr:colOff>289560</xdr:colOff>
      <xdr:row>17</xdr:row>
      <xdr:rowOff>11430</xdr:rowOff>
    </xdr:to>
    <xdr:graphicFrame macro="">
      <xdr:nvGraphicFramePr>
        <xdr:cNvPr id="3" name="Wykres 2">
          <a:extLst>
            <a:ext uri="{FF2B5EF4-FFF2-40B4-BE49-F238E27FC236}">
              <a16:creationId xmlns:a16="http://schemas.microsoft.com/office/drawing/2014/main" id="{EFE85F75-F556-9ED4-0DBC-0362EF6E4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601980</xdr:colOff>
      <xdr:row>13</xdr:row>
      <xdr:rowOff>3810</xdr:rowOff>
    </xdr:from>
    <xdr:to>
      <xdr:col>14</xdr:col>
      <xdr:colOff>0</xdr:colOff>
      <xdr:row>28</xdr:row>
      <xdr:rowOff>3810</xdr:rowOff>
    </xdr:to>
    <xdr:graphicFrame macro="">
      <xdr:nvGraphicFramePr>
        <xdr:cNvPr id="2" name="Wykres 1">
          <a:extLst>
            <a:ext uri="{FF2B5EF4-FFF2-40B4-BE49-F238E27FC236}">
              <a16:creationId xmlns:a16="http://schemas.microsoft.com/office/drawing/2014/main" id="{D0D81425-E40B-2059-00AD-DED5A1DDE3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579120</xdr:colOff>
      <xdr:row>19</xdr:row>
      <xdr:rowOff>19050</xdr:rowOff>
    </xdr:from>
    <xdr:to>
      <xdr:col>12</xdr:col>
      <xdr:colOff>227330</xdr:colOff>
      <xdr:row>38</xdr:row>
      <xdr:rowOff>0</xdr:rowOff>
    </xdr:to>
    <xdr:graphicFrame macro="">
      <xdr:nvGraphicFramePr>
        <xdr:cNvPr id="2" name="Wykres 1">
          <a:extLst>
            <a:ext uri="{FF2B5EF4-FFF2-40B4-BE49-F238E27FC236}">
              <a16:creationId xmlns:a16="http://schemas.microsoft.com/office/drawing/2014/main" id="{C16D1C7D-8A1C-5380-347E-BFEAB1D11B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114300</xdr:colOff>
      <xdr:row>1</xdr:row>
      <xdr:rowOff>11430</xdr:rowOff>
    </xdr:from>
    <xdr:to>
      <xdr:col>18</xdr:col>
      <xdr:colOff>400050</xdr:colOff>
      <xdr:row>26</xdr:row>
      <xdr:rowOff>0</xdr:rowOff>
    </xdr:to>
    <mc:AlternateContent xmlns:mc="http://schemas.openxmlformats.org/markup-compatibility/2006">
      <mc:Choice xmlns:cx4="http://schemas.microsoft.com/office/drawing/2016/5/10/chartex" Requires="cx4">
        <xdr:graphicFrame macro="">
          <xdr:nvGraphicFramePr>
            <xdr:cNvPr id="2" name="Wykres 1">
              <a:extLst>
                <a:ext uri="{FF2B5EF4-FFF2-40B4-BE49-F238E27FC236}">
                  <a16:creationId xmlns:a16="http://schemas.microsoft.com/office/drawing/2014/main" id="{391CABFD-DB97-4839-54E1-41A723D2AA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46520" y="194310"/>
              <a:ext cx="7600950" cy="4560570"/>
            </a:xfrm>
            <a:prstGeom prst="rect">
              <a:avLst/>
            </a:prstGeom>
            <a:solidFill>
              <a:prstClr val="white"/>
            </a:solidFill>
            <a:ln w="1">
              <a:solidFill>
                <a:prstClr val="green"/>
              </a:solidFill>
            </a:ln>
          </xdr:spPr>
          <xdr:txBody>
            <a:bodyPr vertOverflow="clip" horzOverflow="clip"/>
            <a:lstStyle/>
            <a:p>
              <a:r>
                <a:rPr lang="pl-PL" sz="1100"/>
                <a:t>Ten wykres jest niedostępny w Twojej wersji programu Excel.
Edytowanie tego kształtu lub zapisanie tego skoroszytu w innym formacie pliku spowoduje trwałe uszkodzenie wykresu.</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a Zielińska" refreshedDate="45575.68607476852" createdVersion="8" refreshedVersion="8" minRefreshableVersion="3" recordCount="34" xr:uid="{30F940A9-C2DE-4A1C-A596-5E68D09890B9}">
  <cacheSource type="worksheet">
    <worksheetSource name="Tabela2"/>
  </cacheSource>
  <cacheFields count="6">
    <cacheField name="loan_count" numFmtId="0">
      <sharedItems containsSemiMixedTypes="0" containsString="0" containsNumber="1" containsInteger="1" minValue="1" maxValue="682"/>
    </cacheField>
    <cacheField name="loan_sum" numFmtId="165">
      <sharedItems containsSemiMixedTypes="0" containsString="0" containsNumber="1" containsInteger="1" minValue="105804" maxValue="103261740"/>
    </cacheField>
    <cacheField name="avg_loan" numFmtId="165">
      <sharedItems containsSemiMixedTypes="0" containsString="0" containsNumber="1" minValue="72852" maxValue="183598.5"/>
    </cacheField>
    <cacheField name="loan_year" numFmtId="0">
      <sharedItems containsMixedTypes="1" containsNumber="1" containsInteger="1" minValue="1993" maxValue="1995" count="4">
        <s v="NULL"/>
        <n v="1994"/>
        <n v="1995"/>
        <n v="1993"/>
      </sharedItems>
    </cacheField>
    <cacheField name="loan_quarter" numFmtId="0">
      <sharedItems containsMixedTypes="1" containsNumber="1" containsInteger="1" minValue="1" maxValue="4" count="5">
        <s v="NULL"/>
        <n v="3"/>
        <n v="1"/>
        <n v="2"/>
        <n v="4"/>
      </sharedItems>
    </cacheField>
    <cacheField name="loan_month" numFmtId="0">
      <sharedItems containsMixedTypes="1" containsNumber="1" containsInteger="1" minValue="1" maxValue="12" count="13">
        <s v="NULL"/>
        <n v="6"/>
        <n v="7"/>
        <n v="12"/>
        <n v="1"/>
        <n v="2"/>
        <n v="5"/>
        <n v="8"/>
        <n v="3"/>
        <n v="4"/>
        <n v="9"/>
        <n v="11"/>
        <n v="1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a Zielińska" refreshedDate="45576.553992129629" createdVersion="8" refreshedVersion="8" minRefreshableVersion="3" recordCount="4" xr:uid="{E2E7675F-B56D-4F46-8504-1705AD9E7758}">
  <cacheSource type="worksheet">
    <worksheetSource ref="A3:B7" sheet="Questoion_2"/>
  </cacheSource>
  <cacheFields count="2">
    <cacheField name="status" numFmtId="0">
      <sharedItems count="4">
        <s v="A"/>
        <s v="B"/>
        <s v="D"/>
        <s v="C"/>
      </sharedItems>
    </cacheField>
    <cacheField name="COUNT(loan_id)" numFmtId="0">
      <sharedItems containsSemiMixedTypes="0" containsString="0" containsNumber="1" containsInteger="1" minValue="31" maxValue="40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a Zielińska" refreshedDate="45579.544611111109" createdVersion="8" refreshedVersion="8" minRefreshableVersion="3" recordCount="88" xr:uid="{8A13D85C-88BF-401D-8BAA-7B15DC770AD2}">
  <cacheSource type="worksheet">
    <worksheetSource name="Tabela1"/>
  </cacheSource>
  <cacheFields count="4">
    <cacheField name="gender" numFmtId="0">
      <sharedItems count="2">
        <s v="M"/>
        <s v="F"/>
      </sharedItems>
    </cacheField>
    <cacheField name="age" numFmtId="0">
      <sharedItems containsSemiMixedTypes="0" containsString="0" containsNumber="1" containsInteger="1" minValue="41" maxValue="86" count="46">
        <n v="76"/>
        <n v="59"/>
        <n v="81"/>
        <n v="77"/>
        <n v="79"/>
        <n v="71"/>
        <n v="68"/>
        <n v="82"/>
        <n v="54"/>
        <n v="50"/>
        <n v="65"/>
        <n v="48"/>
        <n v="47"/>
        <n v="74"/>
        <n v="56"/>
        <n v="84"/>
        <n v="60"/>
        <n v="64"/>
        <n v="55"/>
        <n v="69"/>
        <n v="51"/>
        <n v="66"/>
        <n v="61"/>
        <n v="73"/>
        <n v="44"/>
        <n v="67"/>
        <n v="86"/>
        <n v="63"/>
        <n v="46"/>
        <n v="85"/>
        <n v="42"/>
        <n v="53"/>
        <n v="70"/>
        <n v="75"/>
        <n v="80"/>
        <n v="78"/>
        <n v="72"/>
        <n v="58"/>
        <n v="45"/>
        <n v="57"/>
        <n v="41"/>
        <n v="43"/>
        <n v="83"/>
        <n v="62"/>
        <n v="49"/>
        <n v="52"/>
      </sharedItems>
      <fieldGroup base="1">
        <rangePr startNum="41" endNum="86" groupInterval="5"/>
        <groupItems count="11">
          <s v="&lt;41"/>
          <s v="41-45"/>
          <s v="46-50"/>
          <s v="51-55"/>
          <s v="56-60"/>
          <s v="61-65"/>
          <s v="66-70"/>
          <s v="71-75"/>
          <s v="76-80"/>
          <s v="81-86"/>
          <s v="&gt;86"/>
        </groupItems>
      </fieldGroup>
    </cacheField>
    <cacheField name="loans_amount" numFmtId="0">
      <sharedItems containsSemiMixedTypes="0" containsString="0" containsNumber="1" containsInteger="1" minValue="180060" maxValue="1914084"/>
    </cacheField>
    <cacheField name="loans_count" numFmtId="0">
      <sharedItems containsSemiMixedTypes="0" containsString="0" containsNumber="1" containsInteger="1" minValue="2" maxValue="1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n v="682"/>
    <n v="103261740"/>
    <n v="151410.17600000001"/>
    <x v="0"/>
    <x v="0"/>
    <x v="0"/>
  </r>
  <r>
    <n v="101"/>
    <n v="13379904"/>
    <n v="132474.29699999999"/>
    <x v="1"/>
    <x v="0"/>
    <x v="0"/>
  </r>
  <r>
    <n v="90"/>
    <n v="13344372"/>
    <n v="148270.79999999999"/>
    <x v="2"/>
    <x v="0"/>
    <x v="0"/>
  </r>
  <r>
    <n v="32"/>
    <n v="4234128"/>
    <n v="132316.5"/>
    <x v="1"/>
    <x v="1"/>
    <x v="0"/>
  </r>
  <r>
    <n v="28"/>
    <n v="4233552"/>
    <n v="151198.28570000001"/>
    <x v="2"/>
    <x v="2"/>
    <x v="0"/>
  </r>
  <r>
    <n v="28"/>
    <n v="3894372"/>
    <n v="139084.71429999999"/>
    <x v="1"/>
    <x v="3"/>
    <x v="0"/>
  </r>
  <r>
    <n v="23"/>
    <n v="3214284"/>
    <n v="139751.47829999999"/>
    <x v="1"/>
    <x v="4"/>
    <x v="0"/>
  </r>
  <r>
    <n v="21"/>
    <n v="2997816"/>
    <n v="142753.14290000001"/>
    <x v="2"/>
    <x v="3"/>
    <x v="0"/>
  </r>
  <r>
    <n v="20"/>
    <n v="2619276"/>
    <n v="130963.8"/>
    <x v="3"/>
    <x v="0"/>
    <x v="0"/>
  </r>
  <r>
    <n v="13"/>
    <n v="2072496"/>
    <n v="159422.76920000001"/>
    <x v="1"/>
    <x v="3"/>
    <x v="1"/>
  </r>
  <r>
    <n v="18"/>
    <n v="2037120"/>
    <n v="113173.3333"/>
    <x v="1"/>
    <x v="2"/>
    <x v="0"/>
  </r>
  <r>
    <n v="12"/>
    <n v="1766076"/>
    <n v="147173"/>
    <x v="1"/>
    <x v="1"/>
    <x v="2"/>
  </r>
  <r>
    <n v="9"/>
    <n v="1622772"/>
    <n v="180308"/>
    <x v="1"/>
    <x v="4"/>
    <x v="3"/>
  </r>
  <r>
    <n v="10"/>
    <n v="1588032"/>
    <n v="158803.20000000001"/>
    <x v="2"/>
    <x v="2"/>
    <x v="4"/>
  </r>
  <r>
    <n v="12"/>
    <n v="1533924"/>
    <n v="127827"/>
    <x v="3"/>
    <x v="4"/>
    <x v="0"/>
  </r>
  <r>
    <n v="8"/>
    <n v="1468788"/>
    <n v="183598.5"/>
    <x v="2"/>
    <x v="2"/>
    <x v="5"/>
  </r>
  <r>
    <n v="12"/>
    <n v="1440252"/>
    <n v="120021"/>
    <x v="1"/>
    <x v="3"/>
    <x v="6"/>
  </r>
  <r>
    <n v="10"/>
    <n v="1366956"/>
    <n v="136695.6"/>
    <x v="1"/>
    <x v="1"/>
    <x v="7"/>
  </r>
  <r>
    <n v="10"/>
    <n v="1176732"/>
    <n v="117673.2"/>
    <x v="2"/>
    <x v="2"/>
    <x v="8"/>
  </r>
  <r>
    <n v="8"/>
    <n v="1160952"/>
    <n v="145119"/>
    <x v="3"/>
    <x v="4"/>
    <x v="3"/>
  </r>
  <r>
    <n v="9"/>
    <n v="1154796"/>
    <n v="128310.6667"/>
    <x v="2"/>
    <x v="3"/>
    <x v="9"/>
  </r>
  <r>
    <n v="10"/>
    <n v="1101096"/>
    <n v="110109.6"/>
    <x v="1"/>
    <x v="1"/>
    <x v="10"/>
  </r>
  <r>
    <n v="8"/>
    <n v="1085352"/>
    <n v="135669"/>
    <x v="3"/>
    <x v="1"/>
    <x v="0"/>
  </r>
  <r>
    <n v="8"/>
    <n v="873204"/>
    <n v="109150.5"/>
    <x v="1"/>
    <x v="4"/>
    <x v="11"/>
  </r>
  <r>
    <n v="5"/>
    <n v="775704"/>
    <n v="155140.79999999999"/>
    <x v="1"/>
    <x v="2"/>
    <x v="5"/>
  </r>
  <r>
    <n v="6"/>
    <n v="718308"/>
    <n v="119718"/>
    <x v="1"/>
    <x v="4"/>
    <x v="12"/>
  </r>
  <r>
    <n v="7"/>
    <n v="692580"/>
    <n v="98940"/>
    <x v="1"/>
    <x v="2"/>
    <x v="8"/>
  </r>
  <r>
    <n v="4"/>
    <n v="590112"/>
    <n v="147528"/>
    <x v="3"/>
    <x v="1"/>
    <x v="10"/>
  </r>
  <r>
    <n v="6"/>
    <n v="568836"/>
    <n v="94806"/>
    <x v="1"/>
    <x v="2"/>
    <x v="4"/>
  </r>
  <r>
    <n v="3"/>
    <n v="389436"/>
    <n v="129812"/>
    <x v="3"/>
    <x v="1"/>
    <x v="2"/>
  </r>
  <r>
    <n v="3"/>
    <n v="381624"/>
    <n v="127208"/>
    <x v="1"/>
    <x v="3"/>
    <x v="9"/>
  </r>
  <r>
    <n v="3"/>
    <n v="218556"/>
    <n v="72852"/>
    <x v="3"/>
    <x v="4"/>
    <x v="11"/>
  </r>
  <r>
    <n v="1"/>
    <n v="154416"/>
    <n v="154416"/>
    <x v="3"/>
    <x v="4"/>
    <x v="12"/>
  </r>
  <r>
    <n v="1"/>
    <n v="105804"/>
    <n v="105804"/>
    <x v="3"/>
    <x v="1"/>
    <x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203"/>
  </r>
  <r>
    <x v="1"/>
    <n v="31"/>
  </r>
  <r>
    <x v="2"/>
    <n v="45"/>
  </r>
  <r>
    <x v="3"/>
    <n v="40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
  <r>
    <x v="0"/>
    <x v="0"/>
    <n v="981132"/>
    <n v="6"/>
  </r>
  <r>
    <x v="0"/>
    <x v="1"/>
    <n v="1316652"/>
    <n v="10"/>
  </r>
  <r>
    <x v="1"/>
    <x v="2"/>
    <n v="1899108"/>
    <n v="15"/>
  </r>
  <r>
    <x v="1"/>
    <x v="3"/>
    <n v="1081224"/>
    <n v="8"/>
  </r>
  <r>
    <x v="0"/>
    <x v="4"/>
    <n v="543396"/>
    <n v="6"/>
  </r>
  <r>
    <x v="1"/>
    <x v="5"/>
    <n v="1722636"/>
    <n v="10"/>
  </r>
  <r>
    <x v="0"/>
    <x v="6"/>
    <n v="1790676"/>
    <n v="11"/>
  </r>
  <r>
    <x v="1"/>
    <x v="0"/>
    <n v="1328568"/>
    <n v="10"/>
  </r>
  <r>
    <x v="0"/>
    <x v="7"/>
    <n v="972984"/>
    <n v="8"/>
  </r>
  <r>
    <x v="0"/>
    <x v="8"/>
    <n v="1420296"/>
    <n v="7"/>
  </r>
  <r>
    <x v="0"/>
    <x v="9"/>
    <n v="1545072"/>
    <n v="9"/>
  </r>
  <r>
    <x v="0"/>
    <x v="2"/>
    <n v="610596"/>
    <n v="6"/>
  </r>
  <r>
    <x v="1"/>
    <x v="10"/>
    <n v="1243404"/>
    <n v="8"/>
  </r>
  <r>
    <x v="1"/>
    <x v="11"/>
    <n v="1314072"/>
    <n v="9"/>
  </r>
  <r>
    <x v="1"/>
    <x v="7"/>
    <n v="683532"/>
    <n v="7"/>
  </r>
  <r>
    <x v="1"/>
    <x v="12"/>
    <n v="480444"/>
    <n v="3"/>
  </r>
  <r>
    <x v="1"/>
    <x v="13"/>
    <n v="625296"/>
    <n v="4"/>
  </r>
  <r>
    <x v="0"/>
    <x v="14"/>
    <n v="751596"/>
    <n v="6"/>
  </r>
  <r>
    <x v="0"/>
    <x v="15"/>
    <n v="1248576"/>
    <n v="10"/>
  </r>
  <r>
    <x v="0"/>
    <x v="16"/>
    <n v="717900"/>
    <n v="6"/>
  </r>
  <r>
    <x v="1"/>
    <x v="17"/>
    <n v="1138032"/>
    <n v="11"/>
  </r>
  <r>
    <x v="1"/>
    <x v="18"/>
    <n v="1914084"/>
    <n v="10"/>
  </r>
  <r>
    <x v="0"/>
    <x v="19"/>
    <n v="797316"/>
    <n v="5"/>
  </r>
  <r>
    <x v="0"/>
    <x v="20"/>
    <n v="1449960"/>
    <n v="8"/>
  </r>
  <r>
    <x v="1"/>
    <x v="21"/>
    <n v="1274688"/>
    <n v="8"/>
  </r>
  <r>
    <x v="0"/>
    <x v="22"/>
    <n v="841488"/>
    <n v="6"/>
  </r>
  <r>
    <x v="0"/>
    <x v="23"/>
    <n v="644724"/>
    <n v="5"/>
  </r>
  <r>
    <x v="1"/>
    <x v="24"/>
    <n v="850704"/>
    <n v="8"/>
  </r>
  <r>
    <x v="1"/>
    <x v="25"/>
    <n v="517188"/>
    <n v="5"/>
  </r>
  <r>
    <x v="1"/>
    <x v="9"/>
    <n v="1519620"/>
    <n v="11"/>
  </r>
  <r>
    <x v="0"/>
    <x v="26"/>
    <n v="849864"/>
    <n v="5"/>
  </r>
  <r>
    <x v="1"/>
    <x v="27"/>
    <n v="1614372"/>
    <n v="7"/>
  </r>
  <r>
    <x v="1"/>
    <x v="28"/>
    <n v="339444"/>
    <n v="2"/>
  </r>
  <r>
    <x v="0"/>
    <x v="3"/>
    <n v="798036"/>
    <n v="7"/>
  </r>
  <r>
    <x v="0"/>
    <x v="29"/>
    <n v="1263156"/>
    <n v="6"/>
  </r>
  <r>
    <x v="0"/>
    <x v="30"/>
    <n v="1451460"/>
    <n v="8"/>
  </r>
  <r>
    <x v="1"/>
    <x v="31"/>
    <n v="1076856"/>
    <n v="7"/>
  </r>
  <r>
    <x v="1"/>
    <x v="32"/>
    <n v="1321224"/>
    <n v="11"/>
  </r>
  <r>
    <x v="0"/>
    <x v="33"/>
    <n v="264612"/>
    <n v="4"/>
  </r>
  <r>
    <x v="1"/>
    <x v="4"/>
    <n v="1813512"/>
    <n v="7"/>
  </r>
  <r>
    <x v="1"/>
    <x v="1"/>
    <n v="1108404"/>
    <n v="7"/>
  </r>
  <r>
    <x v="1"/>
    <x v="33"/>
    <n v="1191276"/>
    <n v="7"/>
  </r>
  <r>
    <x v="0"/>
    <x v="34"/>
    <n v="648456"/>
    <n v="6"/>
  </r>
  <r>
    <x v="0"/>
    <x v="17"/>
    <n v="624672"/>
    <n v="8"/>
  </r>
  <r>
    <x v="1"/>
    <x v="14"/>
    <n v="854760"/>
    <n v="9"/>
  </r>
  <r>
    <x v="0"/>
    <x v="32"/>
    <n v="1218756"/>
    <n v="7"/>
  </r>
  <r>
    <x v="0"/>
    <x v="31"/>
    <n v="805536"/>
    <n v="8"/>
  </r>
  <r>
    <x v="0"/>
    <x v="35"/>
    <n v="1026168"/>
    <n v="8"/>
  </r>
  <r>
    <x v="1"/>
    <x v="6"/>
    <n v="965232"/>
    <n v="6"/>
  </r>
  <r>
    <x v="1"/>
    <x v="36"/>
    <n v="863412"/>
    <n v="6"/>
  </r>
  <r>
    <x v="0"/>
    <x v="12"/>
    <n v="1458672"/>
    <n v="6"/>
  </r>
  <r>
    <x v="0"/>
    <x v="21"/>
    <n v="614868"/>
    <n v="5"/>
  </r>
  <r>
    <x v="1"/>
    <x v="37"/>
    <n v="1288584"/>
    <n v="10"/>
  </r>
  <r>
    <x v="1"/>
    <x v="38"/>
    <n v="342444"/>
    <n v="6"/>
  </r>
  <r>
    <x v="1"/>
    <x v="39"/>
    <n v="1232196"/>
    <n v="9"/>
  </r>
  <r>
    <x v="1"/>
    <x v="40"/>
    <n v="1488828"/>
    <n v="12"/>
  </r>
  <r>
    <x v="0"/>
    <x v="10"/>
    <n v="865284"/>
    <n v="6"/>
  </r>
  <r>
    <x v="1"/>
    <x v="20"/>
    <n v="1525812"/>
    <n v="11"/>
  </r>
  <r>
    <x v="0"/>
    <x v="5"/>
    <n v="927096"/>
    <n v="5"/>
  </r>
  <r>
    <x v="0"/>
    <x v="27"/>
    <n v="725760"/>
    <n v="10"/>
  </r>
  <r>
    <x v="0"/>
    <x v="36"/>
    <n v="1423008"/>
    <n v="8"/>
  </r>
  <r>
    <x v="1"/>
    <x v="41"/>
    <n v="997392"/>
    <n v="5"/>
  </r>
  <r>
    <x v="0"/>
    <x v="13"/>
    <n v="1127628"/>
    <n v="7"/>
  </r>
  <r>
    <x v="1"/>
    <x v="19"/>
    <n v="1135188"/>
    <n v="6"/>
  </r>
  <r>
    <x v="0"/>
    <x v="42"/>
    <n v="403740"/>
    <n v="6"/>
  </r>
  <r>
    <x v="1"/>
    <x v="43"/>
    <n v="395016"/>
    <n v="4"/>
  </r>
  <r>
    <x v="0"/>
    <x v="44"/>
    <n v="811356"/>
    <n v="9"/>
  </r>
  <r>
    <x v="0"/>
    <x v="39"/>
    <n v="1895376"/>
    <n v="11"/>
  </r>
  <r>
    <x v="0"/>
    <x v="41"/>
    <n v="1140468"/>
    <n v="5"/>
  </r>
  <r>
    <x v="0"/>
    <x v="38"/>
    <n v="1167756"/>
    <n v="6"/>
  </r>
  <r>
    <x v="0"/>
    <x v="25"/>
    <n v="526164"/>
    <n v="4"/>
  </r>
  <r>
    <x v="1"/>
    <x v="16"/>
    <n v="1272192"/>
    <n v="5"/>
  </r>
  <r>
    <x v="1"/>
    <x v="22"/>
    <n v="1187064"/>
    <n v="8"/>
  </r>
  <r>
    <x v="1"/>
    <x v="8"/>
    <n v="549084"/>
    <n v="5"/>
  </r>
  <r>
    <x v="0"/>
    <x v="11"/>
    <n v="505800"/>
    <n v="4"/>
  </r>
  <r>
    <x v="1"/>
    <x v="23"/>
    <n v="1084644"/>
    <n v="8"/>
  </r>
  <r>
    <x v="1"/>
    <x v="44"/>
    <n v="678000"/>
    <n v="3"/>
  </r>
  <r>
    <x v="0"/>
    <x v="28"/>
    <n v="1245900"/>
    <n v="6"/>
  </r>
  <r>
    <x v="0"/>
    <x v="40"/>
    <n v="959064"/>
    <n v="3"/>
  </r>
  <r>
    <x v="1"/>
    <x v="30"/>
    <n v="1240188"/>
    <n v="9"/>
  </r>
  <r>
    <x v="0"/>
    <x v="18"/>
    <n v="620628"/>
    <n v="6"/>
  </r>
  <r>
    <x v="0"/>
    <x v="37"/>
    <n v="349332"/>
    <n v="3"/>
  </r>
  <r>
    <x v="1"/>
    <x v="35"/>
    <n v="768588"/>
    <n v="4"/>
  </r>
  <r>
    <x v="0"/>
    <x v="45"/>
    <n v="1054080"/>
    <n v="7"/>
  </r>
  <r>
    <x v="1"/>
    <x v="34"/>
    <n v="314688"/>
    <n v="4"/>
  </r>
  <r>
    <x v="1"/>
    <x v="45"/>
    <n v="184200"/>
    <n v="2"/>
  </r>
  <r>
    <x v="0"/>
    <x v="43"/>
    <n v="671268"/>
    <n v="4"/>
  </r>
  <r>
    <x v="0"/>
    <x v="24"/>
    <n v="18006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F78992-30E2-40A7-B093-E4560512C015}" name="Tabela przestawna72" cacheId="0"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chartFormat="6">
  <location ref="B45:C50" firstHeaderRow="1" firstDataRow="1" firstDataCol="1" rowPageCount="1" colPageCount="1"/>
  <pivotFields count="6">
    <pivotField showAll="0"/>
    <pivotField numFmtId="165" showAll="0"/>
    <pivotField dataField="1" numFmtId="165" showAll="0"/>
    <pivotField name="Year" axis="axisPage" multipleItemSelectionAllowed="1" showAll="0">
      <items count="5">
        <item x="3"/>
        <item x="1"/>
        <item x="2"/>
        <item h="1" x="0"/>
        <item t="default"/>
      </items>
    </pivotField>
    <pivotField name="Quarter" axis="axisRow" showAll="0">
      <items count="6">
        <item x="2"/>
        <item x="3"/>
        <item x="1"/>
        <item x="4"/>
        <item h="1" x="0"/>
        <item t="default"/>
      </items>
    </pivotField>
    <pivotField showAll="0"/>
  </pivotFields>
  <rowFields count="1">
    <field x="4"/>
  </rowFields>
  <rowItems count="5">
    <i>
      <x/>
    </i>
    <i>
      <x v="1"/>
    </i>
    <i>
      <x v="2"/>
    </i>
    <i>
      <x v="3"/>
    </i>
    <i t="grand">
      <x/>
    </i>
  </rowItems>
  <colItems count="1">
    <i/>
  </colItems>
  <pageFields count="1">
    <pageField fld="3" hier="-1"/>
  </pageFields>
  <dataFields count="1">
    <dataField name="Average loan" fld="2" subtotal="average" baseField="4" baseItem="0" numFmtId="165"/>
  </dataFields>
  <chartFormats count="1">
    <chartFormat chart="5" format="2"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082A0B-AFBF-471B-A5AF-9A0D9692BBA6}" name="Tabela przestawna73" cacheId="0" applyNumberFormats="0" applyBorderFormats="0" applyFontFormats="0" applyPatternFormats="0" applyAlignmentFormats="0" applyWidthHeightFormats="1" dataCaption="Wartości" updatedVersion="8" minRefreshableVersion="3" useAutoFormatting="1" rowGrandTotals="0" colGrandTotals="0" itemPrintTitles="1" createdVersion="8" indent="0" outline="1" outlineData="1" multipleFieldFilters="0" chartFormat="11">
  <location ref="E45:H58" firstHeaderRow="1" firstDataRow="2" firstDataCol="1"/>
  <pivotFields count="6">
    <pivotField showAll="0"/>
    <pivotField dataField="1" numFmtId="165" showAll="0"/>
    <pivotField numFmtId="165" showAll="0"/>
    <pivotField name="Year" axis="axisCol" multipleItemSelectionAllowed="1" showAll="0">
      <items count="5">
        <item x="3"/>
        <item x="1"/>
        <item x="2"/>
        <item h="1" x="0"/>
        <item t="default"/>
      </items>
    </pivotField>
    <pivotField showAll="0"/>
    <pivotField name="Month" axis="axisRow" showAll="0">
      <items count="14">
        <item x="4"/>
        <item x="5"/>
        <item x="8"/>
        <item x="9"/>
        <item x="6"/>
        <item x="1"/>
        <item x="2"/>
        <item x="7"/>
        <item x="10"/>
        <item x="12"/>
        <item x="11"/>
        <item x="3"/>
        <item h="1" x="0"/>
        <item t="default"/>
      </items>
    </pivotField>
  </pivotFields>
  <rowFields count="1">
    <field x="5"/>
  </rowFields>
  <rowItems count="12">
    <i>
      <x/>
    </i>
    <i>
      <x v="1"/>
    </i>
    <i>
      <x v="2"/>
    </i>
    <i>
      <x v="3"/>
    </i>
    <i>
      <x v="4"/>
    </i>
    <i>
      <x v="5"/>
    </i>
    <i>
      <x v="6"/>
    </i>
    <i>
      <x v="7"/>
    </i>
    <i>
      <x v="8"/>
    </i>
    <i>
      <x v="9"/>
    </i>
    <i>
      <x v="10"/>
    </i>
    <i>
      <x v="11"/>
    </i>
  </rowItems>
  <colFields count="1">
    <field x="3"/>
  </colFields>
  <colItems count="3">
    <i>
      <x/>
    </i>
    <i>
      <x v="1"/>
    </i>
    <i>
      <x v="2"/>
    </i>
  </colItems>
  <dataFields count="1">
    <dataField name="Loan sum" fld="1" baseField="5" baseItem="0"/>
  </dataFields>
  <chartFormats count="4">
    <chartFormat chart="7" format="7" series="1">
      <pivotArea type="data" outline="0" fieldPosition="0">
        <references count="2">
          <reference field="4294967294" count="1" selected="0">
            <x v="0"/>
          </reference>
          <reference field="3" count="1" selected="0">
            <x v="0"/>
          </reference>
        </references>
      </pivotArea>
    </chartFormat>
    <chartFormat chart="7" format="8" series="1">
      <pivotArea type="data" outline="0" fieldPosition="0">
        <references count="2">
          <reference field="4294967294" count="1" selected="0">
            <x v="0"/>
          </reference>
          <reference field="3" count="1" selected="0">
            <x v="1"/>
          </reference>
        </references>
      </pivotArea>
    </chartFormat>
    <chartFormat chart="7" format="9" series="1">
      <pivotArea type="data" outline="0" fieldPosition="0">
        <references count="2">
          <reference field="4294967294" count="1" selected="0">
            <x v="0"/>
          </reference>
          <reference field="3" count="1" selected="0">
            <x v="2"/>
          </reference>
        </references>
      </pivotArea>
    </chartFormat>
    <chartFormat chart="7"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1B84A0-DB03-411B-AE06-618861A8199A}" name="Tabela przestawna4" cacheId="1" applyNumberFormats="0" applyBorderFormats="0" applyFontFormats="0" applyPatternFormats="0" applyAlignmentFormats="0" applyWidthHeightFormats="1" dataCaption="Wartości" updatedVersion="8" minRefreshableVersion="3" useAutoFormatting="1" itemPrintTitles="1" createdVersion="8" indent="0" outline="1" outlineData="1" multipleFieldFilters="0" chartFormat="15">
  <location ref="D3:E8" firstHeaderRow="1" firstDataRow="1" firstDataCol="1"/>
  <pivotFields count="2">
    <pivotField axis="axisRow" showAll="0">
      <items count="5">
        <item x="0"/>
        <item x="1"/>
        <item x="3"/>
        <item x="2"/>
        <item t="default"/>
      </items>
    </pivotField>
    <pivotField dataField="1" showAll="0"/>
  </pivotFields>
  <rowFields count="1">
    <field x="0"/>
  </rowFields>
  <rowItems count="5">
    <i>
      <x/>
    </i>
    <i>
      <x v="1"/>
    </i>
    <i>
      <x v="2"/>
    </i>
    <i>
      <x v="3"/>
    </i>
    <i t="grand">
      <x/>
    </i>
  </rowItems>
  <colItems count="1">
    <i/>
  </colItems>
  <dataFields count="1">
    <dataField name="% of loans" fld="1" showDataAs="percentOfCol" baseField="0" baseItem="0" numFmtId="1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0" count="1" selected="0">
            <x v="0"/>
          </reference>
        </references>
      </pivotArea>
    </chartFormat>
    <chartFormat chart="5" format="2">
      <pivotArea type="data" outline="0" fieldPosition="0">
        <references count="2">
          <reference field="4294967294" count="1" selected="0">
            <x v="0"/>
          </reference>
          <reference field="0" count="1" selected="0">
            <x v="2"/>
          </reference>
        </references>
      </pivotArea>
    </chartFormat>
    <chartFormat chart="5" format="3">
      <pivotArea type="data" outline="0" fieldPosition="0">
        <references count="2">
          <reference field="4294967294" count="1" selected="0">
            <x v="0"/>
          </reference>
          <reference field="0" count="1" selected="0">
            <x v="1"/>
          </reference>
        </references>
      </pivotArea>
    </chartFormat>
    <chartFormat chart="5" format="4">
      <pivotArea type="data" outline="0" fieldPosition="0">
        <references count="2">
          <reference field="4294967294" count="1" selected="0">
            <x v="0"/>
          </reference>
          <reference field="0" count="1" selected="0">
            <x v="3"/>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3CE567-ED78-4D0D-843A-A2FB84108302}" name="Tabela przestawna8" cacheId="2" applyNumberFormats="0" applyBorderFormats="0" applyFontFormats="0" applyPatternFormats="0" applyAlignmentFormats="0" applyWidthHeightFormats="1" dataCaption="Wartości" updatedVersion="8" minRefreshableVersion="3" useAutoFormatting="1" colGrandTotals="0" itemPrintTitles="1" createdVersion="8" indent="0" outline="1" outlineData="1" multipleFieldFilters="0" chartFormat="4">
  <location ref="F2:J14" firstHeaderRow="1" firstDataRow="3" firstDataCol="1"/>
  <pivotFields count="4">
    <pivotField axis="axisCol" showAll="0">
      <items count="3">
        <item x="1"/>
        <item x="0"/>
        <item t="default"/>
      </items>
    </pivotField>
    <pivotField axis="axisRow" showAll="0">
      <items count="12">
        <item x="0"/>
        <item x="1"/>
        <item x="2"/>
        <item x="3"/>
        <item x="4"/>
        <item x="5"/>
        <item x="6"/>
        <item x="7"/>
        <item x="8"/>
        <item x="9"/>
        <item x="10"/>
        <item t="default"/>
      </items>
    </pivotField>
    <pivotField dataField="1" showAll="0"/>
    <pivotField showAll="0"/>
  </pivotFields>
  <rowFields count="1">
    <field x="1"/>
  </rowFields>
  <rowItems count="10">
    <i>
      <x v="1"/>
    </i>
    <i>
      <x v="2"/>
    </i>
    <i>
      <x v="3"/>
    </i>
    <i>
      <x v="4"/>
    </i>
    <i>
      <x v="5"/>
    </i>
    <i>
      <x v="6"/>
    </i>
    <i>
      <x v="7"/>
    </i>
    <i>
      <x v="8"/>
    </i>
    <i>
      <x v="9"/>
    </i>
    <i t="grand">
      <x/>
    </i>
  </rowItems>
  <colFields count="2">
    <field x="0"/>
    <field x="-2"/>
  </colFields>
  <colItems count="4">
    <i>
      <x/>
      <x/>
    </i>
    <i r="1" i="1">
      <x v="1"/>
    </i>
    <i>
      <x v="1"/>
      <x/>
    </i>
    <i r="1" i="1">
      <x v="1"/>
    </i>
  </colItems>
  <dataFields count="2">
    <dataField name="Saldo" fld="2" baseField="1" baseItem="1"/>
    <dataField name="% of loans amount" fld="2" showDataAs="percentOfTotal" baseField="1" baseItem="9" numFmtId="10"/>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ragmentator_loan_year" xr10:uid="{C588836C-72C4-4B74-B31B-FCE9522CA83E}" sourceName="loan_year">
  <extLst>
    <x:ext xmlns:x15="http://schemas.microsoft.com/office/spreadsheetml/2010/11/main" uri="{2F2917AC-EB37-4324-AD4E-5DD8C200BD13}">
      <x15:tableSlicerCache tableId="2"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ragmentator_loan_quarter" xr10:uid="{B6C736DE-E919-4FC8-AE8A-2DF25097C2F1}" sourceName="loan_quarter">
  <extLst>
    <x:ext xmlns:x15="http://schemas.microsoft.com/office/spreadsheetml/2010/11/main" uri="{2F2917AC-EB37-4324-AD4E-5DD8C200BD13}">
      <x15:tableSlicerCache tableId="2" column="5"/>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ragmentator_loan_month" xr10:uid="{C0F863C9-B4FC-40B5-AA4A-0523FD83F044}" sourceName="loan_month">
  <extLst>
    <x:ext xmlns:x15="http://schemas.microsoft.com/office/spreadsheetml/2010/11/main" uri="{2F2917AC-EB37-4324-AD4E-5DD8C200BD13}">
      <x15:tableSlicerCache tableId="2"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an_year" xr10:uid="{D6B7EA0D-DCEC-4EF4-A9C2-EB9CE732C698}" cache="Fragmentator_loan_year" caption="loan_year" style="SlicerStyleLight6" rowHeight="234950"/>
  <slicer name="loan_quarter" xr10:uid="{F05DAA14-E3BB-4F0F-949F-AF5CA199109A}" cache="Fragmentator_loan_quarter" caption="loan_quarter" columnCount="2" style="SlicerStyleLight6" rowHeight="234950"/>
  <slicer name="loan_month" xr10:uid="{16C44729-994B-4BF7-B307-C1EA9EA830A1}" cache="Fragmentator_loan_month" caption="loan_month" columnCount="3"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B15F9E-5CDB-431A-94FF-C0BA3501E369}" name="Tabela2" displayName="Tabela2" ref="B2:G36" totalsRowShown="0">
  <autoFilter ref="B2:G36" xr:uid="{E6B15F9E-5CDB-431A-94FF-C0BA3501E369}"/>
  <tableColumns count="6">
    <tableColumn id="1" xr3:uid="{02D6906E-67A9-4BD1-8B9F-E41B8B4CEFAB}" name="loan_count"/>
    <tableColumn id="2" xr3:uid="{2311BF93-5588-4E81-9C84-FC2D93931E45}" name="loan_sum" dataDxfId="19"/>
    <tableColumn id="3" xr3:uid="{E87CB925-D069-49DD-A49F-FF23CDA0F940}" name="avg_loan" dataDxfId="18"/>
    <tableColumn id="4" xr3:uid="{1CCDF918-0749-43E3-B036-9C89D6F9FB35}" name="loan_year"/>
    <tableColumn id="5" xr3:uid="{DA59B149-E47E-4FC4-A48C-AD89600E3D75}" name="loan_quarter"/>
    <tableColumn id="6" xr3:uid="{A544833D-77C9-45BB-8BEB-61EFF85A6DEF}" name="loan_month"/>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D3417DE-77C5-4586-B52E-F72414753939}" name="Tabela4" displayName="Tabela4" ref="A2:F608" totalsRowShown="0">
  <autoFilter ref="A2:F608" xr:uid="{7D3417DE-77C5-4586-B52E-F72414753939}"/>
  <tableColumns count="6">
    <tableColumn id="1" xr3:uid="{6452670C-10D1-4DD9-A294-5B027F95D0DE}" name="account_id"/>
    <tableColumn id="2" xr3:uid="{3C39027D-BDB1-4494-91A1-F623CCF3AD4F}" name="loan_count"/>
    <tableColumn id="3" xr3:uid="{24E13366-79CD-49E9-B89F-3051288B285A}" name="loan_sum" dataDxfId="17"/>
    <tableColumn id="4" xr3:uid="{9B3A5FEC-8DD0-4E8C-BC3C-50E0BA2E033C}" name="avg_loan" dataDxfId="16"/>
    <tableColumn id="5" xr3:uid="{964FE4C3-E2CA-485E-A9C6-77A06DE30380}" name="rank_by_sum"/>
    <tableColumn id="6" xr3:uid="{334F7E15-3BFC-45A9-936F-C58855E6F6F3}" name="rank_by_count"/>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8E40B3-9C7D-45DF-8062-E1AFFB2A329D}" name="Tabela1" displayName="Tabela1" ref="A2:D90" totalsRowShown="0">
  <autoFilter ref="A2:D90" xr:uid="{4D8E40B3-9C7D-45DF-8062-E1AFFB2A329D}"/>
  <tableColumns count="4">
    <tableColumn id="1" xr3:uid="{24459687-AA1D-4473-8922-F79FDB1854B1}" name="gender"/>
    <tableColumn id="2" xr3:uid="{94BAB046-4892-4FE7-8FE2-59C4621B0D74}" name="age"/>
    <tableColumn id="3" xr3:uid="{FA80D0F2-557D-43FC-9DA8-F20D8FEFC1D0}" name="loans_amount"/>
    <tableColumn id="4" xr3:uid="{A12D687F-DC0A-409D-A64A-7F94D5EDFB0E}" name="loans_count"/>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326E2DD-475E-43F5-A5C6-806CE35CBB1A}" name="Tabela6" displayName="Tabela6" ref="A2:D78" totalsRowShown="0">
  <autoFilter ref="A2:D78" xr:uid="{F326E2DD-475E-43F5-A5C6-806CE35CBB1A}"/>
  <sortState xmlns:xlrd2="http://schemas.microsoft.com/office/spreadsheetml/2017/richdata2" ref="A3:D78">
    <sortCondition descending="1" ref="B2:B78"/>
  </sortState>
  <tableColumns count="4">
    <tableColumn id="1" xr3:uid="{C0BBF674-6DAC-46DA-9DCC-3065C7AB40D6}" name="district_name"/>
    <tableColumn id="2" xr3:uid="{001F0CEC-0C95-4CE6-91A1-BCAFD917ED0B}" name="clients"/>
    <tableColumn id="3" xr3:uid="{79A3F3E8-3FB5-4FED-AA16-B40CAD98F4C5}" name="loan_saldo" dataDxfId="15"/>
    <tableColumn id="4" xr3:uid="{5AE2DD6F-314B-41AA-B30D-7CCD6BD5C500}" name="loan_count"/>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3D615D-786A-4966-AE27-6CDC3BEAAE4B}" name="Tabela8" displayName="Tabela8" ref="F3:G17" totalsRowShown="0" headerRowDxfId="14" dataDxfId="12" headerRowBorderDxfId="13" tableBorderDxfId="11" totalsRowBorderDxfId="10">
  <autoFilter ref="F3:G17" xr:uid="{733D615D-786A-4966-AE27-6CDC3BEAAE4B}"/>
  <tableColumns count="2">
    <tableColumn id="1" xr3:uid="{613ED1C1-267E-4C8A-A843-D56493BEEF3E}" name="district_name" dataDxfId="9"/>
    <tableColumn id="2" xr3:uid="{A827AD79-85E6-4EC2-B0E0-EA67668C02E5}" name="clients" dataDxfId="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9479B00-08F3-4D44-825B-3687852A51F0}" name="Tabela9" displayName="Tabela9" ref="A1:F77" totalsRowShown="0">
  <autoFilter ref="A1:F77" xr:uid="{09479B00-08F3-4D44-825B-3687852A51F0}"/>
  <tableColumns count="6">
    <tableColumn id="1" xr3:uid="{03684B2E-22B6-44C3-9B7C-9DC36D300F91}" name="district_name"/>
    <tableColumn id="2" xr3:uid="{BD000DBA-B5C0-4501-9136-324D50759E63}" name="clients_count"/>
    <tableColumn id="3" xr3:uid="{99E48E7A-CA0E-4FAA-8752-8B5DAB8D4E84}" name="loan_saldo" dataDxfId="7"/>
    <tableColumn id="4" xr3:uid="{5F7D7BE9-A308-4979-AB01-8221D8312B82}" name="loan_count"/>
    <tableColumn id="5" xr3:uid="{DB03740D-303F-4B56-827E-15C9CF68E689}" name="total_saldo" dataDxfId="6"/>
    <tableColumn id="6" xr3:uid="{34B7CE90-BD0A-450D-B3A6-CD8A04646703}" name="percentage_of_total"/>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B384BF-D0E2-4266-A78E-A2C11F7636A0}" name="Tabela10" displayName="Tabela10" ref="A1:D607" totalsRowShown="0">
  <autoFilter ref="A1:D607" xr:uid="{11B384BF-D0E2-4266-A78E-A2C11F7636A0}"/>
  <tableColumns count="4">
    <tableColumn id="1" xr3:uid="{1E936114-42BB-46C0-807B-C9A216238167}" name="client_id"/>
    <tableColumn id="2" xr3:uid="{4B7EC4FA-4910-40EC-AFB4-5DA75EA7F223}" name="SUM(l.amount)" dataDxfId="5"/>
    <tableColumn id="3" xr3:uid="{547E9028-65E7-44BC-BC3F-17F3A84E2BEF}" name="SUM(payments)" dataDxfId="4"/>
    <tableColumn id="4" xr3:uid="{941A2C18-A831-431E-A054-87B94A103071}" name="balance" dataDxfId="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FB413F-F694-47AE-8FE2-8D3AB1662F72}" name="Tabela3" displayName="Tabela3" ref="A1:D893" totalsRowShown="0">
  <autoFilter ref="A1:D893" xr:uid="{75FB413F-F694-47AE-8FE2-8D3AB1662F72}"/>
  <tableColumns count="4">
    <tableColumn id="1" xr3:uid="{50426260-8362-4FE5-B9E9-43529F51C093}" name="client_id"/>
    <tableColumn id="2" xr3:uid="{725A21BD-EA4E-46EB-8538-BEEE4D07D2DC}" name="card_id"/>
    <tableColumn id="3" xr3:uid="{74383C95-C38A-41A6-B9AA-6188971EC98B}" name="expiration_date" dataDxfId="2"/>
    <tableColumn id="4" xr3:uid="{09015CD4-6403-412D-81BF-CC3935B90E1E}" name="client_regio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12638CF-6AF0-4FA6-8DA2-1C25D96F164D}" name="Tabela7" displayName="Tabela7" ref="F3:I6" totalsRowShown="0" tableBorderDxfId="1">
  <autoFilter ref="F3:I6" xr:uid="{912638CF-6AF0-4FA6-8DA2-1C25D96F164D}"/>
  <tableColumns count="4">
    <tableColumn id="1" xr3:uid="{F9842820-0D11-411A-AB37-0C511DB03034}" name="client_id"/>
    <tableColumn id="2" xr3:uid="{FE79AAA8-61D0-4FD7-8601-C03544409A15}" name="card_id"/>
    <tableColumn id="3" xr3:uid="{A22CAD63-0809-432C-B9A5-5B46DEEB4265}" name="expiration_date" dataDxfId="0"/>
    <tableColumn id="4" xr3:uid="{4C4D2A6C-B724-4DA7-B06C-69679CFD4A96}" name="client_region"/>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D5622-6690-4992-8B8F-59DFADE27961}">
  <dimension ref="B2:R17"/>
  <sheetViews>
    <sheetView workbookViewId="0">
      <selection activeCell="C16" sqref="C16:Q16"/>
    </sheetView>
  </sheetViews>
  <sheetFormatPr defaultRowHeight="14.4" x14ac:dyDescent="0.3"/>
  <cols>
    <col min="3" max="3" width="8.88671875" customWidth="1"/>
    <col min="16" max="16" width="8.88671875" customWidth="1"/>
  </cols>
  <sheetData>
    <row r="2" spans="2:18" ht="15" thickBot="1" x14ac:dyDescent="0.35"/>
    <row r="3" spans="2:18" x14ac:dyDescent="0.3">
      <c r="B3" s="3"/>
      <c r="C3" s="4"/>
      <c r="D3" s="4"/>
      <c r="E3" s="4"/>
      <c r="F3" s="4"/>
      <c r="G3" s="4"/>
      <c r="H3" s="4"/>
      <c r="I3" s="4"/>
      <c r="J3" s="4"/>
      <c r="K3" s="4"/>
      <c r="L3" s="4"/>
      <c r="M3" s="4"/>
      <c r="N3" s="4"/>
      <c r="O3" s="4"/>
      <c r="P3" s="4"/>
      <c r="Q3" s="4"/>
      <c r="R3" s="5"/>
    </row>
    <row r="4" spans="2:18" x14ac:dyDescent="0.3">
      <c r="B4" s="6"/>
      <c r="C4" s="41" t="s">
        <v>0</v>
      </c>
      <c r="D4" s="41"/>
      <c r="E4" s="41"/>
      <c r="F4" s="41"/>
      <c r="G4" s="41"/>
      <c r="H4" s="41"/>
      <c r="I4" s="41"/>
      <c r="J4" s="41"/>
      <c r="K4" s="41"/>
      <c r="L4" s="41"/>
      <c r="M4" s="41"/>
      <c r="N4" s="41"/>
      <c r="O4" s="41"/>
      <c r="P4" s="41"/>
      <c r="Q4" s="41"/>
      <c r="R4" s="7"/>
    </row>
    <row r="5" spans="2:18" x14ac:dyDescent="0.3">
      <c r="B5" s="6"/>
      <c r="C5" s="43"/>
      <c r="D5" s="43"/>
      <c r="E5" s="43"/>
      <c r="F5" s="43"/>
      <c r="G5" s="43"/>
      <c r="H5" s="43"/>
      <c r="I5" s="43"/>
      <c r="J5" s="43"/>
      <c r="K5" s="43"/>
      <c r="L5" s="43"/>
      <c r="M5" s="43"/>
      <c r="N5" s="43"/>
      <c r="O5" s="43"/>
      <c r="P5" s="43"/>
      <c r="Q5" s="43"/>
      <c r="R5" s="7"/>
    </row>
    <row r="6" spans="2:18" ht="31.8" customHeight="1" x14ac:dyDescent="0.35">
      <c r="B6" s="6"/>
      <c r="C6" s="46" t="s">
        <v>1</v>
      </c>
      <c r="D6" s="46"/>
      <c r="E6" s="46"/>
      <c r="F6" s="46"/>
      <c r="G6" s="46"/>
      <c r="H6" s="46"/>
      <c r="I6" s="46"/>
      <c r="J6" s="46"/>
      <c r="K6" s="46"/>
      <c r="L6" s="46"/>
      <c r="M6" s="46"/>
      <c r="N6" s="46"/>
      <c r="O6" s="46"/>
      <c r="P6" s="46"/>
      <c r="Q6" s="46"/>
      <c r="R6" s="8"/>
    </row>
    <row r="7" spans="2:18" x14ac:dyDescent="0.3">
      <c r="B7" s="6"/>
      <c r="C7" s="42"/>
      <c r="D7" s="42"/>
      <c r="E7" s="42"/>
      <c r="F7" s="42"/>
      <c r="G7" s="42"/>
      <c r="H7" s="42"/>
      <c r="I7" s="42"/>
      <c r="J7" s="42"/>
      <c r="K7" s="42"/>
      <c r="L7" s="42"/>
      <c r="M7" s="42"/>
      <c r="N7" s="42"/>
      <c r="O7" s="42"/>
      <c r="P7" s="42"/>
      <c r="Q7" s="42"/>
      <c r="R7" s="7"/>
    </row>
    <row r="8" spans="2:18" x14ac:dyDescent="0.3">
      <c r="B8" s="6"/>
      <c r="C8" s="41" t="s">
        <v>2</v>
      </c>
      <c r="D8" s="41"/>
      <c r="E8" s="41"/>
      <c r="F8" s="41"/>
      <c r="G8" s="41"/>
      <c r="H8" s="41"/>
      <c r="I8" s="41"/>
      <c r="J8" s="41"/>
      <c r="K8" s="41"/>
      <c r="L8" s="41"/>
      <c r="M8" s="41"/>
      <c r="N8" s="41"/>
      <c r="O8" s="41"/>
      <c r="P8" s="41"/>
      <c r="Q8" s="41"/>
      <c r="R8" s="7"/>
    </row>
    <row r="9" spans="2:18" x14ac:dyDescent="0.3">
      <c r="B9" s="6"/>
      <c r="C9" s="45" t="s">
        <v>3</v>
      </c>
      <c r="D9" s="45"/>
      <c r="E9" s="45"/>
      <c r="F9" s="45"/>
      <c r="G9" s="45"/>
      <c r="H9" s="45"/>
      <c r="I9" s="45"/>
      <c r="J9" s="45"/>
      <c r="K9" s="45"/>
      <c r="L9" s="45"/>
      <c r="M9" s="45"/>
      <c r="N9" s="45"/>
      <c r="O9" s="45"/>
      <c r="P9" s="45"/>
      <c r="Q9" s="45"/>
      <c r="R9" s="7"/>
    </row>
    <row r="10" spans="2:18" x14ac:dyDescent="0.3">
      <c r="B10" s="6"/>
      <c r="C10" s="43" t="s">
        <v>31</v>
      </c>
      <c r="D10" s="43"/>
      <c r="E10" s="43"/>
      <c r="F10" s="43"/>
      <c r="G10" s="43"/>
      <c r="H10" s="43"/>
      <c r="I10" s="43"/>
      <c r="J10" s="43"/>
      <c r="K10" s="43"/>
      <c r="L10" s="43"/>
      <c r="M10" s="43"/>
      <c r="N10" s="43"/>
      <c r="O10" s="43"/>
      <c r="P10" s="43"/>
      <c r="Q10" s="43"/>
      <c r="R10" s="7"/>
    </row>
    <row r="11" spans="2:18" x14ac:dyDescent="0.3">
      <c r="B11" s="6"/>
      <c r="C11" s="43" t="s">
        <v>4</v>
      </c>
      <c r="D11" s="43"/>
      <c r="E11" s="43"/>
      <c r="F11" s="43"/>
      <c r="G11" s="43"/>
      <c r="H11" s="43"/>
      <c r="I11" s="43"/>
      <c r="J11" s="43"/>
      <c r="K11" s="43"/>
      <c r="L11" s="43"/>
      <c r="M11" s="43"/>
      <c r="N11" s="43"/>
      <c r="O11" s="43"/>
      <c r="P11" s="43"/>
      <c r="Q11" s="43"/>
      <c r="R11" s="7"/>
    </row>
    <row r="12" spans="2:18" x14ac:dyDescent="0.3">
      <c r="B12" s="6"/>
      <c r="C12" s="43" t="s">
        <v>39</v>
      </c>
      <c r="D12" s="43"/>
      <c r="E12" s="43"/>
      <c r="F12" s="43"/>
      <c r="G12" s="43"/>
      <c r="H12" s="43"/>
      <c r="I12" s="43"/>
      <c r="J12" s="43"/>
      <c r="K12" s="43"/>
      <c r="L12" s="43"/>
      <c r="M12" s="43"/>
      <c r="N12" s="43"/>
      <c r="O12" s="43"/>
      <c r="P12" s="43"/>
      <c r="Q12" s="43"/>
      <c r="R12" s="7"/>
    </row>
    <row r="13" spans="2:18" ht="14.4" customHeight="1" x14ac:dyDescent="0.3">
      <c r="B13" s="6"/>
      <c r="C13" s="44" t="s">
        <v>139</v>
      </c>
      <c r="D13" s="44"/>
      <c r="E13" s="44"/>
      <c r="F13" s="44"/>
      <c r="G13" s="44"/>
      <c r="H13" s="44"/>
      <c r="I13" s="44"/>
      <c r="J13" s="44"/>
      <c r="K13" s="44"/>
      <c r="L13" s="44"/>
      <c r="M13" s="44"/>
      <c r="N13" s="44"/>
      <c r="O13" s="44"/>
      <c r="P13" s="44"/>
      <c r="Q13" s="44"/>
      <c r="R13" s="7"/>
    </row>
    <row r="14" spans="2:18" x14ac:dyDescent="0.3">
      <c r="B14" s="6"/>
      <c r="C14" s="43" t="s">
        <v>57</v>
      </c>
      <c r="D14" s="43"/>
      <c r="E14" s="43"/>
      <c r="F14" s="43"/>
      <c r="G14" s="43"/>
      <c r="H14" s="43"/>
      <c r="I14" s="43"/>
      <c r="J14" s="43"/>
      <c r="K14" s="43"/>
      <c r="L14" s="43"/>
      <c r="M14" s="43"/>
      <c r="N14" s="43"/>
      <c r="O14" s="43"/>
      <c r="P14" s="43"/>
      <c r="Q14" s="43"/>
      <c r="R14" s="7"/>
    </row>
    <row r="15" spans="2:18" x14ac:dyDescent="0.3">
      <c r="B15" s="6"/>
      <c r="C15" s="43" t="s">
        <v>58</v>
      </c>
      <c r="D15" s="43"/>
      <c r="E15" s="43"/>
      <c r="F15" s="43"/>
      <c r="G15" s="43"/>
      <c r="H15" s="43"/>
      <c r="I15" s="43"/>
      <c r="J15" s="43"/>
      <c r="K15" s="43"/>
      <c r="L15" s="43"/>
      <c r="M15" s="43"/>
      <c r="N15" s="43"/>
      <c r="O15" s="43"/>
      <c r="P15" s="43"/>
      <c r="Q15" s="43"/>
      <c r="R15" s="7"/>
    </row>
    <row r="16" spans="2:18" x14ac:dyDescent="0.3">
      <c r="B16" s="6"/>
      <c r="C16" s="43" t="s">
        <v>59</v>
      </c>
      <c r="D16" s="43"/>
      <c r="E16" s="43"/>
      <c r="F16" s="43"/>
      <c r="G16" s="43"/>
      <c r="H16" s="43"/>
      <c r="I16" s="43"/>
      <c r="J16" s="43"/>
      <c r="K16" s="43"/>
      <c r="L16" s="43"/>
      <c r="M16" s="43"/>
      <c r="N16" s="43"/>
      <c r="O16" s="43"/>
      <c r="P16" s="43"/>
      <c r="Q16" s="43"/>
      <c r="R16" s="7"/>
    </row>
    <row r="17" spans="2:18" ht="15" thickBot="1" x14ac:dyDescent="0.35">
      <c r="B17" s="9"/>
      <c r="C17" s="10"/>
      <c r="D17" s="10"/>
      <c r="E17" s="10"/>
      <c r="F17" s="10"/>
      <c r="G17" s="10"/>
      <c r="H17" s="10"/>
      <c r="I17" s="10"/>
      <c r="J17" s="10"/>
      <c r="K17" s="10"/>
      <c r="L17" s="10"/>
      <c r="M17" s="10"/>
      <c r="N17" s="10"/>
      <c r="O17" s="10"/>
      <c r="P17" s="10"/>
      <c r="Q17" s="10"/>
      <c r="R17" s="11"/>
    </row>
  </sheetData>
  <mergeCells count="13">
    <mergeCell ref="C4:Q4"/>
    <mergeCell ref="C7:Q7"/>
    <mergeCell ref="C15:Q15"/>
    <mergeCell ref="C16:Q16"/>
    <mergeCell ref="C14:Q14"/>
    <mergeCell ref="C13:Q13"/>
    <mergeCell ref="C12:Q12"/>
    <mergeCell ref="C11:Q11"/>
    <mergeCell ref="C10:Q10"/>
    <mergeCell ref="C9:Q9"/>
    <mergeCell ref="C8:Q8"/>
    <mergeCell ref="C6:Q6"/>
    <mergeCell ref="C5:Q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9316F-7577-4460-BC84-7CD517300FE0}">
  <dimension ref="A1:R65"/>
  <sheetViews>
    <sheetView workbookViewId="0">
      <selection activeCell="E40" sqref="E40:F40"/>
    </sheetView>
  </sheetViews>
  <sheetFormatPr defaultColWidth="0" defaultRowHeight="14.4" zeroHeight="1" x14ac:dyDescent="0.3"/>
  <cols>
    <col min="1" max="1" width="8.88671875" customWidth="1"/>
    <col min="2" max="2" width="16.6640625" bestFit="1" customWidth="1"/>
    <col min="3" max="3" width="18.77734375" style="1" bestFit="1" customWidth="1"/>
    <col min="4" max="4" width="13.44140625" style="2" bestFit="1" customWidth="1"/>
    <col min="5" max="5" width="16.6640625" bestFit="1" customWidth="1"/>
    <col min="6" max="6" width="17" bestFit="1" customWidth="1"/>
    <col min="7" max="7" width="8" customWidth="1"/>
    <col min="8" max="8" width="8" bestFit="1" customWidth="1"/>
    <col min="9" max="9" width="14" bestFit="1" customWidth="1"/>
    <col min="10" max="18" width="8.88671875" customWidth="1"/>
    <col min="19" max="16384" width="8.88671875" hidden="1"/>
  </cols>
  <sheetData>
    <row r="1" spans="2:7" x14ac:dyDescent="0.3">
      <c r="B1" s="49" t="s">
        <v>15</v>
      </c>
      <c r="C1" s="50"/>
      <c r="D1" s="50"/>
      <c r="E1" s="50"/>
      <c r="F1" s="50"/>
      <c r="G1" s="50"/>
    </row>
    <row r="2" spans="2:7" x14ac:dyDescent="0.3">
      <c r="B2" t="s">
        <v>5</v>
      </c>
      <c r="C2" s="1" t="s">
        <v>6</v>
      </c>
      <c r="D2" s="2" t="s">
        <v>7</v>
      </c>
      <c r="E2" t="s">
        <v>8</v>
      </c>
      <c r="F2" t="s">
        <v>9</v>
      </c>
      <c r="G2" t="s">
        <v>10</v>
      </c>
    </row>
    <row r="3" spans="2:7" x14ac:dyDescent="0.3">
      <c r="B3">
        <v>682</v>
      </c>
      <c r="C3" s="2">
        <v>103261740</v>
      </c>
      <c r="D3" s="2">
        <v>151410.17600000001</v>
      </c>
      <c r="E3" t="s">
        <v>11</v>
      </c>
      <c r="F3" t="s">
        <v>11</v>
      </c>
      <c r="G3" t="s">
        <v>11</v>
      </c>
    </row>
    <row r="4" spans="2:7" x14ac:dyDescent="0.3">
      <c r="B4">
        <v>101</v>
      </c>
      <c r="C4" s="2">
        <v>13379904</v>
      </c>
      <c r="D4" s="2">
        <v>132474.29699999999</v>
      </c>
      <c r="E4">
        <v>1994</v>
      </c>
      <c r="F4" t="s">
        <v>11</v>
      </c>
      <c r="G4" t="s">
        <v>11</v>
      </c>
    </row>
    <row r="5" spans="2:7" x14ac:dyDescent="0.3">
      <c r="B5">
        <v>90</v>
      </c>
      <c r="C5" s="2">
        <v>13344372</v>
      </c>
      <c r="D5" s="2">
        <v>148270.79999999999</v>
      </c>
      <c r="E5">
        <v>1995</v>
      </c>
      <c r="F5" t="s">
        <v>11</v>
      </c>
      <c r="G5" t="s">
        <v>11</v>
      </c>
    </row>
    <row r="6" spans="2:7" x14ac:dyDescent="0.3">
      <c r="B6">
        <v>32</v>
      </c>
      <c r="C6" s="2">
        <v>4234128</v>
      </c>
      <c r="D6" s="2">
        <v>132316.5</v>
      </c>
      <c r="E6">
        <v>1994</v>
      </c>
      <c r="F6">
        <v>3</v>
      </c>
      <c r="G6" t="s">
        <v>11</v>
      </c>
    </row>
    <row r="7" spans="2:7" x14ac:dyDescent="0.3">
      <c r="B7">
        <v>28</v>
      </c>
      <c r="C7" s="2">
        <v>4233552</v>
      </c>
      <c r="D7" s="2">
        <v>151198.28570000001</v>
      </c>
      <c r="E7">
        <v>1995</v>
      </c>
      <c r="F7">
        <v>1</v>
      </c>
      <c r="G7" t="s">
        <v>11</v>
      </c>
    </row>
    <row r="8" spans="2:7" x14ac:dyDescent="0.3">
      <c r="B8">
        <v>28</v>
      </c>
      <c r="C8" s="2">
        <v>3894372</v>
      </c>
      <c r="D8" s="2">
        <v>139084.71429999999</v>
      </c>
      <c r="E8">
        <v>1994</v>
      </c>
      <c r="F8">
        <v>2</v>
      </c>
      <c r="G8" t="s">
        <v>11</v>
      </c>
    </row>
    <row r="9" spans="2:7" x14ac:dyDescent="0.3">
      <c r="B9">
        <v>23</v>
      </c>
      <c r="C9" s="2">
        <v>3214284</v>
      </c>
      <c r="D9" s="2">
        <v>139751.47829999999</v>
      </c>
      <c r="E9">
        <v>1994</v>
      </c>
      <c r="F9">
        <v>4</v>
      </c>
      <c r="G9" t="s">
        <v>11</v>
      </c>
    </row>
    <row r="10" spans="2:7" x14ac:dyDescent="0.3">
      <c r="B10">
        <v>21</v>
      </c>
      <c r="C10" s="2">
        <v>2997816</v>
      </c>
      <c r="D10" s="2">
        <v>142753.14290000001</v>
      </c>
      <c r="E10">
        <v>1995</v>
      </c>
      <c r="F10">
        <v>2</v>
      </c>
      <c r="G10" t="s">
        <v>11</v>
      </c>
    </row>
    <row r="11" spans="2:7" x14ac:dyDescent="0.3">
      <c r="B11">
        <v>20</v>
      </c>
      <c r="C11" s="2">
        <v>2619276</v>
      </c>
      <c r="D11" s="2">
        <v>130963.8</v>
      </c>
      <c r="E11">
        <v>1993</v>
      </c>
      <c r="F11" t="s">
        <v>11</v>
      </c>
      <c r="G11" t="s">
        <v>11</v>
      </c>
    </row>
    <row r="12" spans="2:7" x14ac:dyDescent="0.3">
      <c r="B12">
        <v>13</v>
      </c>
      <c r="C12" s="2">
        <v>2072496</v>
      </c>
      <c r="D12" s="2">
        <v>159422.76920000001</v>
      </c>
      <c r="E12">
        <v>1994</v>
      </c>
      <c r="F12">
        <v>2</v>
      </c>
      <c r="G12">
        <v>6</v>
      </c>
    </row>
    <row r="13" spans="2:7" x14ac:dyDescent="0.3">
      <c r="B13">
        <v>18</v>
      </c>
      <c r="C13" s="2">
        <v>2037120</v>
      </c>
      <c r="D13" s="2">
        <v>113173.3333</v>
      </c>
      <c r="E13">
        <v>1994</v>
      </c>
      <c r="F13">
        <v>1</v>
      </c>
      <c r="G13" t="s">
        <v>11</v>
      </c>
    </row>
    <row r="14" spans="2:7" x14ac:dyDescent="0.3">
      <c r="B14">
        <v>12</v>
      </c>
      <c r="C14" s="2">
        <v>1766076</v>
      </c>
      <c r="D14" s="2">
        <v>147173</v>
      </c>
      <c r="E14">
        <v>1994</v>
      </c>
      <c r="F14">
        <v>3</v>
      </c>
      <c r="G14">
        <v>7</v>
      </c>
    </row>
    <row r="15" spans="2:7" x14ac:dyDescent="0.3">
      <c r="B15">
        <v>9</v>
      </c>
      <c r="C15" s="2">
        <v>1622772</v>
      </c>
      <c r="D15" s="2">
        <v>180308</v>
      </c>
      <c r="E15">
        <v>1994</v>
      </c>
      <c r="F15">
        <v>4</v>
      </c>
      <c r="G15">
        <v>12</v>
      </c>
    </row>
    <row r="16" spans="2:7" x14ac:dyDescent="0.3">
      <c r="B16">
        <v>10</v>
      </c>
      <c r="C16" s="2">
        <v>1588032</v>
      </c>
      <c r="D16" s="2">
        <v>158803.20000000001</v>
      </c>
      <c r="E16">
        <v>1995</v>
      </c>
      <c r="F16">
        <v>1</v>
      </c>
      <c r="G16">
        <v>1</v>
      </c>
    </row>
    <row r="17" spans="2:7" x14ac:dyDescent="0.3">
      <c r="B17">
        <v>12</v>
      </c>
      <c r="C17" s="2">
        <v>1533924</v>
      </c>
      <c r="D17" s="2">
        <v>127827</v>
      </c>
      <c r="E17">
        <v>1993</v>
      </c>
      <c r="F17">
        <v>4</v>
      </c>
      <c r="G17" t="s">
        <v>11</v>
      </c>
    </row>
    <row r="18" spans="2:7" x14ac:dyDescent="0.3">
      <c r="B18">
        <v>8</v>
      </c>
      <c r="C18" s="2">
        <v>1468788</v>
      </c>
      <c r="D18" s="2">
        <v>183598.5</v>
      </c>
      <c r="E18">
        <v>1995</v>
      </c>
      <c r="F18">
        <v>1</v>
      </c>
      <c r="G18">
        <v>2</v>
      </c>
    </row>
    <row r="19" spans="2:7" x14ac:dyDescent="0.3">
      <c r="B19">
        <v>12</v>
      </c>
      <c r="C19" s="2">
        <v>1440252</v>
      </c>
      <c r="D19" s="2">
        <v>120021</v>
      </c>
      <c r="E19">
        <v>1994</v>
      </c>
      <c r="F19">
        <v>2</v>
      </c>
      <c r="G19">
        <v>5</v>
      </c>
    </row>
    <row r="20" spans="2:7" x14ac:dyDescent="0.3">
      <c r="B20">
        <v>10</v>
      </c>
      <c r="C20" s="2">
        <v>1366956</v>
      </c>
      <c r="D20" s="2">
        <v>136695.6</v>
      </c>
      <c r="E20">
        <v>1994</v>
      </c>
      <c r="F20">
        <v>3</v>
      </c>
      <c r="G20">
        <v>8</v>
      </c>
    </row>
    <row r="21" spans="2:7" x14ac:dyDescent="0.3">
      <c r="B21">
        <v>10</v>
      </c>
      <c r="C21" s="2">
        <v>1176732</v>
      </c>
      <c r="D21" s="2">
        <v>117673.2</v>
      </c>
      <c r="E21">
        <v>1995</v>
      </c>
      <c r="F21">
        <v>1</v>
      </c>
      <c r="G21">
        <v>3</v>
      </c>
    </row>
    <row r="22" spans="2:7" x14ac:dyDescent="0.3">
      <c r="B22">
        <v>8</v>
      </c>
      <c r="C22" s="2">
        <v>1160952</v>
      </c>
      <c r="D22" s="2">
        <v>145119</v>
      </c>
      <c r="E22">
        <v>1993</v>
      </c>
      <c r="F22">
        <v>4</v>
      </c>
      <c r="G22">
        <v>12</v>
      </c>
    </row>
    <row r="23" spans="2:7" x14ac:dyDescent="0.3">
      <c r="B23">
        <v>9</v>
      </c>
      <c r="C23" s="2">
        <v>1154796</v>
      </c>
      <c r="D23" s="2">
        <v>128310.6667</v>
      </c>
      <c r="E23">
        <v>1995</v>
      </c>
      <c r="F23">
        <v>2</v>
      </c>
      <c r="G23">
        <v>4</v>
      </c>
    </row>
    <row r="24" spans="2:7" x14ac:dyDescent="0.3">
      <c r="B24">
        <v>10</v>
      </c>
      <c r="C24" s="2">
        <v>1101096</v>
      </c>
      <c r="D24" s="2">
        <v>110109.6</v>
      </c>
      <c r="E24">
        <v>1994</v>
      </c>
      <c r="F24">
        <v>3</v>
      </c>
      <c r="G24">
        <v>9</v>
      </c>
    </row>
    <row r="25" spans="2:7" x14ac:dyDescent="0.3">
      <c r="B25">
        <v>8</v>
      </c>
      <c r="C25" s="2">
        <v>1085352</v>
      </c>
      <c r="D25" s="2">
        <v>135669</v>
      </c>
      <c r="E25">
        <v>1993</v>
      </c>
      <c r="F25">
        <v>3</v>
      </c>
      <c r="G25" t="s">
        <v>11</v>
      </c>
    </row>
    <row r="26" spans="2:7" x14ac:dyDescent="0.3">
      <c r="B26">
        <v>8</v>
      </c>
      <c r="C26" s="2">
        <v>873204</v>
      </c>
      <c r="D26" s="2">
        <v>109150.5</v>
      </c>
      <c r="E26">
        <v>1994</v>
      </c>
      <c r="F26">
        <v>4</v>
      </c>
      <c r="G26">
        <v>11</v>
      </c>
    </row>
    <row r="27" spans="2:7" x14ac:dyDescent="0.3">
      <c r="B27">
        <v>5</v>
      </c>
      <c r="C27" s="2">
        <v>775704</v>
      </c>
      <c r="D27" s="2">
        <v>155140.79999999999</v>
      </c>
      <c r="E27">
        <v>1994</v>
      </c>
      <c r="F27">
        <v>1</v>
      </c>
      <c r="G27">
        <v>2</v>
      </c>
    </row>
    <row r="28" spans="2:7" x14ac:dyDescent="0.3">
      <c r="B28">
        <v>6</v>
      </c>
      <c r="C28" s="2">
        <v>718308</v>
      </c>
      <c r="D28" s="2">
        <v>119718</v>
      </c>
      <c r="E28">
        <v>1994</v>
      </c>
      <c r="F28">
        <v>4</v>
      </c>
      <c r="G28">
        <v>10</v>
      </c>
    </row>
    <row r="29" spans="2:7" x14ac:dyDescent="0.3">
      <c r="B29">
        <v>7</v>
      </c>
      <c r="C29" s="2">
        <v>692580</v>
      </c>
      <c r="D29" s="2">
        <v>98940</v>
      </c>
      <c r="E29">
        <v>1994</v>
      </c>
      <c r="F29">
        <v>1</v>
      </c>
      <c r="G29">
        <v>3</v>
      </c>
    </row>
    <row r="30" spans="2:7" x14ac:dyDescent="0.3">
      <c r="B30">
        <v>4</v>
      </c>
      <c r="C30" s="2">
        <v>590112</v>
      </c>
      <c r="D30" s="2">
        <v>147528</v>
      </c>
      <c r="E30">
        <v>1993</v>
      </c>
      <c r="F30">
        <v>3</v>
      </c>
      <c r="G30">
        <v>9</v>
      </c>
    </row>
    <row r="31" spans="2:7" x14ac:dyDescent="0.3">
      <c r="B31">
        <v>6</v>
      </c>
      <c r="C31" s="2">
        <v>568836</v>
      </c>
      <c r="D31" s="2">
        <v>94806</v>
      </c>
      <c r="E31">
        <v>1994</v>
      </c>
      <c r="F31">
        <v>1</v>
      </c>
      <c r="G31">
        <v>1</v>
      </c>
    </row>
    <row r="32" spans="2:7" x14ac:dyDescent="0.3">
      <c r="B32">
        <v>3</v>
      </c>
      <c r="C32" s="2">
        <v>389436</v>
      </c>
      <c r="D32" s="2">
        <v>129812</v>
      </c>
      <c r="E32">
        <v>1993</v>
      </c>
      <c r="F32">
        <v>3</v>
      </c>
      <c r="G32">
        <v>7</v>
      </c>
    </row>
    <row r="33" spans="2:8" x14ac:dyDescent="0.3">
      <c r="B33">
        <v>3</v>
      </c>
      <c r="C33" s="2">
        <v>381624</v>
      </c>
      <c r="D33" s="2">
        <v>127208</v>
      </c>
      <c r="E33">
        <v>1994</v>
      </c>
      <c r="F33">
        <v>2</v>
      </c>
      <c r="G33">
        <v>4</v>
      </c>
    </row>
    <row r="34" spans="2:8" x14ac:dyDescent="0.3">
      <c r="B34">
        <v>3</v>
      </c>
      <c r="C34" s="2">
        <v>218556</v>
      </c>
      <c r="D34" s="2">
        <v>72852</v>
      </c>
      <c r="E34">
        <v>1993</v>
      </c>
      <c r="F34">
        <v>4</v>
      </c>
      <c r="G34">
        <v>11</v>
      </c>
    </row>
    <row r="35" spans="2:8" x14ac:dyDescent="0.3">
      <c r="B35">
        <v>1</v>
      </c>
      <c r="C35" s="2">
        <v>154416</v>
      </c>
      <c r="D35" s="2">
        <v>154416</v>
      </c>
      <c r="E35">
        <v>1993</v>
      </c>
      <c r="F35">
        <v>4</v>
      </c>
      <c r="G35">
        <v>10</v>
      </c>
    </row>
    <row r="36" spans="2:8" x14ac:dyDescent="0.3">
      <c r="B36">
        <v>1</v>
      </c>
      <c r="C36" s="2">
        <v>105804</v>
      </c>
      <c r="D36" s="2">
        <v>105804</v>
      </c>
      <c r="E36">
        <v>1993</v>
      </c>
      <c r="F36">
        <v>3</v>
      </c>
      <c r="G36">
        <v>8</v>
      </c>
    </row>
    <row r="37" spans="2:8" x14ac:dyDescent="0.3"/>
    <row r="38" spans="2:8" x14ac:dyDescent="0.3">
      <c r="B38" s="47" t="s">
        <v>17</v>
      </c>
      <c r="C38" s="47"/>
      <c r="D38" s="47"/>
      <c r="E38" s="51">
        <v>103261740</v>
      </c>
      <c r="F38" s="51"/>
    </row>
    <row r="39" spans="2:8" x14ac:dyDescent="0.3">
      <c r="B39" s="47" t="s">
        <v>18</v>
      </c>
      <c r="C39" s="47"/>
      <c r="D39" s="47"/>
      <c r="E39" s="51">
        <v>151410.17600000001</v>
      </c>
      <c r="F39" s="51">
        <v>151410.17600000001</v>
      </c>
    </row>
    <row r="40" spans="2:8" x14ac:dyDescent="0.3">
      <c r="B40" s="47" t="s">
        <v>19</v>
      </c>
      <c r="C40" s="47"/>
      <c r="D40" s="47"/>
      <c r="E40" s="48">
        <v>682</v>
      </c>
      <c r="F40" s="48"/>
    </row>
    <row r="41" spans="2:8" x14ac:dyDescent="0.3">
      <c r="B41" s="15"/>
      <c r="C41" s="15"/>
      <c r="D41" s="15"/>
      <c r="E41" s="14"/>
      <c r="F41" s="14"/>
    </row>
    <row r="42" spans="2:8" x14ac:dyDescent="0.3"/>
    <row r="43" spans="2:8" x14ac:dyDescent="0.3">
      <c r="B43" s="12" t="s">
        <v>16</v>
      </c>
      <c r="C43" t="s">
        <v>169</v>
      </c>
    </row>
    <row r="44" spans="2:8" x14ac:dyDescent="0.3"/>
    <row r="45" spans="2:8" x14ac:dyDescent="0.3">
      <c r="B45" s="12" t="s">
        <v>14</v>
      </c>
      <c r="C45" t="s">
        <v>20</v>
      </c>
      <c r="E45" s="12" t="s">
        <v>21</v>
      </c>
      <c r="F45" s="12" t="s">
        <v>12</v>
      </c>
    </row>
    <row r="46" spans="2:8" x14ac:dyDescent="0.3">
      <c r="B46" s="13">
        <v>1</v>
      </c>
      <c r="C46" s="2">
        <v>134166.66487499999</v>
      </c>
      <c r="E46" s="12" t="s">
        <v>14</v>
      </c>
      <c r="F46">
        <v>1993</v>
      </c>
      <c r="G46">
        <v>1994</v>
      </c>
      <c r="H46">
        <v>1995</v>
      </c>
    </row>
    <row r="47" spans="2:8" x14ac:dyDescent="0.3">
      <c r="B47" s="13">
        <v>2</v>
      </c>
      <c r="C47" s="2">
        <v>136133.38218333331</v>
      </c>
      <c r="E47" s="13">
        <v>1</v>
      </c>
      <c r="G47">
        <v>568836</v>
      </c>
      <c r="H47">
        <v>1588032</v>
      </c>
    </row>
    <row r="48" spans="2:8" x14ac:dyDescent="0.3">
      <c r="B48" s="13">
        <v>3</v>
      </c>
      <c r="C48" s="2">
        <v>130638.46249999999</v>
      </c>
      <c r="E48" s="13">
        <v>2</v>
      </c>
      <c r="G48">
        <v>775704</v>
      </c>
      <c r="H48">
        <v>1468788</v>
      </c>
    </row>
    <row r="49" spans="2:8" x14ac:dyDescent="0.3">
      <c r="B49" s="13">
        <v>4</v>
      </c>
      <c r="C49" s="2">
        <v>131142.74728750001</v>
      </c>
      <c r="E49" s="13">
        <v>3</v>
      </c>
      <c r="G49">
        <v>692580</v>
      </c>
      <c r="H49">
        <v>1176732</v>
      </c>
    </row>
    <row r="50" spans="2:8" x14ac:dyDescent="0.3">
      <c r="B50" s="13" t="s">
        <v>13</v>
      </c>
      <c r="C50" s="2">
        <v>132812.77634666665</v>
      </c>
      <c r="E50" s="13">
        <v>4</v>
      </c>
      <c r="G50">
        <v>381624</v>
      </c>
      <c r="H50">
        <v>1154796</v>
      </c>
    </row>
    <row r="51" spans="2:8" hidden="1" x14ac:dyDescent="0.3">
      <c r="C51"/>
      <c r="E51" s="13">
        <v>5</v>
      </c>
      <c r="G51">
        <v>1440252</v>
      </c>
    </row>
    <row r="52" spans="2:8" hidden="1" x14ac:dyDescent="0.3">
      <c r="C52"/>
      <c r="E52" s="13">
        <v>6</v>
      </c>
      <c r="G52">
        <v>2072496</v>
      </c>
    </row>
    <row r="53" spans="2:8" hidden="1" x14ac:dyDescent="0.3">
      <c r="C53"/>
      <c r="E53" s="13">
        <v>7</v>
      </c>
      <c r="F53">
        <v>389436</v>
      </c>
      <c r="G53">
        <v>1766076</v>
      </c>
    </row>
    <row r="54" spans="2:8" hidden="1" x14ac:dyDescent="0.3">
      <c r="C54"/>
      <c r="E54" s="13">
        <v>8</v>
      </c>
      <c r="F54">
        <v>105804</v>
      </c>
      <c r="G54">
        <v>1366956</v>
      </c>
    </row>
    <row r="55" spans="2:8" hidden="1" x14ac:dyDescent="0.3">
      <c r="C55"/>
      <c r="E55" s="13">
        <v>9</v>
      </c>
      <c r="F55">
        <v>590112</v>
      </c>
      <c r="G55">
        <v>1101096</v>
      </c>
    </row>
    <row r="56" spans="2:8" hidden="1" x14ac:dyDescent="0.3">
      <c r="C56"/>
      <c r="E56" s="13">
        <v>10</v>
      </c>
      <c r="F56">
        <v>154416</v>
      </c>
      <c r="G56">
        <v>718308</v>
      </c>
    </row>
    <row r="57" spans="2:8" hidden="1" x14ac:dyDescent="0.3">
      <c r="C57"/>
      <c r="E57" s="13">
        <v>11</v>
      </c>
      <c r="F57">
        <v>218556</v>
      </c>
      <c r="G57">
        <v>873204</v>
      </c>
    </row>
    <row r="58" spans="2:8" hidden="1" x14ac:dyDescent="0.3">
      <c r="E58" s="13">
        <v>12</v>
      </c>
      <c r="F58">
        <v>1160952</v>
      </c>
      <c r="G58">
        <v>1622772</v>
      </c>
    </row>
    <row r="59" spans="2:8" x14ac:dyDescent="0.3"/>
    <row r="60" spans="2:8" x14ac:dyDescent="0.3"/>
    <row r="61" spans="2:8" x14ac:dyDescent="0.3"/>
    <row r="62" spans="2:8" x14ac:dyDescent="0.3"/>
    <row r="63" spans="2:8" x14ac:dyDescent="0.3"/>
    <row r="64" spans="2:8" x14ac:dyDescent="0.3"/>
    <row r="65" x14ac:dyDescent="0.3"/>
  </sheetData>
  <sortState xmlns:xlrd2="http://schemas.microsoft.com/office/spreadsheetml/2017/richdata2" ref="B3:G36">
    <sortCondition descending="1" ref="C3:C36"/>
    <sortCondition descending="1" ref="D3:D36"/>
    <sortCondition ref="B3:B36"/>
  </sortState>
  <mergeCells count="7">
    <mergeCell ref="B40:D40"/>
    <mergeCell ref="E40:F40"/>
    <mergeCell ref="B1:G1"/>
    <mergeCell ref="B38:D38"/>
    <mergeCell ref="E38:F38"/>
    <mergeCell ref="B39:D39"/>
    <mergeCell ref="E39:F39"/>
  </mergeCells>
  <pageMargins left="0.7" right="0.7" top="0.75" bottom="0.75" header="0.3" footer="0.3"/>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C143-41B4-4AAA-B7CC-3178B63BA829}">
  <dimension ref="A1:A33"/>
  <sheetViews>
    <sheetView workbookViewId="0">
      <selection activeCell="H25" sqref="H25"/>
    </sheetView>
  </sheetViews>
  <sheetFormatPr defaultRowHeight="14.4" zeroHeight="1" x14ac:dyDescent="0.3"/>
  <cols>
    <col min="1" max="21" width="8.8867187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0C05D-F204-4616-9C92-E6E8069B8D78}">
  <dimension ref="A1:L11"/>
  <sheetViews>
    <sheetView tabSelected="1" workbookViewId="0">
      <selection activeCell="D3" sqref="D3"/>
    </sheetView>
  </sheetViews>
  <sheetFormatPr defaultRowHeight="14.4" x14ac:dyDescent="0.3"/>
  <cols>
    <col min="2" max="2" width="14.33203125" bestFit="1" customWidth="1"/>
    <col min="4" max="4" width="16.21875" bestFit="1" customWidth="1"/>
    <col min="5" max="5" width="9.44140625" bestFit="1" customWidth="1"/>
  </cols>
  <sheetData>
    <row r="1" spans="1:12" x14ac:dyDescent="0.3">
      <c r="A1" s="36" t="s">
        <v>170</v>
      </c>
      <c r="B1" s="36"/>
      <c r="C1" s="36"/>
      <c r="D1" s="36"/>
      <c r="E1" s="36"/>
      <c r="F1" s="36"/>
      <c r="G1" s="36"/>
      <c r="H1" s="36"/>
      <c r="I1" s="36"/>
      <c r="J1" s="36"/>
      <c r="K1" s="36"/>
      <c r="L1" s="36"/>
    </row>
    <row r="3" spans="1:12" x14ac:dyDescent="0.3">
      <c r="A3" s="17" t="s">
        <v>22</v>
      </c>
      <c r="B3" s="17" t="s">
        <v>23</v>
      </c>
      <c r="D3" s="12" t="s">
        <v>14</v>
      </c>
      <c r="E3" t="s">
        <v>28</v>
      </c>
    </row>
    <row r="4" spans="1:12" x14ac:dyDescent="0.3">
      <c r="A4" s="16" t="s">
        <v>24</v>
      </c>
      <c r="B4" s="16">
        <v>203</v>
      </c>
      <c r="D4" s="13" t="s">
        <v>24</v>
      </c>
      <c r="E4" s="18">
        <v>0.29765395894428154</v>
      </c>
    </row>
    <row r="5" spans="1:12" x14ac:dyDescent="0.3">
      <c r="A5" s="16" t="s">
        <v>25</v>
      </c>
      <c r="B5" s="16">
        <v>31</v>
      </c>
      <c r="D5" s="13" t="s">
        <v>25</v>
      </c>
      <c r="E5" s="18">
        <v>4.5454545454545456E-2</v>
      </c>
    </row>
    <row r="6" spans="1:12" x14ac:dyDescent="0.3">
      <c r="A6" s="16" t="s">
        <v>26</v>
      </c>
      <c r="B6" s="16">
        <v>45</v>
      </c>
      <c r="D6" s="13" t="s">
        <v>27</v>
      </c>
      <c r="E6" s="18">
        <v>0.59090909090909094</v>
      </c>
    </row>
    <row r="7" spans="1:12" x14ac:dyDescent="0.3">
      <c r="A7" s="16" t="s">
        <v>27</v>
      </c>
      <c r="B7" s="16">
        <v>403</v>
      </c>
      <c r="D7" s="13" t="s">
        <v>26</v>
      </c>
      <c r="E7" s="18">
        <v>6.5982404692082108E-2</v>
      </c>
    </row>
    <row r="8" spans="1:12" x14ac:dyDescent="0.3">
      <c r="D8" s="13" t="s">
        <v>13</v>
      </c>
      <c r="E8" s="18">
        <v>1</v>
      </c>
    </row>
    <row r="10" spans="1:12" x14ac:dyDescent="0.3">
      <c r="B10" s="19">
        <f xml:space="preserve"> SUM(B4,B7)</f>
        <v>606</v>
      </c>
      <c r="C10" s="52" t="s">
        <v>29</v>
      </c>
      <c r="D10" s="52"/>
      <c r="E10" s="52" t="s">
        <v>32</v>
      </c>
      <c r="F10" s="52"/>
    </row>
    <row r="11" spans="1:12" x14ac:dyDescent="0.3">
      <c r="B11" s="19">
        <f>SUM(B5,B6)</f>
        <v>76</v>
      </c>
      <c r="C11" s="52" t="s">
        <v>30</v>
      </c>
      <c r="D11" s="52"/>
      <c r="E11" s="52" t="s">
        <v>33</v>
      </c>
      <c r="F11" s="52"/>
    </row>
  </sheetData>
  <mergeCells count="4">
    <mergeCell ref="C10:D10"/>
    <mergeCell ref="C11:D11"/>
    <mergeCell ref="E10:F10"/>
    <mergeCell ref="E11:F1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D483-5877-4D89-956E-7FD88DF69943}">
  <dimension ref="A1:J608"/>
  <sheetViews>
    <sheetView workbookViewId="0">
      <selection activeCell="P8" sqref="P8"/>
    </sheetView>
  </sheetViews>
  <sheetFormatPr defaultRowHeight="14.4" x14ac:dyDescent="0.3"/>
  <cols>
    <col min="1" max="1" width="12.21875" customWidth="1"/>
    <col min="2" max="2" width="12.44140625" customWidth="1"/>
    <col min="3" max="3" width="13.44140625" style="30" bestFit="1" customWidth="1"/>
    <col min="4" max="4" width="11.5546875" style="30" bestFit="1" customWidth="1"/>
    <col min="5" max="5" width="14.33203125" customWidth="1"/>
    <col min="6" max="6" width="15.6640625" customWidth="1"/>
    <col min="9" max="9" width="10.88671875" bestFit="1" customWidth="1"/>
    <col min="10" max="11" width="13.44140625" bestFit="1" customWidth="1"/>
    <col min="14" max="14" width="13.44140625" bestFit="1" customWidth="1"/>
  </cols>
  <sheetData>
    <row r="1" spans="1:10" x14ac:dyDescent="0.3">
      <c r="A1" s="53" t="s">
        <v>35</v>
      </c>
      <c r="B1" s="53"/>
      <c r="C1" s="53"/>
    </row>
    <row r="2" spans="1:10" x14ac:dyDescent="0.3">
      <c r="A2" t="s">
        <v>34</v>
      </c>
      <c r="B2" t="s">
        <v>5</v>
      </c>
      <c r="C2" s="30" t="s">
        <v>6</v>
      </c>
      <c r="D2" s="30" t="s">
        <v>7</v>
      </c>
      <c r="E2" t="s">
        <v>171</v>
      </c>
      <c r="F2" t="s">
        <v>172</v>
      </c>
      <c r="H2" s="38" t="s">
        <v>34</v>
      </c>
      <c r="I2" s="39" t="s">
        <v>6</v>
      </c>
      <c r="J2" s="39" t="s">
        <v>171</v>
      </c>
    </row>
    <row r="3" spans="1:10" x14ac:dyDescent="0.3">
      <c r="A3">
        <v>7542</v>
      </c>
      <c r="B3">
        <v>1</v>
      </c>
      <c r="C3" s="30">
        <v>590820</v>
      </c>
      <c r="D3" s="30" t="s">
        <v>173</v>
      </c>
      <c r="E3">
        <v>1</v>
      </c>
      <c r="F3">
        <v>1</v>
      </c>
      <c r="H3" s="37">
        <v>7542</v>
      </c>
      <c r="I3" s="40">
        <v>590820</v>
      </c>
      <c r="J3" s="37">
        <v>1</v>
      </c>
    </row>
    <row r="4" spans="1:10" x14ac:dyDescent="0.3">
      <c r="A4">
        <v>8926</v>
      </c>
      <c r="B4">
        <v>1</v>
      </c>
      <c r="C4" s="30">
        <v>566640</v>
      </c>
      <c r="D4" s="30" t="s">
        <v>174</v>
      </c>
      <c r="E4">
        <v>2</v>
      </c>
      <c r="F4">
        <v>1</v>
      </c>
      <c r="H4">
        <v>8926</v>
      </c>
      <c r="I4" s="30">
        <v>566640</v>
      </c>
      <c r="J4">
        <v>2</v>
      </c>
    </row>
    <row r="5" spans="1:10" x14ac:dyDescent="0.3">
      <c r="A5">
        <v>817</v>
      </c>
      <c r="B5">
        <v>1</v>
      </c>
      <c r="C5" s="30">
        <v>538500</v>
      </c>
      <c r="D5" s="30" t="s">
        <v>175</v>
      </c>
      <c r="E5">
        <v>3</v>
      </c>
      <c r="F5">
        <v>1</v>
      </c>
      <c r="H5" s="37">
        <v>817</v>
      </c>
      <c r="I5" s="40">
        <v>538500</v>
      </c>
      <c r="J5" s="37">
        <v>3</v>
      </c>
    </row>
    <row r="6" spans="1:10" x14ac:dyDescent="0.3">
      <c r="A6">
        <v>2936</v>
      </c>
      <c r="B6">
        <v>1</v>
      </c>
      <c r="C6" s="30">
        <v>504000</v>
      </c>
      <c r="D6" s="30" t="s">
        <v>176</v>
      </c>
      <c r="E6">
        <v>4</v>
      </c>
      <c r="F6">
        <v>1</v>
      </c>
      <c r="H6">
        <v>2936</v>
      </c>
      <c r="I6" s="30">
        <v>504000</v>
      </c>
      <c r="J6">
        <v>4</v>
      </c>
    </row>
    <row r="7" spans="1:10" x14ac:dyDescent="0.3">
      <c r="A7">
        <v>7049</v>
      </c>
      <c r="B7">
        <v>1</v>
      </c>
      <c r="C7" s="30">
        <v>495180</v>
      </c>
      <c r="D7" s="30" t="s">
        <v>177</v>
      </c>
      <c r="E7">
        <v>5</v>
      </c>
      <c r="F7">
        <v>1</v>
      </c>
      <c r="H7" s="37">
        <v>7049</v>
      </c>
      <c r="I7" s="40">
        <v>495180</v>
      </c>
      <c r="J7" s="37">
        <v>5</v>
      </c>
    </row>
    <row r="8" spans="1:10" x14ac:dyDescent="0.3">
      <c r="A8">
        <v>6950</v>
      </c>
      <c r="B8">
        <v>1</v>
      </c>
      <c r="C8" s="30">
        <v>475680</v>
      </c>
      <c r="D8" s="30" t="s">
        <v>178</v>
      </c>
      <c r="E8">
        <v>6</v>
      </c>
      <c r="F8">
        <v>1</v>
      </c>
      <c r="H8">
        <v>6950</v>
      </c>
      <c r="I8" s="30">
        <v>475680</v>
      </c>
      <c r="J8">
        <v>6</v>
      </c>
    </row>
    <row r="9" spans="1:10" x14ac:dyDescent="0.3">
      <c r="A9">
        <v>339</v>
      </c>
      <c r="B9">
        <v>1</v>
      </c>
      <c r="C9" s="30">
        <v>468060</v>
      </c>
      <c r="D9" s="30" t="s">
        <v>179</v>
      </c>
      <c r="E9">
        <v>7</v>
      </c>
      <c r="F9">
        <v>1</v>
      </c>
      <c r="H9" s="37">
        <v>339</v>
      </c>
      <c r="I9" s="40">
        <v>468060</v>
      </c>
      <c r="J9" s="37">
        <v>7</v>
      </c>
    </row>
    <row r="10" spans="1:10" x14ac:dyDescent="0.3">
      <c r="A10">
        <v>2516</v>
      </c>
      <c r="B10">
        <v>1</v>
      </c>
      <c r="C10" s="30">
        <v>466608</v>
      </c>
      <c r="D10" s="30" t="s">
        <v>180</v>
      </c>
      <c r="E10">
        <v>8</v>
      </c>
      <c r="F10">
        <v>1</v>
      </c>
      <c r="H10">
        <v>2516</v>
      </c>
      <c r="I10" s="30">
        <v>466608</v>
      </c>
      <c r="J10">
        <v>8</v>
      </c>
    </row>
    <row r="11" spans="1:10" x14ac:dyDescent="0.3">
      <c r="A11">
        <v>4774</v>
      </c>
      <c r="B11">
        <v>1</v>
      </c>
      <c r="C11" s="30">
        <v>465072</v>
      </c>
      <c r="D11" s="30" t="s">
        <v>181</v>
      </c>
      <c r="E11">
        <v>9</v>
      </c>
      <c r="F11">
        <v>1</v>
      </c>
      <c r="H11" s="37">
        <v>4774</v>
      </c>
      <c r="I11" s="40">
        <v>465072</v>
      </c>
      <c r="J11" s="37">
        <v>9</v>
      </c>
    </row>
    <row r="12" spans="1:10" x14ac:dyDescent="0.3">
      <c r="A12">
        <v>3679</v>
      </c>
      <c r="B12">
        <v>1</v>
      </c>
      <c r="C12" s="30">
        <v>444864</v>
      </c>
      <c r="D12" s="30" t="s">
        <v>182</v>
      </c>
      <c r="E12">
        <v>10</v>
      </c>
      <c r="F12">
        <v>1</v>
      </c>
      <c r="H12">
        <v>3679</v>
      </c>
      <c r="I12" s="30">
        <v>444864</v>
      </c>
      <c r="J12">
        <v>10</v>
      </c>
    </row>
    <row r="13" spans="1:10" x14ac:dyDescent="0.3">
      <c r="A13">
        <v>2910</v>
      </c>
      <c r="B13">
        <v>1</v>
      </c>
      <c r="C13" s="30">
        <v>437460</v>
      </c>
      <c r="D13" s="30" t="s">
        <v>183</v>
      </c>
      <c r="E13">
        <v>11</v>
      </c>
      <c r="F13">
        <v>1</v>
      </c>
      <c r="J13" s="2"/>
    </row>
    <row r="14" spans="1:10" x14ac:dyDescent="0.3">
      <c r="A14">
        <v>2545</v>
      </c>
      <c r="B14">
        <v>1</v>
      </c>
      <c r="C14" s="30">
        <v>428784</v>
      </c>
      <c r="D14" s="30" t="s">
        <v>184</v>
      </c>
      <c r="E14">
        <v>12</v>
      </c>
      <c r="F14">
        <v>1</v>
      </c>
      <c r="J14" s="2"/>
    </row>
    <row r="15" spans="1:10" x14ac:dyDescent="0.3">
      <c r="A15">
        <v>10297</v>
      </c>
      <c r="B15">
        <v>1</v>
      </c>
      <c r="C15" s="30">
        <v>421008</v>
      </c>
      <c r="D15" s="30" t="s">
        <v>185</v>
      </c>
      <c r="E15">
        <v>13</v>
      </c>
      <c r="F15">
        <v>1</v>
      </c>
      <c r="J15" s="2"/>
    </row>
    <row r="16" spans="1:10" x14ac:dyDescent="0.3">
      <c r="A16">
        <v>11349</v>
      </c>
      <c r="B16">
        <v>1</v>
      </c>
      <c r="C16" s="30">
        <v>419880</v>
      </c>
      <c r="D16" s="30" t="s">
        <v>186</v>
      </c>
      <c r="E16">
        <v>14</v>
      </c>
      <c r="F16">
        <v>1</v>
      </c>
      <c r="J16" s="2"/>
    </row>
    <row r="17" spans="1:10" x14ac:dyDescent="0.3">
      <c r="A17">
        <v>10520</v>
      </c>
      <c r="B17">
        <v>1</v>
      </c>
      <c r="C17" s="30">
        <v>417600</v>
      </c>
      <c r="D17" s="30" t="s">
        <v>187</v>
      </c>
      <c r="E17">
        <v>15</v>
      </c>
      <c r="F17">
        <v>1</v>
      </c>
      <c r="J17" s="2"/>
    </row>
    <row r="18" spans="1:10" x14ac:dyDescent="0.3">
      <c r="A18">
        <v>8377</v>
      </c>
      <c r="B18">
        <v>1</v>
      </c>
      <c r="C18" s="30">
        <v>417060</v>
      </c>
      <c r="D18" s="30" t="s">
        <v>188</v>
      </c>
      <c r="E18">
        <v>16</v>
      </c>
      <c r="F18">
        <v>1</v>
      </c>
      <c r="J18" s="2"/>
    </row>
    <row r="19" spans="1:10" x14ac:dyDescent="0.3">
      <c r="A19">
        <v>2246</v>
      </c>
      <c r="B19">
        <v>1</v>
      </c>
      <c r="C19" s="30">
        <v>415800</v>
      </c>
      <c r="D19" s="30" t="s">
        <v>189</v>
      </c>
      <c r="E19">
        <v>17</v>
      </c>
      <c r="F19">
        <v>1</v>
      </c>
      <c r="J19" s="2"/>
    </row>
    <row r="20" spans="1:10" x14ac:dyDescent="0.3">
      <c r="A20">
        <v>4190</v>
      </c>
      <c r="B20">
        <v>1</v>
      </c>
      <c r="C20" s="30">
        <v>405780</v>
      </c>
      <c r="D20" s="30" t="s">
        <v>190</v>
      </c>
      <c r="E20">
        <v>18</v>
      </c>
      <c r="F20">
        <v>1</v>
      </c>
      <c r="J20" s="2"/>
    </row>
    <row r="21" spans="1:10" x14ac:dyDescent="0.3">
      <c r="A21">
        <v>4650</v>
      </c>
      <c r="B21">
        <v>1</v>
      </c>
      <c r="C21" s="30">
        <v>402000</v>
      </c>
      <c r="D21" s="30" t="s">
        <v>191</v>
      </c>
      <c r="E21">
        <v>19</v>
      </c>
      <c r="F21">
        <v>1</v>
      </c>
      <c r="J21" s="2"/>
    </row>
    <row r="22" spans="1:10" x14ac:dyDescent="0.3">
      <c r="A22">
        <v>5181</v>
      </c>
      <c r="B22">
        <v>1</v>
      </c>
      <c r="C22" s="30">
        <v>399120</v>
      </c>
      <c r="D22" s="30" t="s">
        <v>192</v>
      </c>
      <c r="E22">
        <v>20</v>
      </c>
      <c r="F22">
        <v>1</v>
      </c>
    </row>
    <row r="23" spans="1:10" x14ac:dyDescent="0.3">
      <c r="A23">
        <v>6226</v>
      </c>
      <c r="B23">
        <v>1</v>
      </c>
      <c r="C23" s="30">
        <v>398640</v>
      </c>
      <c r="D23" s="30" t="s">
        <v>193</v>
      </c>
      <c r="E23">
        <v>21</v>
      </c>
      <c r="F23">
        <v>1</v>
      </c>
    </row>
    <row r="24" spans="1:10" x14ac:dyDescent="0.3">
      <c r="A24">
        <v>1862</v>
      </c>
      <c r="B24">
        <v>1</v>
      </c>
      <c r="C24" s="30">
        <v>396120</v>
      </c>
      <c r="D24" s="30" t="s">
        <v>194</v>
      </c>
      <c r="E24">
        <v>22</v>
      </c>
      <c r="F24">
        <v>1</v>
      </c>
    </row>
    <row r="25" spans="1:10" x14ac:dyDescent="0.3">
      <c r="A25">
        <v>11186</v>
      </c>
      <c r="B25">
        <v>1</v>
      </c>
      <c r="C25" s="30">
        <v>392460</v>
      </c>
      <c r="D25" s="30" t="s">
        <v>195</v>
      </c>
      <c r="E25">
        <v>23</v>
      </c>
      <c r="F25">
        <v>1</v>
      </c>
    </row>
    <row r="26" spans="1:10" x14ac:dyDescent="0.3">
      <c r="A26">
        <v>6592</v>
      </c>
      <c r="B26">
        <v>1</v>
      </c>
      <c r="C26" s="30">
        <v>390660</v>
      </c>
      <c r="D26" s="30" t="s">
        <v>196</v>
      </c>
      <c r="E26">
        <v>24</v>
      </c>
      <c r="F26">
        <v>1</v>
      </c>
    </row>
    <row r="27" spans="1:10" x14ac:dyDescent="0.3">
      <c r="A27">
        <v>7637</v>
      </c>
      <c r="B27">
        <v>1</v>
      </c>
      <c r="C27" s="30">
        <v>390096</v>
      </c>
      <c r="D27" s="30" t="s">
        <v>197</v>
      </c>
      <c r="E27">
        <v>25</v>
      </c>
      <c r="F27">
        <v>1</v>
      </c>
    </row>
    <row r="28" spans="1:10" x14ac:dyDescent="0.3">
      <c r="A28">
        <v>3005</v>
      </c>
      <c r="B28">
        <v>1</v>
      </c>
      <c r="C28" s="30">
        <v>390000</v>
      </c>
      <c r="D28" s="30" t="s">
        <v>198</v>
      </c>
      <c r="E28">
        <v>26</v>
      </c>
      <c r="F28">
        <v>1</v>
      </c>
    </row>
    <row r="29" spans="1:10" x14ac:dyDescent="0.3">
      <c r="A29">
        <v>1374</v>
      </c>
      <c r="B29">
        <v>1</v>
      </c>
      <c r="C29" s="30">
        <v>389136</v>
      </c>
      <c r="D29" s="30" t="s">
        <v>199</v>
      </c>
      <c r="E29">
        <v>27</v>
      </c>
      <c r="F29">
        <v>1</v>
      </c>
    </row>
    <row r="30" spans="1:10" x14ac:dyDescent="0.3">
      <c r="A30">
        <v>1808</v>
      </c>
      <c r="B30">
        <v>1</v>
      </c>
      <c r="C30" s="30">
        <v>385584</v>
      </c>
      <c r="D30" s="30" t="s">
        <v>200</v>
      </c>
      <c r="E30">
        <v>28</v>
      </c>
      <c r="F30">
        <v>1</v>
      </c>
    </row>
    <row r="31" spans="1:10" x14ac:dyDescent="0.3">
      <c r="A31">
        <v>1093</v>
      </c>
      <c r="B31">
        <v>1</v>
      </c>
      <c r="C31" s="30">
        <v>385104</v>
      </c>
      <c r="D31" s="30" t="s">
        <v>201</v>
      </c>
      <c r="E31">
        <v>29</v>
      </c>
      <c r="F31">
        <v>1</v>
      </c>
    </row>
    <row r="32" spans="1:10" x14ac:dyDescent="0.3">
      <c r="A32">
        <v>2912</v>
      </c>
      <c r="B32">
        <v>1</v>
      </c>
      <c r="C32" s="30">
        <v>380160</v>
      </c>
      <c r="D32" s="30" t="s">
        <v>202</v>
      </c>
      <c r="E32">
        <v>30</v>
      </c>
      <c r="F32">
        <v>1</v>
      </c>
    </row>
    <row r="33" spans="1:6" x14ac:dyDescent="0.3">
      <c r="A33">
        <v>9455</v>
      </c>
      <c r="B33">
        <v>1</v>
      </c>
      <c r="C33" s="30">
        <v>374760</v>
      </c>
      <c r="D33" s="30" t="s">
        <v>203</v>
      </c>
      <c r="E33">
        <v>31</v>
      </c>
      <c r="F33">
        <v>1</v>
      </c>
    </row>
    <row r="34" spans="1:6" x14ac:dyDescent="0.3">
      <c r="A34">
        <v>7795</v>
      </c>
      <c r="B34">
        <v>1</v>
      </c>
      <c r="C34" s="30">
        <v>372120</v>
      </c>
      <c r="D34" s="30" t="s">
        <v>204</v>
      </c>
      <c r="E34">
        <v>32</v>
      </c>
      <c r="F34">
        <v>1</v>
      </c>
    </row>
    <row r="35" spans="1:6" x14ac:dyDescent="0.3">
      <c r="A35">
        <v>319</v>
      </c>
      <c r="B35">
        <v>1</v>
      </c>
      <c r="C35" s="30">
        <v>369000</v>
      </c>
      <c r="D35" s="30" t="s">
        <v>205</v>
      </c>
      <c r="E35">
        <v>33</v>
      </c>
      <c r="F35">
        <v>1</v>
      </c>
    </row>
    <row r="36" spans="1:6" x14ac:dyDescent="0.3">
      <c r="A36">
        <v>5422</v>
      </c>
      <c r="B36">
        <v>1</v>
      </c>
      <c r="C36" s="30">
        <v>368880</v>
      </c>
      <c r="D36" s="30" t="s">
        <v>206</v>
      </c>
      <c r="E36">
        <v>34</v>
      </c>
      <c r="F36">
        <v>1</v>
      </c>
    </row>
    <row r="37" spans="1:6" x14ac:dyDescent="0.3">
      <c r="A37">
        <v>2572</v>
      </c>
      <c r="B37">
        <v>1</v>
      </c>
      <c r="C37" s="30">
        <v>360000</v>
      </c>
      <c r="D37" s="30" t="s">
        <v>207</v>
      </c>
      <c r="E37">
        <v>35</v>
      </c>
      <c r="F37">
        <v>1</v>
      </c>
    </row>
    <row r="38" spans="1:6" x14ac:dyDescent="0.3">
      <c r="A38">
        <v>4948</v>
      </c>
      <c r="B38">
        <v>1</v>
      </c>
      <c r="C38" s="30">
        <v>359760</v>
      </c>
      <c r="D38" s="30" t="s">
        <v>208</v>
      </c>
      <c r="E38">
        <v>36</v>
      </c>
      <c r="F38">
        <v>1</v>
      </c>
    </row>
    <row r="39" spans="1:6" x14ac:dyDescent="0.3">
      <c r="A39">
        <v>105</v>
      </c>
      <c r="B39">
        <v>1</v>
      </c>
      <c r="C39" s="30">
        <v>352704</v>
      </c>
      <c r="D39" s="30" t="s">
        <v>209</v>
      </c>
      <c r="E39">
        <v>37</v>
      </c>
      <c r="F39">
        <v>1</v>
      </c>
    </row>
    <row r="40" spans="1:6" x14ac:dyDescent="0.3">
      <c r="A40">
        <v>5477</v>
      </c>
      <c r="B40">
        <v>1</v>
      </c>
      <c r="C40" s="30">
        <v>349392</v>
      </c>
      <c r="D40" s="30" t="s">
        <v>210</v>
      </c>
      <c r="E40">
        <v>38</v>
      </c>
      <c r="F40">
        <v>1</v>
      </c>
    </row>
    <row r="41" spans="1:6" x14ac:dyDescent="0.3">
      <c r="A41">
        <v>10280</v>
      </c>
      <c r="B41">
        <v>1</v>
      </c>
      <c r="C41" s="30">
        <v>348120</v>
      </c>
      <c r="D41" s="30" t="s">
        <v>211</v>
      </c>
      <c r="E41">
        <v>39</v>
      </c>
      <c r="F41">
        <v>1</v>
      </c>
    </row>
    <row r="42" spans="1:6" x14ac:dyDescent="0.3">
      <c r="A42">
        <v>2245</v>
      </c>
      <c r="B42">
        <v>1</v>
      </c>
      <c r="C42" s="30">
        <v>347952</v>
      </c>
      <c r="D42" s="30" t="s">
        <v>212</v>
      </c>
      <c r="E42">
        <v>40</v>
      </c>
      <c r="F42">
        <v>1</v>
      </c>
    </row>
    <row r="43" spans="1:6" x14ac:dyDescent="0.3">
      <c r="A43">
        <v>9504</v>
      </c>
      <c r="B43">
        <v>1</v>
      </c>
      <c r="C43" s="30">
        <v>341280</v>
      </c>
      <c r="D43" s="30" t="s">
        <v>213</v>
      </c>
      <c r="E43">
        <v>41</v>
      </c>
      <c r="F43">
        <v>1</v>
      </c>
    </row>
    <row r="44" spans="1:6" x14ac:dyDescent="0.3">
      <c r="A44">
        <v>10774</v>
      </c>
      <c r="B44">
        <v>1</v>
      </c>
      <c r="C44" s="30">
        <v>339168</v>
      </c>
      <c r="D44" s="30" t="s">
        <v>214</v>
      </c>
      <c r="E44">
        <v>42</v>
      </c>
      <c r="F44">
        <v>1</v>
      </c>
    </row>
    <row r="45" spans="1:6" x14ac:dyDescent="0.3">
      <c r="A45">
        <v>2754</v>
      </c>
      <c r="B45">
        <v>1</v>
      </c>
      <c r="C45" s="30">
        <v>335280</v>
      </c>
      <c r="D45" s="30" t="s">
        <v>215</v>
      </c>
      <c r="E45">
        <v>43</v>
      </c>
      <c r="F45">
        <v>1</v>
      </c>
    </row>
    <row r="46" spans="1:6" x14ac:dyDescent="0.3">
      <c r="A46">
        <v>3906</v>
      </c>
      <c r="B46">
        <v>1</v>
      </c>
      <c r="C46" s="30">
        <v>334620</v>
      </c>
      <c r="D46" s="30" t="s">
        <v>216</v>
      </c>
      <c r="E46">
        <v>44</v>
      </c>
      <c r="F46">
        <v>1</v>
      </c>
    </row>
    <row r="47" spans="1:6" x14ac:dyDescent="0.3">
      <c r="A47">
        <v>330</v>
      </c>
      <c r="B47">
        <v>1</v>
      </c>
      <c r="C47" s="30">
        <v>331584</v>
      </c>
      <c r="D47" s="30" t="s">
        <v>217</v>
      </c>
      <c r="E47">
        <v>45</v>
      </c>
      <c r="F47">
        <v>1</v>
      </c>
    </row>
    <row r="48" spans="1:6" x14ac:dyDescent="0.3">
      <c r="A48">
        <v>9869</v>
      </c>
      <c r="B48">
        <v>1</v>
      </c>
      <c r="C48" s="30">
        <v>331560</v>
      </c>
      <c r="D48" s="30" t="s">
        <v>218</v>
      </c>
      <c r="E48">
        <v>46</v>
      </c>
      <c r="F48">
        <v>1</v>
      </c>
    </row>
    <row r="49" spans="1:6" x14ac:dyDescent="0.3">
      <c r="A49">
        <v>4354</v>
      </c>
      <c r="B49">
        <v>1</v>
      </c>
      <c r="C49" s="30">
        <v>327660</v>
      </c>
      <c r="D49" s="30" t="s">
        <v>219</v>
      </c>
      <c r="E49">
        <v>47</v>
      </c>
      <c r="F49">
        <v>1</v>
      </c>
    </row>
    <row r="50" spans="1:6" x14ac:dyDescent="0.3">
      <c r="A50">
        <v>5120</v>
      </c>
      <c r="B50">
        <v>1</v>
      </c>
      <c r="C50" s="30">
        <v>323472</v>
      </c>
      <c r="D50" s="30" t="s">
        <v>220</v>
      </c>
      <c r="E50">
        <v>48</v>
      </c>
      <c r="F50">
        <v>1</v>
      </c>
    </row>
    <row r="51" spans="1:6" x14ac:dyDescent="0.3">
      <c r="A51">
        <v>9037</v>
      </c>
      <c r="B51">
        <v>1</v>
      </c>
      <c r="C51" s="30">
        <v>321936</v>
      </c>
      <c r="D51" s="30" t="s">
        <v>221</v>
      </c>
      <c r="E51">
        <v>49</v>
      </c>
      <c r="F51">
        <v>1</v>
      </c>
    </row>
    <row r="52" spans="1:6" x14ac:dyDescent="0.3">
      <c r="A52">
        <v>6062</v>
      </c>
      <c r="B52">
        <v>1</v>
      </c>
      <c r="C52" s="30">
        <v>321360</v>
      </c>
      <c r="D52" s="30" t="s">
        <v>222</v>
      </c>
      <c r="E52">
        <v>50</v>
      </c>
      <c r="F52">
        <v>1</v>
      </c>
    </row>
    <row r="53" spans="1:6" x14ac:dyDescent="0.3">
      <c r="A53">
        <v>4456</v>
      </c>
      <c r="B53">
        <v>1</v>
      </c>
      <c r="C53" s="30">
        <v>321240</v>
      </c>
      <c r="D53" s="30" t="s">
        <v>223</v>
      </c>
      <c r="E53">
        <v>51</v>
      </c>
      <c r="F53">
        <v>1</v>
      </c>
    </row>
    <row r="54" spans="1:6" x14ac:dyDescent="0.3">
      <c r="A54">
        <v>3115</v>
      </c>
      <c r="B54">
        <v>1</v>
      </c>
      <c r="C54" s="30">
        <v>321180</v>
      </c>
      <c r="D54" s="30" t="s">
        <v>224</v>
      </c>
      <c r="E54">
        <v>52</v>
      </c>
      <c r="F54">
        <v>1</v>
      </c>
    </row>
    <row r="55" spans="1:6" x14ac:dyDescent="0.3">
      <c r="A55">
        <v>7614</v>
      </c>
      <c r="B55">
        <v>1</v>
      </c>
      <c r="C55" s="30">
        <v>320592</v>
      </c>
      <c r="D55" s="30" t="s">
        <v>225</v>
      </c>
      <c r="E55">
        <v>53</v>
      </c>
      <c r="F55">
        <v>1</v>
      </c>
    </row>
    <row r="56" spans="1:6" x14ac:dyDescent="0.3">
      <c r="A56">
        <v>5072</v>
      </c>
      <c r="B56">
        <v>1</v>
      </c>
      <c r="C56" s="30">
        <v>317520</v>
      </c>
      <c r="D56" s="30" t="s">
        <v>226</v>
      </c>
      <c r="E56">
        <v>54</v>
      </c>
      <c r="F56">
        <v>1</v>
      </c>
    </row>
    <row r="57" spans="1:6" x14ac:dyDescent="0.3">
      <c r="A57">
        <v>11317</v>
      </c>
      <c r="B57">
        <v>1</v>
      </c>
      <c r="C57" s="30">
        <v>317460</v>
      </c>
      <c r="D57" s="30" t="s">
        <v>227</v>
      </c>
      <c r="E57">
        <v>55</v>
      </c>
      <c r="F57">
        <v>1</v>
      </c>
    </row>
    <row r="58" spans="1:6" x14ac:dyDescent="0.3">
      <c r="A58">
        <v>2279</v>
      </c>
      <c r="B58">
        <v>1</v>
      </c>
      <c r="C58" s="30">
        <v>314688</v>
      </c>
      <c r="D58" s="30" t="s">
        <v>228</v>
      </c>
      <c r="E58">
        <v>56</v>
      </c>
      <c r="F58">
        <v>1</v>
      </c>
    </row>
    <row r="59" spans="1:6" x14ac:dyDescent="0.3">
      <c r="A59">
        <v>10942</v>
      </c>
      <c r="B59">
        <v>1</v>
      </c>
      <c r="C59" s="30">
        <v>314520</v>
      </c>
      <c r="D59" s="30" t="s">
        <v>229</v>
      </c>
      <c r="E59">
        <v>57</v>
      </c>
      <c r="F59">
        <v>1</v>
      </c>
    </row>
    <row r="60" spans="1:6" x14ac:dyDescent="0.3">
      <c r="A60">
        <v>10065</v>
      </c>
      <c r="B60">
        <v>1</v>
      </c>
      <c r="C60" s="30">
        <v>311232</v>
      </c>
      <c r="D60" s="30" t="s">
        <v>230</v>
      </c>
      <c r="E60">
        <v>58</v>
      </c>
      <c r="F60">
        <v>1</v>
      </c>
    </row>
    <row r="61" spans="1:6" x14ac:dyDescent="0.3">
      <c r="A61">
        <v>8320</v>
      </c>
      <c r="B61">
        <v>1</v>
      </c>
      <c r="C61" s="30">
        <v>309660</v>
      </c>
      <c r="D61" s="30" t="s">
        <v>231</v>
      </c>
      <c r="E61">
        <v>59</v>
      </c>
      <c r="F61">
        <v>1</v>
      </c>
    </row>
    <row r="62" spans="1:6" x14ac:dyDescent="0.3">
      <c r="A62">
        <v>7562</v>
      </c>
      <c r="B62">
        <v>1</v>
      </c>
      <c r="C62" s="30">
        <v>309600</v>
      </c>
      <c r="D62" s="30" t="s">
        <v>232</v>
      </c>
      <c r="E62">
        <v>60</v>
      </c>
      <c r="F62">
        <v>1</v>
      </c>
    </row>
    <row r="63" spans="1:6" x14ac:dyDescent="0.3">
      <c r="A63">
        <v>915</v>
      </c>
      <c r="B63">
        <v>1</v>
      </c>
      <c r="C63" s="30">
        <v>309552</v>
      </c>
      <c r="D63" s="30" t="s">
        <v>233</v>
      </c>
      <c r="E63">
        <v>61</v>
      </c>
      <c r="F63">
        <v>1</v>
      </c>
    </row>
    <row r="64" spans="1:6" x14ac:dyDescent="0.3">
      <c r="A64">
        <v>10202</v>
      </c>
      <c r="B64">
        <v>1</v>
      </c>
      <c r="C64" s="30">
        <v>305424</v>
      </c>
      <c r="D64" s="30" t="s">
        <v>234</v>
      </c>
      <c r="E64">
        <v>62</v>
      </c>
      <c r="F64">
        <v>1</v>
      </c>
    </row>
    <row r="65" spans="1:6" x14ac:dyDescent="0.3">
      <c r="A65">
        <v>5313</v>
      </c>
      <c r="B65">
        <v>1</v>
      </c>
      <c r="C65" s="30">
        <v>300660</v>
      </c>
      <c r="D65" s="30" t="s">
        <v>235</v>
      </c>
      <c r="E65">
        <v>63</v>
      </c>
      <c r="F65">
        <v>1</v>
      </c>
    </row>
    <row r="66" spans="1:6" x14ac:dyDescent="0.3">
      <c r="A66">
        <v>9859</v>
      </c>
      <c r="B66">
        <v>1</v>
      </c>
      <c r="C66" s="30">
        <v>300600</v>
      </c>
      <c r="D66" s="30" t="s">
        <v>236</v>
      </c>
      <c r="E66">
        <v>64</v>
      </c>
      <c r="F66">
        <v>1</v>
      </c>
    </row>
    <row r="67" spans="1:6" x14ac:dyDescent="0.3">
      <c r="A67">
        <v>4576</v>
      </c>
      <c r="B67">
        <v>1</v>
      </c>
      <c r="C67" s="30">
        <v>300204</v>
      </c>
      <c r="D67" s="30" t="s">
        <v>237</v>
      </c>
      <c r="E67">
        <v>65</v>
      </c>
      <c r="F67">
        <v>1</v>
      </c>
    </row>
    <row r="68" spans="1:6" x14ac:dyDescent="0.3">
      <c r="A68">
        <v>6678</v>
      </c>
      <c r="B68">
        <v>1</v>
      </c>
      <c r="C68" s="30">
        <v>294384</v>
      </c>
      <c r="D68" s="30" t="s">
        <v>238</v>
      </c>
      <c r="E68">
        <v>66</v>
      </c>
      <c r="F68">
        <v>1</v>
      </c>
    </row>
    <row r="69" spans="1:6" x14ac:dyDescent="0.3">
      <c r="A69">
        <v>2445</v>
      </c>
      <c r="B69">
        <v>1</v>
      </c>
      <c r="C69" s="30">
        <v>293160</v>
      </c>
      <c r="D69" s="30" t="s">
        <v>239</v>
      </c>
      <c r="E69">
        <v>67</v>
      </c>
      <c r="F69">
        <v>1</v>
      </c>
    </row>
    <row r="70" spans="1:6" x14ac:dyDescent="0.3">
      <c r="A70">
        <v>2000</v>
      </c>
      <c r="B70">
        <v>1</v>
      </c>
      <c r="C70" s="30">
        <v>290820</v>
      </c>
      <c r="D70" s="30" t="s">
        <v>240</v>
      </c>
      <c r="E70">
        <v>68</v>
      </c>
      <c r="F70">
        <v>1</v>
      </c>
    </row>
    <row r="71" spans="1:6" x14ac:dyDescent="0.3">
      <c r="A71">
        <v>4949</v>
      </c>
      <c r="B71">
        <v>1</v>
      </c>
      <c r="C71" s="30">
        <v>289920</v>
      </c>
      <c r="D71" s="30" t="s">
        <v>241</v>
      </c>
      <c r="E71">
        <v>69</v>
      </c>
      <c r="F71">
        <v>1</v>
      </c>
    </row>
    <row r="72" spans="1:6" x14ac:dyDescent="0.3">
      <c r="A72">
        <v>7045</v>
      </c>
      <c r="B72">
        <v>1</v>
      </c>
      <c r="C72" s="30">
        <v>288720</v>
      </c>
      <c r="D72" s="30" t="s">
        <v>242</v>
      </c>
      <c r="E72">
        <v>70</v>
      </c>
      <c r="F72">
        <v>1</v>
      </c>
    </row>
    <row r="73" spans="1:6" x14ac:dyDescent="0.3">
      <c r="A73">
        <v>7523</v>
      </c>
      <c r="B73">
        <v>1</v>
      </c>
      <c r="C73" s="30">
        <v>288468</v>
      </c>
      <c r="D73" s="30" t="s">
        <v>243</v>
      </c>
      <c r="E73">
        <v>71</v>
      </c>
      <c r="F73">
        <v>1</v>
      </c>
    </row>
    <row r="74" spans="1:6" x14ac:dyDescent="0.3">
      <c r="A74">
        <v>8558</v>
      </c>
      <c r="B74">
        <v>1</v>
      </c>
      <c r="C74" s="30">
        <v>288360</v>
      </c>
      <c r="D74" s="30" t="s">
        <v>244</v>
      </c>
      <c r="E74">
        <v>72</v>
      </c>
      <c r="F74">
        <v>1</v>
      </c>
    </row>
    <row r="75" spans="1:6" x14ac:dyDescent="0.3">
      <c r="A75">
        <v>5632</v>
      </c>
      <c r="B75">
        <v>1</v>
      </c>
      <c r="C75" s="30">
        <v>285600</v>
      </c>
      <c r="D75" s="30" t="s">
        <v>245</v>
      </c>
      <c r="E75">
        <v>73</v>
      </c>
      <c r="F75">
        <v>1</v>
      </c>
    </row>
    <row r="76" spans="1:6" x14ac:dyDescent="0.3">
      <c r="A76">
        <v>9241</v>
      </c>
      <c r="B76">
        <v>1</v>
      </c>
      <c r="C76" s="30">
        <v>285240</v>
      </c>
      <c r="D76" s="30" t="s">
        <v>246</v>
      </c>
      <c r="E76">
        <v>74</v>
      </c>
      <c r="F76">
        <v>1</v>
      </c>
    </row>
    <row r="77" spans="1:6" x14ac:dyDescent="0.3">
      <c r="A77">
        <v>940</v>
      </c>
      <c r="B77">
        <v>1</v>
      </c>
      <c r="C77" s="30">
        <v>284280</v>
      </c>
      <c r="D77" s="30" t="s">
        <v>247</v>
      </c>
      <c r="E77">
        <v>75</v>
      </c>
      <c r="F77">
        <v>1</v>
      </c>
    </row>
    <row r="78" spans="1:6" x14ac:dyDescent="0.3">
      <c r="A78">
        <v>11328</v>
      </c>
      <c r="B78">
        <v>1</v>
      </c>
      <c r="C78" s="30">
        <v>280440</v>
      </c>
      <c r="D78" s="30" t="s">
        <v>248</v>
      </c>
      <c r="E78">
        <v>76</v>
      </c>
      <c r="F78">
        <v>1</v>
      </c>
    </row>
    <row r="79" spans="1:6" x14ac:dyDescent="0.3">
      <c r="A79">
        <v>9646</v>
      </c>
      <c r="B79">
        <v>1</v>
      </c>
      <c r="C79" s="30">
        <v>279072</v>
      </c>
      <c r="D79" s="30" t="s">
        <v>249</v>
      </c>
      <c r="E79">
        <v>77</v>
      </c>
      <c r="F79">
        <v>1</v>
      </c>
    </row>
    <row r="80" spans="1:6" x14ac:dyDescent="0.3">
      <c r="A80">
        <v>5263</v>
      </c>
      <c r="B80">
        <v>1</v>
      </c>
      <c r="C80" s="30">
        <v>276300</v>
      </c>
      <c r="D80" s="30" t="s">
        <v>250</v>
      </c>
      <c r="E80">
        <v>78</v>
      </c>
      <c r="F80">
        <v>1</v>
      </c>
    </row>
    <row r="81" spans="1:6" x14ac:dyDescent="0.3">
      <c r="A81">
        <v>3293</v>
      </c>
      <c r="B81">
        <v>1</v>
      </c>
      <c r="C81" s="30">
        <v>276084</v>
      </c>
      <c r="D81" s="30" t="s">
        <v>251</v>
      </c>
      <c r="E81">
        <v>79</v>
      </c>
      <c r="F81">
        <v>1</v>
      </c>
    </row>
    <row r="82" spans="1:6" x14ac:dyDescent="0.3">
      <c r="A82">
        <v>11013</v>
      </c>
      <c r="B82">
        <v>1</v>
      </c>
      <c r="C82" s="30">
        <v>274740</v>
      </c>
      <c r="D82" s="30" t="s">
        <v>252</v>
      </c>
      <c r="E82">
        <v>80</v>
      </c>
      <c r="F82">
        <v>1</v>
      </c>
    </row>
    <row r="83" spans="1:6" x14ac:dyDescent="0.3">
      <c r="A83">
        <v>2933</v>
      </c>
      <c r="B83">
        <v>1</v>
      </c>
      <c r="C83" s="30">
        <v>272520</v>
      </c>
      <c r="D83" s="30" t="s">
        <v>253</v>
      </c>
      <c r="E83">
        <v>81</v>
      </c>
      <c r="F83">
        <v>1</v>
      </c>
    </row>
    <row r="84" spans="1:6" x14ac:dyDescent="0.3">
      <c r="A84">
        <v>9167</v>
      </c>
      <c r="B84">
        <v>1</v>
      </c>
      <c r="C84" s="30">
        <v>272220</v>
      </c>
      <c r="D84" s="30" t="s">
        <v>254</v>
      </c>
      <c r="E84">
        <v>82</v>
      </c>
      <c r="F84">
        <v>1</v>
      </c>
    </row>
    <row r="85" spans="1:6" x14ac:dyDescent="0.3">
      <c r="A85">
        <v>3664</v>
      </c>
      <c r="B85">
        <v>1</v>
      </c>
      <c r="C85" s="30">
        <v>271584</v>
      </c>
      <c r="D85" s="30" t="s">
        <v>255</v>
      </c>
      <c r="E85">
        <v>83</v>
      </c>
      <c r="F85">
        <v>1</v>
      </c>
    </row>
    <row r="86" spans="1:6" x14ac:dyDescent="0.3">
      <c r="A86">
        <v>2055</v>
      </c>
      <c r="B86">
        <v>1</v>
      </c>
      <c r="C86" s="30">
        <v>271260</v>
      </c>
      <c r="D86" s="30" t="s">
        <v>256</v>
      </c>
      <c r="E86">
        <v>84</v>
      </c>
      <c r="F86">
        <v>1</v>
      </c>
    </row>
    <row r="87" spans="1:6" x14ac:dyDescent="0.3">
      <c r="A87">
        <v>6358</v>
      </c>
      <c r="B87">
        <v>1</v>
      </c>
      <c r="C87" s="30">
        <v>270384</v>
      </c>
      <c r="D87" s="30" t="s">
        <v>257</v>
      </c>
      <c r="E87">
        <v>85</v>
      </c>
      <c r="F87">
        <v>1</v>
      </c>
    </row>
    <row r="88" spans="1:6" x14ac:dyDescent="0.3">
      <c r="A88">
        <v>10644</v>
      </c>
      <c r="B88">
        <v>1</v>
      </c>
      <c r="C88" s="30">
        <v>269964</v>
      </c>
      <c r="D88" s="30" t="s">
        <v>258</v>
      </c>
      <c r="E88">
        <v>86</v>
      </c>
      <c r="F88">
        <v>1</v>
      </c>
    </row>
    <row r="89" spans="1:6" x14ac:dyDescent="0.3">
      <c r="A89">
        <v>2872</v>
      </c>
      <c r="B89">
        <v>1</v>
      </c>
      <c r="C89" s="30">
        <v>268320</v>
      </c>
      <c r="D89" s="30" t="s">
        <v>259</v>
      </c>
      <c r="E89">
        <v>87</v>
      </c>
      <c r="F89">
        <v>1</v>
      </c>
    </row>
    <row r="90" spans="1:6" x14ac:dyDescent="0.3">
      <c r="A90">
        <v>10478</v>
      </c>
      <c r="B90">
        <v>1</v>
      </c>
      <c r="C90" s="30">
        <v>267600</v>
      </c>
      <c r="D90" s="30" t="s">
        <v>260</v>
      </c>
      <c r="E90">
        <v>88</v>
      </c>
      <c r="F90">
        <v>1</v>
      </c>
    </row>
    <row r="91" spans="1:6" x14ac:dyDescent="0.3">
      <c r="A91">
        <v>8405</v>
      </c>
      <c r="B91">
        <v>1</v>
      </c>
      <c r="C91" s="30">
        <v>266220</v>
      </c>
      <c r="D91" s="30" t="s">
        <v>261</v>
      </c>
      <c r="E91">
        <v>89</v>
      </c>
      <c r="F91">
        <v>1</v>
      </c>
    </row>
    <row r="92" spans="1:6" x14ac:dyDescent="0.3">
      <c r="A92">
        <v>8489</v>
      </c>
      <c r="B92">
        <v>1</v>
      </c>
      <c r="C92" s="30">
        <v>265320</v>
      </c>
      <c r="D92" s="30" t="s">
        <v>262</v>
      </c>
      <c r="E92">
        <v>90</v>
      </c>
      <c r="F92">
        <v>1</v>
      </c>
    </row>
    <row r="93" spans="1:6" x14ac:dyDescent="0.3">
      <c r="A93">
        <v>501</v>
      </c>
      <c r="B93">
        <v>1</v>
      </c>
      <c r="C93" s="30">
        <v>262980</v>
      </c>
      <c r="D93" s="30" t="s">
        <v>263</v>
      </c>
      <c r="E93">
        <v>91</v>
      </c>
      <c r="F93">
        <v>1</v>
      </c>
    </row>
    <row r="94" spans="1:6" x14ac:dyDescent="0.3">
      <c r="A94">
        <v>10663</v>
      </c>
      <c r="B94">
        <v>1</v>
      </c>
      <c r="C94" s="30">
        <v>260028</v>
      </c>
      <c r="D94" s="30" t="s">
        <v>264</v>
      </c>
      <c r="E94">
        <v>92</v>
      </c>
      <c r="F94">
        <v>1</v>
      </c>
    </row>
    <row r="95" spans="1:6" x14ac:dyDescent="0.3">
      <c r="A95">
        <v>10320</v>
      </c>
      <c r="B95">
        <v>1</v>
      </c>
      <c r="C95" s="30">
        <v>259740</v>
      </c>
      <c r="D95" s="30" t="s">
        <v>265</v>
      </c>
      <c r="E95">
        <v>93</v>
      </c>
      <c r="F95">
        <v>1</v>
      </c>
    </row>
    <row r="96" spans="1:6" x14ac:dyDescent="0.3">
      <c r="A96">
        <v>4994</v>
      </c>
      <c r="B96">
        <v>1</v>
      </c>
      <c r="C96" s="30">
        <v>258444</v>
      </c>
      <c r="D96" s="30" t="s">
        <v>266</v>
      </c>
      <c r="E96">
        <v>94</v>
      </c>
      <c r="F96">
        <v>1</v>
      </c>
    </row>
    <row r="97" spans="1:6" x14ac:dyDescent="0.3">
      <c r="A97">
        <v>3137</v>
      </c>
      <c r="B97">
        <v>1</v>
      </c>
      <c r="C97" s="30">
        <v>253560</v>
      </c>
      <c r="D97" s="30" t="s">
        <v>267</v>
      </c>
      <c r="E97">
        <v>95</v>
      </c>
      <c r="F97">
        <v>1</v>
      </c>
    </row>
    <row r="98" spans="1:6" x14ac:dyDescent="0.3">
      <c r="A98">
        <v>1068</v>
      </c>
      <c r="B98">
        <v>1</v>
      </c>
      <c r="C98" s="30">
        <v>253200</v>
      </c>
      <c r="D98" s="30" t="s">
        <v>268</v>
      </c>
      <c r="E98">
        <v>96</v>
      </c>
      <c r="F98">
        <v>1</v>
      </c>
    </row>
    <row r="99" spans="1:6" x14ac:dyDescent="0.3">
      <c r="A99">
        <v>1071</v>
      </c>
      <c r="B99">
        <v>1</v>
      </c>
      <c r="C99" s="30">
        <v>253200</v>
      </c>
      <c r="D99" s="30" t="s">
        <v>268</v>
      </c>
      <c r="E99">
        <v>96</v>
      </c>
      <c r="F99">
        <v>1</v>
      </c>
    </row>
    <row r="100" spans="1:6" x14ac:dyDescent="0.3">
      <c r="A100">
        <v>10613</v>
      </c>
      <c r="B100">
        <v>1</v>
      </c>
      <c r="C100" s="30">
        <v>249792</v>
      </c>
      <c r="D100" s="30" t="s">
        <v>269</v>
      </c>
      <c r="E100">
        <v>98</v>
      </c>
      <c r="F100">
        <v>1</v>
      </c>
    </row>
    <row r="101" spans="1:6" x14ac:dyDescent="0.3">
      <c r="A101">
        <v>1967</v>
      </c>
      <c r="B101">
        <v>1</v>
      </c>
      <c r="C101" s="30">
        <v>249312</v>
      </c>
      <c r="D101" s="30" t="s">
        <v>270</v>
      </c>
      <c r="E101">
        <v>99</v>
      </c>
      <c r="F101">
        <v>1</v>
      </c>
    </row>
    <row r="102" spans="1:6" x14ac:dyDescent="0.3">
      <c r="A102">
        <v>1762</v>
      </c>
      <c r="B102">
        <v>1</v>
      </c>
      <c r="C102" s="30">
        <v>248148</v>
      </c>
      <c r="D102" s="30" t="s">
        <v>271</v>
      </c>
      <c r="E102">
        <v>100</v>
      </c>
      <c r="F102">
        <v>1</v>
      </c>
    </row>
    <row r="103" spans="1:6" x14ac:dyDescent="0.3">
      <c r="A103">
        <v>6157</v>
      </c>
      <c r="B103">
        <v>1</v>
      </c>
      <c r="C103" s="30">
        <v>247920</v>
      </c>
      <c r="D103" s="30" t="s">
        <v>272</v>
      </c>
      <c r="E103">
        <v>101</v>
      </c>
      <c r="F103">
        <v>1</v>
      </c>
    </row>
    <row r="104" spans="1:6" x14ac:dyDescent="0.3">
      <c r="A104">
        <v>8327</v>
      </c>
      <c r="B104">
        <v>1</v>
      </c>
      <c r="C104" s="30">
        <v>247728</v>
      </c>
      <c r="D104" s="30" t="s">
        <v>273</v>
      </c>
      <c r="E104">
        <v>102</v>
      </c>
      <c r="F104">
        <v>1</v>
      </c>
    </row>
    <row r="105" spans="1:6" x14ac:dyDescent="0.3">
      <c r="A105">
        <v>4260</v>
      </c>
      <c r="B105">
        <v>1</v>
      </c>
      <c r="C105" s="30">
        <v>244560</v>
      </c>
      <c r="D105" s="30" t="s">
        <v>274</v>
      </c>
      <c r="E105">
        <v>103</v>
      </c>
      <c r="F105">
        <v>1</v>
      </c>
    </row>
    <row r="106" spans="1:6" x14ac:dyDescent="0.3">
      <c r="A106">
        <v>9627</v>
      </c>
      <c r="B106">
        <v>1</v>
      </c>
      <c r="C106" s="30">
        <v>244368</v>
      </c>
      <c r="D106" s="30" t="s">
        <v>275</v>
      </c>
      <c r="E106">
        <v>104</v>
      </c>
      <c r="F106">
        <v>1</v>
      </c>
    </row>
    <row r="107" spans="1:6" x14ac:dyDescent="0.3">
      <c r="A107">
        <v>8645</v>
      </c>
      <c r="B107">
        <v>1</v>
      </c>
      <c r="C107" s="30">
        <v>240900</v>
      </c>
      <c r="D107" s="30" t="s">
        <v>276</v>
      </c>
      <c r="E107">
        <v>105</v>
      </c>
      <c r="F107">
        <v>1</v>
      </c>
    </row>
    <row r="108" spans="1:6" x14ac:dyDescent="0.3">
      <c r="A108">
        <v>5305</v>
      </c>
      <c r="B108">
        <v>1</v>
      </c>
      <c r="C108" s="30">
        <v>240528</v>
      </c>
      <c r="D108" s="30" t="s">
        <v>277</v>
      </c>
      <c r="E108">
        <v>106</v>
      </c>
      <c r="F108">
        <v>1</v>
      </c>
    </row>
    <row r="109" spans="1:6" x14ac:dyDescent="0.3">
      <c r="A109">
        <v>1811</v>
      </c>
      <c r="B109">
        <v>1</v>
      </c>
      <c r="C109" s="30">
        <v>239460</v>
      </c>
      <c r="D109" s="30" t="s">
        <v>278</v>
      </c>
      <c r="E109">
        <v>107</v>
      </c>
      <c r="F109">
        <v>1</v>
      </c>
    </row>
    <row r="110" spans="1:6" x14ac:dyDescent="0.3">
      <c r="A110">
        <v>10233</v>
      </c>
      <c r="B110">
        <v>1</v>
      </c>
      <c r="C110" s="30">
        <v>239160</v>
      </c>
      <c r="D110" s="30" t="s">
        <v>279</v>
      </c>
      <c r="E110">
        <v>108</v>
      </c>
      <c r="F110">
        <v>1</v>
      </c>
    </row>
    <row r="111" spans="1:6" x14ac:dyDescent="0.3">
      <c r="A111">
        <v>8158</v>
      </c>
      <c r="B111">
        <v>1</v>
      </c>
      <c r="C111" s="30">
        <v>238716</v>
      </c>
      <c r="D111" s="30" t="s">
        <v>280</v>
      </c>
      <c r="E111">
        <v>109</v>
      </c>
      <c r="F111">
        <v>1</v>
      </c>
    </row>
    <row r="112" spans="1:6" x14ac:dyDescent="0.3">
      <c r="A112">
        <v>7099</v>
      </c>
      <c r="B112">
        <v>1</v>
      </c>
      <c r="C112" s="30">
        <v>234336</v>
      </c>
      <c r="D112" s="30" t="s">
        <v>281</v>
      </c>
      <c r="E112">
        <v>110</v>
      </c>
      <c r="F112">
        <v>1</v>
      </c>
    </row>
    <row r="113" spans="1:6" x14ac:dyDescent="0.3">
      <c r="A113">
        <v>10063</v>
      </c>
      <c r="B113">
        <v>1</v>
      </c>
      <c r="C113" s="30">
        <v>233424</v>
      </c>
      <c r="D113" s="30" t="s">
        <v>282</v>
      </c>
      <c r="E113">
        <v>111</v>
      </c>
      <c r="F113">
        <v>1</v>
      </c>
    </row>
    <row r="114" spans="1:6" x14ac:dyDescent="0.3">
      <c r="A114">
        <v>5724</v>
      </c>
      <c r="B114">
        <v>1</v>
      </c>
      <c r="C114" s="30">
        <v>232560</v>
      </c>
      <c r="D114" s="30" t="s">
        <v>283</v>
      </c>
      <c r="E114">
        <v>112</v>
      </c>
      <c r="F114">
        <v>1</v>
      </c>
    </row>
    <row r="115" spans="1:6" x14ac:dyDescent="0.3">
      <c r="A115">
        <v>5742</v>
      </c>
      <c r="B115">
        <v>1</v>
      </c>
      <c r="C115" s="30">
        <v>232560</v>
      </c>
      <c r="D115" s="30" t="s">
        <v>283</v>
      </c>
      <c r="E115">
        <v>112</v>
      </c>
      <c r="F115">
        <v>1</v>
      </c>
    </row>
    <row r="116" spans="1:6" x14ac:dyDescent="0.3">
      <c r="A116">
        <v>10093</v>
      </c>
      <c r="B116">
        <v>1</v>
      </c>
      <c r="C116" s="30">
        <v>231696</v>
      </c>
      <c r="D116" s="30" t="s">
        <v>284</v>
      </c>
      <c r="E116">
        <v>114</v>
      </c>
      <c r="F116">
        <v>1</v>
      </c>
    </row>
    <row r="117" spans="1:6" x14ac:dyDescent="0.3">
      <c r="A117">
        <v>2699</v>
      </c>
      <c r="B117">
        <v>1</v>
      </c>
      <c r="C117" s="30">
        <v>231168</v>
      </c>
      <c r="D117" s="30" t="s">
        <v>285</v>
      </c>
      <c r="E117">
        <v>115</v>
      </c>
      <c r="F117">
        <v>1</v>
      </c>
    </row>
    <row r="118" spans="1:6" x14ac:dyDescent="0.3">
      <c r="A118">
        <v>378</v>
      </c>
      <c r="B118">
        <v>1</v>
      </c>
      <c r="C118" s="30">
        <v>230400</v>
      </c>
      <c r="D118" s="30" t="s">
        <v>286</v>
      </c>
      <c r="E118">
        <v>116</v>
      </c>
      <c r="F118">
        <v>1</v>
      </c>
    </row>
    <row r="119" spans="1:6" x14ac:dyDescent="0.3">
      <c r="A119">
        <v>2262</v>
      </c>
      <c r="B119">
        <v>1</v>
      </c>
      <c r="C119" s="30">
        <v>230220</v>
      </c>
      <c r="D119" s="30" t="s">
        <v>287</v>
      </c>
      <c r="E119">
        <v>117</v>
      </c>
      <c r="F119">
        <v>1</v>
      </c>
    </row>
    <row r="120" spans="1:6" x14ac:dyDescent="0.3">
      <c r="A120">
        <v>9510</v>
      </c>
      <c r="B120">
        <v>1</v>
      </c>
      <c r="C120" s="30">
        <v>228276</v>
      </c>
      <c r="D120" s="30" t="s">
        <v>288</v>
      </c>
      <c r="E120">
        <v>118</v>
      </c>
      <c r="F120">
        <v>1</v>
      </c>
    </row>
    <row r="121" spans="1:6" x14ac:dyDescent="0.3">
      <c r="A121">
        <v>8982</v>
      </c>
      <c r="B121">
        <v>1</v>
      </c>
      <c r="C121" s="30">
        <v>227880</v>
      </c>
      <c r="D121" s="30" t="s">
        <v>289</v>
      </c>
      <c r="E121">
        <v>119</v>
      </c>
      <c r="F121">
        <v>1</v>
      </c>
    </row>
    <row r="122" spans="1:6" x14ac:dyDescent="0.3">
      <c r="A122">
        <v>9491</v>
      </c>
      <c r="B122">
        <v>1</v>
      </c>
      <c r="C122" s="30">
        <v>225504</v>
      </c>
      <c r="D122" s="30" t="s">
        <v>290</v>
      </c>
      <c r="E122">
        <v>120</v>
      </c>
      <c r="F122">
        <v>1</v>
      </c>
    </row>
    <row r="123" spans="1:6" x14ac:dyDescent="0.3">
      <c r="A123">
        <v>5628</v>
      </c>
      <c r="B123">
        <v>1</v>
      </c>
      <c r="C123" s="30">
        <v>225420</v>
      </c>
      <c r="D123" s="30" t="s">
        <v>291</v>
      </c>
      <c r="E123">
        <v>121</v>
      </c>
      <c r="F123">
        <v>1</v>
      </c>
    </row>
    <row r="124" spans="1:6" x14ac:dyDescent="0.3">
      <c r="A124">
        <v>8260</v>
      </c>
      <c r="B124">
        <v>1</v>
      </c>
      <c r="C124" s="30">
        <v>224604</v>
      </c>
      <c r="D124" s="30" t="s">
        <v>292</v>
      </c>
      <c r="E124">
        <v>122</v>
      </c>
      <c r="F124">
        <v>1</v>
      </c>
    </row>
    <row r="125" spans="1:6" x14ac:dyDescent="0.3">
      <c r="A125">
        <v>5591</v>
      </c>
      <c r="B125">
        <v>1</v>
      </c>
      <c r="C125" s="30">
        <v>221880</v>
      </c>
      <c r="D125" s="30" t="s">
        <v>293</v>
      </c>
      <c r="E125">
        <v>123</v>
      </c>
      <c r="F125">
        <v>1</v>
      </c>
    </row>
    <row r="126" spans="1:6" x14ac:dyDescent="0.3">
      <c r="A126">
        <v>4413</v>
      </c>
      <c r="B126">
        <v>1</v>
      </c>
      <c r="C126" s="30">
        <v>221280</v>
      </c>
      <c r="D126" s="30" t="s">
        <v>294</v>
      </c>
      <c r="E126">
        <v>124</v>
      </c>
      <c r="F126">
        <v>1</v>
      </c>
    </row>
    <row r="127" spans="1:6" x14ac:dyDescent="0.3">
      <c r="A127">
        <v>8411</v>
      </c>
      <c r="B127">
        <v>1</v>
      </c>
      <c r="C127" s="30">
        <v>220620</v>
      </c>
      <c r="D127" s="30" t="s">
        <v>295</v>
      </c>
      <c r="E127">
        <v>125</v>
      </c>
      <c r="F127">
        <v>1</v>
      </c>
    </row>
    <row r="128" spans="1:6" x14ac:dyDescent="0.3">
      <c r="A128">
        <v>7713</v>
      </c>
      <c r="B128">
        <v>1</v>
      </c>
      <c r="C128" s="30">
        <v>220440</v>
      </c>
      <c r="D128" s="30" t="s">
        <v>296</v>
      </c>
      <c r="E128">
        <v>126</v>
      </c>
      <c r="F128">
        <v>1</v>
      </c>
    </row>
    <row r="129" spans="1:6" x14ac:dyDescent="0.3">
      <c r="A129">
        <v>8094</v>
      </c>
      <c r="B129">
        <v>1</v>
      </c>
      <c r="C129" s="30">
        <v>220428</v>
      </c>
      <c r="D129" s="30" t="s">
        <v>297</v>
      </c>
      <c r="E129">
        <v>127</v>
      </c>
      <c r="F129">
        <v>1</v>
      </c>
    </row>
    <row r="130" spans="1:6" x14ac:dyDescent="0.3">
      <c r="A130">
        <v>4784</v>
      </c>
      <c r="B130">
        <v>1</v>
      </c>
      <c r="C130" s="30">
        <v>219456</v>
      </c>
      <c r="D130" s="30" t="s">
        <v>298</v>
      </c>
      <c r="E130">
        <v>128</v>
      </c>
      <c r="F130">
        <v>1</v>
      </c>
    </row>
    <row r="131" spans="1:6" x14ac:dyDescent="0.3">
      <c r="A131">
        <v>10022</v>
      </c>
      <c r="B131">
        <v>1</v>
      </c>
      <c r="C131" s="30">
        <v>218064</v>
      </c>
      <c r="D131" s="30" t="s">
        <v>299</v>
      </c>
      <c r="E131">
        <v>129</v>
      </c>
      <c r="F131">
        <v>1</v>
      </c>
    </row>
    <row r="132" spans="1:6" x14ac:dyDescent="0.3">
      <c r="A132">
        <v>11042</v>
      </c>
      <c r="B132">
        <v>1</v>
      </c>
      <c r="C132" s="30">
        <v>217152</v>
      </c>
      <c r="D132" s="30" t="s">
        <v>300</v>
      </c>
      <c r="E132">
        <v>130</v>
      </c>
      <c r="F132">
        <v>1</v>
      </c>
    </row>
    <row r="133" spans="1:6" x14ac:dyDescent="0.3">
      <c r="A133">
        <v>9179</v>
      </c>
      <c r="B133">
        <v>1</v>
      </c>
      <c r="C133" s="30">
        <v>215040</v>
      </c>
      <c r="D133" s="30" t="s">
        <v>301</v>
      </c>
      <c r="E133">
        <v>131</v>
      </c>
      <c r="F133">
        <v>1</v>
      </c>
    </row>
    <row r="134" spans="1:6" x14ac:dyDescent="0.3">
      <c r="A134">
        <v>2080</v>
      </c>
      <c r="B134">
        <v>1</v>
      </c>
      <c r="C134" s="30">
        <v>214596</v>
      </c>
      <c r="D134" s="30" t="s">
        <v>302</v>
      </c>
      <c r="E134">
        <v>132</v>
      </c>
      <c r="F134">
        <v>1</v>
      </c>
    </row>
    <row r="135" spans="1:6" x14ac:dyDescent="0.3">
      <c r="A135">
        <v>4852</v>
      </c>
      <c r="B135">
        <v>1</v>
      </c>
      <c r="C135" s="30">
        <v>213300</v>
      </c>
      <c r="D135" s="30" t="s">
        <v>303</v>
      </c>
      <c r="E135">
        <v>133</v>
      </c>
      <c r="F135">
        <v>1</v>
      </c>
    </row>
    <row r="136" spans="1:6" x14ac:dyDescent="0.3">
      <c r="A136">
        <v>11096</v>
      </c>
      <c r="B136">
        <v>1</v>
      </c>
      <c r="C136" s="30">
        <v>213300</v>
      </c>
      <c r="D136" s="30" t="s">
        <v>303</v>
      </c>
      <c r="E136">
        <v>133</v>
      </c>
      <c r="F136">
        <v>1</v>
      </c>
    </row>
    <row r="137" spans="1:6" x14ac:dyDescent="0.3">
      <c r="A137">
        <v>4144</v>
      </c>
      <c r="B137">
        <v>1</v>
      </c>
      <c r="C137" s="30">
        <v>212976</v>
      </c>
      <c r="D137" s="30" t="s">
        <v>304</v>
      </c>
      <c r="E137">
        <v>135</v>
      </c>
      <c r="F137">
        <v>1</v>
      </c>
    </row>
    <row r="138" spans="1:6" x14ac:dyDescent="0.3">
      <c r="A138">
        <v>6555</v>
      </c>
      <c r="B138">
        <v>1</v>
      </c>
      <c r="C138" s="30">
        <v>212400</v>
      </c>
      <c r="D138" s="30" t="s">
        <v>305</v>
      </c>
      <c r="E138">
        <v>136</v>
      </c>
      <c r="F138">
        <v>1</v>
      </c>
    </row>
    <row r="139" spans="1:6" x14ac:dyDescent="0.3">
      <c r="A139">
        <v>10005</v>
      </c>
      <c r="B139">
        <v>1</v>
      </c>
      <c r="C139" s="30">
        <v>210744</v>
      </c>
      <c r="D139" s="30" t="s">
        <v>306</v>
      </c>
      <c r="E139">
        <v>137</v>
      </c>
      <c r="F139">
        <v>1</v>
      </c>
    </row>
    <row r="140" spans="1:6" x14ac:dyDescent="0.3">
      <c r="A140">
        <v>525</v>
      </c>
      <c r="B140">
        <v>1</v>
      </c>
      <c r="C140" s="30">
        <v>210384</v>
      </c>
      <c r="D140" s="30" t="s">
        <v>307</v>
      </c>
      <c r="E140">
        <v>138</v>
      </c>
      <c r="F140">
        <v>1</v>
      </c>
    </row>
    <row r="141" spans="1:6" x14ac:dyDescent="0.3">
      <c r="A141">
        <v>5481</v>
      </c>
      <c r="B141">
        <v>1</v>
      </c>
      <c r="C141" s="30">
        <v>209184</v>
      </c>
      <c r="D141" s="30" t="s">
        <v>308</v>
      </c>
      <c r="E141">
        <v>139</v>
      </c>
      <c r="F141">
        <v>1</v>
      </c>
    </row>
    <row r="142" spans="1:6" x14ac:dyDescent="0.3">
      <c r="A142">
        <v>1876</v>
      </c>
      <c r="B142">
        <v>1</v>
      </c>
      <c r="C142" s="30">
        <v>209040</v>
      </c>
      <c r="D142" s="30" t="s">
        <v>309</v>
      </c>
      <c r="E142">
        <v>140</v>
      </c>
      <c r="F142">
        <v>1</v>
      </c>
    </row>
    <row r="143" spans="1:6" x14ac:dyDescent="0.3">
      <c r="A143">
        <v>10645</v>
      </c>
      <c r="B143">
        <v>1</v>
      </c>
      <c r="C143" s="30">
        <v>208332</v>
      </c>
      <c r="D143" s="30" t="s">
        <v>310</v>
      </c>
      <c r="E143">
        <v>141</v>
      </c>
      <c r="F143">
        <v>1</v>
      </c>
    </row>
    <row r="144" spans="1:6" x14ac:dyDescent="0.3">
      <c r="A144">
        <v>8051</v>
      </c>
      <c r="B144">
        <v>1</v>
      </c>
      <c r="C144" s="30">
        <v>208320</v>
      </c>
      <c r="D144" s="30" t="s">
        <v>311</v>
      </c>
      <c r="E144">
        <v>142</v>
      </c>
      <c r="F144">
        <v>1</v>
      </c>
    </row>
    <row r="145" spans="1:6" x14ac:dyDescent="0.3">
      <c r="A145">
        <v>3418</v>
      </c>
      <c r="B145">
        <v>1</v>
      </c>
      <c r="C145" s="30">
        <v>207264</v>
      </c>
      <c r="D145" s="30" t="s">
        <v>312</v>
      </c>
      <c r="E145">
        <v>143</v>
      </c>
      <c r="F145">
        <v>1</v>
      </c>
    </row>
    <row r="146" spans="1:6" x14ac:dyDescent="0.3">
      <c r="A146">
        <v>1978</v>
      </c>
      <c r="B146">
        <v>1</v>
      </c>
      <c r="C146" s="30">
        <v>205200</v>
      </c>
      <c r="D146" s="30" t="s">
        <v>313</v>
      </c>
      <c r="E146">
        <v>144</v>
      </c>
      <c r="F146">
        <v>1</v>
      </c>
    </row>
    <row r="147" spans="1:6" x14ac:dyDescent="0.3">
      <c r="A147">
        <v>4746</v>
      </c>
      <c r="B147">
        <v>1</v>
      </c>
      <c r="C147" s="30">
        <v>204780</v>
      </c>
      <c r="D147" s="30" t="s">
        <v>314</v>
      </c>
      <c r="E147">
        <v>145</v>
      </c>
      <c r="F147">
        <v>1</v>
      </c>
    </row>
    <row r="148" spans="1:6" x14ac:dyDescent="0.3">
      <c r="A148">
        <v>1011</v>
      </c>
      <c r="B148">
        <v>1</v>
      </c>
      <c r="C148" s="30">
        <v>204000</v>
      </c>
      <c r="D148" s="30" t="s">
        <v>315</v>
      </c>
      <c r="E148">
        <v>146</v>
      </c>
      <c r="F148">
        <v>1</v>
      </c>
    </row>
    <row r="149" spans="1:6" x14ac:dyDescent="0.3">
      <c r="A149">
        <v>7176</v>
      </c>
      <c r="B149">
        <v>1</v>
      </c>
      <c r="C149" s="30">
        <v>203940</v>
      </c>
      <c r="D149" s="30" t="s">
        <v>316</v>
      </c>
      <c r="E149">
        <v>147</v>
      </c>
      <c r="F149">
        <v>1</v>
      </c>
    </row>
    <row r="150" spans="1:6" x14ac:dyDescent="0.3">
      <c r="A150">
        <v>5362</v>
      </c>
      <c r="B150">
        <v>1</v>
      </c>
      <c r="C150" s="30">
        <v>202848</v>
      </c>
      <c r="D150" s="30" t="s">
        <v>317</v>
      </c>
      <c r="E150">
        <v>148</v>
      </c>
      <c r="F150">
        <v>1</v>
      </c>
    </row>
    <row r="151" spans="1:6" x14ac:dyDescent="0.3">
      <c r="A151">
        <v>1772</v>
      </c>
      <c r="B151">
        <v>1</v>
      </c>
      <c r="C151" s="30">
        <v>202788</v>
      </c>
      <c r="D151" s="30" t="s">
        <v>318</v>
      </c>
      <c r="E151">
        <v>149</v>
      </c>
      <c r="F151">
        <v>1</v>
      </c>
    </row>
    <row r="152" spans="1:6" x14ac:dyDescent="0.3">
      <c r="A152">
        <v>2456</v>
      </c>
      <c r="B152">
        <v>1</v>
      </c>
      <c r="C152" s="30">
        <v>200976</v>
      </c>
      <c r="D152" s="30" t="s">
        <v>319</v>
      </c>
      <c r="E152">
        <v>150</v>
      </c>
      <c r="F152">
        <v>1</v>
      </c>
    </row>
    <row r="153" spans="1:6" x14ac:dyDescent="0.3">
      <c r="A153">
        <v>2345</v>
      </c>
      <c r="B153">
        <v>1</v>
      </c>
      <c r="C153" s="30">
        <v>199680</v>
      </c>
      <c r="D153" s="30" t="s">
        <v>320</v>
      </c>
      <c r="E153">
        <v>151</v>
      </c>
      <c r="F153">
        <v>1</v>
      </c>
    </row>
    <row r="154" spans="1:6" x14ac:dyDescent="0.3">
      <c r="A154">
        <v>10630</v>
      </c>
      <c r="B154">
        <v>1</v>
      </c>
      <c r="C154" s="30">
        <v>198240</v>
      </c>
      <c r="D154" s="30" t="s">
        <v>321</v>
      </c>
      <c r="E154">
        <v>152</v>
      </c>
      <c r="F154">
        <v>1</v>
      </c>
    </row>
    <row r="155" spans="1:6" x14ac:dyDescent="0.3">
      <c r="A155">
        <v>10679</v>
      </c>
      <c r="B155">
        <v>1</v>
      </c>
      <c r="C155" s="30">
        <v>197808</v>
      </c>
      <c r="D155" s="30" t="s">
        <v>322</v>
      </c>
      <c r="E155">
        <v>153</v>
      </c>
      <c r="F155">
        <v>1</v>
      </c>
    </row>
    <row r="156" spans="1:6" x14ac:dyDescent="0.3">
      <c r="A156">
        <v>10940</v>
      </c>
      <c r="B156">
        <v>1</v>
      </c>
      <c r="C156" s="30">
        <v>197748</v>
      </c>
      <c r="D156" s="30" t="s">
        <v>323</v>
      </c>
      <c r="E156">
        <v>154</v>
      </c>
      <c r="F156">
        <v>1</v>
      </c>
    </row>
    <row r="157" spans="1:6" x14ac:dyDescent="0.3">
      <c r="A157">
        <v>10650</v>
      </c>
      <c r="B157">
        <v>1</v>
      </c>
      <c r="C157" s="30">
        <v>196224</v>
      </c>
      <c r="D157" s="30" t="s">
        <v>324</v>
      </c>
      <c r="E157">
        <v>155</v>
      </c>
      <c r="F157">
        <v>1</v>
      </c>
    </row>
    <row r="158" spans="1:6" x14ac:dyDescent="0.3">
      <c r="A158">
        <v>7769</v>
      </c>
      <c r="B158">
        <v>1</v>
      </c>
      <c r="C158" s="30">
        <v>196080</v>
      </c>
      <c r="D158" s="30" t="s">
        <v>325</v>
      </c>
      <c r="E158">
        <v>156</v>
      </c>
      <c r="F158">
        <v>1</v>
      </c>
    </row>
    <row r="159" spans="1:6" x14ac:dyDescent="0.3">
      <c r="A159">
        <v>10019</v>
      </c>
      <c r="B159">
        <v>1</v>
      </c>
      <c r="C159" s="30">
        <v>194940</v>
      </c>
      <c r="D159" s="30" t="s">
        <v>326</v>
      </c>
      <c r="E159">
        <v>157</v>
      </c>
      <c r="F159">
        <v>1</v>
      </c>
    </row>
    <row r="160" spans="1:6" x14ac:dyDescent="0.3">
      <c r="A160">
        <v>6924</v>
      </c>
      <c r="B160">
        <v>1</v>
      </c>
      <c r="C160" s="30">
        <v>194880</v>
      </c>
      <c r="D160" s="30" t="s">
        <v>327</v>
      </c>
      <c r="E160">
        <v>158</v>
      </c>
      <c r="F160">
        <v>1</v>
      </c>
    </row>
    <row r="161" spans="1:6" x14ac:dyDescent="0.3">
      <c r="A161">
        <v>10404</v>
      </c>
      <c r="B161">
        <v>1</v>
      </c>
      <c r="C161" s="30">
        <v>194280</v>
      </c>
      <c r="D161" s="30" t="s">
        <v>328</v>
      </c>
      <c r="E161">
        <v>159</v>
      </c>
      <c r="F161">
        <v>1</v>
      </c>
    </row>
    <row r="162" spans="1:6" x14ac:dyDescent="0.3">
      <c r="A162">
        <v>1580</v>
      </c>
      <c r="B162">
        <v>1</v>
      </c>
      <c r="C162" s="30">
        <v>194256</v>
      </c>
      <c r="D162" s="30" t="s">
        <v>329</v>
      </c>
      <c r="E162">
        <v>160</v>
      </c>
      <c r="F162">
        <v>1</v>
      </c>
    </row>
    <row r="163" spans="1:6" x14ac:dyDescent="0.3">
      <c r="A163">
        <v>7082</v>
      </c>
      <c r="B163">
        <v>1</v>
      </c>
      <c r="C163" s="30">
        <v>194160</v>
      </c>
      <c r="D163" s="30" t="s">
        <v>330</v>
      </c>
      <c r="E163">
        <v>161</v>
      </c>
      <c r="F163">
        <v>1</v>
      </c>
    </row>
    <row r="164" spans="1:6" x14ac:dyDescent="0.3">
      <c r="A164">
        <v>5256</v>
      </c>
      <c r="B164">
        <v>1</v>
      </c>
      <c r="C164" s="30">
        <v>193968</v>
      </c>
      <c r="D164" s="30" t="s">
        <v>331</v>
      </c>
      <c r="E164">
        <v>162</v>
      </c>
      <c r="F164">
        <v>1</v>
      </c>
    </row>
    <row r="165" spans="1:6" x14ac:dyDescent="0.3">
      <c r="A165">
        <v>4447</v>
      </c>
      <c r="B165">
        <v>1</v>
      </c>
      <c r="C165" s="30">
        <v>192744</v>
      </c>
      <c r="D165" s="30" t="s">
        <v>332</v>
      </c>
      <c r="E165">
        <v>163</v>
      </c>
      <c r="F165">
        <v>1</v>
      </c>
    </row>
    <row r="166" spans="1:6" x14ac:dyDescent="0.3">
      <c r="A166">
        <v>4448</v>
      </c>
      <c r="B166">
        <v>1</v>
      </c>
      <c r="C166" s="30">
        <v>192744</v>
      </c>
      <c r="D166" s="30" t="s">
        <v>332</v>
      </c>
      <c r="E166">
        <v>163</v>
      </c>
      <c r="F166">
        <v>1</v>
      </c>
    </row>
    <row r="167" spans="1:6" x14ac:dyDescent="0.3">
      <c r="A167">
        <v>7606</v>
      </c>
      <c r="B167">
        <v>1</v>
      </c>
      <c r="C167" s="30">
        <v>191880</v>
      </c>
      <c r="D167" s="30" t="s">
        <v>333</v>
      </c>
      <c r="E167">
        <v>165</v>
      </c>
      <c r="F167">
        <v>1</v>
      </c>
    </row>
    <row r="168" spans="1:6" x14ac:dyDescent="0.3">
      <c r="A168">
        <v>9227</v>
      </c>
      <c r="B168">
        <v>1</v>
      </c>
      <c r="C168" s="30">
        <v>191580</v>
      </c>
      <c r="D168" s="30" t="s">
        <v>334</v>
      </c>
      <c r="E168">
        <v>166</v>
      </c>
      <c r="F168">
        <v>1</v>
      </c>
    </row>
    <row r="169" spans="1:6" x14ac:dyDescent="0.3">
      <c r="A169">
        <v>1528</v>
      </c>
      <c r="B169">
        <v>1</v>
      </c>
      <c r="C169" s="30">
        <v>191088</v>
      </c>
      <c r="D169" s="30" t="s">
        <v>335</v>
      </c>
      <c r="E169">
        <v>167</v>
      </c>
      <c r="F169">
        <v>1</v>
      </c>
    </row>
    <row r="170" spans="1:6" x14ac:dyDescent="0.3">
      <c r="A170">
        <v>1656</v>
      </c>
      <c r="B170">
        <v>1</v>
      </c>
      <c r="C170" s="30">
        <v>189792</v>
      </c>
      <c r="D170" s="30" t="s">
        <v>336</v>
      </c>
      <c r="E170">
        <v>168</v>
      </c>
      <c r="F170">
        <v>1</v>
      </c>
    </row>
    <row r="171" spans="1:6" x14ac:dyDescent="0.3">
      <c r="A171">
        <v>7815</v>
      </c>
      <c r="B171">
        <v>1</v>
      </c>
      <c r="C171" s="30">
        <v>189696</v>
      </c>
      <c r="D171" s="30" t="s">
        <v>337</v>
      </c>
      <c r="E171">
        <v>169</v>
      </c>
      <c r="F171">
        <v>1</v>
      </c>
    </row>
    <row r="172" spans="1:6" x14ac:dyDescent="0.3">
      <c r="A172">
        <v>9093</v>
      </c>
      <c r="B172">
        <v>1</v>
      </c>
      <c r="C172" s="30">
        <v>189300</v>
      </c>
      <c r="D172" s="30" t="s">
        <v>338</v>
      </c>
      <c r="E172">
        <v>170</v>
      </c>
      <c r="F172">
        <v>1</v>
      </c>
    </row>
    <row r="173" spans="1:6" x14ac:dyDescent="0.3">
      <c r="A173">
        <v>960</v>
      </c>
      <c r="B173">
        <v>1</v>
      </c>
      <c r="C173" s="30">
        <v>189060</v>
      </c>
      <c r="D173" s="30" t="s">
        <v>339</v>
      </c>
      <c r="E173">
        <v>171</v>
      </c>
      <c r="F173">
        <v>1</v>
      </c>
    </row>
    <row r="174" spans="1:6" x14ac:dyDescent="0.3">
      <c r="A174">
        <v>9493</v>
      </c>
      <c r="B174">
        <v>1</v>
      </c>
      <c r="C174" s="30">
        <v>188688</v>
      </c>
      <c r="D174" s="30" t="s">
        <v>340</v>
      </c>
      <c r="E174">
        <v>172</v>
      </c>
      <c r="F174">
        <v>1</v>
      </c>
    </row>
    <row r="175" spans="1:6" x14ac:dyDescent="0.3">
      <c r="A175">
        <v>9353</v>
      </c>
      <c r="B175">
        <v>1</v>
      </c>
      <c r="C175" s="30">
        <v>188616</v>
      </c>
      <c r="D175" s="30" t="s">
        <v>341</v>
      </c>
      <c r="E175">
        <v>173</v>
      </c>
      <c r="F175">
        <v>1</v>
      </c>
    </row>
    <row r="176" spans="1:6" x14ac:dyDescent="0.3">
      <c r="A176">
        <v>1004</v>
      </c>
      <c r="B176">
        <v>1</v>
      </c>
      <c r="C176" s="30">
        <v>188532</v>
      </c>
      <c r="D176" s="30" t="s">
        <v>342</v>
      </c>
      <c r="E176">
        <v>174</v>
      </c>
      <c r="F176">
        <v>1</v>
      </c>
    </row>
    <row r="177" spans="1:6" x14ac:dyDescent="0.3">
      <c r="A177">
        <v>846</v>
      </c>
      <c r="B177">
        <v>1</v>
      </c>
      <c r="C177" s="30">
        <v>187104</v>
      </c>
      <c r="D177" s="30" t="s">
        <v>343</v>
      </c>
      <c r="E177">
        <v>175</v>
      </c>
      <c r="F177">
        <v>1</v>
      </c>
    </row>
    <row r="178" spans="1:6" x14ac:dyDescent="0.3">
      <c r="A178">
        <v>9006</v>
      </c>
      <c r="B178">
        <v>1</v>
      </c>
      <c r="C178" s="30">
        <v>186384</v>
      </c>
      <c r="D178" s="30" t="s">
        <v>344</v>
      </c>
      <c r="E178">
        <v>176</v>
      </c>
      <c r="F178">
        <v>1</v>
      </c>
    </row>
    <row r="179" spans="1:6" x14ac:dyDescent="0.3">
      <c r="A179">
        <v>8931</v>
      </c>
      <c r="B179">
        <v>1</v>
      </c>
      <c r="C179" s="30">
        <v>186300</v>
      </c>
      <c r="D179" s="30" t="s">
        <v>345</v>
      </c>
      <c r="E179">
        <v>177</v>
      </c>
      <c r="F179">
        <v>1</v>
      </c>
    </row>
    <row r="180" spans="1:6" x14ac:dyDescent="0.3">
      <c r="A180">
        <v>2228</v>
      </c>
      <c r="B180">
        <v>1</v>
      </c>
      <c r="C180" s="30">
        <v>185952</v>
      </c>
      <c r="D180" s="30" t="s">
        <v>346</v>
      </c>
      <c r="E180">
        <v>178</v>
      </c>
      <c r="F180">
        <v>1</v>
      </c>
    </row>
    <row r="181" spans="1:6" x14ac:dyDescent="0.3">
      <c r="A181">
        <v>8639</v>
      </c>
      <c r="B181">
        <v>1</v>
      </c>
      <c r="C181" s="30">
        <v>185640</v>
      </c>
      <c r="D181" s="30" t="s">
        <v>347</v>
      </c>
      <c r="E181">
        <v>179</v>
      </c>
      <c r="F181">
        <v>1</v>
      </c>
    </row>
    <row r="182" spans="1:6" x14ac:dyDescent="0.3">
      <c r="A182">
        <v>1318</v>
      </c>
      <c r="B182">
        <v>1</v>
      </c>
      <c r="C182" s="30">
        <v>185544</v>
      </c>
      <c r="D182" s="30" t="s">
        <v>348</v>
      </c>
      <c r="E182">
        <v>180</v>
      </c>
      <c r="F182">
        <v>1</v>
      </c>
    </row>
    <row r="183" spans="1:6" x14ac:dyDescent="0.3">
      <c r="A183">
        <v>5912</v>
      </c>
      <c r="B183">
        <v>1</v>
      </c>
      <c r="C183" s="30">
        <v>184620</v>
      </c>
      <c r="D183" s="30" t="s">
        <v>349</v>
      </c>
      <c r="E183">
        <v>181</v>
      </c>
      <c r="F183">
        <v>1</v>
      </c>
    </row>
    <row r="184" spans="1:6" x14ac:dyDescent="0.3">
      <c r="A184">
        <v>1250</v>
      </c>
      <c r="B184">
        <v>1</v>
      </c>
      <c r="C184" s="30">
        <v>182640</v>
      </c>
      <c r="D184" s="30" t="s">
        <v>350</v>
      </c>
      <c r="E184">
        <v>182</v>
      </c>
      <c r="F184">
        <v>1</v>
      </c>
    </row>
    <row r="185" spans="1:6" x14ac:dyDescent="0.3">
      <c r="A185">
        <v>11135</v>
      </c>
      <c r="B185">
        <v>1</v>
      </c>
      <c r="C185" s="30">
        <v>182628</v>
      </c>
      <c r="D185" s="30" t="s">
        <v>351</v>
      </c>
      <c r="E185">
        <v>183</v>
      </c>
      <c r="F185">
        <v>1</v>
      </c>
    </row>
    <row r="186" spans="1:6" x14ac:dyDescent="0.3">
      <c r="A186">
        <v>2218</v>
      </c>
      <c r="B186">
        <v>1</v>
      </c>
      <c r="C186" s="30">
        <v>182040</v>
      </c>
      <c r="D186" s="30" t="s">
        <v>352</v>
      </c>
      <c r="E186">
        <v>184</v>
      </c>
      <c r="F186">
        <v>1</v>
      </c>
    </row>
    <row r="187" spans="1:6" x14ac:dyDescent="0.3">
      <c r="A187">
        <v>6397</v>
      </c>
      <c r="B187">
        <v>1</v>
      </c>
      <c r="C187" s="30">
        <v>181020</v>
      </c>
      <c r="D187" s="30" t="s">
        <v>353</v>
      </c>
      <c r="E187">
        <v>185</v>
      </c>
      <c r="F187">
        <v>1</v>
      </c>
    </row>
    <row r="188" spans="1:6" x14ac:dyDescent="0.3">
      <c r="A188">
        <v>4981</v>
      </c>
      <c r="B188">
        <v>1</v>
      </c>
      <c r="C188" s="30">
        <v>179328</v>
      </c>
      <c r="D188" s="30" t="s">
        <v>354</v>
      </c>
      <c r="E188">
        <v>186</v>
      </c>
      <c r="F188">
        <v>1</v>
      </c>
    </row>
    <row r="189" spans="1:6" x14ac:dyDescent="0.3">
      <c r="A189">
        <v>873</v>
      </c>
      <c r="B189">
        <v>1</v>
      </c>
      <c r="C189" s="30">
        <v>178500</v>
      </c>
      <c r="D189" s="30" t="s">
        <v>355</v>
      </c>
      <c r="E189">
        <v>187</v>
      </c>
      <c r="F189">
        <v>1</v>
      </c>
    </row>
    <row r="190" spans="1:6" x14ac:dyDescent="0.3">
      <c r="A190">
        <v>5837</v>
      </c>
      <c r="B190">
        <v>1</v>
      </c>
      <c r="C190" s="30">
        <v>177804</v>
      </c>
      <c r="D190" s="30" t="s">
        <v>356</v>
      </c>
      <c r="E190">
        <v>188</v>
      </c>
      <c r="F190">
        <v>1</v>
      </c>
    </row>
    <row r="191" spans="1:6" x14ac:dyDescent="0.3">
      <c r="A191">
        <v>5602</v>
      </c>
      <c r="B191">
        <v>1</v>
      </c>
      <c r="C191" s="30">
        <v>177504</v>
      </c>
      <c r="D191" s="30" t="s">
        <v>357</v>
      </c>
      <c r="E191">
        <v>189</v>
      </c>
      <c r="F191">
        <v>1</v>
      </c>
    </row>
    <row r="192" spans="1:6" x14ac:dyDescent="0.3">
      <c r="A192">
        <v>2035</v>
      </c>
      <c r="B192">
        <v>1</v>
      </c>
      <c r="C192" s="30">
        <v>176328</v>
      </c>
      <c r="D192" s="30" t="s">
        <v>358</v>
      </c>
      <c r="E192">
        <v>190</v>
      </c>
      <c r="F192">
        <v>1</v>
      </c>
    </row>
    <row r="193" spans="1:6" x14ac:dyDescent="0.3">
      <c r="A193">
        <v>9645</v>
      </c>
      <c r="B193">
        <v>1</v>
      </c>
      <c r="C193" s="30">
        <v>176148</v>
      </c>
      <c r="D193" s="30" t="s">
        <v>359</v>
      </c>
      <c r="E193">
        <v>191</v>
      </c>
      <c r="F193">
        <v>1</v>
      </c>
    </row>
    <row r="194" spans="1:6" x14ac:dyDescent="0.3">
      <c r="A194">
        <v>3562</v>
      </c>
      <c r="B194">
        <v>1</v>
      </c>
      <c r="C194" s="30">
        <v>174960</v>
      </c>
      <c r="D194" s="30" t="s">
        <v>360</v>
      </c>
      <c r="E194">
        <v>192</v>
      </c>
      <c r="F194">
        <v>1</v>
      </c>
    </row>
    <row r="195" spans="1:6" x14ac:dyDescent="0.3">
      <c r="A195">
        <v>3556</v>
      </c>
      <c r="B195">
        <v>1</v>
      </c>
      <c r="C195" s="30">
        <v>174840</v>
      </c>
      <c r="D195" s="30" t="s">
        <v>361</v>
      </c>
      <c r="E195">
        <v>193</v>
      </c>
      <c r="F195">
        <v>1</v>
      </c>
    </row>
    <row r="196" spans="1:6" x14ac:dyDescent="0.3">
      <c r="A196">
        <v>8533</v>
      </c>
      <c r="B196">
        <v>1</v>
      </c>
      <c r="C196" s="30">
        <v>174048</v>
      </c>
      <c r="D196" s="30" t="s">
        <v>362</v>
      </c>
      <c r="E196">
        <v>194</v>
      </c>
      <c r="F196">
        <v>1</v>
      </c>
    </row>
    <row r="197" spans="1:6" x14ac:dyDescent="0.3">
      <c r="A197">
        <v>5228</v>
      </c>
      <c r="B197">
        <v>1</v>
      </c>
      <c r="C197" s="30">
        <v>173808</v>
      </c>
      <c r="D197" s="30" t="s">
        <v>363</v>
      </c>
      <c r="E197">
        <v>195</v>
      </c>
      <c r="F197">
        <v>1</v>
      </c>
    </row>
    <row r="198" spans="1:6" x14ac:dyDescent="0.3">
      <c r="A198">
        <v>8547</v>
      </c>
      <c r="B198">
        <v>1</v>
      </c>
      <c r="C198" s="30">
        <v>173016</v>
      </c>
      <c r="D198" s="30" t="s">
        <v>364</v>
      </c>
      <c r="E198">
        <v>196</v>
      </c>
      <c r="F198">
        <v>1</v>
      </c>
    </row>
    <row r="199" spans="1:6" x14ac:dyDescent="0.3">
      <c r="A199">
        <v>1718</v>
      </c>
      <c r="B199">
        <v>1</v>
      </c>
      <c r="C199" s="30">
        <v>172272</v>
      </c>
      <c r="D199" s="30" t="s">
        <v>365</v>
      </c>
      <c r="E199">
        <v>197</v>
      </c>
      <c r="F199">
        <v>1</v>
      </c>
    </row>
    <row r="200" spans="1:6" x14ac:dyDescent="0.3">
      <c r="A200">
        <v>9104</v>
      </c>
      <c r="B200">
        <v>1</v>
      </c>
      <c r="C200" s="30">
        <v>172080</v>
      </c>
      <c r="D200" s="30" t="s">
        <v>366</v>
      </c>
      <c r="E200">
        <v>198</v>
      </c>
      <c r="F200">
        <v>1</v>
      </c>
    </row>
    <row r="201" spans="1:6" x14ac:dyDescent="0.3">
      <c r="A201">
        <v>5283</v>
      </c>
      <c r="B201">
        <v>1</v>
      </c>
      <c r="C201" s="30">
        <v>170832</v>
      </c>
      <c r="D201" s="30" t="s">
        <v>367</v>
      </c>
      <c r="E201">
        <v>199</v>
      </c>
      <c r="F201">
        <v>1</v>
      </c>
    </row>
    <row r="202" spans="1:6" x14ac:dyDescent="0.3">
      <c r="A202">
        <v>8713</v>
      </c>
      <c r="B202">
        <v>1</v>
      </c>
      <c r="C202" s="30">
        <v>170700</v>
      </c>
      <c r="D202" s="30" t="s">
        <v>368</v>
      </c>
      <c r="E202">
        <v>200</v>
      </c>
      <c r="F202">
        <v>1</v>
      </c>
    </row>
    <row r="203" spans="1:6" x14ac:dyDescent="0.3">
      <c r="A203">
        <v>7632</v>
      </c>
      <c r="B203">
        <v>1</v>
      </c>
      <c r="C203" s="30">
        <v>170448</v>
      </c>
      <c r="D203" s="30" t="s">
        <v>369</v>
      </c>
      <c r="E203">
        <v>201</v>
      </c>
      <c r="F203">
        <v>1</v>
      </c>
    </row>
    <row r="204" spans="1:6" x14ac:dyDescent="0.3">
      <c r="A204">
        <v>2167</v>
      </c>
      <c r="B204">
        <v>1</v>
      </c>
      <c r="C204" s="30">
        <v>170256</v>
      </c>
      <c r="D204" s="30" t="s">
        <v>370</v>
      </c>
      <c r="E204">
        <v>202</v>
      </c>
      <c r="F204">
        <v>1</v>
      </c>
    </row>
    <row r="205" spans="1:6" x14ac:dyDescent="0.3">
      <c r="A205">
        <v>4725</v>
      </c>
      <c r="B205">
        <v>1</v>
      </c>
      <c r="C205" s="30">
        <v>168264</v>
      </c>
      <c r="D205" s="30" t="s">
        <v>371</v>
      </c>
      <c r="E205">
        <v>203</v>
      </c>
      <c r="F205">
        <v>1</v>
      </c>
    </row>
    <row r="206" spans="1:6" x14ac:dyDescent="0.3">
      <c r="A206">
        <v>10079</v>
      </c>
      <c r="B206">
        <v>1</v>
      </c>
      <c r="C206" s="30">
        <v>167100</v>
      </c>
      <c r="D206" s="30" t="s">
        <v>372</v>
      </c>
      <c r="E206">
        <v>204</v>
      </c>
      <c r="F206">
        <v>1</v>
      </c>
    </row>
    <row r="207" spans="1:6" x14ac:dyDescent="0.3">
      <c r="A207">
        <v>67</v>
      </c>
      <c r="B207">
        <v>1</v>
      </c>
      <c r="C207" s="30">
        <v>165960</v>
      </c>
      <c r="D207" s="30" t="s">
        <v>373</v>
      </c>
      <c r="E207">
        <v>205</v>
      </c>
      <c r="F207">
        <v>1</v>
      </c>
    </row>
    <row r="208" spans="1:6" x14ac:dyDescent="0.3">
      <c r="A208">
        <v>1801</v>
      </c>
      <c r="B208">
        <v>1</v>
      </c>
      <c r="C208" s="30">
        <v>165960</v>
      </c>
      <c r="D208" s="30" t="s">
        <v>373</v>
      </c>
      <c r="E208">
        <v>205</v>
      </c>
      <c r="F208">
        <v>1</v>
      </c>
    </row>
    <row r="209" spans="1:6" x14ac:dyDescent="0.3">
      <c r="A209">
        <v>1498</v>
      </c>
      <c r="B209">
        <v>1</v>
      </c>
      <c r="C209" s="30">
        <v>165780</v>
      </c>
      <c r="D209" s="30" t="s">
        <v>374</v>
      </c>
      <c r="E209">
        <v>207</v>
      </c>
      <c r="F209">
        <v>1</v>
      </c>
    </row>
    <row r="210" spans="1:6" x14ac:dyDescent="0.3">
      <c r="A210">
        <v>4999</v>
      </c>
      <c r="B210">
        <v>1</v>
      </c>
      <c r="C210" s="30">
        <v>165168</v>
      </c>
      <c r="D210" s="30" t="s">
        <v>375</v>
      </c>
      <c r="E210">
        <v>208</v>
      </c>
      <c r="F210">
        <v>1</v>
      </c>
    </row>
    <row r="211" spans="1:6" x14ac:dyDescent="0.3">
      <c r="A211">
        <v>2496</v>
      </c>
      <c r="B211">
        <v>1</v>
      </c>
      <c r="C211" s="30">
        <v>165120</v>
      </c>
      <c r="D211" s="30" t="s">
        <v>376</v>
      </c>
      <c r="E211">
        <v>209</v>
      </c>
      <c r="F211">
        <v>1</v>
      </c>
    </row>
    <row r="212" spans="1:6" x14ac:dyDescent="0.3">
      <c r="A212">
        <v>9225</v>
      </c>
      <c r="B212">
        <v>1</v>
      </c>
      <c r="C212" s="30">
        <v>164256</v>
      </c>
      <c r="D212" s="30" t="s">
        <v>377</v>
      </c>
      <c r="E212">
        <v>210</v>
      </c>
      <c r="F212">
        <v>1</v>
      </c>
    </row>
    <row r="213" spans="1:6" x14ac:dyDescent="0.3">
      <c r="A213">
        <v>4293</v>
      </c>
      <c r="B213">
        <v>1</v>
      </c>
      <c r="C213" s="30">
        <v>164196</v>
      </c>
      <c r="D213" s="30" t="s">
        <v>378</v>
      </c>
      <c r="E213">
        <v>211</v>
      </c>
      <c r="F213">
        <v>1</v>
      </c>
    </row>
    <row r="214" spans="1:6" x14ac:dyDescent="0.3">
      <c r="A214">
        <v>9156</v>
      </c>
      <c r="B214">
        <v>1</v>
      </c>
      <c r="C214" s="30">
        <v>163332</v>
      </c>
      <c r="D214" s="30" t="s">
        <v>379</v>
      </c>
      <c r="E214">
        <v>212</v>
      </c>
      <c r="F214">
        <v>1</v>
      </c>
    </row>
    <row r="215" spans="1:6" x14ac:dyDescent="0.3">
      <c r="A215">
        <v>4681</v>
      </c>
      <c r="B215">
        <v>1</v>
      </c>
      <c r="C215" s="30">
        <v>162624</v>
      </c>
      <c r="D215" s="30" t="s">
        <v>380</v>
      </c>
      <c r="E215">
        <v>213</v>
      </c>
      <c r="F215">
        <v>1</v>
      </c>
    </row>
    <row r="216" spans="1:6" x14ac:dyDescent="0.3">
      <c r="A216">
        <v>110</v>
      </c>
      <c r="B216">
        <v>1</v>
      </c>
      <c r="C216" s="30">
        <v>162576</v>
      </c>
      <c r="D216" s="30" t="s">
        <v>381</v>
      </c>
      <c r="E216">
        <v>214</v>
      </c>
      <c r="F216">
        <v>1</v>
      </c>
    </row>
    <row r="217" spans="1:6" x14ac:dyDescent="0.3">
      <c r="A217">
        <v>1886</v>
      </c>
      <c r="B217">
        <v>1</v>
      </c>
      <c r="C217" s="30">
        <v>162468</v>
      </c>
      <c r="D217" s="30" t="s">
        <v>382</v>
      </c>
      <c r="E217">
        <v>215</v>
      </c>
      <c r="F217">
        <v>1</v>
      </c>
    </row>
    <row r="218" spans="1:6" x14ac:dyDescent="0.3">
      <c r="A218">
        <v>3608</v>
      </c>
      <c r="B218">
        <v>1</v>
      </c>
      <c r="C218" s="30">
        <v>161496</v>
      </c>
      <c r="D218" s="30" t="s">
        <v>383</v>
      </c>
      <c r="E218">
        <v>216</v>
      </c>
      <c r="F218">
        <v>1</v>
      </c>
    </row>
    <row r="219" spans="1:6" x14ac:dyDescent="0.3">
      <c r="A219">
        <v>276</v>
      </c>
      <c r="B219">
        <v>1</v>
      </c>
      <c r="C219" s="30">
        <v>160920</v>
      </c>
      <c r="D219" s="30" t="s">
        <v>384</v>
      </c>
      <c r="E219">
        <v>217</v>
      </c>
      <c r="F219">
        <v>1</v>
      </c>
    </row>
    <row r="220" spans="1:6" x14ac:dyDescent="0.3">
      <c r="A220">
        <v>7997</v>
      </c>
      <c r="B220">
        <v>1</v>
      </c>
      <c r="C220" s="30">
        <v>160656</v>
      </c>
      <c r="D220" s="30" t="s">
        <v>385</v>
      </c>
      <c r="E220">
        <v>218</v>
      </c>
      <c r="F220">
        <v>1</v>
      </c>
    </row>
    <row r="221" spans="1:6" x14ac:dyDescent="0.3">
      <c r="A221">
        <v>2350</v>
      </c>
      <c r="B221">
        <v>1</v>
      </c>
      <c r="C221" s="30">
        <v>159744</v>
      </c>
      <c r="D221" s="30" t="s">
        <v>386</v>
      </c>
      <c r="E221">
        <v>219</v>
      </c>
      <c r="F221">
        <v>1</v>
      </c>
    </row>
    <row r="222" spans="1:6" x14ac:dyDescent="0.3">
      <c r="A222">
        <v>4079</v>
      </c>
      <c r="B222">
        <v>1</v>
      </c>
      <c r="C222" s="30">
        <v>158976</v>
      </c>
      <c r="D222" s="30" t="s">
        <v>387</v>
      </c>
      <c r="E222">
        <v>220</v>
      </c>
      <c r="F222">
        <v>1</v>
      </c>
    </row>
    <row r="223" spans="1:6" x14ac:dyDescent="0.3">
      <c r="A223">
        <v>3629</v>
      </c>
      <c r="B223">
        <v>1</v>
      </c>
      <c r="C223" s="30">
        <v>158760</v>
      </c>
      <c r="D223" s="30" t="s">
        <v>388</v>
      </c>
      <c r="E223">
        <v>221</v>
      </c>
      <c r="F223">
        <v>1</v>
      </c>
    </row>
    <row r="224" spans="1:6" x14ac:dyDescent="0.3">
      <c r="A224">
        <v>5395</v>
      </c>
      <c r="B224">
        <v>1</v>
      </c>
      <c r="C224" s="30">
        <v>158184</v>
      </c>
      <c r="D224" s="30" t="s">
        <v>389</v>
      </c>
      <c r="E224">
        <v>222</v>
      </c>
      <c r="F224">
        <v>1</v>
      </c>
    </row>
    <row r="225" spans="1:6" x14ac:dyDescent="0.3">
      <c r="A225">
        <v>9560</v>
      </c>
      <c r="B225">
        <v>1</v>
      </c>
      <c r="C225" s="30">
        <v>157068</v>
      </c>
      <c r="D225" s="30" t="s">
        <v>390</v>
      </c>
      <c r="E225">
        <v>223</v>
      </c>
      <c r="F225">
        <v>1</v>
      </c>
    </row>
    <row r="226" spans="1:6" x14ac:dyDescent="0.3">
      <c r="A226">
        <v>2361</v>
      </c>
      <c r="B226">
        <v>1</v>
      </c>
      <c r="C226" s="30">
        <v>156672</v>
      </c>
      <c r="D226" s="30" t="s">
        <v>391</v>
      </c>
      <c r="E226">
        <v>224</v>
      </c>
      <c r="F226">
        <v>1</v>
      </c>
    </row>
    <row r="227" spans="1:6" x14ac:dyDescent="0.3">
      <c r="A227">
        <v>2728</v>
      </c>
      <c r="B227">
        <v>1</v>
      </c>
      <c r="C227" s="30">
        <v>156420</v>
      </c>
      <c r="D227" s="30" t="s">
        <v>392</v>
      </c>
      <c r="E227">
        <v>225</v>
      </c>
      <c r="F227">
        <v>1</v>
      </c>
    </row>
    <row r="228" spans="1:6" x14ac:dyDescent="0.3">
      <c r="A228">
        <v>785</v>
      </c>
      <c r="B228">
        <v>1</v>
      </c>
      <c r="C228" s="30">
        <v>156096</v>
      </c>
      <c r="D228" s="30" t="s">
        <v>393</v>
      </c>
      <c r="E228">
        <v>226</v>
      </c>
      <c r="F228">
        <v>1</v>
      </c>
    </row>
    <row r="229" spans="1:6" x14ac:dyDescent="0.3">
      <c r="A229">
        <v>8127</v>
      </c>
      <c r="B229">
        <v>1</v>
      </c>
      <c r="C229" s="30">
        <v>155880</v>
      </c>
      <c r="D229" s="30" t="s">
        <v>394</v>
      </c>
      <c r="E229">
        <v>227</v>
      </c>
      <c r="F229">
        <v>1</v>
      </c>
    </row>
    <row r="230" spans="1:6" x14ac:dyDescent="0.3">
      <c r="A230">
        <v>11244</v>
      </c>
      <c r="B230">
        <v>1</v>
      </c>
      <c r="C230" s="30">
        <v>155760</v>
      </c>
      <c r="D230" s="30" t="s">
        <v>395</v>
      </c>
      <c r="E230">
        <v>228</v>
      </c>
      <c r="F230">
        <v>1</v>
      </c>
    </row>
    <row r="231" spans="1:6" x14ac:dyDescent="0.3">
      <c r="A231">
        <v>7184</v>
      </c>
      <c r="B231">
        <v>1</v>
      </c>
      <c r="C231" s="30">
        <v>155640</v>
      </c>
      <c r="D231" s="30" t="s">
        <v>396</v>
      </c>
      <c r="E231">
        <v>229</v>
      </c>
      <c r="F231">
        <v>1</v>
      </c>
    </row>
    <row r="232" spans="1:6" x14ac:dyDescent="0.3">
      <c r="A232">
        <v>3021</v>
      </c>
      <c r="B232">
        <v>1</v>
      </c>
      <c r="C232" s="30">
        <v>155616</v>
      </c>
      <c r="D232" s="30" t="s">
        <v>397</v>
      </c>
      <c r="E232">
        <v>230</v>
      </c>
      <c r="F232">
        <v>1</v>
      </c>
    </row>
    <row r="233" spans="1:6" x14ac:dyDescent="0.3">
      <c r="A233">
        <v>9030</v>
      </c>
      <c r="B233">
        <v>1</v>
      </c>
      <c r="C233" s="30">
        <v>155616</v>
      </c>
      <c r="D233" s="30" t="s">
        <v>397</v>
      </c>
      <c r="E233">
        <v>230</v>
      </c>
      <c r="F233">
        <v>1</v>
      </c>
    </row>
    <row r="234" spans="1:6" x14ac:dyDescent="0.3">
      <c r="A234">
        <v>10728</v>
      </c>
      <c r="B234">
        <v>1</v>
      </c>
      <c r="C234" s="30">
        <v>154656</v>
      </c>
      <c r="D234" s="30" t="s">
        <v>398</v>
      </c>
      <c r="E234">
        <v>232</v>
      </c>
      <c r="F234">
        <v>1</v>
      </c>
    </row>
    <row r="235" spans="1:6" x14ac:dyDescent="0.3">
      <c r="A235">
        <v>10973</v>
      </c>
      <c r="B235">
        <v>1</v>
      </c>
      <c r="C235" s="30">
        <v>154416</v>
      </c>
      <c r="D235" s="30" t="s">
        <v>399</v>
      </c>
      <c r="E235">
        <v>233</v>
      </c>
      <c r="F235">
        <v>1</v>
      </c>
    </row>
    <row r="236" spans="1:6" x14ac:dyDescent="0.3">
      <c r="A236">
        <v>3875</v>
      </c>
      <c r="B236">
        <v>1</v>
      </c>
      <c r="C236" s="30">
        <v>153936</v>
      </c>
      <c r="D236" s="30" t="s">
        <v>400</v>
      </c>
      <c r="E236">
        <v>234</v>
      </c>
      <c r="F236">
        <v>1</v>
      </c>
    </row>
    <row r="237" spans="1:6" x14ac:dyDescent="0.3">
      <c r="A237">
        <v>7565</v>
      </c>
      <c r="B237">
        <v>1</v>
      </c>
      <c r="C237" s="30">
        <v>153504</v>
      </c>
      <c r="D237" s="30" t="s">
        <v>401</v>
      </c>
      <c r="E237">
        <v>235</v>
      </c>
      <c r="F237">
        <v>1</v>
      </c>
    </row>
    <row r="238" spans="1:6" x14ac:dyDescent="0.3">
      <c r="A238">
        <v>7894</v>
      </c>
      <c r="B238">
        <v>1</v>
      </c>
      <c r="C238" s="30">
        <v>153144</v>
      </c>
      <c r="D238" s="30" t="s">
        <v>402</v>
      </c>
      <c r="E238">
        <v>236</v>
      </c>
      <c r="F238">
        <v>1</v>
      </c>
    </row>
    <row r="239" spans="1:6" x14ac:dyDescent="0.3">
      <c r="A239">
        <v>10915</v>
      </c>
      <c r="B239">
        <v>1</v>
      </c>
      <c r="C239" s="30">
        <v>152460</v>
      </c>
      <c r="D239" s="30" t="s">
        <v>403</v>
      </c>
      <c r="E239">
        <v>237</v>
      </c>
      <c r="F239">
        <v>1</v>
      </c>
    </row>
    <row r="240" spans="1:6" x14ac:dyDescent="0.3">
      <c r="A240">
        <v>7240</v>
      </c>
      <c r="B240">
        <v>1</v>
      </c>
      <c r="C240" s="30">
        <v>152160</v>
      </c>
      <c r="D240" s="30" t="s">
        <v>404</v>
      </c>
      <c r="E240">
        <v>238</v>
      </c>
      <c r="F240">
        <v>1</v>
      </c>
    </row>
    <row r="241" spans="1:6" x14ac:dyDescent="0.3">
      <c r="A241">
        <v>10439</v>
      </c>
      <c r="B241">
        <v>1</v>
      </c>
      <c r="C241" s="30">
        <v>151560</v>
      </c>
      <c r="D241" s="30" t="s">
        <v>405</v>
      </c>
      <c r="E241">
        <v>239</v>
      </c>
      <c r="F241">
        <v>1</v>
      </c>
    </row>
    <row r="242" spans="1:6" x14ac:dyDescent="0.3">
      <c r="A242">
        <v>4116</v>
      </c>
      <c r="B242">
        <v>1</v>
      </c>
      <c r="C242" s="30">
        <v>151200</v>
      </c>
      <c r="D242" s="30" t="s">
        <v>406</v>
      </c>
      <c r="E242">
        <v>240</v>
      </c>
      <c r="F242">
        <v>1</v>
      </c>
    </row>
    <row r="243" spans="1:6" x14ac:dyDescent="0.3">
      <c r="A243">
        <v>6461</v>
      </c>
      <c r="B243">
        <v>1</v>
      </c>
      <c r="C243" s="30">
        <v>150912</v>
      </c>
      <c r="D243" s="30" t="s">
        <v>407</v>
      </c>
      <c r="E243">
        <v>241</v>
      </c>
      <c r="F243">
        <v>1</v>
      </c>
    </row>
    <row r="244" spans="1:6" x14ac:dyDescent="0.3">
      <c r="A244">
        <v>4969</v>
      </c>
      <c r="B244">
        <v>1</v>
      </c>
      <c r="C244" s="30">
        <v>150180</v>
      </c>
      <c r="D244" s="30" t="s">
        <v>408</v>
      </c>
      <c r="E244">
        <v>242</v>
      </c>
      <c r="F244">
        <v>1</v>
      </c>
    </row>
    <row r="245" spans="1:6" x14ac:dyDescent="0.3">
      <c r="A245">
        <v>5385</v>
      </c>
      <c r="B245">
        <v>1</v>
      </c>
      <c r="C245" s="30">
        <v>149340</v>
      </c>
      <c r="D245" s="30" t="s">
        <v>409</v>
      </c>
      <c r="E245">
        <v>243</v>
      </c>
      <c r="F245">
        <v>1</v>
      </c>
    </row>
    <row r="246" spans="1:6" x14ac:dyDescent="0.3">
      <c r="A246">
        <v>1166</v>
      </c>
      <c r="B246">
        <v>1</v>
      </c>
      <c r="C246" s="30">
        <v>149040</v>
      </c>
      <c r="D246" s="30" t="s">
        <v>410</v>
      </c>
      <c r="E246">
        <v>244</v>
      </c>
      <c r="F246">
        <v>1</v>
      </c>
    </row>
    <row r="247" spans="1:6" x14ac:dyDescent="0.3">
      <c r="A247">
        <v>11054</v>
      </c>
      <c r="B247">
        <v>1</v>
      </c>
      <c r="C247" s="30">
        <v>148920</v>
      </c>
      <c r="D247" s="30" t="s">
        <v>411</v>
      </c>
      <c r="E247">
        <v>245</v>
      </c>
      <c r="F247">
        <v>1</v>
      </c>
    </row>
    <row r="248" spans="1:6" x14ac:dyDescent="0.3">
      <c r="A248">
        <v>1252</v>
      </c>
      <c r="B248">
        <v>1</v>
      </c>
      <c r="C248" s="30">
        <v>148140</v>
      </c>
      <c r="D248" s="30" t="s">
        <v>412</v>
      </c>
      <c r="E248">
        <v>246</v>
      </c>
      <c r="F248">
        <v>1</v>
      </c>
    </row>
    <row r="249" spans="1:6" x14ac:dyDescent="0.3">
      <c r="A249">
        <v>3353</v>
      </c>
      <c r="B249">
        <v>1</v>
      </c>
      <c r="C249" s="30">
        <v>146064</v>
      </c>
      <c r="D249" s="30" t="s">
        <v>413</v>
      </c>
      <c r="E249">
        <v>247</v>
      </c>
      <c r="F249">
        <v>1</v>
      </c>
    </row>
    <row r="250" spans="1:6" x14ac:dyDescent="0.3">
      <c r="A250">
        <v>7990</v>
      </c>
      <c r="B250">
        <v>1</v>
      </c>
      <c r="C250" s="30">
        <v>144960</v>
      </c>
      <c r="D250" s="30" t="s">
        <v>414</v>
      </c>
      <c r="E250">
        <v>248</v>
      </c>
      <c r="F250">
        <v>1</v>
      </c>
    </row>
    <row r="251" spans="1:6" x14ac:dyDescent="0.3">
      <c r="A251">
        <v>4937</v>
      </c>
      <c r="B251">
        <v>1</v>
      </c>
      <c r="C251" s="30">
        <v>143904</v>
      </c>
      <c r="D251" s="30" t="s">
        <v>415</v>
      </c>
      <c r="E251">
        <v>249</v>
      </c>
      <c r="F251">
        <v>1</v>
      </c>
    </row>
    <row r="252" spans="1:6" x14ac:dyDescent="0.3">
      <c r="A252">
        <v>1819</v>
      </c>
      <c r="B252">
        <v>1</v>
      </c>
      <c r="C252" s="30">
        <v>143676</v>
      </c>
      <c r="D252" s="30" t="s">
        <v>416</v>
      </c>
      <c r="E252">
        <v>250</v>
      </c>
      <c r="F252">
        <v>1</v>
      </c>
    </row>
    <row r="253" spans="1:6" x14ac:dyDescent="0.3">
      <c r="A253">
        <v>1698</v>
      </c>
      <c r="B253">
        <v>1</v>
      </c>
      <c r="C253" s="30">
        <v>141948</v>
      </c>
      <c r="D253" s="30" t="s">
        <v>417</v>
      </c>
      <c r="E253">
        <v>251</v>
      </c>
      <c r="F253">
        <v>1</v>
      </c>
    </row>
    <row r="254" spans="1:6" x14ac:dyDescent="0.3">
      <c r="A254">
        <v>4851</v>
      </c>
      <c r="B254">
        <v>1</v>
      </c>
      <c r="C254" s="30">
        <v>141648</v>
      </c>
      <c r="D254" s="30" t="s">
        <v>418</v>
      </c>
      <c r="E254">
        <v>252</v>
      </c>
      <c r="F254">
        <v>1</v>
      </c>
    </row>
    <row r="255" spans="1:6" x14ac:dyDescent="0.3">
      <c r="A255">
        <v>5952</v>
      </c>
      <c r="B255">
        <v>1</v>
      </c>
      <c r="C255" s="30">
        <v>141240</v>
      </c>
      <c r="D255" s="30" t="s">
        <v>419</v>
      </c>
      <c r="E255">
        <v>253</v>
      </c>
      <c r="F255">
        <v>1</v>
      </c>
    </row>
    <row r="256" spans="1:6" x14ac:dyDescent="0.3">
      <c r="A256">
        <v>5572</v>
      </c>
      <c r="B256">
        <v>1</v>
      </c>
      <c r="C256" s="30">
        <v>140880</v>
      </c>
      <c r="D256" s="30" t="s">
        <v>420</v>
      </c>
      <c r="E256">
        <v>254</v>
      </c>
      <c r="F256">
        <v>1</v>
      </c>
    </row>
    <row r="257" spans="1:6" x14ac:dyDescent="0.3">
      <c r="A257">
        <v>3460</v>
      </c>
      <c r="B257">
        <v>1</v>
      </c>
      <c r="C257" s="30">
        <v>140688</v>
      </c>
      <c r="D257" s="30" t="s">
        <v>421</v>
      </c>
      <c r="E257">
        <v>255</v>
      </c>
      <c r="F257">
        <v>1</v>
      </c>
    </row>
    <row r="258" spans="1:6" x14ac:dyDescent="0.3">
      <c r="A258">
        <v>10812</v>
      </c>
      <c r="B258">
        <v>1</v>
      </c>
      <c r="C258" s="30">
        <v>140688</v>
      </c>
      <c r="D258" s="30" t="s">
        <v>421</v>
      </c>
      <c r="E258">
        <v>255</v>
      </c>
      <c r="F258">
        <v>1</v>
      </c>
    </row>
    <row r="259" spans="1:6" x14ac:dyDescent="0.3">
      <c r="A259">
        <v>8041</v>
      </c>
      <c r="B259">
        <v>1</v>
      </c>
      <c r="C259" s="30">
        <v>140400</v>
      </c>
      <c r="D259" s="30" t="s">
        <v>422</v>
      </c>
      <c r="E259">
        <v>257</v>
      </c>
      <c r="F259">
        <v>1</v>
      </c>
    </row>
    <row r="260" spans="1:6" x14ac:dyDescent="0.3">
      <c r="A260">
        <v>7733</v>
      </c>
      <c r="B260">
        <v>1</v>
      </c>
      <c r="C260" s="30">
        <v>140064</v>
      </c>
      <c r="D260" s="30" t="s">
        <v>423</v>
      </c>
      <c r="E260">
        <v>258</v>
      </c>
      <c r="F260">
        <v>1</v>
      </c>
    </row>
    <row r="261" spans="1:6" x14ac:dyDescent="0.3">
      <c r="A261">
        <v>9656</v>
      </c>
      <c r="B261">
        <v>1</v>
      </c>
      <c r="C261" s="30">
        <v>139536</v>
      </c>
      <c r="D261" s="30" t="s">
        <v>424</v>
      </c>
      <c r="E261">
        <v>259</v>
      </c>
      <c r="F261">
        <v>1</v>
      </c>
    </row>
    <row r="262" spans="1:6" x14ac:dyDescent="0.3">
      <c r="A262">
        <v>6922</v>
      </c>
      <c r="B262">
        <v>1</v>
      </c>
      <c r="C262" s="30">
        <v>139488</v>
      </c>
      <c r="D262" s="30" t="s">
        <v>425</v>
      </c>
      <c r="E262">
        <v>260</v>
      </c>
      <c r="F262">
        <v>1</v>
      </c>
    </row>
    <row r="263" spans="1:6" x14ac:dyDescent="0.3">
      <c r="A263">
        <v>10134</v>
      </c>
      <c r="B263">
        <v>1</v>
      </c>
      <c r="C263" s="30">
        <v>136368</v>
      </c>
      <c r="D263" s="30" t="s">
        <v>426</v>
      </c>
      <c r="E263">
        <v>261</v>
      </c>
      <c r="F263">
        <v>1</v>
      </c>
    </row>
    <row r="264" spans="1:6" x14ac:dyDescent="0.3">
      <c r="A264">
        <v>2622</v>
      </c>
      <c r="B264">
        <v>1</v>
      </c>
      <c r="C264" s="30">
        <v>136344</v>
      </c>
      <c r="D264" s="30" t="s">
        <v>427</v>
      </c>
      <c r="E264">
        <v>262</v>
      </c>
      <c r="F264">
        <v>1</v>
      </c>
    </row>
    <row r="265" spans="1:6" x14ac:dyDescent="0.3">
      <c r="A265">
        <v>4503</v>
      </c>
      <c r="B265">
        <v>1</v>
      </c>
      <c r="C265" s="30">
        <v>135360</v>
      </c>
      <c r="D265" s="30" t="s">
        <v>428</v>
      </c>
      <c r="E265">
        <v>263</v>
      </c>
      <c r="F265">
        <v>1</v>
      </c>
    </row>
    <row r="266" spans="1:6" x14ac:dyDescent="0.3">
      <c r="A266">
        <v>8316</v>
      </c>
      <c r="B266">
        <v>1</v>
      </c>
      <c r="C266" s="30">
        <v>134784</v>
      </c>
      <c r="D266" s="30" t="s">
        <v>429</v>
      </c>
      <c r="E266">
        <v>264</v>
      </c>
      <c r="F266">
        <v>1</v>
      </c>
    </row>
    <row r="267" spans="1:6" x14ac:dyDescent="0.3">
      <c r="A267">
        <v>9790</v>
      </c>
      <c r="B267">
        <v>1</v>
      </c>
      <c r="C267" s="30">
        <v>133968</v>
      </c>
      <c r="D267" s="30" t="s">
        <v>430</v>
      </c>
      <c r="E267">
        <v>265</v>
      </c>
      <c r="F267">
        <v>1</v>
      </c>
    </row>
    <row r="268" spans="1:6" x14ac:dyDescent="0.3">
      <c r="A268">
        <v>3907</v>
      </c>
      <c r="B268">
        <v>1</v>
      </c>
      <c r="C268" s="30">
        <v>133848</v>
      </c>
      <c r="D268" s="30" t="s">
        <v>431</v>
      </c>
      <c r="E268">
        <v>266</v>
      </c>
      <c r="F268">
        <v>1</v>
      </c>
    </row>
    <row r="269" spans="1:6" x14ac:dyDescent="0.3">
      <c r="A269">
        <v>10493</v>
      </c>
      <c r="B269">
        <v>1</v>
      </c>
      <c r="C269" s="30">
        <v>133800</v>
      </c>
      <c r="D269" s="30" t="s">
        <v>432</v>
      </c>
      <c r="E269">
        <v>267</v>
      </c>
      <c r="F269">
        <v>1</v>
      </c>
    </row>
    <row r="270" spans="1:6" x14ac:dyDescent="0.3">
      <c r="A270">
        <v>10911</v>
      </c>
      <c r="B270">
        <v>1</v>
      </c>
      <c r="C270" s="30">
        <v>131292</v>
      </c>
      <c r="D270" s="30" t="s">
        <v>433</v>
      </c>
      <c r="E270">
        <v>268</v>
      </c>
      <c r="F270">
        <v>1</v>
      </c>
    </row>
    <row r="271" spans="1:6" x14ac:dyDescent="0.3">
      <c r="A271">
        <v>3143</v>
      </c>
      <c r="B271">
        <v>1</v>
      </c>
      <c r="C271" s="30">
        <v>130896</v>
      </c>
      <c r="D271" s="30" t="s">
        <v>434</v>
      </c>
      <c r="E271">
        <v>269</v>
      </c>
      <c r="F271">
        <v>1</v>
      </c>
    </row>
    <row r="272" spans="1:6" x14ac:dyDescent="0.3">
      <c r="A272">
        <v>7594</v>
      </c>
      <c r="B272">
        <v>1</v>
      </c>
      <c r="C272" s="30">
        <v>130464</v>
      </c>
      <c r="D272" s="30" t="s">
        <v>435</v>
      </c>
      <c r="E272">
        <v>270</v>
      </c>
      <c r="F272">
        <v>1</v>
      </c>
    </row>
    <row r="273" spans="1:6" x14ac:dyDescent="0.3">
      <c r="A273">
        <v>11362</v>
      </c>
      <c r="B273">
        <v>1</v>
      </c>
      <c r="C273" s="30">
        <v>129408</v>
      </c>
      <c r="D273" s="30" t="s">
        <v>436</v>
      </c>
      <c r="E273">
        <v>271</v>
      </c>
      <c r="F273">
        <v>1</v>
      </c>
    </row>
    <row r="274" spans="1:6" x14ac:dyDescent="0.3">
      <c r="A274">
        <v>1242</v>
      </c>
      <c r="B274">
        <v>1</v>
      </c>
      <c r="C274" s="30">
        <v>128544</v>
      </c>
      <c r="D274" s="30" t="s">
        <v>437</v>
      </c>
      <c r="E274">
        <v>272</v>
      </c>
      <c r="F274">
        <v>1</v>
      </c>
    </row>
    <row r="275" spans="1:6" x14ac:dyDescent="0.3">
      <c r="A275">
        <v>8026</v>
      </c>
      <c r="B275">
        <v>1</v>
      </c>
      <c r="C275" s="30">
        <v>128268</v>
      </c>
      <c r="D275" s="30" t="s">
        <v>438</v>
      </c>
      <c r="E275">
        <v>273</v>
      </c>
      <c r="F275">
        <v>1</v>
      </c>
    </row>
    <row r="276" spans="1:6" x14ac:dyDescent="0.3">
      <c r="A276">
        <v>6699</v>
      </c>
      <c r="B276">
        <v>1</v>
      </c>
      <c r="C276" s="30">
        <v>127200</v>
      </c>
      <c r="D276" s="30" t="s">
        <v>439</v>
      </c>
      <c r="E276">
        <v>274</v>
      </c>
      <c r="F276">
        <v>1</v>
      </c>
    </row>
    <row r="277" spans="1:6" x14ac:dyDescent="0.3">
      <c r="A277">
        <v>9188</v>
      </c>
      <c r="B277">
        <v>1</v>
      </c>
      <c r="C277" s="30">
        <v>127080</v>
      </c>
      <c r="D277" s="30" t="s">
        <v>440</v>
      </c>
      <c r="E277">
        <v>275</v>
      </c>
      <c r="F277">
        <v>1</v>
      </c>
    </row>
    <row r="278" spans="1:6" x14ac:dyDescent="0.3">
      <c r="A278">
        <v>9828</v>
      </c>
      <c r="B278">
        <v>1</v>
      </c>
      <c r="C278" s="30">
        <v>126600</v>
      </c>
      <c r="D278" s="30" t="s">
        <v>441</v>
      </c>
      <c r="E278">
        <v>276</v>
      </c>
      <c r="F278">
        <v>1</v>
      </c>
    </row>
    <row r="279" spans="1:6" x14ac:dyDescent="0.3">
      <c r="A279">
        <v>1389</v>
      </c>
      <c r="B279">
        <v>1</v>
      </c>
      <c r="C279" s="30">
        <v>125472</v>
      </c>
      <c r="D279" s="30" t="s">
        <v>442</v>
      </c>
      <c r="E279">
        <v>277</v>
      </c>
      <c r="F279">
        <v>1</v>
      </c>
    </row>
    <row r="280" spans="1:6" x14ac:dyDescent="0.3">
      <c r="A280">
        <v>1407</v>
      </c>
      <c r="B280">
        <v>1</v>
      </c>
      <c r="C280" s="30">
        <v>125472</v>
      </c>
      <c r="D280" s="30" t="s">
        <v>442</v>
      </c>
      <c r="E280">
        <v>277</v>
      </c>
      <c r="F280">
        <v>1</v>
      </c>
    </row>
    <row r="281" spans="1:6" x14ac:dyDescent="0.3">
      <c r="A281">
        <v>8899</v>
      </c>
      <c r="B281">
        <v>1</v>
      </c>
      <c r="C281" s="30">
        <v>125340</v>
      </c>
      <c r="D281" s="30" t="s">
        <v>443</v>
      </c>
      <c r="E281">
        <v>279</v>
      </c>
      <c r="F281">
        <v>1</v>
      </c>
    </row>
    <row r="282" spans="1:6" x14ac:dyDescent="0.3">
      <c r="A282">
        <v>6856</v>
      </c>
      <c r="B282">
        <v>1</v>
      </c>
      <c r="C282" s="30">
        <v>124344</v>
      </c>
      <c r="D282" s="30" t="s">
        <v>444</v>
      </c>
      <c r="E282">
        <v>280</v>
      </c>
      <c r="F282">
        <v>1</v>
      </c>
    </row>
    <row r="283" spans="1:6" x14ac:dyDescent="0.3">
      <c r="A283">
        <v>290</v>
      </c>
      <c r="B283">
        <v>1</v>
      </c>
      <c r="C283" s="30">
        <v>123696</v>
      </c>
      <c r="D283" s="30" t="s">
        <v>445</v>
      </c>
      <c r="E283">
        <v>281</v>
      </c>
      <c r="F283">
        <v>1</v>
      </c>
    </row>
    <row r="284" spans="1:6" x14ac:dyDescent="0.3">
      <c r="A284">
        <v>5794</v>
      </c>
      <c r="B284">
        <v>1</v>
      </c>
      <c r="C284" s="30">
        <v>123600</v>
      </c>
      <c r="D284" s="30" t="s">
        <v>446</v>
      </c>
      <c r="E284">
        <v>282</v>
      </c>
      <c r="F284">
        <v>1</v>
      </c>
    </row>
    <row r="285" spans="1:6" x14ac:dyDescent="0.3">
      <c r="A285">
        <v>10411</v>
      </c>
      <c r="B285">
        <v>1</v>
      </c>
      <c r="C285" s="30">
        <v>123408</v>
      </c>
      <c r="D285" s="30" t="s">
        <v>447</v>
      </c>
      <c r="E285">
        <v>283</v>
      </c>
      <c r="F285">
        <v>1</v>
      </c>
    </row>
    <row r="286" spans="1:6" x14ac:dyDescent="0.3">
      <c r="A286">
        <v>1480</v>
      </c>
      <c r="B286">
        <v>1</v>
      </c>
      <c r="C286" s="30">
        <v>123300</v>
      </c>
      <c r="D286" s="30" t="s">
        <v>448</v>
      </c>
      <c r="E286">
        <v>284</v>
      </c>
      <c r="F286">
        <v>1</v>
      </c>
    </row>
    <row r="287" spans="1:6" x14ac:dyDescent="0.3">
      <c r="A287">
        <v>3112</v>
      </c>
      <c r="B287">
        <v>1</v>
      </c>
      <c r="C287" s="30">
        <v>123216</v>
      </c>
      <c r="D287" s="30" t="s">
        <v>449</v>
      </c>
      <c r="E287">
        <v>285</v>
      </c>
      <c r="F287">
        <v>1</v>
      </c>
    </row>
    <row r="288" spans="1:6" x14ac:dyDescent="0.3">
      <c r="A288">
        <v>9201</v>
      </c>
      <c r="B288">
        <v>1</v>
      </c>
      <c r="C288" s="30">
        <v>122472</v>
      </c>
      <c r="D288" s="30" t="s">
        <v>450</v>
      </c>
      <c r="E288">
        <v>286</v>
      </c>
      <c r="F288">
        <v>1</v>
      </c>
    </row>
    <row r="289" spans="1:6" x14ac:dyDescent="0.3">
      <c r="A289">
        <v>10105</v>
      </c>
      <c r="B289">
        <v>1</v>
      </c>
      <c r="C289" s="30">
        <v>121896</v>
      </c>
      <c r="D289" s="30" t="s">
        <v>451</v>
      </c>
      <c r="E289">
        <v>287</v>
      </c>
      <c r="F289">
        <v>1</v>
      </c>
    </row>
    <row r="290" spans="1:6" x14ac:dyDescent="0.3">
      <c r="A290">
        <v>9403</v>
      </c>
      <c r="B290">
        <v>1</v>
      </c>
      <c r="C290" s="30">
        <v>120888</v>
      </c>
      <c r="D290" s="30" t="s">
        <v>452</v>
      </c>
      <c r="E290">
        <v>288</v>
      </c>
      <c r="F290">
        <v>1</v>
      </c>
    </row>
    <row r="291" spans="1:6" x14ac:dyDescent="0.3">
      <c r="A291">
        <v>11069</v>
      </c>
      <c r="B291">
        <v>1</v>
      </c>
      <c r="C291" s="30">
        <v>119136</v>
      </c>
      <c r="D291" s="30" t="s">
        <v>453</v>
      </c>
      <c r="E291">
        <v>289</v>
      </c>
      <c r="F291">
        <v>1</v>
      </c>
    </row>
    <row r="292" spans="1:6" x14ac:dyDescent="0.3">
      <c r="A292">
        <v>5269</v>
      </c>
      <c r="B292">
        <v>1</v>
      </c>
      <c r="C292" s="30">
        <v>117420</v>
      </c>
      <c r="D292" s="30" t="s">
        <v>454</v>
      </c>
      <c r="E292">
        <v>290</v>
      </c>
      <c r="F292">
        <v>1</v>
      </c>
    </row>
    <row r="293" spans="1:6" x14ac:dyDescent="0.3">
      <c r="A293">
        <v>4894</v>
      </c>
      <c r="B293">
        <v>1</v>
      </c>
      <c r="C293" s="30">
        <v>117024</v>
      </c>
      <c r="D293" s="30" t="s">
        <v>455</v>
      </c>
      <c r="E293">
        <v>291</v>
      </c>
      <c r="F293">
        <v>1</v>
      </c>
    </row>
    <row r="294" spans="1:6" x14ac:dyDescent="0.3">
      <c r="A294">
        <v>9494</v>
      </c>
      <c r="B294">
        <v>1</v>
      </c>
      <c r="C294" s="30">
        <v>116832</v>
      </c>
      <c r="D294" s="30" t="s">
        <v>456</v>
      </c>
      <c r="E294">
        <v>292</v>
      </c>
      <c r="F294">
        <v>1</v>
      </c>
    </row>
    <row r="295" spans="1:6" x14ac:dyDescent="0.3">
      <c r="A295">
        <v>6686</v>
      </c>
      <c r="B295">
        <v>1</v>
      </c>
      <c r="C295" s="30">
        <v>116496</v>
      </c>
      <c r="D295" s="30" t="s">
        <v>457</v>
      </c>
      <c r="E295">
        <v>293</v>
      </c>
      <c r="F295">
        <v>1</v>
      </c>
    </row>
    <row r="296" spans="1:6" x14ac:dyDescent="0.3">
      <c r="A296">
        <v>9730</v>
      </c>
      <c r="B296">
        <v>1</v>
      </c>
      <c r="C296" s="30">
        <v>116040</v>
      </c>
      <c r="D296" s="30" t="s">
        <v>458</v>
      </c>
      <c r="E296">
        <v>294</v>
      </c>
      <c r="F296">
        <v>1</v>
      </c>
    </row>
    <row r="297" spans="1:6" x14ac:dyDescent="0.3">
      <c r="A297">
        <v>10738</v>
      </c>
      <c r="B297">
        <v>1</v>
      </c>
      <c r="C297" s="30">
        <v>115992</v>
      </c>
      <c r="D297" s="30" t="s">
        <v>459</v>
      </c>
      <c r="E297">
        <v>295</v>
      </c>
      <c r="F297">
        <v>1</v>
      </c>
    </row>
    <row r="298" spans="1:6" x14ac:dyDescent="0.3">
      <c r="A298">
        <v>10963</v>
      </c>
      <c r="B298">
        <v>1</v>
      </c>
      <c r="C298" s="30">
        <v>115812</v>
      </c>
      <c r="D298" s="30" t="s">
        <v>460</v>
      </c>
      <c r="E298">
        <v>296</v>
      </c>
      <c r="F298">
        <v>1</v>
      </c>
    </row>
    <row r="299" spans="1:6" x14ac:dyDescent="0.3">
      <c r="A299">
        <v>9731</v>
      </c>
      <c r="B299">
        <v>1</v>
      </c>
      <c r="C299" s="30">
        <v>113796</v>
      </c>
      <c r="D299" s="30" t="s">
        <v>461</v>
      </c>
      <c r="E299">
        <v>297</v>
      </c>
      <c r="F299">
        <v>1</v>
      </c>
    </row>
    <row r="300" spans="1:6" x14ac:dyDescent="0.3">
      <c r="A300">
        <v>10884</v>
      </c>
      <c r="B300">
        <v>1</v>
      </c>
      <c r="C300" s="30">
        <v>113544</v>
      </c>
      <c r="D300" s="30" t="s">
        <v>462</v>
      </c>
      <c r="E300">
        <v>298</v>
      </c>
      <c r="F300">
        <v>1</v>
      </c>
    </row>
    <row r="301" spans="1:6" x14ac:dyDescent="0.3">
      <c r="A301">
        <v>10243</v>
      </c>
      <c r="B301">
        <v>1</v>
      </c>
      <c r="C301" s="30">
        <v>113436</v>
      </c>
      <c r="D301" s="30" t="s">
        <v>463</v>
      </c>
      <c r="E301">
        <v>299</v>
      </c>
      <c r="F301">
        <v>1</v>
      </c>
    </row>
    <row r="302" spans="1:6" x14ac:dyDescent="0.3">
      <c r="A302">
        <v>303</v>
      </c>
      <c r="B302">
        <v>1</v>
      </c>
      <c r="C302" s="30">
        <v>112752</v>
      </c>
      <c r="D302" s="30" t="s">
        <v>464</v>
      </c>
      <c r="E302">
        <v>300</v>
      </c>
      <c r="F302">
        <v>1</v>
      </c>
    </row>
    <row r="303" spans="1:6" x14ac:dyDescent="0.3">
      <c r="A303">
        <v>2762</v>
      </c>
      <c r="B303">
        <v>1</v>
      </c>
      <c r="C303" s="30">
        <v>111384</v>
      </c>
      <c r="D303" s="30" t="s">
        <v>465</v>
      </c>
      <c r="E303">
        <v>301</v>
      </c>
      <c r="F303">
        <v>1</v>
      </c>
    </row>
    <row r="304" spans="1:6" x14ac:dyDescent="0.3">
      <c r="A304">
        <v>38</v>
      </c>
      <c r="B304">
        <v>1</v>
      </c>
      <c r="C304" s="30">
        <v>110736</v>
      </c>
      <c r="D304" s="30" t="s">
        <v>466</v>
      </c>
      <c r="E304">
        <v>302</v>
      </c>
      <c r="F304">
        <v>1</v>
      </c>
    </row>
    <row r="305" spans="1:6" x14ac:dyDescent="0.3">
      <c r="A305">
        <v>7437</v>
      </c>
      <c r="B305">
        <v>1</v>
      </c>
      <c r="C305" s="30">
        <v>110736</v>
      </c>
      <c r="D305" s="30" t="s">
        <v>466</v>
      </c>
      <c r="E305">
        <v>302</v>
      </c>
      <c r="F305">
        <v>1</v>
      </c>
    </row>
    <row r="306" spans="1:6" x14ac:dyDescent="0.3">
      <c r="A306">
        <v>6434</v>
      </c>
      <c r="B306">
        <v>1</v>
      </c>
      <c r="C306" s="30">
        <v>110136</v>
      </c>
      <c r="D306" s="30" t="s">
        <v>467</v>
      </c>
      <c r="E306">
        <v>304</v>
      </c>
      <c r="F306">
        <v>1</v>
      </c>
    </row>
    <row r="307" spans="1:6" x14ac:dyDescent="0.3">
      <c r="A307">
        <v>5001</v>
      </c>
      <c r="B307">
        <v>1</v>
      </c>
      <c r="C307" s="30">
        <v>110112</v>
      </c>
      <c r="D307" s="30" t="s">
        <v>468</v>
      </c>
      <c r="E307">
        <v>305</v>
      </c>
      <c r="F307">
        <v>1</v>
      </c>
    </row>
    <row r="308" spans="1:6" x14ac:dyDescent="0.3">
      <c r="A308">
        <v>226</v>
      </c>
      <c r="B308">
        <v>1</v>
      </c>
      <c r="C308" s="30">
        <v>109344</v>
      </c>
      <c r="D308" s="30" t="s">
        <v>469</v>
      </c>
      <c r="E308">
        <v>306</v>
      </c>
      <c r="F308">
        <v>1</v>
      </c>
    </row>
    <row r="309" spans="1:6" x14ac:dyDescent="0.3">
      <c r="A309">
        <v>993</v>
      </c>
      <c r="B309">
        <v>1</v>
      </c>
      <c r="C309" s="30">
        <v>108720</v>
      </c>
      <c r="D309" s="30" t="s">
        <v>470</v>
      </c>
      <c r="E309">
        <v>307</v>
      </c>
      <c r="F309">
        <v>1</v>
      </c>
    </row>
    <row r="310" spans="1:6" x14ac:dyDescent="0.3">
      <c r="A310">
        <v>11111</v>
      </c>
      <c r="B310">
        <v>1</v>
      </c>
      <c r="C310" s="30">
        <v>108144</v>
      </c>
      <c r="D310" s="30" t="s">
        <v>471</v>
      </c>
      <c r="E310">
        <v>308</v>
      </c>
      <c r="F310">
        <v>1</v>
      </c>
    </row>
    <row r="311" spans="1:6" x14ac:dyDescent="0.3">
      <c r="A311">
        <v>4727</v>
      </c>
      <c r="B311">
        <v>1</v>
      </c>
      <c r="C311" s="30">
        <v>107640</v>
      </c>
      <c r="D311" s="30" t="s">
        <v>472</v>
      </c>
      <c r="E311">
        <v>309</v>
      </c>
      <c r="F311">
        <v>1</v>
      </c>
    </row>
    <row r="312" spans="1:6" x14ac:dyDescent="0.3">
      <c r="A312">
        <v>3942</v>
      </c>
      <c r="B312">
        <v>1</v>
      </c>
      <c r="C312" s="30">
        <v>107352</v>
      </c>
      <c r="D312" s="30" t="s">
        <v>473</v>
      </c>
      <c r="E312">
        <v>310</v>
      </c>
      <c r="F312">
        <v>1</v>
      </c>
    </row>
    <row r="313" spans="1:6" x14ac:dyDescent="0.3">
      <c r="A313">
        <v>4660</v>
      </c>
      <c r="B313">
        <v>1</v>
      </c>
      <c r="C313" s="30">
        <v>106944</v>
      </c>
      <c r="D313" s="30" t="s">
        <v>474</v>
      </c>
      <c r="E313">
        <v>311</v>
      </c>
      <c r="F313">
        <v>1</v>
      </c>
    </row>
    <row r="314" spans="1:6" x14ac:dyDescent="0.3">
      <c r="A314">
        <v>4052</v>
      </c>
      <c r="B314">
        <v>1</v>
      </c>
      <c r="C314" s="30">
        <v>106128</v>
      </c>
      <c r="D314" s="30" t="s">
        <v>475</v>
      </c>
      <c r="E314">
        <v>312</v>
      </c>
      <c r="F314">
        <v>1</v>
      </c>
    </row>
    <row r="315" spans="1:6" x14ac:dyDescent="0.3">
      <c r="A315">
        <v>1843</v>
      </c>
      <c r="B315">
        <v>1</v>
      </c>
      <c r="C315" s="30">
        <v>105804</v>
      </c>
      <c r="D315" s="30" t="s">
        <v>476</v>
      </c>
      <c r="E315">
        <v>313</v>
      </c>
      <c r="F315">
        <v>1</v>
      </c>
    </row>
    <row r="316" spans="1:6" x14ac:dyDescent="0.3">
      <c r="A316">
        <v>6495</v>
      </c>
      <c r="B316">
        <v>1</v>
      </c>
      <c r="C316" s="30">
        <v>104964</v>
      </c>
      <c r="D316" s="30" t="s">
        <v>477</v>
      </c>
      <c r="E316">
        <v>314</v>
      </c>
      <c r="F316">
        <v>1</v>
      </c>
    </row>
    <row r="317" spans="1:6" x14ac:dyDescent="0.3">
      <c r="A317">
        <v>173</v>
      </c>
      <c r="B317">
        <v>1</v>
      </c>
      <c r="C317" s="30">
        <v>104808</v>
      </c>
      <c r="D317" s="30" t="s">
        <v>478</v>
      </c>
      <c r="E317">
        <v>315</v>
      </c>
      <c r="F317">
        <v>1</v>
      </c>
    </row>
    <row r="318" spans="1:6" x14ac:dyDescent="0.3">
      <c r="A318">
        <v>9583</v>
      </c>
      <c r="B318">
        <v>1</v>
      </c>
      <c r="C318" s="30">
        <v>104712</v>
      </c>
      <c r="D318" s="30" t="s">
        <v>479</v>
      </c>
      <c r="E318">
        <v>316</v>
      </c>
      <c r="F318">
        <v>1</v>
      </c>
    </row>
    <row r="319" spans="1:6" x14ac:dyDescent="0.3">
      <c r="A319">
        <v>9591</v>
      </c>
      <c r="B319">
        <v>1</v>
      </c>
      <c r="C319" s="30">
        <v>104712</v>
      </c>
      <c r="D319" s="30" t="s">
        <v>479</v>
      </c>
      <c r="E319">
        <v>316</v>
      </c>
      <c r="F319">
        <v>1</v>
      </c>
    </row>
    <row r="320" spans="1:6" x14ac:dyDescent="0.3">
      <c r="A320">
        <v>97</v>
      </c>
      <c r="B320">
        <v>1</v>
      </c>
      <c r="C320" s="30">
        <v>102876</v>
      </c>
      <c r="D320" s="30" t="s">
        <v>480</v>
      </c>
      <c r="E320">
        <v>318</v>
      </c>
      <c r="F320">
        <v>1</v>
      </c>
    </row>
    <row r="321" spans="1:6" x14ac:dyDescent="0.3">
      <c r="A321">
        <v>675</v>
      </c>
      <c r="B321">
        <v>1</v>
      </c>
      <c r="C321" s="30">
        <v>102240</v>
      </c>
      <c r="D321" s="30" t="s">
        <v>481</v>
      </c>
      <c r="E321">
        <v>319</v>
      </c>
      <c r="F321">
        <v>1</v>
      </c>
    </row>
    <row r="322" spans="1:6" x14ac:dyDescent="0.3">
      <c r="A322">
        <v>2106</v>
      </c>
      <c r="B322">
        <v>1</v>
      </c>
      <c r="C322" s="30">
        <v>101520</v>
      </c>
      <c r="D322" s="30" t="s">
        <v>482</v>
      </c>
      <c r="E322">
        <v>320</v>
      </c>
      <c r="F322">
        <v>1</v>
      </c>
    </row>
    <row r="323" spans="1:6" x14ac:dyDescent="0.3">
      <c r="A323">
        <v>344</v>
      </c>
      <c r="B323">
        <v>1</v>
      </c>
      <c r="C323" s="30">
        <v>100980</v>
      </c>
      <c r="D323" s="30" t="s">
        <v>483</v>
      </c>
      <c r="E323">
        <v>321</v>
      </c>
      <c r="F323">
        <v>1</v>
      </c>
    </row>
    <row r="324" spans="1:6" x14ac:dyDescent="0.3">
      <c r="A324">
        <v>6649</v>
      </c>
      <c r="B324">
        <v>1</v>
      </c>
      <c r="C324" s="30">
        <v>100260</v>
      </c>
      <c r="D324" s="30" t="s">
        <v>484</v>
      </c>
      <c r="E324">
        <v>322</v>
      </c>
      <c r="F324">
        <v>1</v>
      </c>
    </row>
    <row r="325" spans="1:6" x14ac:dyDescent="0.3">
      <c r="A325">
        <v>4342</v>
      </c>
      <c r="B325">
        <v>1</v>
      </c>
      <c r="C325" s="30">
        <v>100128</v>
      </c>
      <c r="D325" s="30" t="s">
        <v>485</v>
      </c>
      <c r="E325">
        <v>323</v>
      </c>
      <c r="F325">
        <v>1</v>
      </c>
    </row>
    <row r="326" spans="1:6" x14ac:dyDescent="0.3">
      <c r="A326">
        <v>1447</v>
      </c>
      <c r="B326">
        <v>1</v>
      </c>
      <c r="C326" s="30">
        <v>100080</v>
      </c>
      <c r="D326" s="30" t="s">
        <v>486</v>
      </c>
      <c r="E326">
        <v>324</v>
      </c>
      <c r="F326">
        <v>1</v>
      </c>
    </row>
    <row r="327" spans="1:6" x14ac:dyDescent="0.3">
      <c r="A327">
        <v>9377</v>
      </c>
      <c r="B327">
        <v>1</v>
      </c>
      <c r="C327" s="30">
        <v>99936</v>
      </c>
      <c r="D327" s="30" t="s">
        <v>487</v>
      </c>
      <c r="E327">
        <v>325</v>
      </c>
      <c r="F327">
        <v>1</v>
      </c>
    </row>
    <row r="328" spans="1:6" x14ac:dyDescent="0.3">
      <c r="A328">
        <v>7180</v>
      </c>
      <c r="B328">
        <v>1</v>
      </c>
      <c r="C328" s="30">
        <v>99744</v>
      </c>
      <c r="D328" s="30" t="s">
        <v>488</v>
      </c>
      <c r="E328">
        <v>326</v>
      </c>
      <c r="F328">
        <v>1</v>
      </c>
    </row>
    <row r="329" spans="1:6" x14ac:dyDescent="0.3">
      <c r="A329">
        <v>2343</v>
      </c>
      <c r="B329">
        <v>1</v>
      </c>
      <c r="C329" s="30">
        <v>99336</v>
      </c>
      <c r="D329" s="30" t="s">
        <v>489</v>
      </c>
      <c r="E329">
        <v>327</v>
      </c>
      <c r="F329">
        <v>1</v>
      </c>
    </row>
    <row r="330" spans="1:6" x14ac:dyDescent="0.3">
      <c r="A330">
        <v>8114</v>
      </c>
      <c r="B330">
        <v>1</v>
      </c>
      <c r="C330" s="30">
        <v>99300</v>
      </c>
      <c r="D330" s="30" t="s">
        <v>490</v>
      </c>
      <c r="E330">
        <v>328</v>
      </c>
      <c r="F330">
        <v>1</v>
      </c>
    </row>
    <row r="331" spans="1:6" x14ac:dyDescent="0.3">
      <c r="A331">
        <v>5698</v>
      </c>
      <c r="B331">
        <v>1</v>
      </c>
      <c r="C331" s="30">
        <v>99216</v>
      </c>
      <c r="D331" s="30" t="s">
        <v>491</v>
      </c>
      <c r="E331">
        <v>329</v>
      </c>
      <c r="F331">
        <v>1</v>
      </c>
    </row>
    <row r="332" spans="1:6" x14ac:dyDescent="0.3">
      <c r="A332">
        <v>4907</v>
      </c>
      <c r="B332">
        <v>1</v>
      </c>
      <c r="C332" s="30">
        <v>98832</v>
      </c>
      <c r="D332" s="30" t="s">
        <v>492</v>
      </c>
      <c r="E332">
        <v>330</v>
      </c>
      <c r="F332">
        <v>1</v>
      </c>
    </row>
    <row r="333" spans="1:6" x14ac:dyDescent="0.3">
      <c r="A333">
        <v>5650</v>
      </c>
      <c r="B333">
        <v>1</v>
      </c>
      <c r="C333" s="30">
        <v>98592</v>
      </c>
      <c r="D333" s="30" t="s">
        <v>493</v>
      </c>
      <c r="E333">
        <v>331</v>
      </c>
      <c r="F333">
        <v>1</v>
      </c>
    </row>
    <row r="334" spans="1:6" x14ac:dyDescent="0.3">
      <c r="A334">
        <v>11079</v>
      </c>
      <c r="B334">
        <v>1</v>
      </c>
      <c r="C334" s="30">
        <v>98304</v>
      </c>
      <c r="D334" s="30" t="s">
        <v>494</v>
      </c>
      <c r="E334">
        <v>332</v>
      </c>
      <c r="F334">
        <v>1</v>
      </c>
    </row>
    <row r="335" spans="1:6" x14ac:dyDescent="0.3">
      <c r="A335">
        <v>1012</v>
      </c>
      <c r="B335">
        <v>1</v>
      </c>
      <c r="C335" s="30">
        <v>98184</v>
      </c>
      <c r="D335" s="30" t="s">
        <v>495</v>
      </c>
      <c r="E335">
        <v>333</v>
      </c>
      <c r="F335">
        <v>1</v>
      </c>
    </row>
    <row r="336" spans="1:6" x14ac:dyDescent="0.3">
      <c r="A336">
        <v>8169</v>
      </c>
      <c r="B336">
        <v>1</v>
      </c>
      <c r="C336" s="30">
        <v>97980</v>
      </c>
      <c r="D336" s="30" t="s">
        <v>496</v>
      </c>
      <c r="E336">
        <v>334</v>
      </c>
      <c r="F336">
        <v>1</v>
      </c>
    </row>
    <row r="337" spans="1:6" x14ac:dyDescent="0.3">
      <c r="A337">
        <v>9833</v>
      </c>
      <c r="B337">
        <v>1</v>
      </c>
      <c r="C337" s="30">
        <v>97632</v>
      </c>
      <c r="D337" s="30" t="s">
        <v>497</v>
      </c>
      <c r="E337">
        <v>335</v>
      </c>
      <c r="F337">
        <v>1</v>
      </c>
    </row>
    <row r="338" spans="1:6" x14ac:dyDescent="0.3">
      <c r="A338">
        <v>7907</v>
      </c>
      <c r="B338">
        <v>1</v>
      </c>
      <c r="C338" s="30">
        <v>97392</v>
      </c>
      <c r="D338" s="30" t="s">
        <v>498</v>
      </c>
      <c r="E338">
        <v>336</v>
      </c>
      <c r="F338">
        <v>1</v>
      </c>
    </row>
    <row r="339" spans="1:6" x14ac:dyDescent="0.3">
      <c r="A339">
        <v>4414</v>
      </c>
      <c r="B339">
        <v>1</v>
      </c>
      <c r="C339" s="30">
        <v>97224</v>
      </c>
      <c r="D339" s="30" t="s">
        <v>499</v>
      </c>
      <c r="E339">
        <v>337</v>
      </c>
      <c r="F339">
        <v>1</v>
      </c>
    </row>
    <row r="340" spans="1:6" x14ac:dyDescent="0.3">
      <c r="A340">
        <v>4715</v>
      </c>
      <c r="B340">
        <v>1</v>
      </c>
      <c r="C340" s="30">
        <v>97176</v>
      </c>
      <c r="D340" s="30" t="s">
        <v>500</v>
      </c>
      <c r="E340">
        <v>338</v>
      </c>
      <c r="F340">
        <v>1</v>
      </c>
    </row>
    <row r="341" spans="1:6" x14ac:dyDescent="0.3">
      <c r="A341">
        <v>3916</v>
      </c>
      <c r="B341">
        <v>1</v>
      </c>
      <c r="C341" s="30">
        <v>96984</v>
      </c>
      <c r="D341" s="30" t="s">
        <v>501</v>
      </c>
      <c r="E341">
        <v>339</v>
      </c>
      <c r="F341">
        <v>1</v>
      </c>
    </row>
    <row r="342" spans="1:6" x14ac:dyDescent="0.3">
      <c r="A342">
        <v>6985</v>
      </c>
      <c r="B342">
        <v>1</v>
      </c>
      <c r="C342" s="30">
        <v>96768</v>
      </c>
      <c r="D342" s="30" t="s">
        <v>502</v>
      </c>
      <c r="E342">
        <v>340</v>
      </c>
      <c r="F342">
        <v>1</v>
      </c>
    </row>
    <row r="343" spans="1:6" x14ac:dyDescent="0.3">
      <c r="A343">
        <v>9814</v>
      </c>
      <c r="B343">
        <v>1</v>
      </c>
      <c r="C343" s="30">
        <v>96168</v>
      </c>
      <c r="D343" s="30" t="s">
        <v>503</v>
      </c>
      <c r="E343">
        <v>341</v>
      </c>
      <c r="F343">
        <v>1</v>
      </c>
    </row>
    <row r="344" spans="1:6" x14ac:dyDescent="0.3">
      <c r="A344">
        <v>2419</v>
      </c>
      <c r="B344">
        <v>1</v>
      </c>
      <c r="C344" s="30">
        <v>95808</v>
      </c>
      <c r="D344" s="30" t="s">
        <v>504</v>
      </c>
      <c r="E344">
        <v>342</v>
      </c>
      <c r="F344">
        <v>1</v>
      </c>
    </row>
    <row r="345" spans="1:6" x14ac:dyDescent="0.3">
      <c r="A345">
        <v>6701</v>
      </c>
      <c r="B345">
        <v>1</v>
      </c>
      <c r="C345" s="30">
        <v>95400</v>
      </c>
      <c r="D345" s="30" t="s">
        <v>505</v>
      </c>
      <c r="E345">
        <v>343</v>
      </c>
      <c r="F345">
        <v>1</v>
      </c>
    </row>
    <row r="346" spans="1:6" x14ac:dyDescent="0.3">
      <c r="A346">
        <v>7674</v>
      </c>
      <c r="B346">
        <v>1</v>
      </c>
      <c r="C346" s="30">
        <v>94488</v>
      </c>
      <c r="D346" s="30" t="s">
        <v>506</v>
      </c>
      <c r="E346">
        <v>344</v>
      </c>
      <c r="F346">
        <v>1</v>
      </c>
    </row>
    <row r="347" spans="1:6" x14ac:dyDescent="0.3">
      <c r="A347">
        <v>4473</v>
      </c>
      <c r="B347">
        <v>1</v>
      </c>
      <c r="C347" s="30">
        <v>93960</v>
      </c>
      <c r="D347" s="30" t="s">
        <v>507</v>
      </c>
      <c r="E347">
        <v>345</v>
      </c>
      <c r="F347">
        <v>1</v>
      </c>
    </row>
    <row r="348" spans="1:6" x14ac:dyDescent="0.3">
      <c r="A348">
        <v>2705</v>
      </c>
      <c r="B348">
        <v>1</v>
      </c>
      <c r="C348" s="30">
        <v>93888</v>
      </c>
      <c r="D348" s="30" t="s">
        <v>508</v>
      </c>
      <c r="E348">
        <v>346</v>
      </c>
      <c r="F348">
        <v>1</v>
      </c>
    </row>
    <row r="349" spans="1:6" x14ac:dyDescent="0.3">
      <c r="A349">
        <v>2720</v>
      </c>
      <c r="B349">
        <v>1</v>
      </c>
      <c r="C349" s="30">
        <v>93888</v>
      </c>
      <c r="D349" s="30" t="s">
        <v>508</v>
      </c>
      <c r="E349">
        <v>346</v>
      </c>
      <c r="F349">
        <v>1</v>
      </c>
    </row>
    <row r="350" spans="1:6" x14ac:dyDescent="0.3">
      <c r="A350">
        <v>8039</v>
      </c>
      <c r="B350">
        <v>1</v>
      </c>
      <c r="C350" s="30">
        <v>93600</v>
      </c>
      <c r="D350" s="30" t="s">
        <v>509</v>
      </c>
      <c r="E350">
        <v>348</v>
      </c>
      <c r="F350">
        <v>1</v>
      </c>
    </row>
    <row r="351" spans="1:6" x14ac:dyDescent="0.3">
      <c r="A351">
        <v>8523</v>
      </c>
      <c r="B351">
        <v>1</v>
      </c>
      <c r="C351" s="30">
        <v>93036</v>
      </c>
      <c r="D351" s="30" t="s">
        <v>510</v>
      </c>
      <c r="E351">
        <v>349</v>
      </c>
      <c r="F351">
        <v>1</v>
      </c>
    </row>
    <row r="352" spans="1:6" x14ac:dyDescent="0.3">
      <c r="A352">
        <v>2227</v>
      </c>
      <c r="B352">
        <v>1</v>
      </c>
      <c r="C352" s="30">
        <v>92976</v>
      </c>
      <c r="D352" s="30" t="s">
        <v>511</v>
      </c>
      <c r="E352">
        <v>350</v>
      </c>
      <c r="F352">
        <v>1</v>
      </c>
    </row>
    <row r="353" spans="1:6" x14ac:dyDescent="0.3">
      <c r="A353">
        <v>2116</v>
      </c>
      <c r="B353">
        <v>1</v>
      </c>
      <c r="C353" s="30">
        <v>92400</v>
      </c>
      <c r="D353" s="30" t="s">
        <v>512</v>
      </c>
      <c r="E353">
        <v>351</v>
      </c>
      <c r="F353">
        <v>1</v>
      </c>
    </row>
    <row r="354" spans="1:6" x14ac:dyDescent="0.3">
      <c r="A354">
        <v>2694</v>
      </c>
      <c r="B354">
        <v>1</v>
      </c>
      <c r="C354" s="30">
        <v>91632</v>
      </c>
      <c r="D354" s="30" t="s">
        <v>513</v>
      </c>
      <c r="E354">
        <v>352</v>
      </c>
      <c r="F354">
        <v>1</v>
      </c>
    </row>
    <row r="355" spans="1:6" x14ac:dyDescent="0.3">
      <c r="A355">
        <v>10049</v>
      </c>
      <c r="B355">
        <v>1</v>
      </c>
      <c r="C355" s="30">
        <v>91632</v>
      </c>
      <c r="D355" s="30" t="s">
        <v>513</v>
      </c>
      <c r="E355">
        <v>352</v>
      </c>
      <c r="F355">
        <v>1</v>
      </c>
    </row>
    <row r="356" spans="1:6" x14ac:dyDescent="0.3">
      <c r="A356">
        <v>7844</v>
      </c>
      <c r="B356">
        <v>1</v>
      </c>
      <c r="C356" s="30">
        <v>91584</v>
      </c>
      <c r="D356" s="30" t="s">
        <v>514</v>
      </c>
      <c r="E356">
        <v>354</v>
      </c>
      <c r="F356">
        <v>1</v>
      </c>
    </row>
    <row r="357" spans="1:6" x14ac:dyDescent="0.3">
      <c r="A357">
        <v>309</v>
      </c>
      <c r="B357">
        <v>1</v>
      </c>
      <c r="C357" s="30">
        <v>91248</v>
      </c>
      <c r="D357" s="30" t="s">
        <v>515</v>
      </c>
      <c r="E357">
        <v>355</v>
      </c>
      <c r="F357">
        <v>1</v>
      </c>
    </row>
    <row r="358" spans="1:6" x14ac:dyDescent="0.3">
      <c r="A358">
        <v>7485</v>
      </c>
      <c r="B358">
        <v>1</v>
      </c>
      <c r="C358" s="30">
        <v>91200</v>
      </c>
      <c r="D358" s="30" t="s">
        <v>516</v>
      </c>
      <c r="E358">
        <v>356</v>
      </c>
      <c r="F358">
        <v>1</v>
      </c>
    </row>
    <row r="359" spans="1:6" x14ac:dyDescent="0.3">
      <c r="A359">
        <v>544</v>
      </c>
      <c r="B359">
        <v>1</v>
      </c>
      <c r="C359" s="30">
        <v>91152</v>
      </c>
      <c r="D359" s="30" t="s">
        <v>517</v>
      </c>
      <c r="E359">
        <v>357</v>
      </c>
      <c r="F359">
        <v>1</v>
      </c>
    </row>
    <row r="360" spans="1:6" x14ac:dyDescent="0.3">
      <c r="A360">
        <v>5317</v>
      </c>
      <c r="B360">
        <v>1</v>
      </c>
      <c r="C360" s="30">
        <v>90180</v>
      </c>
      <c r="D360" s="30" t="s">
        <v>518</v>
      </c>
      <c r="E360">
        <v>358</v>
      </c>
      <c r="F360">
        <v>1</v>
      </c>
    </row>
    <row r="361" spans="1:6" x14ac:dyDescent="0.3">
      <c r="A361">
        <v>4361</v>
      </c>
      <c r="B361">
        <v>1</v>
      </c>
      <c r="C361" s="30">
        <v>90156</v>
      </c>
      <c r="D361" s="30" t="s">
        <v>519</v>
      </c>
      <c r="E361">
        <v>359</v>
      </c>
      <c r="F361">
        <v>1</v>
      </c>
    </row>
    <row r="362" spans="1:6" x14ac:dyDescent="0.3">
      <c r="A362">
        <v>11138</v>
      </c>
      <c r="B362">
        <v>1</v>
      </c>
      <c r="C362" s="30">
        <v>89880</v>
      </c>
      <c r="D362" s="30" t="s">
        <v>520</v>
      </c>
      <c r="E362">
        <v>360</v>
      </c>
      <c r="F362">
        <v>1</v>
      </c>
    </row>
    <row r="363" spans="1:6" x14ac:dyDescent="0.3">
      <c r="A363">
        <v>2580</v>
      </c>
      <c r="B363">
        <v>1</v>
      </c>
      <c r="C363" s="30">
        <v>89340</v>
      </c>
      <c r="D363" s="30" t="s">
        <v>521</v>
      </c>
      <c r="E363">
        <v>361</v>
      </c>
      <c r="F363">
        <v>1</v>
      </c>
    </row>
    <row r="364" spans="1:6" x14ac:dyDescent="0.3">
      <c r="A364">
        <v>9928</v>
      </c>
      <c r="B364">
        <v>1</v>
      </c>
      <c r="C364" s="30">
        <v>89340</v>
      </c>
      <c r="D364" s="30" t="s">
        <v>521</v>
      </c>
      <c r="E364">
        <v>361</v>
      </c>
      <c r="F364">
        <v>1</v>
      </c>
    </row>
    <row r="365" spans="1:6" x14ac:dyDescent="0.3">
      <c r="A365">
        <v>11231</v>
      </c>
      <c r="B365">
        <v>1</v>
      </c>
      <c r="C365" s="30">
        <v>89280</v>
      </c>
      <c r="D365" s="30" t="s">
        <v>522</v>
      </c>
      <c r="E365">
        <v>363</v>
      </c>
      <c r="F365">
        <v>1</v>
      </c>
    </row>
    <row r="366" spans="1:6" x14ac:dyDescent="0.3">
      <c r="A366">
        <v>8321</v>
      </c>
      <c r="B366">
        <v>1</v>
      </c>
      <c r="C366" s="30">
        <v>89040</v>
      </c>
      <c r="D366" s="30" t="s">
        <v>523</v>
      </c>
      <c r="E366">
        <v>364</v>
      </c>
      <c r="F366">
        <v>1</v>
      </c>
    </row>
    <row r="367" spans="1:6" x14ac:dyDescent="0.3">
      <c r="A367">
        <v>10351</v>
      </c>
      <c r="B367">
        <v>1</v>
      </c>
      <c r="C367" s="30">
        <v>88704</v>
      </c>
      <c r="D367" s="30" t="s">
        <v>524</v>
      </c>
      <c r="E367">
        <v>365</v>
      </c>
      <c r="F367">
        <v>1</v>
      </c>
    </row>
    <row r="368" spans="1:6" x14ac:dyDescent="0.3">
      <c r="A368">
        <v>2988</v>
      </c>
      <c r="B368">
        <v>1</v>
      </c>
      <c r="C368" s="30">
        <v>88608</v>
      </c>
      <c r="D368" s="30" t="s">
        <v>525</v>
      </c>
      <c r="E368">
        <v>366</v>
      </c>
      <c r="F368">
        <v>1</v>
      </c>
    </row>
    <row r="369" spans="1:6" x14ac:dyDescent="0.3">
      <c r="A369">
        <v>132</v>
      </c>
      <c r="B369">
        <v>1</v>
      </c>
      <c r="C369" s="30">
        <v>88440</v>
      </c>
      <c r="D369" s="30" t="s">
        <v>526</v>
      </c>
      <c r="E369">
        <v>367</v>
      </c>
      <c r="F369">
        <v>1</v>
      </c>
    </row>
    <row r="370" spans="1:6" x14ac:dyDescent="0.3">
      <c r="A370">
        <v>8772</v>
      </c>
      <c r="B370">
        <v>1</v>
      </c>
      <c r="C370" s="30">
        <v>88272</v>
      </c>
      <c r="D370" s="30" t="s">
        <v>527</v>
      </c>
      <c r="E370">
        <v>368</v>
      </c>
      <c r="F370">
        <v>1</v>
      </c>
    </row>
    <row r="371" spans="1:6" x14ac:dyDescent="0.3">
      <c r="A371">
        <v>9673</v>
      </c>
      <c r="B371">
        <v>1</v>
      </c>
      <c r="C371" s="30">
        <v>88200</v>
      </c>
      <c r="D371" s="30" t="s">
        <v>528</v>
      </c>
      <c r="E371">
        <v>369</v>
      </c>
      <c r="F371">
        <v>1</v>
      </c>
    </row>
    <row r="372" spans="1:6" x14ac:dyDescent="0.3">
      <c r="A372">
        <v>8261</v>
      </c>
      <c r="B372">
        <v>1</v>
      </c>
      <c r="C372" s="30">
        <v>87840</v>
      </c>
      <c r="D372" s="30" t="s">
        <v>529</v>
      </c>
      <c r="E372">
        <v>370</v>
      </c>
      <c r="F372">
        <v>1</v>
      </c>
    </row>
    <row r="373" spans="1:6" x14ac:dyDescent="0.3">
      <c r="A373">
        <v>4427</v>
      </c>
      <c r="B373">
        <v>1</v>
      </c>
      <c r="C373" s="30">
        <v>87816</v>
      </c>
      <c r="D373" s="30" t="s">
        <v>530</v>
      </c>
      <c r="E373">
        <v>371</v>
      </c>
      <c r="F373">
        <v>1</v>
      </c>
    </row>
    <row r="374" spans="1:6" x14ac:dyDescent="0.3">
      <c r="A374">
        <v>4631</v>
      </c>
      <c r="B374">
        <v>1</v>
      </c>
      <c r="C374" s="30">
        <v>87528</v>
      </c>
      <c r="D374" s="30" t="s">
        <v>531</v>
      </c>
      <c r="E374">
        <v>372</v>
      </c>
      <c r="F374">
        <v>1</v>
      </c>
    </row>
    <row r="375" spans="1:6" x14ac:dyDescent="0.3">
      <c r="A375">
        <v>6265</v>
      </c>
      <c r="B375">
        <v>1</v>
      </c>
      <c r="C375" s="30">
        <v>87360</v>
      </c>
      <c r="D375" s="30" t="s">
        <v>532</v>
      </c>
      <c r="E375">
        <v>373</v>
      </c>
      <c r="F375">
        <v>1</v>
      </c>
    </row>
    <row r="376" spans="1:6" x14ac:dyDescent="0.3">
      <c r="A376">
        <v>6273</v>
      </c>
      <c r="B376">
        <v>1</v>
      </c>
      <c r="C376" s="30">
        <v>87360</v>
      </c>
      <c r="D376" s="30" t="s">
        <v>532</v>
      </c>
      <c r="E376">
        <v>373</v>
      </c>
      <c r="F376">
        <v>1</v>
      </c>
    </row>
    <row r="377" spans="1:6" x14ac:dyDescent="0.3">
      <c r="A377">
        <v>854</v>
      </c>
      <c r="B377">
        <v>1</v>
      </c>
      <c r="C377" s="30">
        <v>87216</v>
      </c>
      <c r="D377" s="30" t="s">
        <v>533</v>
      </c>
      <c r="E377">
        <v>375</v>
      </c>
      <c r="F377">
        <v>1</v>
      </c>
    </row>
    <row r="378" spans="1:6" x14ac:dyDescent="0.3">
      <c r="A378">
        <v>10361</v>
      </c>
      <c r="B378">
        <v>1</v>
      </c>
      <c r="C378" s="30">
        <v>86880</v>
      </c>
      <c r="D378" s="30" t="s">
        <v>534</v>
      </c>
      <c r="E378">
        <v>376</v>
      </c>
      <c r="F378">
        <v>1</v>
      </c>
    </row>
    <row r="379" spans="1:6" x14ac:dyDescent="0.3">
      <c r="A379">
        <v>9236</v>
      </c>
      <c r="B379">
        <v>1</v>
      </c>
      <c r="C379" s="30">
        <v>86616</v>
      </c>
      <c r="D379" s="30" t="s">
        <v>535</v>
      </c>
      <c r="E379">
        <v>377</v>
      </c>
      <c r="F379">
        <v>1</v>
      </c>
    </row>
    <row r="380" spans="1:6" x14ac:dyDescent="0.3">
      <c r="A380">
        <v>2062</v>
      </c>
      <c r="B380">
        <v>1</v>
      </c>
      <c r="C380" s="30">
        <v>86184</v>
      </c>
      <c r="D380" s="30" t="s">
        <v>536</v>
      </c>
      <c r="E380">
        <v>378</v>
      </c>
      <c r="F380">
        <v>1</v>
      </c>
    </row>
    <row r="381" spans="1:6" x14ac:dyDescent="0.3">
      <c r="A381">
        <v>4467</v>
      </c>
      <c r="B381">
        <v>1</v>
      </c>
      <c r="C381" s="30">
        <v>86184</v>
      </c>
      <c r="D381" s="30" t="s">
        <v>536</v>
      </c>
      <c r="E381">
        <v>378</v>
      </c>
      <c r="F381">
        <v>1</v>
      </c>
    </row>
    <row r="382" spans="1:6" x14ac:dyDescent="0.3">
      <c r="A382">
        <v>9422</v>
      </c>
      <c r="B382">
        <v>1</v>
      </c>
      <c r="C382" s="30">
        <v>86184</v>
      </c>
      <c r="D382" s="30" t="s">
        <v>536</v>
      </c>
      <c r="E382">
        <v>378</v>
      </c>
      <c r="F382">
        <v>1</v>
      </c>
    </row>
    <row r="383" spans="1:6" x14ac:dyDescent="0.3">
      <c r="A383">
        <v>8492</v>
      </c>
      <c r="B383">
        <v>1</v>
      </c>
      <c r="C383" s="30">
        <v>85860</v>
      </c>
      <c r="D383" s="30" t="s">
        <v>537</v>
      </c>
      <c r="E383">
        <v>381</v>
      </c>
      <c r="F383">
        <v>1</v>
      </c>
    </row>
    <row r="384" spans="1:6" x14ac:dyDescent="0.3">
      <c r="A384">
        <v>8680</v>
      </c>
      <c r="B384">
        <v>1</v>
      </c>
      <c r="C384" s="30">
        <v>85716</v>
      </c>
      <c r="D384" s="30" t="s">
        <v>538</v>
      </c>
      <c r="E384">
        <v>382</v>
      </c>
      <c r="F384">
        <v>1</v>
      </c>
    </row>
    <row r="385" spans="1:6" x14ac:dyDescent="0.3">
      <c r="A385">
        <v>6289</v>
      </c>
      <c r="B385">
        <v>1</v>
      </c>
      <c r="C385" s="30">
        <v>85632</v>
      </c>
      <c r="D385" s="30" t="s">
        <v>539</v>
      </c>
      <c r="E385">
        <v>383</v>
      </c>
      <c r="F385">
        <v>1</v>
      </c>
    </row>
    <row r="386" spans="1:6" x14ac:dyDescent="0.3">
      <c r="A386">
        <v>440</v>
      </c>
      <c r="B386">
        <v>1</v>
      </c>
      <c r="C386" s="30">
        <v>84288</v>
      </c>
      <c r="D386" s="30" t="s">
        <v>540</v>
      </c>
      <c r="E386">
        <v>384</v>
      </c>
      <c r="F386">
        <v>1</v>
      </c>
    </row>
    <row r="387" spans="1:6" x14ac:dyDescent="0.3">
      <c r="A387">
        <v>4033</v>
      </c>
      <c r="B387">
        <v>1</v>
      </c>
      <c r="C387" s="30">
        <v>84288</v>
      </c>
      <c r="D387" s="30" t="s">
        <v>540</v>
      </c>
      <c r="E387">
        <v>384</v>
      </c>
      <c r="F387">
        <v>1</v>
      </c>
    </row>
    <row r="388" spans="1:6" x14ac:dyDescent="0.3">
      <c r="A388">
        <v>7926</v>
      </c>
      <c r="B388">
        <v>1</v>
      </c>
      <c r="C388" s="30">
        <v>84120</v>
      </c>
      <c r="D388" s="30" t="s">
        <v>541</v>
      </c>
      <c r="E388">
        <v>386</v>
      </c>
      <c r="F388">
        <v>1</v>
      </c>
    </row>
    <row r="389" spans="1:6" x14ac:dyDescent="0.3">
      <c r="A389">
        <v>2064</v>
      </c>
      <c r="B389">
        <v>1</v>
      </c>
      <c r="C389" s="30">
        <v>83628</v>
      </c>
      <c r="D389" s="30" t="s">
        <v>542</v>
      </c>
      <c r="E389">
        <v>387</v>
      </c>
      <c r="F389">
        <v>1</v>
      </c>
    </row>
    <row r="390" spans="1:6" x14ac:dyDescent="0.3">
      <c r="A390">
        <v>9424</v>
      </c>
      <c r="B390">
        <v>1</v>
      </c>
      <c r="C390" s="30">
        <v>83628</v>
      </c>
      <c r="D390" s="30" t="s">
        <v>542</v>
      </c>
      <c r="E390">
        <v>387</v>
      </c>
      <c r="F390">
        <v>1</v>
      </c>
    </row>
    <row r="391" spans="1:6" x14ac:dyDescent="0.3">
      <c r="A391">
        <v>9235</v>
      </c>
      <c r="B391">
        <v>1</v>
      </c>
      <c r="C391" s="30">
        <v>83280</v>
      </c>
      <c r="D391" s="30" t="s">
        <v>543</v>
      </c>
      <c r="E391">
        <v>389</v>
      </c>
      <c r="F391">
        <v>1</v>
      </c>
    </row>
    <row r="392" spans="1:6" x14ac:dyDescent="0.3">
      <c r="A392">
        <v>5622</v>
      </c>
      <c r="B392">
        <v>1</v>
      </c>
      <c r="C392" s="30">
        <v>83016</v>
      </c>
      <c r="D392" s="30" t="s">
        <v>544</v>
      </c>
      <c r="E392">
        <v>390</v>
      </c>
      <c r="F392">
        <v>1</v>
      </c>
    </row>
    <row r="393" spans="1:6" x14ac:dyDescent="0.3">
      <c r="A393">
        <v>3050</v>
      </c>
      <c r="B393">
        <v>1</v>
      </c>
      <c r="C393" s="30">
        <v>82896</v>
      </c>
      <c r="D393" s="30" t="s">
        <v>545</v>
      </c>
      <c r="E393">
        <v>391</v>
      </c>
      <c r="F393">
        <v>1</v>
      </c>
    </row>
    <row r="394" spans="1:6" x14ac:dyDescent="0.3">
      <c r="A394">
        <v>9208</v>
      </c>
      <c r="B394">
        <v>1</v>
      </c>
      <c r="C394" s="30">
        <v>82128</v>
      </c>
      <c r="D394" s="30" t="s">
        <v>546</v>
      </c>
      <c r="E394">
        <v>392</v>
      </c>
      <c r="F394">
        <v>1</v>
      </c>
    </row>
    <row r="395" spans="1:6" x14ac:dyDescent="0.3">
      <c r="A395">
        <v>4533</v>
      </c>
      <c r="B395">
        <v>1</v>
      </c>
      <c r="C395" s="30">
        <v>81144</v>
      </c>
      <c r="D395" s="30" t="s">
        <v>547</v>
      </c>
      <c r="E395">
        <v>393</v>
      </c>
      <c r="F395">
        <v>1</v>
      </c>
    </row>
    <row r="396" spans="1:6" x14ac:dyDescent="0.3">
      <c r="A396">
        <v>2</v>
      </c>
      <c r="B396">
        <v>1</v>
      </c>
      <c r="C396" s="30">
        <v>80952</v>
      </c>
      <c r="D396" s="30" t="s">
        <v>548</v>
      </c>
      <c r="E396">
        <v>394</v>
      </c>
      <c r="F396">
        <v>1</v>
      </c>
    </row>
    <row r="397" spans="1:6" x14ac:dyDescent="0.3">
      <c r="A397">
        <v>7401</v>
      </c>
      <c r="B397">
        <v>1</v>
      </c>
      <c r="C397" s="30">
        <v>80952</v>
      </c>
      <c r="D397" s="30" t="s">
        <v>548</v>
      </c>
      <c r="E397">
        <v>394</v>
      </c>
      <c r="F397">
        <v>1</v>
      </c>
    </row>
    <row r="398" spans="1:6" x14ac:dyDescent="0.3">
      <c r="A398">
        <v>8173</v>
      </c>
      <c r="B398">
        <v>1</v>
      </c>
      <c r="C398" s="30">
        <v>80340</v>
      </c>
      <c r="D398" s="30" t="s">
        <v>549</v>
      </c>
      <c r="E398">
        <v>396</v>
      </c>
      <c r="F398">
        <v>1</v>
      </c>
    </row>
    <row r="399" spans="1:6" x14ac:dyDescent="0.3">
      <c r="A399">
        <v>6353</v>
      </c>
      <c r="B399">
        <v>1</v>
      </c>
      <c r="C399" s="30">
        <v>79920</v>
      </c>
      <c r="D399" s="30" t="s">
        <v>550</v>
      </c>
      <c r="E399">
        <v>397</v>
      </c>
      <c r="F399">
        <v>1</v>
      </c>
    </row>
    <row r="400" spans="1:6" x14ac:dyDescent="0.3">
      <c r="A400">
        <v>5196</v>
      </c>
      <c r="B400">
        <v>1</v>
      </c>
      <c r="C400" s="30">
        <v>79824</v>
      </c>
      <c r="D400" s="30" t="s">
        <v>551</v>
      </c>
      <c r="E400">
        <v>398</v>
      </c>
      <c r="F400">
        <v>1</v>
      </c>
    </row>
    <row r="401" spans="1:6" x14ac:dyDescent="0.3">
      <c r="A401">
        <v>4259</v>
      </c>
      <c r="B401">
        <v>1</v>
      </c>
      <c r="C401" s="30">
        <v>79632</v>
      </c>
      <c r="D401" s="30" t="s">
        <v>552</v>
      </c>
      <c r="E401">
        <v>399</v>
      </c>
      <c r="F401">
        <v>1</v>
      </c>
    </row>
    <row r="402" spans="1:6" x14ac:dyDescent="0.3">
      <c r="A402">
        <v>5270</v>
      </c>
      <c r="B402">
        <v>1</v>
      </c>
      <c r="C402" s="30">
        <v>79608</v>
      </c>
      <c r="D402" s="30" t="s">
        <v>553</v>
      </c>
      <c r="E402">
        <v>400</v>
      </c>
      <c r="F402">
        <v>1</v>
      </c>
    </row>
    <row r="403" spans="1:6" x14ac:dyDescent="0.3">
      <c r="A403">
        <v>7890</v>
      </c>
      <c r="B403">
        <v>1</v>
      </c>
      <c r="C403" s="30">
        <v>79344</v>
      </c>
      <c r="D403" s="30" t="s">
        <v>554</v>
      </c>
      <c r="E403">
        <v>401</v>
      </c>
      <c r="F403">
        <v>1</v>
      </c>
    </row>
    <row r="404" spans="1:6" x14ac:dyDescent="0.3">
      <c r="A404">
        <v>1603</v>
      </c>
      <c r="B404">
        <v>1</v>
      </c>
      <c r="C404" s="30">
        <v>78936</v>
      </c>
      <c r="D404" s="30" t="s">
        <v>555</v>
      </c>
      <c r="E404">
        <v>402</v>
      </c>
      <c r="F404">
        <v>1</v>
      </c>
    </row>
    <row r="405" spans="1:6" x14ac:dyDescent="0.3">
      <c r="A405">
        <v>5944</v>
      </c>
      <c r="B405">
        <v>1</v>
      </c>
      <c r="C405" s="30">
        <v>78720</v>
      </c>
      <c r="D405" s="30" t="s">
        <v>556</v>
      </c>
      <c r="E405">
        <v>403</v>
      </c>
      <c r="F405">
        <v>1</v>
      </c>
    </row>
    <row r="406" spans="1:6" x14ac:dyDescent="0.3">
      <c r="A406">
        <v>5445</v>
      </c>
      <c r="B406">
        <v>1</v>
      </c>
      <c r="C406" s="30">
        <v>78696</v>
      </c>
      <c r="D406" s="30" t="s">
        <v>557</v>
      </c>
      <c r="E406">
        <v>404</v>
      </c>
      <c r="F406">
        <v>1</v>
      </c>
    </row>
    <row r="407" spans="1:6" x14ac:dyDescent="0.3">
      <c r="A407">
        <v>2165</v>
      </c>
      <c r="B407">
        <v>1</v>
      </c>
      <c r="C407" s="30">
        <v>78600</v>
      </c>
      <c r="D407" s="30" t="s">
        <v>558</v>
      </c>
      <c r="E407">
        <v>405</v>
      </c>
      <c r="F407">
        <v>1</v>
      </c>
    </row>
    <row r="408" spans="1:6" x14ac:dyDescent="0.3">
      <c r="A408">
        <v>10068</v>
      </c>
      <c r="B408">
        <v>1</v>
      </c>
      <c r="C408" s="30">
        <v>77808</v>
      </c>
      <c r="D408" s="30" t="s">
        <v>559</v>
      </c>
      <c r="E408">
        <v>406</v>
      </c>
      <c r="F408">
        <v>1</v>
      </c>
    </row>
    <row r="409" spans="1:6" x14ac:dyDescent="0.3">
      <c r="A409">
        <v>8027</v>
      </c>
      <c r="B409">
        <v>1</v>
      </c>
      <c r="C409" s="30">
        <v>77640</v>
      </c>
      <c r="D409" s="30" t="s">
        <v>560</v>
      </c>
      <c r="E409">
        <v>407</v>
      </c>
      <c r="F409">
        <v>1</v>
      </c>
    </row>
    <row r="410" spans="1:6" x14ac:dyDescent="0.3">
      <c r="A410">
        <v>7745</v>
      </c>
      <c r="B410">
        <v>1</v>
      </c>
      <c r="C410" s="30">
        <v>77544</v>
      </c>
      <c r="D410" s="30" t="s">
        <v>561</v>
      </c>
      <c r="E410">
        <v>408</v>
      </c>
      <c r="F410">
        <v>1</v>
      </c>
    </row>
    <row r="411" spans="1:6" x14ac:dyDescent="0.3">
      <c r="A411">
        <v>3230</v>
      </c>
      <c r="B411">
        <v>1</v>
      </c>
      <c r="C411" s="30">
        <v>77184</v>
      </c>
      <c r="D411" s="30" t="s">
        <v>562</v>
      </c>
      <c r="E411">
        <v>409</v>
      </c>
      <c r="F411">
        <v>1</v>
      </c>
    </row>
    <row r="412" spans="1:6" x14ac:dyDescent="0.3">
      <c r="A412">
        <v>6510</v>
      </c>
      <c r="B412">
        <v>1</v>
      </c>
      <c r="C412" s="30">
        <v>76992</v>
      </c>
      <c r="D412" s="30" t="s">
        <v>563</v>
      </c>
      <c r="E412">
        <v>410</v>
      </c>
      <c r="F412">
        <v>1</v>
      </c>
    </row>
    <row r="413" spans="1:6" x14ac:dyDescent="0.3">
      <c r="A413">
        <v>718</v>
      </c>
      <c r="B413">
        <v>1</v>
      </c>
      <c r="C413" s="30">
        <v>76944</v>
      </c>
      <c r="D413" s="30" t="s">
        <v>564</v>
      </c>
      <c r="E413">
        <v>411</v>
      </c>
      <c r="F413">
        <v>1</v>
      </c>
    </row>
    <row r="414" spans="1:6" x14ac:dyDescent="0.3">
      <c r="A414">
        <v>8564</v>
      </c>
      <c r="B414">
        <v>1</v>
      </c>
      <c r="C414" s="30">
        <v>76680</v>
      </c>
      <c r="D414" s="30" t="s">
        <v>565</v>
      </c>
      <c r="E414">
        <v>412</v>
      </c>
      <c r="F414">
        <v>1</v>
      </c>
    </row>
    <row r="415" spans="1:6" x14ac:dyDescent="0.3">
      <c r="A415">
        <v>9640</v>
      </c>
      <c r="B415">
        <v>1</v>
      </c>
      <c r="C415" s="30">
        <v>76416</v>
      </c>
      <c r="D415" s="30" t="s">
        <v>566</v>
      </c>
      <c r="E415">
        <v>413</v>
      </c>
      <c r="F415">
        <v>1</v>
      </c>
    </row>
    <row r="416" spans="1:6" x14ac:dyDescent="0.3">
      <c r="A416">
        <v>3747</v>
      </c>
      <c r="B416">
        <v>1</v>
      </c>
      <c r="C416" s="30">
        <v>76380</v>
      </c>
      <c r="D416" s="30" t="s">
        <v>567</v>
      </c>
      <c r="E416">
        <v>414</v>
      </c>
      <c r="F416">
        <v>1</v>
      </c>
    </row>
    <row r="417" spans="1:6" x14ac:dyDescent="0.3">
      <c r="A417">
        <v>8919</v>
      </c>
      <c r="B417">
        <v>1</v>
      </c>
      <c r="C417" s="30">
        <v>76104</v>
      </c>
      <c r="D417" s="30" t="s">
        <v>568</v>
      </c>
      <c r="E417">
        <v>415</v>
      </c>
      <c r="F417">
        <v>1</v>
      </c>
    </row>
    <row r="418" spans="1:6" x14ac:dyDescent="0.3">
      <c r="A418">
        <v>4863</v>
      </c>
      <c r="B418">
        <v>1</v>
      </c>
      <c r="C418" s="30">
        <v>76080</v>
      </c>
      <c r="D418" s="30" t="s">
        <v>569</v>
      </c>
      <c r="E418">
        <v>416</v>
      </c>
      <c r="F418">
        <v>1</v>
      </c>
    </row>
    <row r="419" spans="1:6" x14ac:dyDescent="0.3">
      <c r="A419">
        <v>3862</v>
      </c>
      <c r="B419">
        <v>1</v>
      </c>
      <c r="C419" s="30">
        <v>74916</v>
      </c>
      <c r="D419" s="30" t="s">
        <v>570</v>
      </c>
      <c r="E419">
        <v>417</v>
      </c>
      <c r="F419">
        <v>1</v>
      </c>
    </row>
    <row r="420" spans="1:6" x14ac:dyDescent="0.3">
      <c r="A420">
        <v>1270</v>
      </c>
      <c r="B420">
        <v>1</v>
      </c>
      <c r="C420" s="30">
        <v>74772</v>
      </c>
      <c r="D420" s="30" t="s">
        <v>571</v>
      </c>
      <c r="E420">
        <v>418</v>
      </c>
      <c r="F420">
        <v>1</v>
      </c>
    </row>
    <row r="421" spans="1:6" x14ac:dyDescent="0.3">
      <c r="A421">
        <v>8129</v>
      </c>
      <c r="B421">
        <v>1</v>
      </c>
      <c r="C421" s="30">
        <v>74736</v>
      </c>
      <c r="D421" s="30" t="s">
        <v>572</v>
      </c>
      <c r="E421">
        <v>419</v>
      </c>
      <c r="F421">
        <v>1</v>
      </c>
    </row>
    <row r="422" spans="1:6" x14ac:dyDescent="0.3">
      <c r="A422">
        <v>8519</v>
      </c>
      <c r="B422">
        <v>1</v>
      </c>
      <c r="C422" s="30">
        <v>74688</v>
      </c>
      <c r="D422" s="30" t="s">
        <v>573</v>
      </c>
      <c r="E422">
        <v>420</v>
      </c>
      <c r="F422">
        <v>1</v>
      </c>
    </row>
    <row r="423" spans="1:6" x14ac:dyDescent="0.3">
      <c r="A423">
        <v>8784</v>
      </c>
      <c r="B423">
        <v>1</v>
      </c>
      <c r="C423" s="30">
        <v>74352</v>
      </c>
      <c r="D423" s="30" t="s">
        <v>574</v>
      </c>
      <c r="E423">
        <v>421</v>
      </c>
      <c r="F423">
        <v>1</v>
      </c>
    </row>
    <row r="424" spans="1:6" x14ac:dyDescent="0.3">
      <c r="A424">
        <v>7136</v>
      </c>
      <c r="B424">
        <v>1</v>
      </c>
      <c r="C424" s="30">
        <v>74124</v>
      </c>
      <c r="D424" s="30" t="s">
        <v>575</v>
      </c>
      <c r="E424">
        <v>422</v>
      </c>
      <c r="F424">
        <v>1</v>
      </c>
    </row>
    <row r="425" spans="1:6" x14ac:dyDescent="0.3">
      <c r="A425">
        <v>4415</v>
      </c>
      <c r="B425">
        <v>1</v>
      </c>
      <c r="C425" s="30">
        <v>74040</v>
      </c>
      <c r="D425" s="30" t="s">
        <v>576</v>
      </c>
      <c r="E425">
        <v>423</v>
      </c>
      <c r="F425">
        <v>1</v>
      </c>
    </row>
    <row r="426" spans="1:6" x14ac:dyDescent="0.3">
      <c r="A426">
        <v>4423</v>
      </c>
      <c r="B426">
        <v>1</v>
      </c>
      <c r="C426" s="30">
        <v>73836</v>
      </c>
      <c r="D426" s="30" t="s">
        <v>577</v>
      </c>
      <c r="E426">
        <v>424</v>
      </c>
      <c r="F426">
        <v>1</v>
      </c>
    </row>
    <row r="427" spans="1:6" x14ac:dyDescent="0.3">
      <c r="A427">
        <v>7262</v>
      </c>
      <c r="B427">
        <v>1</v>
      </c>
      <c r="C427" s="30">
        <v>73260</v>
      </c>
      <c r="D427" s="30" t="s">
        <v>578</v>
      </c>
      <c r="E427">
        <v>425</v>
      </c>
      <c r="F427">
        <v>1</v>
      </c>
    </row>
    <row r="428" spans="1:6" x14ac:dyDescent="0.3">
      <c r="A428">
        <v>789</v>
      </c>
      <c r="B428">
        <v>1</v>
      </c>
      <c r="C428" s="30">
        <v>73056</v>
      </c>
      <c r="D428" s="30" t="s">
        <v>579</v>
      </c>
      <c r="E428">
        <v>426</v>
      </c>
      <c r="F428">
        <v>1</v>
      </c>
    </row>
    <row r="429" spans="1:6" x14ac:dyDescent="0.3">
      <c r="A429">
        <v>2247</v>
      </c>
      <c r="B429">
        <v>1</v>
      </c>
      <c r="C429" s="30">
        <v>72504</v>
      </c>
      <c r="D429" s="30" t="s">
        <v>580</v>
      </c>
      <c r="E429">
        <v>427</v>
      </c>
      <c r="F429">
        <v>1</v>
      </c>
    </row>
    <row r="430" spans="1:6" x14ac:dyDescent="0.3">
      <c r="A430">
        <v>7859</v>
      </c>
      <c r="B430">
        <v>1</v>
      </c>
      <c r="C430" s="30">
        <v>72120</v>
      </c>
      <c r="D430" s="30" t="s">
        <v>581</v>
      </c>
      <c r="E430">
        <v>428</v>
      </c>
      <c r="F430">
        <v>1</v>
      </c>
    </row>
    <row r="431" spans="1:6" x14ac:dyDescent="0.3">
      <c r="A431">
        <v>3403</v>
      </c>
      <c r="B431">
        <v>1</v>
      </c>
      <c r="C431" s="30">
        <v>71820</v>
      </c>
      <c r="D431" s="30" t="s">
        <v>582</v>
      </c>
      <c r="E431">
        <v>429</v>
      </c>
      <c r="F431">
        <v>1</v>
      </c>
    </row>
    <row r="432" spans="1:6" x14ac:dyDescent="0.3">
      <c r="A432">
        <v>2143</v>
      </c>
      <c r="B432">
        <v>1</v>
      </c>
      <c r="C432" s="30">
        <v>71460</v>
      </c>
      <c r="D432" s="30" t="s">
        <v>583</v>
      </c>
      <c r="E432">
        <v>430</v>
      </c>
      <c r="F432">
        <v>1</v>
      </c>
    </row>
    <row r="433" spans="1:6" x14ac:dyDescent="0.3">
      <c r="A433">
        <v>7965</v>
      </c>
      <c r="B433">
        <v>1</v>
      </c>
      <c r="C433" s="30">
        <v>71460</v>
      </c>
      <c r="D433" s="30" t="s">
        <v>583</v>
      </c>
      <c r="E433">
        <v>430</v>
      </c>
      <c r="F433">
        <v>1</v>
      </c>
    </row>
    <row r="434" spans="1:6" x14ac:dyDescent="0.3">
      <c r="A434">
        <v>1256</v>
      </c>
      <c r="B434">
        <v>1</v>
      </c>
      <c r="C434" s="30">
        <v>71064</v>
      </c>
      <c r="D434" s="30" t="s">
        <v>584</v>
      </c>
      <c r="E434">
        <v>432</v>
      </c>
      <c r="F434">
        <v>1</v>
      </c>
    </row>
    <row r="435" spans="1:6" x14ac:dyDescent="0.3">
      <c r="A435">
        <v>9024</v>
      </c>
      <c r="B435">
        <v>1</v>
      </c>
      <c r="C435" s="30">
        <v>70656</v>
      </c>
      <c r="D435" s="30" t="s">
        <v>585</v>
      </c>
      <c r="E435">
        <v>433</v>
      </c>
      <c r="F435">
        <v>1</v>
      </c>
    </row>
    <row r="436" spans="1:6" x14ac:dyDescent="0.3">
      <c r="A436">
        <v>2725</v>
      </c>
      <c r="B436">
        <v>1</v>
      </c>
      <c r="C436" s="30">
        <v>69624</v>
      </c>
      <c r="D436" s="30" t="s">
        <v>586</v>
      </c>
      <c r="E436">
        <v>434</v>
      </c>
      <c r="F436">
        <v>1</v>
      </c>
    </row>
    <row r="437" spans="1:6" x14ac:dyDescent="0.3">
      <c r="A437">
        <v>9159</v>
      </c>
      <c r="B437">
        <v>1</v>
      </c>
      <c r="C437" s="30">
        <v>69600</v>
      </c>
      <c r="D437" s="30" t="s">
        <v>587</v>
      </c>
      <c r="E437">
        <v>435</v>
      </c>
      <c r="F437">
        <v>1</v>
      </c>
    </row>
    <row r="438" spans="1:6" x14ac:dyDescent="0.3">
      <c r="A438">
        <v>11065</v>
      </c>
      <c r="B438">
        <v>1</v>
      </c>
      <c r="C438" s="30">
        <v>69360</v>
      </c>
      <c r="D438" s="30" t="s">
        <v>588</v>
      </c>
      <c r="E438">
        <v>436</v>
      </c>
      <c r="F438">
        <v>1</v>
      </c>
    </row>
    <row r="439" spans="1:6" x14ac:dyDescent="0.3">
      <c r="A439">
        <v>10762</v>
      </c>
      <c r="B439">
        <v>1</v>
      </c>
      <c r="C439" s="30">
        <v>68832</v>
      </c>
      <c r="D439" s="30" t="s">
        <v>589</v>
      </c>
      <c r="E439">
        <v>437</v>
      </c>
      <c r="F439">
        <v>1</v>
      </c>
    </row>
    <row r="440" spans="1:6" x14ac:dyDescent="0.3">
      <c r="A440">
        <v>3448</v>
      </c>
      <c r="B440">
        <v>1</v>
      </c>
      <c r="C440" s="30">
        <v>68664</v>
      </c>
      <c r="D440" s="30" t="s">
        <v>590</v>
      </c>
      <c r="E440">
        <v>438</v>
      </c>
      <c r="F440">
        <v>1</v>
      </c>
    </row>
    <row r="441" spans="1:6" x14ac:dyDescent="0.3">
      <c r="A441">
        <v>3754</v>
      </c>
      <c r="B441">
        <v>1</v>
      </c>
      <c r="C441" s="30">
        <v>68544</v>
      </c>
      <c r="D441" s="30" t="s">
        <v>591</v>
      </c>
      <c r="E441">
        <v>439</v>
      </c>
      <c r="F441">
        <v>1</v>
      </c>
    </row>
    <row r="442" spans="1:6" x14ac:dyDescent="0.3">
      <c r="A442">
        <v>5358</v>
      </c>
      <c r="B442">
        <v>1</v>
      </c>
      <c r="C442" s="30">
        <v>68340</v>
      </c>
      <c r="D442" s="30" t="s">
        <v>592</v>
      </c>
      <c r="E442">
        <v>440</v>
      </c>
      <c r="F442">
        <v>1</v>
      </c>
    </row>
    <row r="443" spans="1:6" x14ac:dyDescent="0.3">
      <c r="A443">
        <v>3249</v>
      </c>
      <c r="B443">
        <v>1</v>
      </c>
      <c r="C443" s="30">
        <v>68124</v>
      </c>
      <c r="D443" s="30" t="s">
        <v>593</v>
      </c>
      <c r="E443">
        <v>441</v>
      </c>
      <c r="F443">
        <v>1</v>
      </c>
    </row>
    <row r="444" spans="1:6" x14ac:dyDescent="0.3">
      <c r="A444">
        <v>7857</v>
      </c>
      <c r="B444">
        <v>1</v>
      </c>
      <c r="C444" s="30">
        <v>68112</v>
      </c>
      <c r="D444" s="30" t="s">
        <v>594</v>
      </c>
      <c r="E444">
        <v>442</v>
      </c>
      <c r="F444">
        <v>1</v>
      </c>
    </row>
    <row r="445" spans="1:6" x14ac:dyDescent="0.3">
      <c r="A445">
        <v>8688</v>
      </c>
      <c r="B445">
        <v>1</v>
      </c>
      <c r="C445" s="30">
        <v>67980</v>
      </c>
      <c r="D445" s="30" t="s">
        <v>595</v>
      </c>
      <c r="E445">
        <v>443</v>
      </c>
      <c r="F445">
        <v>1</v>
      </c>
    </row>
    <row r="446" spans="1:6" x14ac:dyDescent="0.3">
      <c r="A446">
        <v>6138</v>
      </c>
      <c r="B446">
        <v>1</v>
      </c>
      <c r="C446" s="30">
        <v>67608</v>
      </c>
      <c r="D446" s="30" t="s">
        <v>596</v>
      </c>
      <c r="E446">
        <v>444</v>
      </c>
      <c r="F446">
        <v>1</v>
      </c>
    </row>
    <row r="447" spans="1:6" x14ac:dyDescent="0.3">
      <c r="A447">
        <v>3455</v>
      </c>
      <c r="B447">
        <v>1</v>
      </c>
      <c r="C447" s="30">
        <v>67464</v>
      </c>
      <c r="D447" s="30" t="s">
        <v>597</v>
      </c>
      <c r="E447">
        <v>445</v>
      </c>
      <c r="F447">
        <v>1</v>
      </c>
    </row>
    <row r="448" spans="1:6" x14ac:dyDescent="0.3">
      <c r="A448">
        <v>10807</v>
      </c>
      <c r="B448">
        <v>1</v>
      </c>
      <c r="C448" s="30">
        <v>67464</v>
      </c>
      <c r="D448" s="30" t="s">
        <v>597</v>
      </c>
      <c r="E448">
        <v>445</v>
      </c>
      <c r="F448">
        <v>1</v>
      </c>
    </row>
    <row r="449" spans="1:6" x14ac:dyDescent="0.3">
      <c r="A449">
        <v>11271</v>
      </c>
      <c r="B449">
        <v>1</v>
      </c>
      <c r="C449" s="30">
        <v>67320</v>
      </c>
      <c r="D449" s="30" t="s">
        <v>598</v>
      </c>
      <c r="E449">
        <v>447</v>
      </c>
      <c r="F449">
        <v>1</v>
      </c>
    </row>
    <row r="450" spans="1:6" x14ac:dyDescent="0.3">
      <c r="A450">
        <v>314</v>
      </c>
      <c r="B450">
        <v>1</v>
      </c>
      <c r="C450" s="30">
        <v>66840</v>
      </c>
      <c r="D450" s="30" t="s">
        <v>599</v>
      </c>
      <c r="E450">
        <v>448</v>
      </c>
      <c r="F450">
        <v>1</v>
      </c>
    </row>
    <row r="451" spans="1:6" x14ac:dyDescent="0.3">
      <c r="A451">
        <v>4616</v>
      </c>
      <c r="B451">
        <v>1</v>
      </c>
      <c r="C451" s="30">
        <v>66696</v>
      </c>
      <c r="D451" s="30" t="s">
        <v>600</v>
      </c>
      <c r="E451">
        <v>449</v>
      </c>
      <c r="F451">
        <v>1</v>
      </c>
    </row>
    <row r="452" spans="1:6" x14ac:dyDescent="0.3">
      <c r="A452">
        <v>2753</v>
      </c>
      <c r="B452">
        <v>1</v>
      </c>
      <c r="C452" s="30">
        <v>66432</v>
      </c>
      <c r="D452" s="30" t="s">
        <v>601</v>
      </c>
      <c r="E452">
        <v>450</v>
      </c>
      <c r="F452">
        <v>1</v>
      </c>
    </row>
    <row r="453" spans="1:6" x14ac:dyDescent="0.3">
      <c r="A453">
        <v>5891</v>
      </c>
      <c r="B453">
        <v>1</v>
      </c>
      <c r="C453" s="30">
        <v>65184</v>
      </c>
      <c r="D453" s="30" t="s">
        <v>602</v>
      </c>
      <c r="E453">
        <v>451</v>
      </c>
      <c r="F453">
        <v>1</v>
      </c>
    </row>
    <row r="454" spans="1:6" x14ac:dyDescent="0.3">
      <c r="A454">
        <v>6706</v>
      </c>
      <c r="B454">
        <v>1</v>
      </c>
      <c r="C454" s="30">
        <v>64860</v>
      </c>
      <c r="D454" s="30" t="s">
        <v>603</v>
      </c>
      <c r="E454">
        <v>452</v>
      </c>
      <c r="F454">
        <v>1</v>
      </c>
    </row>
    <row r="455" spans="1:6" x14ac:dyDescent="0.3">
      <c r="A455">
        <v>4585</v>
      </c>
      <c r="B455">
        <v>1</v>
      </c>
      <c r="C455" s="30">
        <v>64656</v>
      </c>
      <c r="D455" s="30" t="s">
        <v>604</v>
      </c>
      <c r="E455">
        <v>453</v>
      </c>
      <c r="F455">
        <v>1</v>
      </c>
    </row>
    <row r="456" spans="1:6" x14ac:dyDescent="0.3">
      <c r="A456">
        <v>1638</v>
      </c>
      <c r="B456">
        <v>1</v>
      </c>
      <c r="C456" s="30">
        <v>64224</v>
      </c>
      <c r="D456" s="30" t="s">
        <v>605</v>
      </c>
      <c r="E456">
        <v>454</v>
      </c>
      <c r="F456">
        <v>1</v>
      </c>
    </row>
    <row r="457" spans="1:6" x14ac:dyDescent="0.3">
      <c r="A457">
        <v>3953</v>
      </c>
      <c r="B457">
        <v>1</v>
      </c>
      <c r="C457" s="30">
        <v>63576</v>
      </c>
      <c r="D457" s="30" t="s">
        <v>606</v>
      </c>
      <c r="E457">
        <v>455</v>
      </c>
      <c r="F457">
        <v>1</v>
      </c>
    </row>
    <row r="458" spans="1:6" x14ac:dyDescent="0.3">
      <c r="A458">
        <v>7190</v>
      </c>
      <c r="B458">
        <v>1</v>
      </c>
      <c r="C458" s="30">
        <v>63360</v>
      </c>
      <c r="D458" s="30" t="s">
        <v>607</v>
      </c>
      <c r="E458">
        <v>456</v>
      </c>
      <c r="F458">
        <v>1</v>
      </c>
    </row>
    <row r="459" spans="1:6" x14ac:dyDescent="0.3">
      <c r="A459">
        <v>7454</v>
      </c>
      <c r="B459">
        <v>1</v>
      </c>
      <c r="C459" s="30">
        <v>63312</v>
      </c>
      <c r="D459" s="30" t="s">
        <v>608</v>
      </c>
      <c r="E459">
        <v>457</v>
      </c>
      <c r="F459">
        <v>1</v>
      </c>
    </row>
    <row r="460" spans="1:6" x14ac:dyDescent="0.3">
      <c r="A460">
        <v>3804</v>
      </c>
      <c r="B460">
        <v>1</v>
      </c>
      <c r="C460" s="30">
        <v>63252</v>
      </c>
      <c r="D460" s="30" t="s">
        <v>609</v>
      </c>
      <c r="E460">
        <v>458</v>
      </c>
      <c r="F460">
        <v>1</v>
      </c>
    </row>
    <row r="461" spans="1:6" x14ac:dyDescent="0.3">
      <c r="A461">
        <v>2153</v>
      </c>
      <c r="B461">
        <v>1</v>
      </c>
      <c r="C461" s="30">
        <v>61560</v>
      </c>
      <c r="D461" s="30" t="s">
        <v>610</v>
      </c>
      <c r="E461">
        <v>459</v>
      </c>
      <c r="F461">
        <v>1</v>
      </c>
    </row>
    <row r="462" spans="1:6" x14ac:dyDescent="0.3">
      <c r="A462">
        <v>4550</v>
      </c>
      <c r="B462">
        <v>1</v>
      </c>
      <c r="C462" s="30">
        <v>61320</v>
      </c>
      <c r="D462" s="30" t="s">
        <v>611</v>
      </c>
      <c r="E462">
        <v>460</v>
      </c>
      <c r="F462">
        <v>1</v>
      </c>
    </row>
    <row r="463" spans="1:6" x14ac:dyDescent="0.3">
      <c r="A463">
        <v>5991</v>
      </c>
      <c r="B463">
        <v>1</v>
      </c>
      <c r="C463" s="30">
        <v>61056</v>
      </c>
      <c r="D463" s="30" t="s">
        <v>612</v>
      </c>
      <c r="E463">
        <v>461</v>
      </c>
      <c r="F463">
        <v>1</v>
      </c>
    </row>
    <row r="464" spans="1:6" x14ac:dyDescent="0.3">
      <c r="A464">
        <v>10440</v>
      </c>
      <c r="B464">
        <v>1</v>
      </c>
      <c r="C464" s="30">
        <v>60000</v>
      </c>
      <c r="D464" s="30" t="s">
        <v>613</v>
      </c>
      <c r="E464">
        <v>462</v>
      </c>
      <c r="F464">
        <v>1</v>
      </c>
    </row>
    <row r="465" spans="1:6" x14ac:dyDescent="0.3">
      <c r="A465">
        <v>6148</v>
      </c>
      <c r="B465">
        <v>1</v>
      </c>
      <c r="C465" s="30">
        <v>59760</v>
      </c>
      <c r="D465" s="30" t="s">
        <v>614</v>
      </c>
      <c r="E465">
        <v>463</v>
      </c>
      <c r="F465">
        <v>1</v>
      </c>
    </row>
    <row r="466" spans="1:6" x14ac:dyDescent="0.3">
      <c r="A466">
        <v>9631</v>
      </c>
      <c r="B466">
        <v>1</v>
      </c>
      <c r="C466" s="30">
        <v>59448</v>
      </c>
      <c r="D466" s="30" t="s">
        <v>615</v>
      </c>
      <c r="E466">
        <v>464</v>
      </c>
      <c r="F466">
        <v>1</v>
      </c>
    </row>
    <row r="467" spans="1:6" x14ac:dyDescent="0.3">
      <c r="A467">
        <v>4803</v>
      </c>
      <c r="B467">
        <v>1</v>
      </c>
      <c r="C467" s="30">
        <v>59136</v>
      </c>
      <c r="D467" s="30" t="s">
        <v>616</v>
      </c>
      <c r="E467">
        <v>465</v>
      </c>
      <c r="F467">
        <v>1</v>
      </c>
    </row>
    <row r="468" spans="1:6" x14ac:dyDescent="0.3">
      <c r="A468">
        <v>5180</v>
      </c>
      <c r="B468">
        <v>1</v>
      </c>
      <c r="C468" s="30">
        <v>58764</v>
      </c>
      <c r="D468" s="30" t="s">
        <v>617</v>
      </c>
      <c r="E468">
        <v>466</v>
      </c>
      <c r="F468">
        <v>1</v>
      </c>
    </row>
    <row r="469" spans="1:6" x14ac:dyDescent="0.3">
      <c r="A469">
        <v>10905</v>
      </c>
      <c r="B469">
        <v>1</v>
      </c>
      <c r="C469" s="30">
        <v>57120</v>
      </c>
      <c r="D469" s="30" t="s">
        <v>618</v>
      </c>
      <c r="E469">
        <v>467</v>
      </c>
      <c r="F469">
        <v>1</v>
      </c>
    </row>
    <row r="470" spans="1:6" x14ac:dyDescent="0.3">
      <c r="A470">
        <v>5133</v>
      </c>
      <c r="B470">
        <v>1</v>
      </c>
      <c r="C470" s="30">
        <v>57060</v>
      </c>
      <c r="D470" s="30" t="s">
        <v>619</v>
      </c>
      <c r="E470">
        <v>468</v>
      </c>
      <c r="F470">
        <v>1</v>
      </c>
    </row>
    <row r="471" spans="1:6" x14ac:dyDescent="0.3">
      <c r="A471">
        <v>8092</v>
      </c>
      <c r="B471">
        <v>1</v>
      </c>
      <c r="C471" s="30">
        <v>56100</v>
      </c>
      <c r="D471" s="30" t="s">
        <v>620</v>
      </c>
      <c r="E471">
        <v>469</v>
      </c>
      <c r="F471">
        <v>1</v>
      </c>
    </row>
    <row r="472" spans="1:6" x14ac:dyDescent="0.3">
      <c r="A472">
        <v>1928</v>
      </c>
      <c r="B472">
        <v>1</v>
      </c>
      <c r="C472" s="30">
        <v>55632</v>
      </c>
      <c r="D472" s="30" t="s">
        <v>621</v>
      </c>
      <c r="E472">
        <v>470</v>
      </c>
      <c r="F472">
        <v>1</v>
      </c>
    </row>
    <row r="473" spans="1:6" x14ac:dyDescent="0.3">
      <c r="A473">
        <v>7445</v>
      </c>
      <c r="B473">
        <v>1</v>
      </c>
      <c r="C473" s="30">
        <v>55368</v>
      </c>
      <c r="D473" s="30" t="s">
        <v>622</v>
      </c>
      <c r="E473">
        <v>471</v>
      </c>
      <c r="F473">
        <v>1</v>
      </c>
    </row>
    <row r="474" spans="1:6" x14ac:dyDescent="0.3">
      <c r="A474">
        <v>10436</v>
      </c>
      <c r="B474">
        <v>1</v>
      </c>
      <c r="C474" s="30">
        <v>54396</v>
      </c>
      <c r="D474" s="30" t="s">
        <v>623</v>
      </c>
      <c r="E474">
        <v>472</v>
      </c>
      <c r="F474">
        <v>1</v>
      </c>
    </row>
    <row r="475" spans="1:6" x14ac:dyDescent="0.3">
      <c r="A475">
        <v>11359</v>
      </c>
      <c r="B475">
        <v>1</v>
      </c>
      <c r="C475" s="30">
        <v>54024</v>
      </c>
      <c r="D475" s="30" t="s">
        <v>624</v>
      </c>
      <c r="E475">
        <v>473</v>
      </c>
      <c r="F475">
        <v>1</v>
      </c>
    </row>
    <row r="476" spans="1:6" x14ac:dyDescent="0.3">
      <c r="A476">
        <v>2187</v>
      </c>
      <c r="B476">
        <v>1</v>
      </c>
      <c r="C476" s="30">
        <v>53472</v>
      </c>
      <c r="D476" s="30" t="s">
        <v>625</v>
      </c>
      <c r="E476">
        <v>474</v>
      </c>
      <c r="F476">
        <v>1</v>
      </c>
    </row>
    <row r="477" spans="1:6" x14ac:dyDescent="0.3">
      <c r="A477">
        <v>5118</v>
      </c>
      <c r="B477">
        <v>1</v>
      </c>
      <c r="C477" s="30">
        <v>53232</v>
      </c>
      <c r="D477" s="30" t="s">
        <v>626</v>
      </c>
      <c r="E477">
        <v>475</v>
      </c>
      <c r="F477">
        <v>1</v>
      </c>
    </row>
    <row r="478" spans="1:6" x14ac:dyDescent="0.3">
      <c r="A478">
        <v>825</v>
      </c>
      <c r="B478">
        <v>1</v>
      </c>
      <c r="C478" s="30">
        <v>53076</v>
      </c>
      <c r="D478" s="30" t="s">
        <v>627</v>
      </c>
      <c r="E478">
        <v>476</v>
      </c>
      <c r="F478">
        <v>1</v>
      </c>
    </row>
    <row r="479" spans="1:6" x14ac:dyDescent="0.3">
      <c r="A479">
        <v>11265</v>
      </c>
      <c r="B479">
        <v>1</v>
      </c>
      <c r="C479" s="30">
        <v>52788</v>
      </c>
      <c r="D479" s="30" t="s">
        <v>628</v>
      </c>
      <c r="E479">
        <v>477</v>
      </c>
      <c r="F479">
        <v>1</v>
      </c>
    </row>
    <row r="480" spans="1:6" x14ac:dyDescent="0.3">
      <c r="A480">
        <v>1284</v>
      </c>
      <c r="B480">
        <v>1</v>
      </c>
      <c r="C480" s="30">
        <v>52512</v>
      </c>
      <c r="D480" s="30" t="s">
        <v>629</v>
      </c>
      <c r="E480">
        <v>478</v>
      </c>
      <c r="F480">
        <v>1</v>
      </c>
    </row>
    <row r="481" spans="1:6" x14ac:dyDescent="0.3">
      <c r="A481">
        <v>9153</v>
      </c>
      <c r="B481">
        <v>1</v>
      </c>
      <c r="C481" s="30">
        <v>52236</v>
      </c>
      <c r="D481" s="30" t="s">
        <v>630</v>
      </c>
      <c r="E481">
        <v>479</v>
      </c>
      <c r="F481">
        <v>1</v>
      </c>
    </row>
    <row r="482" spans="1:6" x14ac:dyDescent="0.3">
      <c r="A482">
        <v>9337</v>
      </c>
      <c r="B482">
        <v>1</v>
      </c>
      <c r="C482" s="30">
        <v>52128</v>
      </c>
      <c r="D482" s="30" t="s">
        <v>631</v>
      </c>
      <c r="E482">
        <v>480</v>
      </c>
      <c r="F482">
        <v>1</v>
      </c>
    </row>
    <row r="483" spans="1:6" x14ac:dyDescent="0.3">
      <c r="A483">
        <v>7753</v>
      </c>
      <c r="B483">
        <v>1</v>
      </c>
      <c r="C483" s="30">
        <v>51696</v>
      </c>
      <c r="D483" s="30" t="s">
        <v>632</v>
      </c>
      <c r="E483">
        <v>481</v>
      </c>
      <c r="F483">
        <v>1</v>
      </c>
    </row>
    <row r="484" spans="1:6" x14ac:dyDescent="0.3">
      <c r="A484">
        <v>4337</v>
      </c>
      <c r="B484">
        <v>1</v>
      </c>
      <c r="C484" s="30">
        <v>51408</v>
      </c>
      <c r="D484" s="30" t="s">
        <v>633</v>
      </c>
      <c r="E484">
        <v>482</v>
      </c>
      <c r="F484">
        <v>1</v>
      </c>
    </row>
    <row r="485" spans="1:6" x14ac:dyDescent="0.3">
      <c r="A485">
        <v>1083</v>
      </c>
      <c r="B485">
        <v>1</v>
      </c>
      <c r="C485" s="30">
        <v>50976</v>
      </c>
      <c r="D485" s="30" t="s">
        <v>634</v>
      </c>
      <c r="E485">
        <v>483</v>
      </c>
      <c r="F485">
        <v>1</v>
      </c>
    </row>
    <row r="486" spans="1:6" x14ac:dyDescent="0.3">
      <c r="A486">
        <v>2824</v>
      </c>
      <c r="B486">
        <v>1</v>
      </c>
      <c r="C486" s="30">
        <v>50460</v>
      </c>
      <c r="D486" s="30" t="s">
        <v>635</v>
      </c>
      <c r="E486">
        <v>484</v>
      </c>
      <c r="F486">
        <v>1</v>
      </c>
    </row>
    <row r="487" spans="1:6" x14ac:dyDescent="0.3">
      <c r="A487">
        <v>9031</v>
      </c>
      <c r="B487">
        <v>1</v>
      </c>
      <c r="C487" s="30">
        <v>50112</v>
      </c>
      <c r="D487" s="30" t="s">
        <v>636</v>
      </c>
      <c r="E487">
        <v>485</v>
      </c>
      <c r="F487">
        <v>1</v>
      </c>
    </row>
    <row r="488" spans="1:6" x14ac:dyDescent="0.3">
      <c r="A488">
        <v>7181</v>
      </c>
      <c r="B488">
        <v>1</v>
      </c>
      <c r="C488" s="30">
        <v>49872</v>
      </c>
      <c r="D488" s="30" t="s">
        <v>637</v>
      </c>
      <c r="E488">
        <v>486</v>
      </c>
      <c r="F488">
        <v>1</v>
      </c>
    </row>
    <row r="489" spans="1:6" x14ac:dyDescent="0.3">
      <c r="A489">
        <v>7156</v>
      </c>
      <c r="B489">
        <v>1</v>
      </c>
      <c r="C489" s="30">
        <v>49488</v>
      </c>
      <c r="D489" s="30" t="s">
        <v>638</v>
      </c>
      <c r="E489">
        <v>487</v>
      </c>
      <c r="F489">
        <v>1</v>
      </c>
    </row>
    <row r="490" spans="1:6" x14ac:dyDescent="0.3">
      <c r="A490">
        <v>2352</v>
      </c>
      <c r="B490">
        <v>1</v>
      </c>
      <c r="C490" s="30">
        <v>49440</v>
      </c>
      <c r="D490" s="30" t="s">
        <v>639</v>
      </c>
      <c r="E490">
        <v>488</v>
      </c>
      <c r="F490">
        <v>1</v>
      </c>
    </row>
    <row r="491" spans="1:6" x14ac:dyDescent="0.3">
      <c r="A491">
        <v>6902</v>
      </c>
      <c r="B491">
        <v>1</v>
      </c>
      <c r="C491" s="30">
        <v>49320</v>
      </c>
      <c r="D491" s="30" t="s">
        <v>640</v>
      </c>
      <c r="E491">
        <v>489</v>
      </c>
      <c r="F491">
        <v>1</v>
      </c>
    </row>
    <row r="492" spans="1:6" x14ac:dyDescent="0.3">
      <c r="A492">
        <v>7274</v>
      </c>
      <c r="B492">
        <v>1</v>
      </c>
      <c r="C492" s="30">
        <v>49044</v>
      </c>
      <c r="D492" s="30" t="s">
        <v>641</v>
      </c>
      <c r="E492">
        <v>490</v>
      </c>
      <c r="F492">
        <v>1</v>
      </c>
    </row>
    <row r="493" spans="1:6" x14ac:dyDescent="0.3">
      <c r="A493">
        <v>2994</v>
      </c>
      <c r="B493">
        <v>1</v>
      </c>
      <c r="C493" s="30">
        <v>48744</v>
      </c>
      <c r="D493" s="30" t="s">
        <v>642</v>
      </c>
      <c r="E493">
        <v>491</v>
      </c>
      <c r="F493">
        <v>1</v>
      </c>
    </row>
    <row r="494" spans="1:6" x14ac:dyDescent="0.3">
      <c r="A494">
        <v>7133</v>
      </c>
      <c r="B494">
        <v>1</v>
      </c>
      <c r="C494" s="30">
        <v>48672</v>
      </c>
      <c r="D494" s="30" t="s">
        <v>643</v>
      </c>
      <c r="E494">
        <v>492</v>
      </c>
      <c r="F494">
        <v>1</v>
      </c>
    </row>
    <row r="495" spans="1:6" x14ac:dyDescent="0.3">
      <c r="A495">
        <v>816</v>
      </c>
      <c r="B495">
        <v>1</v>
      </c>
      <c r="C495" s="30">
        <v>48624</v>
      </c>
      <c r="D495" s="30" t="s">
        <v>644</v>
      </c>
      <c r="E495">
        <v>493</v>
      </c>
      <c r="F495">
        <v>1</v>
      </c>
    </row>
    <row r="496" spans="1:6" x14ac:dyDescent="0.3">
      <c r="A496">
        <v>2334</v>
      </c>
      <c r="B496">
        <v>1</v>
      </c>
      <c r="C496" s="30">
        <v>48312</v>
      </c>
      <c r="D496" s="30" t="s">
        <v>645</v>
      </c>
      <c r="E496">
        <v>494</v>
      </c>
      <c r="F496">
        <v>1</v>
      </c>
    </row>
    <row r="497" spans="1:6" x14ac:dyDescent="0.3">
      <c r="A497">
        <v>11027</v>
      </c>
      <c r="B497">
        <v>1</v>
      </c>
      <c r="C497" s="30">
        <v>48096</v>
      </c>
      <c r="D497" s="30" t="s">
        <v>646</v>
      </c>
      <c r="E497">
        <v>495</v>
      </c>
      <c r="F497">
        <v>1</v>
      </c>
    </row>
    <row r="498" spans="1:6" x14ac:dyDescent="0.3">
      <c r="A498">
        <v>8625</v>
      </c>
      <c r="B498">
        <v>1</v>
      </c>
      <c r="C498" s="30">
        <v>47304</v>
      </c>
      <c r="D498" s="30" t="s">
        <v>647</v>
      </c>
      <c r="E498">
        <v>496</v>
      </c>
      <c r="F498">
        <v>1</v>
      </c>
    </row>
    <row r="499" spans="1:6" x14ac:dyDescent="0.3">
      <c r="A499">
        <v>7123</v>
      </c>
      <c r="B499">
        <v>1</v>
      </c>
      <c r="C499" s="30">
        <v>47016</v>
      </c>
      <c r="D499" s="30" t="s">
        <v>648</v>
      </c>
      <c r="E499">
        <v>497</v>
      </c>
      <c r="F499">
        <v>1</v>
      </c>
    </row>
    <row r="500" spans="1:6" x14ac:dyDescent="0.3">
      <c r="A500">
        <v>2322</v>
      </c>
      <c r="B500">
        <v>1</v>
      </c>
      <c r="C500" s="30">
        <v>46320</v>
      </c>
      <c r="D500" s="30" t="s">
        <v>649</v>
      </c>
      <c r="E500">
        <v>498</v>
      </c>
      <c r="F500">
        <v>1</v>
      </c>
    </row>
    <row r="501" spans="1:6" x14ac:dyDescent="0.3">
      <c r="A501">
        <v>9548</v>
      </c>
      <c r="B501">
        <v>1</v>
      </c>
      <c r="C501" s="30">
        <v>46176</v>
      </c>
      <c r="D501" s="30" t="s">
        <v>650</v>
      </c>
      <c r="E501">
        <v>499</v>
      </c>
      <c r="F501">
        <v>1</v>
      </c>
    </row>
    <row r="502" spans="1:6" x14ac:dyDescent="0.3">
      <c r="A502">
        <v>10788</v>
      </c>
      <c r="B502">
        <v>1</v>
      </c>
      <c r="C502" s="30">
        <v>45768</v>
      </c>
      <c r="D502" s="30" t="s">
        <v>651</v>
      </c>
      <c r="E502">
        <v>500</v>
      </c>
      <c r="F502">
        <v>1</v>
      </c>
    </row>
    <row r="503" spans="1:6" x14ac:dyDescent="0.3">
      <c r="A503">
        <v>10789</v>
      </c>
      <c r="B503">
        <v>1</v>
      </c>
      <c r="C503" s="30">
        <v>45768</v>
      </c>
      <c r="D503" s="30" t="s">
        <v>651</v>
      </c>
      <c r="E503">
        <v>500</v>
      </c>
      <c r="F503">
        <v>1</v>
      </c>
    </row>
    <row r="504" spans="1:6" x14ac:dyDescent="0.3">
      <c r="A504">
        <v>10652</v>
      </c>
      <c r="B504">
        <v>1</v>
      </c>
      <c r="C504" s="30">
        <v>45720</v>
      </c>
      <c r="D504" s="30" t="s">
        <v>652</v>
      </c>
      <c r="E504">
        <v>502</v>
      </c>
      <c r="F504">
        <v>1</v>
      </c>
    </row>
    <row r="505" spans="1:6" x14ac:dyDescent="0.3">
      <c r="A505">
        <v>7721</v>
      </c>
      <c r="B505">
        <v>1</v>
      </c>
      <c r="C505" s="30">
        <v>45456</v>
      </c>
      <c r="D505" s="30" t="s">
        <v>653</v>
      </c>
      <c r="E505">
        <v>503</v>
      </c>
      <c r="F505">
        <v>1</v>
      </c>
    </row>
    <row r="506" spans="1:6" x14ac:dyDescent="0.3">
      <c r="A506">
        <v>1375</v>
      </c>
      <c r="B506">
        <v>1</v>
      </c>
      <c r="C506" s="30">
        <v>45336</v>
      </c>
      <c r="D506" s="30" t="s">
        <v>654</v>
      </c>
      <c r="E506">
        <v>504</v>
      </c>
      <c r="F506">
        <v>1</v>
      </c>
    </row>
    <row r="507" spans="1:6" x14ac:dyDescent="0.3">
      <c r="A507">
        <v>8972</v>
      </c>
      <c r="B507">
        <v>1</v>
      </c>
      <c r="C507" s="30">
        <v>45024</v>
      </c>
      <c r="D507" s="30" t="s">
        <v>655</v>
      </c>
      <c r="E507">
        <v>505</v>
      </c>
      <c r="F507">
        <v>1</v>
      </c>
    </row>
    <row r="508" spans="1:6" x14ac:dyDescent="0.3">
      <c r="A508">
        <v>1906</v>
      </c>
      <c r="B508">
        <v>1</v>
      </c>
      <c r="C508" s="30">
        <v>44952</v>
      </c>
      <c r="D508" s="30" t="s">
        <v>656</v>
      </c>
      <c r="E508">
        <v>506</v>
      </c>
      <c r="F508">
        <v>1</v>
      </c>
    </row>
    <row r="509" spans="1:6" x14ac:dyDescent="0.3">
      <c r="A509">
        <v>11141</v>
      </c>
      <c r="B509">
        <v>1</v>
      </c>
      <c r="C509" s="30">
        <v>44940</v>
      </c>
      <c r="D509" s="30" t="s">
        <v>657</v>
      </c>
      <c r="E509">
        <v>507</v>
      </c>
      <c r="F509">
        <v>1</v>
      </c>
    </row>
    <row r="510" spans="1:6" x14ac:dyDescent="0.3">
      <c r="A510">
        <v>2073</v>
      </c>
      <c r="B510">
        <v>1</v>
      </c>
      <c r="C510" s="30">
        <v>44640</v>
      </c>
      <c r="D510" s="30" t="s">
        <v>658</v>
      </c>
      <c r="E510">
        <v>508</v>
      </c>
      <c r="F510">
        <v>1</v>
      </c>
    </row>
    <row r="511" spans="1:6" x14ac:dyDescent="0.3">
      <c r="A511">
        <v>9433</v>
      </c>
      <c r="B511">
        <v>1</v>
      </c>
      <c r="C511" s="30">
        <v>44640</v>
      </c>
      <c r="D511" s="30" t="s">
        <v>658</v>
      </c>
      <c r="E511">
        <v>508</v>
      </c>
      <c r="F511">
        <v>1</v>
      </c>
    </row>
    <row r="512" spans="1:6" x14ac:dyDescent="0.3">
      <c r="A512">
        <v>5574</v>
      </c>
      <c r="B512">
        <v>1</v>
      </c>
      <c r="C512" s="30">
        <v>44628</v>
      </c>
      <c r="D512" s="30" t="s">
        <v>659</v>
      </c>
      <c r="E512">
        <v>510</v>
      </c>
      <c r="F512">
        <v>1</v>
      </c>
    </row>
    <row r="513" spans="1:6" x14ac:dyDescent="0.3">
      <c r="A513">
        <v>5593</v>
      </c>
      <c r="B513">
        <v>1</v>
      </c>
      <c r="C513" s="30">
        <v>44376</v>
      </c>
      <c r="D513" s="30" t="s">
        <v>660</v>
      </c>
      <c r="E513">
        <v>511</v>
      </c>
      <c r="F513">
        <v>1</v>
      </c>
    </row>
    <row r="514" spans="1:6" x14ac:dyDescent="0.3">
      <c r="A514">
        <v>10215</v>
      </c>
      <c r="B514">
        <v>1</v>
      </c>
      <c r="C514" s="30">
        <v>44304</v>
      </c>
      <c r="D514" s="30" t="s">
        <v>661</v>
      </c>
      <c r="E514">
        <v>512</v>
      </c>
      <c r="F514">
        <v>1</v>
      </c>
    </row>
    <row r="515" spans="1:6" x14ac:dyDescent="0.3">
      <c r="A515">
        <v>3489</v>
      </c>
      <c r="B515">
        <v>1</v>
      </c>
      <c r="C515" s="30">
        <v>44088</v>
      </c>
      <c r="D515" s="30" t="s">
        <v>662</v>
      </c>
      <c r="E515">
        <v>513</v>
      </c>
      <c r="F515">
        <v>1</v>
      </c>
    </row>
    <row r="516" spans="1:6" x14ac:dyDescent="0.3">
      <c r="A516">
        <v>1776</v>
      </c>
      <c r="B516">
        <v>1</v>
      </c>
      <c r="C516" s="30">
        <v>43200</v>
      </c>
      <c r="D516" s="30" t="s">
        <v>663</v>
      </c>
      <c r="E516">
        <v>514</v>
      </c>
      <c r="F516">
        <v>1</v>
      </c>
    </row>
    <row r="517" spans="1:6" x14ac:dyDescent="0.3">
      <c r="A517">
        <v>6472</v>
      </c>
      <c r="B517">
        <v>1</v>
      </c>
      <c r="C517" s="30">
        <v>43164</v>
      </c>
      <c r="D517" s="30" t="s">
        <v>664</v>
      </c>
      <c r="E517">
        <v>515</v>
      </c>
      <c r="F517">
        <v>1</v>
      </c>
    </row>
    <row r="518" spans="1:6" x14ac:dyDescent="0.3">
      <c r="A518">
        <v>7957</v>
      </c>
      <c r="B518">
        <v>1</v>
      </c>
      <c r="C518" s="30">
        <v>42900</v>
      </c>
      <c r="D518" s="30" t="s">
        <v>665</v>
      </c>
      <c r="E518">
        <v>516</v>
      </c>
      <c r="F518">
        <v>1</v>
      </c>
    </row>
    <row r="519" spans="1:6" x14ac:dyDescent="0.3">
      <c r="A519">
        <v>8505</v>
      </c>
      <c r="B519">
        <v>1</v>
      </c>
      <c r="C519" s="30">
        <v>42840</v>
      </c>
      <c r="D519" s="30" t="s">
        <v>666</v>
      </c>
      <c r="E519">
        <v>517</v>
      </c>
      <c r="F519">
        <v>1</v>
      </c>
    </row>
    <row r="520" spans="1:6" x14ac:dyDescent="0.3">
      <c r="A520">
        <v>349</v>
      </c>
      <c r="B520">
        <v>1</v>
      </c>
      <c r="C520" s="30">
        <v>42816</v>
      </c>
      <c r="D520" s="30" t="s">
        <v>667</v>
      </c>
      <c r="E520">
        <v>518</v>
      </c>
      <c r="F520">
        <v>1</v>
      </c>
    </row>
    <row r="521" spans="1:6" x14ac:dyDescent="0.3">
      <c r="A521">
        <v>7636</v>
      </c>
      <c r="B521">
        <v>1</v>
      </c>
      <c r="C521" s="30">
        <v>42384</v>
      </c>
      <c r="D521" s="30" t="s">
        <v>668</v>
      </c>
      <c r="E521">
        <v>519</v>
      </c>
      <c r="F521">
        <v>1</v>
      </c>
    </row>
    <row r="522" spans="1:6" x14ac:dyDescent="0.3">
      <c r="A522">
        <v>4268</v>
      </c>
      <c r="B522">
        <v>1</v>
      </c>
      <c r="C522" s="30">
        <v>41988</v>
      </c>
      <c r="D522" s="30" t="s">
        <v>669</v>
      </c>
      <c r="E522">
        <v>520</v>
      </c>
      <c r="F522">
        <v>1</v>
      </c>
    </row>
    <row r="523" spans="1:6" x14ac:dyDescent="0.3">
      <c r="A523">
        <v>7546</v>
      </c>
      <c r="B523">
        <v>1</v>
      </c>
      <c r="C523" s="30">
        <v>41952</v>
      </c>
      <c r="D523" s="30" t="s">
        <v>670</v>
      </c>
      <c r="E523">
        <v>521</v>
      </c>
      <c r="F523">
        <v>1</v>
      </c>
    </row>
    <row r="524" spans="1:6" x14ac:dyDescent="0.3">
      <c r="A524">
        <v>9307</v>
      </c>
      <c r="B524">
        <v>1</v>
      </c>
      <c r="C524" s="30">
        <v>41904</v>
      </c>
      <c r="D524" s="30" t="s">
        <v>671</v>
      </c>
      <c r="E524">
        <v>522</v>
      </c>
      <c r="F524">
        <v>1</v>
      </c>
    </row>
    <row r="525" spans="1:6" x14ac:dyDescent="0.3">
      <c r="A525">
        <v>4099</v>
      </c>
      <c r="B525">
        <v>1</v>
      </c>
      <c r="C525" s="30">
        <v>41856</v>
      </c>
      <c r="D525" s="30" t="s">
        <v>672</v>
      </c>
      <c r="E525">
        <v>523</v>
      </c>
      <c r="F525">
        <v>1</v>
      </c>
    </row>
    <row r="526" spans="1:6" x14ac:dyDescent="0.3">
      <c r="A526">
        <v>2982</v>
      </c>
      <c r="B526">
        <v>1</v>
      </c>
      <c r="C526" s="30">
        <v>41256</v>
      </c>
      <c r="D526" s="30" t="s">
        <v>673</v>
      </c>
      <c r="E526">
        <v>524</v>
      </c>
      <c r="F526">
        <v>1</v>
      </c>
    </row>
    <row r="527" spans="1:6" x14ac:dyDescent="0.3">
      <c r="A527">
        <v>3390</v>
      </c>
      <c r="B527">
        <v>1</v>
      </c>
      <c r="C527" s="30">
        <v>40632</v>
      </c>
      <c r="D527" s="30" t="s">
        <v>674</v>
      </c>
      <c r="E527">
        <v>525</v>
      </c>
      <c r="F527">
        <v>1</v>
      </c>
    </row>
    <row r="528" spans="1:6" x14ac:dyDescent="0.3">
      <c r="A528">
        <v>9263</v>
      </c>
      <c r="B528">
        <v>1</v>
      </c>
      <c r="C528" s="30">
        <v>39576</v>
      </c>
      <c r="D528" s="30" t="s">
        <v>675</v>
      </c>
      <c r="E528">
        <v>526</v>
      </c>
      <c r="F528">
        <v>1</v>
      </c>
    </row>
    <row r="529" spans="1:6" x14ac:dyDescent="0.3">
      <c r="A529">
        <v>9265</v>
      </c>
      <c r="B529">
        <v>1</v>
      </c>
      <c r="C529" s="30">
        <v>39576</v>
      </c>
      <c r="D529" s="30" t="s">
        <v>675</v>
      </c>
      <c r="E529">
        <v>526</v>
      </c>
      <c r="F529">
        <v>1</v>
      </c>
    </row>
    <row r="530" spans="1:6" x14ac:dyDescent="0.3">
      <c r="A530">
        <v>11327</v>
      </c>
      <c r="B530">
        <v>1</v>
      </c>
      <c r="C530" s="30">
        <v>39168</v>
      </c>
      <c r="D530" s="30" t="s">
        <v>676</v>
      </c>
      <c r="E530">
        <v>528</v>
      </c>
      <c r="F530">
        <v>1</v>
      </c>
    </row>
    <row r="531" spans="1:6" x14ac:dyDescent="0.3">
      <c r="A531">
        <v>3229</v>
      </c>
      <c r="B531">
        <v>1</v>
      </c>
      <c r="C531" s="30">
        <v>39024</v>
      </c>
      <c r="D531" s="30" t="s">
        <v>677</v>
      </c>
      <c r="E531">
        <v>529</v>
      </c>
      <c r="F531">
        <v>1</v>
      </c>
    </row>
    <row r="532" spans="1:6" x14ac:dyDescent="0.3">
      <c r="A532">
        <v>2018</v>
      </c>
      <c r="B532">
        <v>1</v>
      </c>
      <c r="C532" s="30">
        <v>38520</v>
      </c>
      <c r="D532" s="30" t="s">
        <v>678</v>
      </c>
      <c r="E532">
        <v>530</v>
      </c>
      <c r="F532">
        <v>1</v>
      </c>
    </row>
    <row r="533" spans="1:6" x14ac:dyDescent="0.3">
      <c r="A533">
        <v>6505</v>
      </c>
      <c r="B533">
        <v>1</v>
      </c>
      <c r="C533" s="30">
        <v>38496</v>
      </c>
      <c r="D533" s="30" t="s">
        <v>679</v>
      </c>
      <c r="E533">
        <v>531</v>
      </c>
      <c r="F533">
        <v>1</v>
      </c>
    </row>
    <row r="534" spans="1:6" x14ac:dyDescent="0.3">
      <c r="A534">
        <v>9034</v>
      </c>
      <c r="B534">
        <v>1</v>
      </c>
      <c r="C534" s="30">
        <v>38148</v>
      </c>
      <c r="D534" s="30" t="s">
        <v>680</v>
      </c>
      <c r="E534">
        <v>532</v>
      </c>
      <c r="F534">
        <v>1</v>
      </c>
    </row>
    <row r="535" spans="1:6" x14ac:dyDescent="0.3">
      <c r="A535">
        <v>1869</v>
      </c>
      <c r="B535">
        <v>1</v>
      </c>
      <c r="C535" s="30">
        <v>37944</v>
      </c>
      <c r="D535" s="30" t="s">
        <v>681</v>
      </c>
      <c r="E535">
        <v>533</v>
      </c>
      <c r="F535">
        <v>1</v>
      </c>
    </row>
    <row r="536" spans="1:6" x14ac:dyDescent="0.3">
      <c r="A536">
        <v>6738</v>
      </c>
      <c r="B536">
        <v>1</v>
      </c>
      <c r="C536" s="30">
        <v>37908</v>
      </c>
      <c r="D536" s="30" t="s">
        <v>682</v>
      </c>
      <c r="E536">
        <v>534</v>
      </c>
      <c r="F536">
        <v>1</v>
      </c>
    </row>
    <row r="537" spans="1:6" x14ac:dyDescent="0.3">
      <c r="A537">
        <v>10257</v>
      </c>
      <c r="B537">
        <v>1</v>
      </c>
      <c r="C537" s="30">
        <v>37812</v>
      </c>
      <c r="D537" s="30" t="s">
        <v>683</v>
      </c>
      <c r="E537">
        <v>535</v>
      </c>
      <c r="F537">
        <v>1</v>
      </c>
    </row>
    <row r="538" spans="1:6" x14ac:dyDescent="0.3">
      <c r="A538">
        <v>6425</v>
      </c>
      <c r="B538">
        <v>1</v>
      </c>
      <c r="C538" s="30">
        <v>36684</v>
      </c>
      <c r="D538" s="30" t="s">
        <v>684</v>
      </c>
      <c r="E538">
        <v>536</v>
      </c>
      <c r="F538">
        <v>1</v>
      </c>
    </row>
    <row r="539" spans="1:6" x14ac:dyDescent="0.3">
      <c r="A539">
        <v>9472</v>
      </c>
      <c r="B539">
        <v>1</v>
      </c>
      <c r="C539" s="30">
        <v>36396</v>
      </c>
      <c r="D539" s="30" t="s">
        <v>685</v>
      </c>
      <c r="E539">
        <v>537</v>
      </c>
      <c r="F539">
        <v>1</v>
      </c>
    </row>
    <row r="540" spans="1:6" x14ac:dyDescent="0.3">
      <c r="A540">
        <v>9897</v>
      </c>
      <c r="B540">
        <v>1</v>
      </c>
      <c r="C540" s="30">
        <v>36168</v>
      </c>
      <c r="D540" s="30" t="s">
        <v>686</v>
      </c>
      <c r="E540">
        <v>538</v>
      </c>
      <c r="F540">
        <v>1</v>
      </c>
    </row>
    <row r="541" spans="1:6" x14ac:dyDescent="0.3">
      <c r="A541">
        <v>1244</v>
      </c>
      <c r="B541">
        <v>1</v>
      </c>
      <c r="C541" s="30">
        <v>35904</v>
      </c>
      <c r="D541" s="30" t="s">
        <v>687</v>
      </c>
      <c r="E541">
        <v>539</v>
      </c>
      <c r="F541">
        <v>1</v>
      </c>
    </row>
    <row r="542" spans="1:6" x14ac:dyDescent="0.3">
      <c r="A542">
        <v>8038</v>
      </c>
      <c r="B542">
        <v>1</v>
      </c>
      <c r="C542" s="30">
        <v>35856</v>
      </c>
      <c r="D542" s="30" t="s">
        <v>688</v>
      </c>
      <c r="E542">
        <v>540</v>
      </c>
      <c r="F542">
        <v>1</v>
      </c>
    </row>
    <row r="543" spans="1:6" x14ac:dyDescent="0.3">
      <c r="A543">
        <v>6440</v>
      </c>
      <c r="B543">
        <v>1</v>
      </c>
      <c r="C543" s="30">
        <v>34572</v>
      </c>
      <c r="D543" s="30" t="s">
        <v>689</v>
      </c>
      <c r="E543">
        <v>541</v>
      </c>
      <c r="F543">
        <v>1</v>
      </c>
    </row>
    <row r="544" spans="1:6" x14ac:dyDescent="0.3">
      <c r="A544">
        <v>8776</v>
      </c>
      <c r="B544">
        <v>1</v>
      </c>
      <c r="C544" s="30">
        <v>33984</v>
      </c>
      <c r="D544" s="30" t="s">
        <v>690</v>
      </c>
      <c r="E544">
        <v>542</v>
      </c>
      <c r="F544">
        <v>1</v>
      </c>
    </row>
    <row r="545" spans="1:6" x14ac:dyDescent="0.3">
      <c r="A545">
        <v>4626</v>
      </c>
      <c r="B545">
        <v>1</v>
      </c>
      <c r="C545" s="30">
        <v>33348</v>
      </c>
      <c r="D545" s="30" t="s">
        <v>691</v>
      </c>
      <c r="E545">
        <v>543</v>
      </c>
      <c r="F545">
        <v>1</v>
      </c>
    </row>
    <row r="546" spans="1:6" x14ac:dyDescent="0.3">
      <c r="A546">
        <v>8742</v>
      </c>
      <c r="B546">
        <v>1</v>
      </c>
      <c r="C546" s="30">
        <v>33144</v>
      </c>
      <c r="D546" s="30" t="s">
        <v>692</v>
      </c>
      <c r="E546">
        <v>544</v>
      </c>
      <c r="F546">
        <v>1</v>
      </c>
    </row>
    <row r="547" spans="1:6" x14ac:dyDescent="0.3">
      <c r="A547">
        <v>5541</v>
      </c>
      <c r="B547">
        <v>1</v>
      </c>
      <c r="C547" s="30">
        <v>32640</v>
      </c>
      <c r="D547" s="30" t="s">
        <v>693</v>
      </c>
      <c r="E547">
        <v>545</v>
      </c>
      <c r="F547">
        <v>1</v>
      </c>
    </row>
    <row r="548" spans="1:6" x14ac:dyDescent="0.3">
      <c r="A548">
        <v>7607</v>
      </c>
      <c r="B548">
        <v>1</v>
      </c>
      <c r="C548" s="30">
        <v>31728</v>
      </c>
      <c r="D548" s="30" t="s">
        <v>694</v>
      </c>
      <c r="E548">
        <v>546</v>
      </c>
      <c r="F548">
        <v>1</v>
      </c>
    </row>
    <row r="549" spans="1:6" x14ac:dyDescent="0.3">
      <c r="A549">
        <v>9677</v>
      </c>
      <c r="B549">
        <v>1</v>
      </c>
      <c r="C549" s="30">
        <v>31620</v>
      </c>
      <c r="D549" s="30" t="s">
        <v>695</v>
      </c>
      <c r="E549">
        <v>547</v>
      </c>
      <c r="F549">
        <v>1</v>
      </c>
    </row>
    <row r="550" spans="1:6" x14ac:dyDescent="0.3">
      <c r="A550">
        <v>10345</v>
      </c>
      <c r="B550">
        <v>1</v>
      </c>
      <c r="C550" s="30">
        <v>31260</v>
      </c>
      <c r="D550" s="30" t="s">
        <v>696</v>
      </c>
      <c r="E550">
        <v>548</v>
      </c>
      <c r="F550">
        <v>1</v>
      </c>
    </row>
    <row r="551" spans="1:6" x14ac:dyDescent="0.3">
      <c r="A551">
        <v>2962</v>
      </c>
      <c r="B551">
        <v>1</v>
      </c>
      <c r="C551" s="30">
        <v>31248</v>
      </c>
      <c r="D551" s="30" t="s">
        <v>697</v>
      </c>
      <c r="E551">
        <v>549</v>
      </c>
      <c r="F551">
        <v>1</v>
      </c>
    </row>
    <row r="552" spans="1:6" x14ac:dyDescent="0.3">
      <c r="A552">
        <v>5774</v>
      </c>
      <c r="B552">
        <v>1</v>
      </c>
      <c r="C552" s="30">
        <v>31176</v>
      </c>
      <c r="D552" s="30" t="s">
        <v>698</v>
      </c>
      <c r="E552">
        <v>550</v>
      </c>
      <c r="F552">
        <v>1</v>
      </c>
    </row>
    <row r="553" spans="1:6" x14ac:dyDescent="0.3">
      <c r="A553">
        <v>10799</v>
      </c>
      <c r="B553">
        <v>1</v>
      </c>
      <c r="C553" s="30">
        <v>31140</v>
      </c>
      <c r="D553" s="30" t="s">
        <v>699</v>
      </c>
      <c r="E553">
        <v>551</v>
      </c>
      <c r="F553">
        <v>1</v>
      </c>
    </row>
    <row r="554" spans="1:6" x14ac:dyDescent="0.3">
      <c r="A554">
        <v>25</v>
      </c>
      <c r="B554">
        <v>1</v>
      </c>
      <c r="C554" s="30">
        <v>30276</v>
      </c>
      <c r="D554" s="30" t="s">
        <v>700</v>
      </c>
      <c r="E554">
        <v>552</v>
      </c>
      <c r="F554">
        <v>1</v>
      </c>
    </row>
    <row r="555" spans="1:6" x14ac:dyDescent="0.3">
      <c r="A555">
        <v>7424</v>
      </c>
      <c r="B555">
        <v>1</v>
      </c>
      <c r="C555" s="30">
        <v>30276</v>
      </c>
      <c r="D555" s="30" t="s">
        <v>700</v>
      </c>
      <c r="E555">
        <v>552</v>
      </c>
      <c r="F555">
        <v>1</v>
      </c>
    </row>
    <row r="556" spans="1:6" x14ac:dyDescent="0.3">
      <c r="A556">
        <v>1766</v>
      </c>
      <c r="B556">
        <v>1</v>
      </c>
      <c r="C556" s="30">
        <v>30060</v>
      </c>
      <c r="D556" s="30" t="s">
        <v>701</v>
      </c>
      <c r="E556">
        <v>554</v>
      </c>
      <c r="F556">
        <v>1</v>
      </c>
    </row>
    <row r="557" spans="1:6" x14ac:dyDescent="0.3">
      <c r="A557">
        <v>3161</v>
      </c>
      <c r="B557">
        <v>1</v>
      </c>
      <c r="C557" s="30">
        <v>30012</v>
      </c>
      <c r="D557" s="30" t="s">
        <v>702</v>
      </c>
      <c r="E557">
        <v>555</v>
      </c>
      <c r="F557">
        <v>1</v>
      </c>
    </row>
    <row r="558" spans="1:6" x14ac:dyDescent="0.3">
      <c r="A558">
        <v>8159</v>
      </c>
      <c r="B558">
        <v>1</v>
      </c>
      <c r="C558" s="30">
        <v>29784</v>
      </c>
      <c r="D558" s="30" t="s">
        <v>703</v>
      </c>
      <c r="E558">
        <v>556</v>
      </c>
      <c r="F558">
        <v>1</v>
      </c>
    </row>
    <row r="559" spans="1:6" x14ac:dyDescent="0.3">
      <c r="A559">
        <v>6030</v>
      </c>
      <c r="B559">
        <v>1</v>
      </c>
      <c r="C559" s="30">
        <v>28248</v>
      </c>
      <c r="D559" s="30" t="s">
        <v>704</v>
      </c>
      <c r="E559">
        <v>557</v>
      </c>
      <c r="F559">
        <v>1</v>
      </c>
    </row>
    <row r="560" spans="1:6" x14ac:dyDescent="0.3">
      <c r="A560">
        <v>7765</v>
      </c>
      <c r="B560">
        <v>1</v>
      </c>
      <c r="C560" s="30">
        <v>27984</v>
      </c>
      <c r="D560" s="30" t="s">
        <v>705</v>
      </c>
      <c r="E560">
        <v>558</v>
      </c>
      <c r="F560">
        <v>1</v>
      </c>
    </row>
    <row r="561" spans="1:6" x14ac:dyDescent="0.3">
      <c r="A561">
        <v>176</v>
      </c>
      <c r="B561">
        <v>1</v>
      </c>
      <c r="C561" s="30">
        <v>27456</v>
      </c>
      <c r="D561" s="30" t="s">
        <v>706</v>
      </c>
      <c r="E561">
        <v>559</v>
      </c>
      <c r="F561">
        <v>1</v>
      </c>
    </row>
    <row r="562" spans="1:6" x14ac:dyDescent="0.3">
      <c r="A562">
        <v>6097</v>
      </c>
      <c r="B562">
        <v>1</v>
      </c>
      <c r="C562" s="30">
        <v>26208</v>
      </c>
      <c r="D562" s="30" t="s">
        <v>707</v>
      </c>
      <c r="E562">
        <v>560</v>
      </c>
      <c r="F562">
        <v>1</v>
      </c>
    </row>
    <row r="563" spans="1:6" x14ac:dyDescent="0.3">
      <c r="A563">
        <v>6930</v>
      </c>
      <c r="B563">
        <v>1</v>
      </c>
      <c r="C563" s="30">
        <v>25944</v>
      </c>
      <c r="D563" s="30" t="s">
        <v>708</v>
      </c>
      <c r="E563">
        <v>561</v>
      </c>
      <c r="F563">
        <v>1</v>
      </c>
    </row>
    <row r="564" spans="1:6" x14ac:dyDescent="0.3">
      <c r="A564">
        <v>2986</v>
      </c>
      <c r="B564">
        <v>1</v>
      </c>
      <c r="C564" s="30">
        <v>24792</v>
      </c>
      <c r="D564" s="30" t="s">
        <v>709</v>
      </c>
      <c r="E564">
        <v>562</v>
      </c>
      <c r="F564">
        <v>1</v>
      </c>
    </row>
    <row r="565" spans="1:6" x14ac:dyDescent="0.3">
      <c r="A565">
        <v>2486</v>
      </c>
      <c r="B565">
        <v>1</v>
      </c>
      <c r="C565" s="30">
        <v>24516</v>
      </c>
      <c r="D565" s="30" t="s">
        <v>710</v>
      </c>
      <c r="E565">
        <v>563</v>
      </c>
      <c r="F565">
        <v>1</v>
      </c>
    </row>
    <row r="566" spans="1:6" x14ac:dyDescent="0.3">
      <c r="A566">
        <v>813</v>
      </c>
      <c r="B566">
        <v>1</v>
      </c>
      <c r="C566" s="30">
        <v>24312</v>
      </c>
      <c r="D566" s="30" t="s">
        <v>711</v>
      </c>
      <c r="E566">
        <v>564</v>
      </c>
      <c r="F566">
        <v>1</v>
      </c>
    </row>
    <row r="567" spans="1:6" x14ac:dyDescent="0.3">
      <c r="A567">
        <v>10711</v>
      </c>
      <c r="B567">
        <v>1</v>
      </c>
      <c r="C567" s="30">
        <v>24180</v>
      </c>
      <c r="D567" s="30" t="s">
        <v>712</v>
      </c>
      <c r="E567">
        <v>565</v>
      </c>
      <c r="F567">
        <v>1</v>
      </c>
    </row>
    <row r="568" spans="1:6" x14ac:dyDescent="0.3">
      <c r="A568">
        <v>3674</v>
      </c>
      <c r="B568">
        <v>1</v>
      </c>
      <c r="C568" s="30">
        <v>23628</v>
      </c>
      <c r="D568" s="30" t="s">
        <v>713</v>
      </c>
      <c r="E568">
        <v>566</v>
      </c>
      <c r="F568">
        <v>1</v>
      </c>
    </row>
    <row r="569" spans="1:6" x14ac:dyDescent="0.3">
      <c r="A569">
        <v>1329</v>
      </c>
      <c r="B569">
        <v>1</v>
      </c>
      <c r="C569" s="30">
        <v>23520</v>
      </c>
      <c r="D569" s="30" t="s">
        <v>714</v>
      </c>
      <c r="E569">
        <v>567</v>
      </c>
      <c r="F569">
        <v>1</v>
      </c>
    </row>
    <row r="570" spans="1:6" x14ac:dyDescent="0.3">
      <c r="A570">
        <v>10445</v>
      </c>
      <c r="B570">
        <v>1</v>
      </c>
      <c r="C570" s="30">
        <v>23412</v>
      </c>
      <c r="D570" s="30" t="s">
        <v>715</v>
      </c>
      <c r="E570">
        <v>568</v>
      </c>
      <c r="F570">
        <v>1</v>
      </c>
    </row>
    <row r="571" spans="1:6" x14ac:dyDescent="0.3">
      <c r="A571">
        <v>2142</v>
      </c>
      <c r="B571">
        <v>1</v>
      </c>
      <c r="C571" s="30">
        <v>23328</v>
      </c>
      <c r="D571" s="30" t="s">
        <v>716</v>
      </c>
      <c r="E571">
        <v>569</v>
      </c>
      <c r="F571">
        <v>1</v>
      </c>
    </row>
    <row r="572" spans="1:6" x14ac:dyDescent="0.3">
      <c r="A572">
        <v>9242</v>
      </c>
      <c r="B572">
        <v>1</v>
      </c>
      <c r="C572" s="30">
        <v>23184</v>
      </c>
      <c r="D572" s="30" t="s">
        <v>717</v>
      </c>
      <c r="E572">
        <v>570</v>
      </c>
      <c r="F572">
        <v>1</v>
      </c>
    </row>
    <row r="573" spans="1:6" x14ac:dyDescent="0.3">
      <c r="A573">
        <v>3834</v>
      </c>
      <c r="B573">
        <v>1</v>
      </c>
      <c r="C573" s="30">
        <v>23052</v>
      </c>
      <c r="D573" s="30" t="s">
        <v>718</v>
      </c>
      <c r="E573">
        <v>571</v>
      </c>
      <c r="F573">
        <v>1</v>
      </c>
    </row>
    <row r="574" spans="1:6" x14ac:dyDescent="0.3">
      <c r="A574">
        <v>6688</v>
      </c>
      <c r="B574">
        <v>1</v>
      </c>
      <c r="C574" s="30">
        <v>22968</v>
      </c>
      <c r="D574" s="30" t="s">
        <v>719</v>
      </c>
      <c r="E574">
        <v>572</v>
      </c>
      <c r="F574">
        <v>1</v>
      </c>
    </row>
    <row r="575" spans="1:6" x14ac:dyDescent="0.3">
      <c r="A575">
        <v>2134</v>
      </c>
      <c r="B575">
        <v>1</v>
      </c>
      <c r="C575" s="30">
        <v>22932</v>
      </c>
      <c r="D575" s="30" t="s">
        <v>720</v>
      </c>
      <c r="E575">
        <v>573</v>
      </c>
      <c r="F575">
        <v>1</v>
      </c>
    </row>
    <row r="576" spans="1:6" x14ac:dyDescent="0.3">
      <c r="A576">
        <v>5164</v>
      </c>
      <c r="B576">
        <v>1</v>
      </c>
      <c r="C576" s="30">
        <v>22356</v>
      </c>
      <c r="D576" s="30" t="s">
        <v>721</v>
      </c>
      <c r="E576">
        <v>574</v>
      </c>
      <c r="F576">
        <v>1</v>
      </c>
    </row>
    <row r="577" spans="1:6" x14ac:dyDescent="0.3">
      <c r="A577">
        <v>938</v>
      </c>
      <c r="B577">
        <v>1</v>
      </c>
      <c r="C577" s="30">
        <v>22260</v>
      </c>
      <c r="D577" s="30" t="s">
        <v>722</v>
      </c>
      <c r="E577">
        <v>575</v>
      </c>
      <c r="F577">
        <v>1</v>
      </c>
    </row>
    <row r="578" spans="1:6" x14ac:dyDescent="0.3">
      <c r="A578">
        <v>10148</v>
      </c>
      <c r="B578">
        <v>1</v>
      </c>
      <c r="C578" s="30">
        <v>22104</v>
      </c>
      <c r="D578" s="30" t="s">
        <v>723</v>
      </c>
      <c r="E578">
        <v>576</v>
      </c>
      <c r="F578">
        <v>1</v>
      </c>
    </row>
    <row r="579" spans="1:6" x14ac:dyDescent="0.3">
      <c r="A579">
        <v>10364</v>
      </c>
      <c r="B579">
        <v>1</v>
      </c>
      <c r="C579" s="30">
        <v>21924</v>
      </c>
      <c r="D579" s="30" t="s">
        <v>724</v>
      </c>
      <c r="E579">
        <v>577</v>
      </c>
      <c r="F579">
        <v>1</v>
      </c>
    </row>
    <row r="580" spans="1:6" x14ac:dyDescent="0.3">
      <c r="A580">
        <v>7861</v>
      </c>
      <c r="B580">
        <v>1</v>
      </c>
      <c r="C580" s="30">
        <v>21852</v>
      </c>
      <c r="D580" s="30" t="s">
        <v>725</v>
      </c>
      <c r="E580">
        <v>578</v>
      </c>
      <c r="F580">
        <v>1</v>
      </c>
    </row>
    <row r="581" spans="1:6" x14ac:dyDescent="0.3">
      <c r="A581">
        <v>4825</v>
      </c>
      <c r="B581">
        <v>1</v>
      </c>
      <c r="C581" s="30">
        <v>21396</v>
      </c>
      <c r="D581" s="30" t="s">
        <v>726</v>
      </c>
      <c r="E581">
        <v>579</v>
      </c>
      <c r="F581">
        <v>1</v>
      </c>
    </row>
    <row r="582" spans="1:6" x14ac:dyDescent="0.3">
      <c r="A582">
        <v>8475</v>
      </c>
      <c r="B582">
        <v>1</v>
      </c>
      <c r="C582" s="30">
        <v>21072</v>
      </c>
      <c r="D582" s="30" t="s">
        <v>727</v>
      </c>
      <c r="E582">
        <v>580</v>
      </c>
      <c r="F582">
        <v>1</v>
      </c>
    </row>
    <row r="583" spans="1:6" x14ac:dyDescent="0.3">
      <c r="A583">
        <v>7819</v>
      </c>
      <c r="B583">
        <v>1</v>
      </c>
      <c r="C583" s="30">
        <v>20832</v>
      </c>
      <c r="D583" s="30" t="s">
        <v>728</v>
      </c>
      <c r="E583">
        <v>581</v>
      </c>
      <c r="F583">
        <v>1</v>
      </c>
    </row>
    <row r="584" spans="1:6" x14ac:dyDescent="0.3">
      <c r="A584">
        <v>5126</v>
      </c>
      <c r="B584">
        <v>1</v>
      </c>
      <c r="C584" s="30">
        <v>20352</v>
      </c>
      <c r="D584" s="30" t="s">
        <v>729</v>
      </c>
      <c r="E584">
        <v>582</v>
      </c>
      <c r="F584">
        <v>1</v>
      </c>
    </row>
    <row r="585" spans="1:6" x14ac:dyDescent="0.3">
      <c r="A585">
        <v>4580</v>
      </c>
      <c r="B585">
        <v>1</v>
      </c>
      <c r="C585" s="30">
        <v>20220</v>
      </c>
      <c r="D585" s="30" t="s">
        <v>730</v>
      </c>
      <c r="E585">
        <v>583</v>
      </c>
      <c r="F585">
        <v>1</v>
      </c>
    </row>
    <row r="586" spans="1:6" x14ac:dyDescent="0.3">
      <c r="A586">
        <v>2268</v>
      </c>
      <c r="B586">
        <v>1</v>
      </c>
      <c r="C586" s="30">
        <v>20196</v>
      </c>
      <c r="D586" s="30" t="s">
        <v>731</v>
      </c>
      <c r="E586">
        <v>584</v>
      </c>
      <c r="F586">
        <v>1</v>
      </c>
    </row>
    <row r="587" spans="1:6" x14ac:dyDescent="0.3">
      <c r="A587">
        <v>3329</v>
      </c>
      <c r="B587">
        <v>1</v>
      </c>
      <c r="C587" s="30">
        <v>19248</v>
      </c>
      <c r="D587" s="30" t="s">
        <v>732</v>
      </c>
      <c r="E587">
        <v>585</v>
      </c>
      <c r="F587">
        <v>1</v>
      </c>
    </row>
    <row r="588" spans="1:6" x14ac:dyDescent="0.3">
      <c r="A588">
        <v>10001</v>
      </c>
      <c r="B588">
        <v>1</v>
      </c>
      <c r="C588" s="30">
        <v>19044</v>
      </c>
      <c r="D588" s="30" t="s">
        <v>733</v>
      </c>
      <c r="E588">
        <v>586</v>
      </c>
      <c r="F588">
        <v>1</v>
      </c>
    </row>
    <row r="589" spans="1:6" x14ac:dyDescent="0.3">
      <c r="A589">
        <v>10954</v>
      </c>
      <c r="B589">
        <v>1</v>
      </c>
      <c r="C589" s="30">
        <v>18720</v>
      </c>
      <c r="D589" s="30" t="s">
        <v>734</v>
      </c>
      <c r="E589">
        <v>587</v>
      </c>
      <c r="F589">
        <v>1</v>
      </c>
    </row>
    <row r="590" spans="1:6" x14ac:dyDescent="0.3">
      <c r="A590">
        <v>3752</v>
      </c>
      <c r="B590">
        <v>1</v>
      </c>
      <c r="C590" s="30">
        <v>18564</v>
      </c>
      <c r="D590" s="30" t="s">
        <v>735</v>
      </c>
      <c r="E590">
        <v>588</v>
      </c>
      <c r="F590">
        <v>1</v>
      </c>
    </row>
    <row r="591" spans="1:6" x14ac:dyDescent="0.3">
      <c r="A591">
        <v>9513</v>
      </c>
      <c r="B591">
        <v>1</v>
      </c>
      <c r="C591" s="30">
        <v>18324</v>
      </c>
      <c r="D591" s="30" t="s">
        <v>736</v>
      </c>
      <c r="E591">
        <v>589</v>
      </c>
      <c r="F591">
        <v>1</v>
      </c>
    </row>
    <row r="592" spans="1:6" x14ac:dyDescent="0.3">
      <c r="A592">
        <v>2413</v>
      </c>
      <c r="B592">
        <v>1</v>
      </c>
      <c r="C592" s="30">
        <v>17952</v>
      </c>
      <c r="D592" s="30" t="s">
        <v>737</v>
      </c>
      <c r="E592">
        <v>590</v>
      </c>
      <c r="F592">
        <v>1</v>
      </c>
    </row>
    <row r="593" spans="1:6" x14ac:dyDescent="0.3">
      <c r="A593">
        <v>6363</v>
      </c>
      <c r="B593">
        <v>1</v>
      </c>
      <c r="C593" s="30">
        <v>17508</v>
      </c>
      <c r="D593" s="30" t="s">
        <v>738</v>
      </c>
      <c r="E593">
        <v>591</v>
      </c>
      <c r="F593">
        <v>1</v>
      </c>
    </row>
    <row r="594" spans="1:6" x14ac:dyDescent="0.3">
      <c r="A594">
        <v>6792</v>
      </c>
      <c r="B594">
        <v>1</v>
      </c>
      <c r="C594" s="30">
        <v>17184</v>
      </c>
      <c r="D594" s="30" t="s">
        <v>739</v>
      </c>
      <c r="E594">
        <v>592</v>
      </c>
      <c r="F594">
        <v>1</v>
      </c>
    </row>
    <row r="595" spans="1:6" x14ac:dyDescent="0.3">
      <c r="A595">
        <v>9140</v>
      </c>
      <c r="B595">
        <v>1</v>
      </c>
      <c r="C595" s="30">
        <v>16032</v>
      </c>
      <c r="D595" s="30" t="s">
        <v>740</v>
      </c>
      <c r="E595">
        <v>593</v>
      </c>
      <c r="F595">
        <v>1</v>
      </c>
    </row>
    <row r="596" spans="1:6" x14ac:dyDescent="0.3">
      <c r="A596">
        <v>3064</v>
      </c>
      <c r="B596">
        <v>1</v>
      </c>
      <c r="C596" s="30">
        <v>15420</v>
      </c>
      <c r="D596" s="30" t="s">
        <v>741</v>
      </c>
      <c r="E596">
        <v>594</v>
      </c>
      <c r="F596">
        <v>1</v>
      </c>
    </row>
    <row r="597" spans="1:6" x14ac:dyDescent="0.3">
      <c r="A597">
        <v>4476</v>
      </c>
      <c r="B597">
        <v>1</v>
      </c>
      <c r="C597" s="30">
        <v>15192</v>
      </c>
      <c r="D597" s="30" t="s">
        <v>742</v>
      </c>
      <c r="E597">
        <v>595</v>
      </c>
      <c r="F597">
        <v>1</v>
      </c>
    </row>
    <row r="598" spans="1:6" x14ac:dyDescent="0.3">
      <c r="A598">
        <v>5215</v>
      </c>
      <c r="B598">
        <v>1</v>
      </c>
      <c r="C598" s="30">
        <v>14628</v>
      </c>
      <c r="D598" s="30" t="s">
        <v>743</v>
      </c>
      <c r="E598">
        <v>596</v>
      </c>
      <c r="F598">
        <v>1</v>
      </c>
    </row>
    <row r="599" spans="1:6" x14ac:dyDescent="0.3">
      <c r="A599">
        <v>3637</v>
      </c>
      <c r="B599">
        <v>1</v>
      </c>
      <c r="C599" s="30">
        <v>14028</v>
      </c>
      <c r="D599" s="30" t="s">
        <v>744</v>
      </c>
      <c r="E599">
        <v>597</v>
      </c>
      <c r="F599">
        <v>1</v>
      </c>
    </row>
    <row r="600" spans="1:6" x14ac:dyDescent="0.3">
      <c r="A600">
        <v>7559</v>
      </c>
      <c r="B600">
        <v>1</v>
      </c>
      <c r="C600" s="30">
        <v>12792</v>
      </c>
      <c r="D600" s="30" t="s">
        <v>745</v>
      </c>
      <c r="E600">
        <v>598</v>
      </c>
      <c r="F600">
        <v>1</v>
      </c>
    </row>
    <row r="601" spans="1:6" x14ac:dyDescent="0.3">
      <c r="A601">
        <v>666</v>
      </c>
      <c r="B601">
        <v>1</v>
      </c>
      <c r="C601" s="30">
        <v>12540</v>
      </c>
      <c r="D601" s="30" t="s">
        <v>746</v>
      </c>
      <c r="E601">
        <v>599</v>
      </c>
      <c r="F601">
        <v>1</v>
      </c>
    </row>
    <row r="602" spans="1:6" x14ac:dyDescent="0.3">
      <c r="A602">
        <v>6040</v>
      </c>
      <c r="B602">
        <v>1</v>
      </c>
      <c r="C602" s="30">
        <v>11736</v>
      </c>
      <c r="D602" s="30" t="s">
        <v>747</v>
      </c>
      <c r="E602">
        <v>600</v>
      </c>
      <c r="F602">
        <v>1</v>
      </c>
    </row>
    <row r="603" spans="1:6" x14ac:dyDescent="0.3">
      <c r="A603">
        <v>5033</v>
      </c>
      <c r="B603">
        <v>1</v>
      </c>
      <c r="C603" s="30">
        <v>11400</v>
      </c>
      <c r="D603" s="30" t="s">
        <v>748</v>
      </c>
      <c r="E603">
        <v>601</v>
      </c>
      <c r="F603">
        <v>1</v>
      </c>
    </row>
    <row r="604" spans="1:6" x14ac:dyDescent="0.3">
      <c r="A604">
        <v>6453</v>
      </c>
      <c r="B604">
        <v>1</v>
      </c>
      <c r="C604" s="30">
        <v>10944</v>
      </c>
      <c r="D604" s="30" t="s">
        <v>749</v>
      </c>
      <c r="E604">
        <v>602</v>
      </c>
      <c r="F604">
        <v>1</v>
      </c>
    </row>
    <row r="605" spans="1:6" x14ac:dyDescent="0.3">
      <c r="A605">
        <v>8268</v>
      </c>
      <c r="B605">
        <v>1</v>
      </c>
      <c r="C605" s="30">
        <v>8616</v>
      </c>
      <c r="D605" s="30" t="s">
        <v>750</v>
      </c>
      <c r="E605">
        <v>603</v>
      </c>
      <c r="F605">
        <v>1</v>
      </c>
    </row>
    <row r="606" spans="1:6" x14ac:dyDescent="0.3">
      <c r="A606">
        <v>8330</v>
      </c>
      <c r="B606">
        <v>1</v>
      </c>
      <c r="C606" s="30">
        <v>7656</v>
      </c>
      <c r="D606" s="30" t="s">
        <v>751</v>
      </c>
      <c r="E606">
        <v>604</v>
      </c>
      <c r="F606">
        <v>1</v>
      </c>
    </row>
    <row r="607" spans="1:6" x14ac:dyDescent="0.3">
      <c r="A607">
        <v>6061</v>
      </c>
      <c r="B607">
        <v>1</v>
      </c>
      <c r="C607" s="30">
        <v>5148</v>
      </c>
      <c r="D607" s="30" t="s">
        <v>752</v>
      </c>
      <c r="E607">
        <v>605</v>
      </c>
      <c r="F607">
        <v>1</v>
      </c>
    </row>
    <row r="608" spans="1:6" x14ac:dyDescent="0.3">
      <c r="A608">
        <v>3354</v>
      </c>
      <c r="B608">
        <v>1</v>
      </c>
      <c r="C608" s="30">
        <v>4980</v>
      </c>
      <c r="D608" s="30" t="s">
        <v>753</v>
      </c>
      <c r="E608">
        <v>606</v>
      </c>
      <c r="F608">
        <v>1</v>
      </c>
    </row>
  </sheetData>
  <mergeCells count="1">
    <mergeCell ref="A1:C1"/>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50C6D-4679-44D9-97B8-06BD855C4978}">
  <dimension ref="A1:J90"/>
  <sheetViews>
    <sheetView workbookViewId="0">
      <selection activeCell="F53" sqref="F53"/>
    </sheetView>
  </sheetViews>
  <sheetFormatPr defaultRowHeight="14.4" x14ac:dyDescent="0.3"/>
  <cols>
    <col min="1" max="1" width="9.109375" bestFit="1" customWidth="1"/>
    <col min="2" max="2" width="6.21875" bestFit="1" customWidth="1"/>
    <col min="3" max="3" width="15.44140625" bestFit="1" customWidth="1"/>
    <col min="4" max="4" width="13.5546875" bestFit="1" customWidth="1"/>
    <col min="6" max="6" width="16.6640625" bestFit="1" customWidth="1"/>
    <col min="7" max="7" width="17" bestFit="1" customWidth="1"/>
    <col min="8" max="8" width="16.77734375" bestFit="1" customWidth="1"/>
    <col min="9" max="9" width="9" bestFit="1" customWidth="1"/>
    <col min="10" max="10" width="16.77734375" bestFit="1" customWidth="1"/>
  </cols>
  <sheetData>
    <row r="1" spans="1:10" x14ac:dyDescent="0.3">
      <c r="A1" s="54" t="s">
        <v>43</v>
      </c>
      <c r="B1" s="54"/>
      <c r="C1" s="54"/>
      <c r="D1" s="54"/>
    </row>
    <row r="2" spans="1:10" x14ac:dyDescent="0.3">
      <c r="A2" t="s">
        <v>36</v>
      </c>
      <c r="B2" t="s">
        <v>40</v>
      </c>
      <c r="C2" t="s">
        <v>41</v>
      </c>
      <c r="D2" t="s">
        <v>42</v>
      </c>
      <c r="G2" s="12" t="s">
        <v>12</v>
      </c>
    </row>
    <row r="3" spans="1:10" x14ac:dyDescent="0.3">
      <c r="A3" t="s">
        <v>37</v>
      </c>
      <c r="B3">
        <v>76</v>
      </c>
      <c r="C3">
        <v>981132</v>
      </c>
      <c r="D3">
        <v>6</v>
      </c>
      <c r="G3" t="s">
        <v>38</v>
      </c>
      <c r="I3" t="s">
        <v>37</v>
      </c>
    </row>
    <row r="4" spans="1:10" x14ac:dyDescent="0.3">
      <c r="A4" t="s">
        <v>37</v>
      </c>
      <c r="B4">
        <v>59</v>
      </c>
      <c r="C4">
        <v>1316652</v>
      </c>
      <c r="D4">
        <v>10</v>
      </c>
      <c r="F4" s="12" t="s">
        <v>14</v>
      </c>
      <c r="G4" t="s">
        <v>54</v>
      </c>
      <c r="H4" t="s">
        <v>55</v>
      </c>
      <c r="I4" t="s">
        <v>54</v>
      </c>
      <c r="J4" t="s">
        <v>55</v>
      </c>
    </row>
    <row r="5" spans="1:10" x14ac:dyDescent="0.3">
      <c r="A5" t="s">
        <v>38</v>
      </c>
      <c r="B5">
        <v>81</v>
      </c>
      <c r="C5">
        <v>1899108</v>
      </c>
      <c r="D5">
        <v>15</v>
      </c>
      <c r="F5" s="13" t="s">
        <v>45</v>
      </c>
      <c r="G5">
        <v>4919556</v>
      </c>
      <c r="H5" s="18">
        <v>5.6107058644968885E-2</v>
      </c>
      <c r="I5">
        <v>4898808</v>
      </c>
      <c r="J5" s="18">
        <v>5.5870429718950801E-2</v>
      </c>
    </row>
    <row r="6" spans="1:10" x14ac:dyDescent="0.3">
      <c r="A6" t="s">
        <v>38</v>
      </c>
      <c r="B6">
        <v>77</v>
      </c>
      <c r="C6">
        <v>1081224</v>
      </c>
      <c r="D6">
        <v>8</v>
      </c>
      <c r="F6" s="13" t="s">
        <v>46</v>
      </c>
      <c r="G6">
        <v>4331580</v>
      </c>
      <c r="H6" s="18">
        <v>4.9401249439049846E-2</v>
      </c>
      <c r="I6">
        <v>5566800</v>
      </c>
      <c r="J6" s="18">
        <v>6.3488813637818692E-2</v>
      </c>
    </row>
    <row r="7" spans="1:10" x14ac:dyDescent="0.3">
      <c r="A7" t="s">
        <v>37</v>
      </c>
      <c r="B7">
        <v>79</v>
      </c>
      <c r="C7">
        <v>543396</v>
      </c>
      <c r="D7">
        <v>6</v>
      </c>
      <c r="F7" s="13" t="s">
        <v>47</v>
      </c>
      <c r="G7">
        <v>5250036</v>
      </c>
      <c r="H7" s="18">
        <v>5.987615096569647E-2</v>
      </c>
      <c r="I7">
        <v>5350500</v>
      </c>
      <c r="J7" s="18">
        <v>6.1021933133784026E-2</v>
      </c>
    </row>
    <row r="8" spans="1:10" x14ac:dyDescent="0.3">
      <c r="A8" t="s">
        <v>38</v>
      </c>
      <c r="B8">
        <v>71</v>
      </c>
      <c r="C8">
        <v>1722636</v>
      </c>
      <c r="D8">
        <v>10</v>
      </c>
      <c r="F8" s="13" t="s">
        <v>48</v>
      </c>
      <c r="G8">
        <v>5756136</v>
      </c>
      <c r="H8" s="18">
        <v>6.5648172339214481E-2</v>
      </c>
      <c r="I8">
        <v>5030856</v>
      </c>
      <c r="J8" s="18">
        <v>5.7376424341219735E-2</v>
      </c>
    </row>
    <row r="9" spans="1:10" x14ac:dyDescent="0.3">
      <c r="A9" t="s">
        <v>37</v>
      </c>
      <c r="B9">
        <v>68</v>
      </c>
      <c r="C9">
        <v>1790676</v>
      </c>
      <c r="D9">
        <v>11</v>
      </c>
      <c r="F9" s="13" t="s">
        <v>49</v>
      </c>
      <c r="G9">
        <v>5577888</v>
      </c>
      <c r="H9" s="18">
        <v>6.3615271201520662E-2</v>
      </c>
      <c r="I9">
        <v>3728472</v>
      </c>
      <c r="J9" s="18">
        <v>4.2522861241974769E-2</v>
      </c>
    </row>
    <row r="10" spans="1:10" x14ac:dyDescent="0.3">
      <c r="A10" t="s">
        <v>38</v>
      </c>
      <c r="B10">
        <v>76</v>
      </c>
      <c r="C10">
        <v>1328568</v>
      </c>
      <c r="D10">
        <v>10</v>
      </c>
      <c r="F10" s="13" t="s">
        <v>50</v>
      </c>
      <c r="G10">
        <v>5213520</v>
      </c>
      <c r="H10" s="18">
        <v>5.9459689530258049E-2</v>
      </c>
      <c r="I10">
        <v>4947780</v>
      </c>
      <c r="J10" s="18">
        <v>5.6428950625301177E-2</v>
      </c>
    </row>
    <row r="11" spans="1:10" x14ac:dyDescent="0.3">
      <c r="A11" t="s">
        <v>37</v>
      </c>
      <c r="B11">
        <v>82</v>
      </c>
      <c r="C11">
        <v>972984</v>
      </c>
      <c r="D11">
        <v>8</v>
      </c>
      <c r="F11" s="13" t="s">
        <v>51</v>
      </c>
      <c r="G11">
        <v>5487264</v>
      </c>
      <c r="H11" s="18">
        <v>6.2581713278276843E-2</v>
      </c>
      <c r="I11">
        <v>4387068</v>
      </c>
      <c r="J11" s="18">
        <v>5.003408469290041E-2</v>
      </c>
    </row>
    <row r="12" spans="1:10" x14ac:dyDescent="0.3">
      <c r="A12" t="s">
        <v>37</v>
      </c>
      <c r="B12">
        <v>54</v>
      </c>
      <c r="C12">
        <v>1420296</v>
      </c>
      <c r="D12">
        <v>7</v>
      </c>
      <c r="F12" s="13" t="s">
        <v>52</v>
      </c>
      <c r="G12">
        <v>5306580</v>
      </c>
      <c r="H12" s="18">
        <v>6.052102979704245E-2</v>
      </c>
      <c r="I12">
        <v>3997188</v>
      </c>
      <c r="J12" s="18">
        <v>4.5587541138055118E-2</v>
      </c>
    </row>
    <row r="13" spans="1:10" x14ac:dyDescent="0.3">
      <c r="A13" t="s">
        <v>37</v>
      </c>
      <c r="B13">
        <v>50</v>
      </c>
      <c r="C13">
        <v>1545072</v>
      </c>
      <c r="D13">
        <v>9</v>
      </c>
      <c r="F13" s="13" t="s">
        <v>53</v>
      </c>
      <c r="G13">
        <v>2582640</v>
      </c>
      <c r="H13" s="18">
        <v>2.9454758506426686E-2</v>
      </c>
      <c r="I13">
        <v>5348916</v>
      </c>
      <c r="J13" s="18">
        <v>6.1003867767540888E-2</v>
      </c>
    </row>
    <row r="14" spans="1:10" x14ac:dyDescent="0.3">
      <c r="A14" t="s">
        <v>37</v>
      </c>
      <c r="B14">
        <v>81</v>
      </c>
      <c r="C14">
        <v>610596</v>
      </c>
      <c r="D14">
        <v>6</v>
      </c>
      <c r="F14" s="13" t="s">
        <v>13</v>
      </c>
      <c r="G14">
        <v>44425200</v>
      </c>
      <c r="H14" s="18">
        <v>0.50666509370245438</v>
      </c>
      <c r="I14">
        <v>43256388</v>
      </c>
      <c r="J14" s="18">
        <v>0.49333490629754562</v>
      </c>
    </row>
    <row r="15" spans="1:10" x14ac:dyDescent="0.3">
      <c r="A15" t="s">
        <v>38</v>
      </c>
      <c r="B15">
        <v>65</v>
      </c>
      <c r="C15">
        <v>1243404</v>
      </c>
      <c r="D15">
        <v>8</v>
      </c>
    </row>
    <row r="16" spans="1:10" x14ac:dyDescent="0.3">
      <c r="A16" t="s">
        <v>38</v>
      </c>
      <c r="B16">
        <v>48</v>
      </c>
      <c r="C16">
        <v>1314072</v>
      </c>
      <c r="D16">
        <v>9</v>
      </c>
      <c r="F16" s="55" t="s">
        <v>44</v>
      </c>
      <c r="G16" s="55"/>
    </row>
    <row r="17" spans="1:7" x14ac:dyDescent="0.3">
      <c r="A17" t="s">
        <v>38</v>
      </c>
      <c r="B17">
        <v>82</v>
      </c>
      <c r="C17">
        <v>683532</v>
      </c>
      <c r="D17">
        <v>7</v>
      </c>
      <c r="F17" s="26" t="s">
        <v>56</v>
      </c>
      <c r="G17" s="27" cm="1">
        <f t="array" ref="G17">SUMPRODUCT(Tabela1[age]*Tabela1[loans_count])/SUM(Tabela1[loans_count])</f>
        <v>62.848184818481847</v>
      </c>
    </row>
    <row r="18" spans="1:7" x14ac:dyDescent="0.3">
      <c r="A18" t="s">
        <v>38</v>
      </c>
      <c r="B18">
        <v>47</v>
      </c>
      <c r="C18">
        <v>480444</v>
      </c>
      <c r="D18">
        <v>3</v>
      </c>
      <c r="F18" s="26" t="s">
        <v>38</v>
      </c>
      <c r="G18" s="27" cm="1">
        <f t="array" ref="G18">SUMPRODUCT((Tabela1[gender]="F")*Tabela1[age]*Tabela1[loans_count])/SUMIF(Tabela1[gender],"F",Tabela1[loans_count])</f>
        <v>61.850162866449509</v>
      </c>
    </row>
    <row r="19" spans="1:7" x14ac:dyDescent="0.3">
      <c r="A19" t="s">
        <v>38</v>
      </c>
      <c r="B19">
        <v>74</v>
      </c>
      <c r="C19">
        <v>625296</v>
      </c>
      <c r="D19">
        <v>4</v>
      </c>
      <c r="F19" s="26" t="s">
        <v>37</v>
      </c>
      <c r="G19" s="27" cm="1">
        <f t="array" ref="G19">SUMPRODUCT((Tabela1[gender]="M")*Tabela1[age]*Tabela1[loans_count])/SUMIF(Tabela1[gender],"M",Tabela1[loans_count])</f>
        <v>63.872909698996658</v>
      </c>
    </row>
    <row r="20" spans="1:7" x14ac:dyDescent="0.3">
      <c r="A20" t="s">
        <v>37</v>
      </c>
      <c r="B20">
        <v>56</v>
      </c>
      <c r="C20">
        <v>751596</v>
      </c>
      <c r="D20">
        <v>6</v>
      </c>
    </row>
    <row r="21" spans="1:7" x14ac:dyDescent="0.3">
      <c r="A21" t="s">
        <v>37</v>
      </c>
      <c r="B21">
        <v>84</v>
      </c>
      <c r="C21">
        <v>1248576</v>
      </c>
      <c r="D21">
        <v>10</v>
      </c>
    </row>
    <row r="22" spans="1:7" x14ac:dyDescent="0.3">
      <c r="A22" t="s">
        <v>37</v>
      </c>
      <c r="B22">
        <v>60</v>
      </c>
      <c r="C22">
        <v>717900</v>
      </c>
      <c r="D22">
        <v>6</v>
      </c>
    </row>
    <row r="23" spans="1:7" x14ac:dyDescent="0.3">
      <c r="A23" t="s">
        <v>38</v>
      </c>
      <c r="B23">
        <v>64</v>
      </c>
      <c r="C23">
        <v>1138032</v>
      </c>
      <c r="D23">
        <v>11</v>
      </c>
    </row>
    <row r="24" spans="1:7" x14ac:dyDescent="0.3">
      <c r="A24" t="s">
        <v>38</v>
      </c>
      <c r="B24">
        <v>55</v>
      </c>
      <c r="C24">
        <v>1914084</v>
      </c>
      <c r="D24">
        <v>10</v>
      </c>
    </row>
    <row r="25" spans="1:7" x14ac:dyDescent="0.3">
      <c r="A25" t="s">
        <v>37</v>
      </c>
      <c r="B25">
        <v>69</v>
      </c>
      <c r="C25">
        <v>797316</v>
      </c>
      <c r="D25">
        <v>5</v>
      </c>
    </row>
    <row r="26" spans="1:7" x14ac:dyDescent="0.3">
      <c r="A26" t="s">
        <v>37</v>
      </c>
      <c r="B26">
        <v>51</v>
      </c>
      <c r="C26">
        <v>1449960</v>
      </c>
      <c r="D26">
        <v>8</v>
      </c>
    </row>
    <row r="27" spans="1:7" x14ac:dyDescent="0.3">
      <c r="A27" t="s">
        <v>38</v>
      </c>
      <c r="B27">
        <v>66</v>
      </c>
      <c r="C27">
        <v>1274688</v>
      </c>
      <c r="D27">
        <v>8</v>
      </c>
    </row>
    <row r="28" spans="1:7" x14ac:dyDescent="0.3">
      <c r="A28" t="s">
        <v>37</v>
      </c>
      <c r="B28">
        <v>61</v>
      </c>
      <c r="C28">
        <v>841488</v>
      </c>
      <c r="D28">
        <v>6</v>
      </c>
    </row>
    <row r="29" spans="1:7" x14ac:dyDescent="0.3">
      <c r="A29" t="s">
        <v>37</v>
      </c>
      <c r="B29">
        <v>73</v>
      </c>
      <c r="C29">
        <v>644724</v>
      </c>
      <c r="D29">
        <v>5</v>
      </c>
    </row>
    <row r="30" spans="1:7" x14ac:dyDescent="0.3">
      <c r="A30" t="s">
        <v>38</v>
      </c>
      <c r="B30">
        <v>44</v>
      </c>
      <c r="C30">
        <v>850704</v>
      </c>
      <c r="D30">
        <v>8</v>
      </c>
    </row>
    <row r="31" spans="1:7" x14ac:dyDescent="0.3">
      <c r="A31" t="s">
        <v>38</v>
      </c>
      <c r="B31">
        <v>67</v>
      </c>
      <c r="C31">
        <v>517188</v>
      </c>
      <c r="D31">
        <v>5</v>
      </c>
    </row>
    <row r="32" spans="1:7" x14ac:dyDescent="0.3">
      <c r="A32" t="s">
        <v>38</v>
      </c>
      <c r="B32">
        <v>50</v>
      </c>
      <c r="C32">
        <v>1519620</v>
      </c>
      <c r="D32">
        <v>11</v>
      </c>
    </row>
    <row r="33" spans="1:4" x14ac:dyDescent="0.3">
      <c r="A33" t="s">
        <v>37</v>
      </c>
      <c r="B33">
        <v>86</v>
      </c>
      <c r="C33">
        <v>849864</v>
      </c>
      <c r="D33">
        <v>5</v>
      </c>
    </row>
    <row r="34" spans="1:4" x14ac:dyDescent="0.3">
      <c r="A34" t="s">
        <v>38</v>
      </c>
      <c r="B34">
        <v>63</v>
      </c>
      <c r="C34">
        <v>1614372</v>
      </c>
      <c r="D34">
        <v>7</v>
      </c>
    </row>
    <row r="35" spans="1:4" x14ac:dyDescent="0.3">
      <c r="A35" t="s">
        <v>38</v>
      </c>
      <c r="B35">
        <v>46</v>
      </c>
      <c r="C35">
        <v>339444</v>
      </c>
      <c r="D35">
        <v>2</v>
      </c>
    </row>
    <row r="36" spans="1:4" x14ac:dyDescent="0.3">
      <c r="A36" t="s">
        <v>37</v>
      </c>
      <c r="B36">
        <v>77</v>
      </c>
      <c r="C36">
        <v>798036</v>
      </c>
      <c r="D36">
        <v>7</v>
      </c>
    </row>
    <row r="37" spans="1:4" x14ac:dyDescent="0.3">
      <c r="A37" t="s">
        <v>37</v>
      </c>
      <c r="B37">
        <v>85</v>
      </c>
      <c r="C37">
        <v>1263156</v>
      </c>
      <c r="D37">
        <v>6</v>
      </c>
    </row>
    <row r="38" spans="1:4" x14ac:dyDescent="0.3">
      <c r="A38" t="s">
        <v>37</v>
      </c>
      <c r="B38">
        <v>42</v>
      </c>
      <c r="C38">
        <v>1451460</v>
      </c>
      <c r="D38">
        <v>8</v>
      </c>
    </row>
    <row r="39" spans="1:4" x14ac:dyDescent="0.3">
      <c r="A39" t="s">
        <v>38</v>
      </c>
      <c r="B39">
        <v>53</v>
      </c>
      <c r="C39">
        <v>1076856</v>
      </c>
      <c r="D39">
        <v>7</v>
      </c>
    </row>
    <row r="40" spans="1:4" x14ac:dyDescent="0.3">
      <c r="A40" t="s">
        <v>38</v>
      </c>
      <c r="B40">
        <v>70</v>
      </c>
      <c r="C40">
        <v>1321224</v>
      </c>
      <c r="D40">
        <v>11</v>
      </c>
    </row>
    <row r="41" spans="1:4" x14ac:dyDescent="0.3">
      <c r="A41" t="s">
        <v>37</v>
      </c>
      <c r="B41">
        <v>75</v>
      </c>
      <c r="C41">
        <v>264612</v>
      </c>
      <c r="D41">
        <v>4</v>
      </c>
    </row>
    <row r="42" spans="1:4" x14ac:dyDescent="0.3">
      <c r="A42" t="s">
        <v>38</v>
      </c>
      <c r="B42">
        <v>79</v>
      </c>
      <c r="C42">
        <v>1813512</v>
      </c>
      <c r="D42">
        <v>7</v>
      </c>
    </row>
    <row r="43" spans="1:4" x14ac:dyDescent="0.3">
      <c r="A43" t="s">
        <v>38</v>
      </c>
      <c r="B43">
        <v>59</v>
      </c>
      <c r="C43">
        <v>1108404</v>
      </c>
      <c r="D43">
        <v>7</v>
      </c>
    </row>
    <row r="44" spans="1:4" x14ac:dyDescent="0.3">
      <c r="A44" t="s">
        <v>38</v>
      </c>
      <c r="B44">
        <v>75</v>
      </c>
      <c r="C44">
        <v>1191276</v>
      </c>
      <c r="D44">
        <v>7</v>
      </c>
    </row>
    <row r="45" spans="1:4" x14ac:dyDescent="0.3">
      <c r="A45" t="s">
        <v>37</v>
      </c>
      <c r="B45">
        <v>80</v>
      </c>
      <c r="C45">
        <v>648456</v>
      </c>
      <c r="D45">
        <v>6</v>
      </c>
    </row>
    <row r="46" spans="1:4" x14ac:dyDescent="0.3">
      <c r="A46" t="s">
        <v>37</v>
      </c>
      <c r="B46">
        <v>64</v>
      </c>
      <c r="C46">
        <v>624672</v>
      </c>
      <c r="D46">
        <v>8</v>
      </c>
    </row>
    <row r="47" spans="1:4" x14ac:dyDescent="0.3">
      <c r="A47" t="s">
        <v>38</v>
      </c>
      <c r="B47">
        <v>56</v>
      </c>
      <c r="C47">
        <v>854760</v>
      </c>
      <c r="D47">
        <v>9</v>
      </c>
    </row>
    <row r="48" spans="1:4" x14ac:dyDescent="0.3">
      <c r="A48" t="s">
        <v>37</v>
      </c>
      <c r="B48">
        <v>70</v>
      </c>
      <c r="C48">
        <v>1218756</v>
      </c>
      <c r="D48">
        <v>7</v>
      </c>
    </row>
    <row r="49" spans="1:4" x14ac:dyDescent="0.3">
      <c r="A49" t="s">
        <v>37</v>
      </c>
      <c r="B49">
        <v>53</v>
      </c>
      <c r="C49">
        <v>805536</v>
      </c>
      <c r="D49">
        <v>8</v>
      </c>
    </row>
    <row r="50" spans="1:4" x14ac:dyDescent="0.3">
      <c r="A50" t="s">
        <v>37</v>
      </c>
      <c r="B50">
        <v>78</v>
      </c>
      <c r="C50">
        <v>1026168</v>
      </c>
      <c r="D50">
        <v>8</v>
      </c>
    </row>
    <row r="51" spans="1:4" x14ac:dyDescent="0.3">
      <c r="A51" t="s">
        <v>38</v>
      </c>
      <c r="B51">
        <v>68</v>
      </c>
      <c r="C51">
        <v>965232</v>
      </c>
      <c r="D51">
        <v>6</v>
      </c>
    </row>
    <row r="52" spans="1:4" x14ac:dyDescent="0.3">
      <c r="A52" t="s">
        <v>38</v>
      </c>
      <c r="B52">
        <v>72</v>
      </c>
      <c r="C52">
        <v>863412</v>
      </c>
      <c r="D52">
        <v>6</v>
      </c>
    </row>
    <row r="53" spans="1:4" x14ac:dyDescent="0.3">
      <c r="A53" t="s">
        <v>37</v>
      </c>
      <c r="B53">
        <v>47</v>
      </c>
      <c r="C53">
        <v>1458672</v>
      </c>
      <c r="D53">
        <v>6</v>
      </c>
    </row>
    <row r="54" spans="1:4" x14ac:dyDescent="0.3">
      <c r="A54" t="s">
        <v>37</v>
      </c>
      <c r="B54">
        <v>66</v>
      </c>
      <c r="C54">
        <v>614868</v>
      </c>
      <c r="D54">
        <v>5</v>
      </c>
    </row>
    <row r="55" spans="1:4" x14ac:dyDescent="0.3">
      <c r="A55" t="s">
        <v>38</v>
      </c>
      <c r="B55">
        <v>58</v>
      </c>
      <c r="C55">
        <v>1288584</v>
      </c>
      <c r="D55">
        <v>10</v>
      </c>
    </row>
    <row r="56" spans="1:4" x14ac:dyDescent="0.3">
      <c r="A56" t="s">
        <v>38</v>
      </c>
      <c r="B56">
        <v>45</v>
      </c>
      <c r="C56">
        <v>342444</v>
      </c>
      <c r="D56">
        <v>6</v>
      </c>
    </row>
    <row r="57" spans="1:4" x14ac:dyDescent="0.3">
      <c r="A57" t="s">
        <v>38</v>
      </c>
      <c r="B57">
        <v>57</v>
      </c>
      <c r="C57">
        <v>1232196</v>
      </c>
      <c r="D57">
        <v>9</v>
      </c>
    </row>
    <row r="58" spans="1:4" x14ac:dyDescent="0.3">
      <c r="A58" t="s">
        <v>38</v>
      </c>
      <c r="B58">
        <v>41</v>
      </c>
      <c r="C58">
        <v>1488828</v>
      </c>
      <c r="D58">
        <v>12</v>
      </c>
    </row>
    <row r="59" spans="1:4" x14ac:dyDescent="0.3">
      <c r="A59" t="s">
        <v>37</v>
      </c>
      <c r="B59">
        <v>65</v>
      </c>
      <c r="C59">
        <v>865284</v>
      </c>
      <c r="D59">
        <v>6</v>
      </c>
    </row>
    <row r="60" spans="1:4" x14ac:dyDescent="0.3">
      <c r="A60" t="s">
        <v>38</v>
      </c>
      <c r="B60">
        <v>51</v>
      </c>
      <c r="C60">
        <v>1525812</v>
      </c>
      <c r="D60">
        <v>11</v>
      </c>
    </row>
    <row r="61" spans="1:4" x14ac:dyDescent="0.3">
      <c r="A61" t="s">
        <v>37</v>
      </c>
      <c r="B61">
        <v>71</v>
      </c>
      <c r="C61">
        <v>927096</v>
      </c>
      <c r="D61">
        <v>5</v>
      </c>
    </row>
    <row r="62" spans="1:4" x14ac:dyDescent="0.3">
      <c r="A62" t="s">
        <v>37</v>
      </c>
      <c r="B62">
        <v>63</v>
      </c>
      <c r="C62">
        <v>725760</v>
      </c>
      <c r="D62">
        <v>10</v>
      </c>
    </row>
    <row r="63" spans="1:4" x14ac:dyDescent="0.3">
      <c r="A63" t="s">
        <v>37</v>
      </c>
      <c r="B63">
        <v>72</v>
      </c>
      <c r="C63">
        <v>1423008</v>
      </c>
      <c r="D63">
        <v>8</v>
      </c>
    </row>
    <row r="64" spans="1:4" x14ac:dyDescent="0.3">
      <c r="A64" t="s">
        <v>38</v>
      </c>
      <c r="B64">
        <v>43</v>
      </c>
      <c r="C64">
        <v>997392</v>
      </c>
      <c r="D64">
        <v>5</v>
      </c>
    </row>
    <row r="65" spans="1:4" x14ac:dyDescent="0.3">
      <c r="A65" t="s">
        <v>37</v>
      </c>
      <c r="B65">
        <v>74</v>
      </c>
      <c r="C65">
        <v>1127628</v>
      </c>
      <c r="D65">
        <v>7</v>
      </c>
    </row>
    <row r="66" spans="1:4" x14ac:dyDescent="0.3">
      <c r="A66" t="s">
        <v>38</v>
      </c>
      <c r="B66">
        <v>69</v>
      </c>
      <c r="C66">
        <v>1135188</v>
      </c>
      <c r="D66">
        <v>6</v>
      </c>
    </row>
    <row r="67" spans="1:4" x14ac:dyDescent="0.3">
      <c r="A67" t="s">
        <v>37</v>
      </c>
      <c r="B67">
        <v>83</v>
      </c>
      <c r="C67">
        <v>403740</v>
      </c>
      <c r="D67">
        <v>6</v>
      </c>
    </row>
    <row r="68" spans="1:4" x14ac:dyDescent="0.3">
      <c r="A68" t="s">
        <v>38</v>
      </c>
      <c r="B68">
        <v>62</v>
      </c>
      <c r="C68">
        <v>395016</v>
      </c>
      <c r="D68">
        <v>4</v>
      </c>
    </row>
    <row r="69" spans="1:4" x14ac:dyDescent="0.3">
      <c r="A69" t="s">
        <v>37</v>
      </c>
      <c r="B69">
        <v>49</v>
      </c>
      <c r="C69">
        <v>811356</v>
      </c>
      <c r="D69">
        <v>9</v>
      </c>
    </row>
    <row r="70" spans="1:4" x14ac:dyDescent="0.3">
      <c r="A70" t="s">
        <v>37</v>
      </c>
      <c r="B70">
        <v>57</v>
      </c>
      <c r="C70">
        <v>1895376</v>
      </c>
      <c r="D70">
        <v>11</v>
      </c>
    </row>
    <row r="71" spans="1:4" x14ac:dyDescent="0.3">
      <c r="A71" t="s">
        <v>37</v>
      </c>
      <c r="B71">
        <v>43</v>
      </c>
      <c r="C71">
        <v>1140468</v>
      </c>
      <c r="D71">
        <v>5</v>
      </c>
    </row>
    <row r="72" spans="1:4" x14ac:dyDescent="0.3">
      <c r="A72" t="s">
        <v>37</v>
      </c>
      <c r="B72">
        <v>45</v>
      </c>
      <c r="C72">
        <v>1167756</v>
      </c>
      <c r="D72">
        <v>6</v>
      </c>
    </row>
    <row r="73" spans="1:4" x14ac:dyDescent="0.3">
      <c r="A73" t="s">
        <v>37</v>
      </c>
      <c r="B73">
        <v>67</v>
      </c>
      <c r="C73">
        <v>526164</v>
      </c>
      <c r="D73">
        <v>4</v>
      </c>
    </row>
    <row r="74" spans="1:4" x14ac:dyDescent="0.3">
      <c r="A74" t="s">
        <v>38</v>
      </c>
      <c r="B74">
        <v>60</v>
      </c>
      <c r="C74">
        <v>1272192</v>
      </c>
      <c r="D74">
        <v>5</v>
      </c>
    </row>
    <row r="75" spans="1:4" x14ac:dyDescent="0.3">
      <c r="A75" t="s">
        <v>38</v>
      </c>
      <c r="B75">
        <v>61</v>
      </c>
      <c r="C75">
        <v>1187064</v>
      </c>
      <c r="D75">
        <v>8</v>
      </c>
    </row>
    <row r="76" spans="1:4" x14ac:dyDescent="0.3">
      <c r="A76" t="s">
        <v>38</v>
      </c>
      <c r="B76">
        <v>54</v>
      </c>
      <c r="C76">
        <v>549084</v>
      </c>
      <c r="D76">
        <v>5</v>
      </c>
    </row>
    <row r="77" spans="1:4" x14ac:dyDescent="0.3">
      <c r="A77" t="s">
        <v>37</v>
      </c>
      <c r="B77">
        <v>48</v>
      </c>
      <c r="C77">
        <v>505800</v>
      </c>
      <c r="D77">
        <v>4</v>
      </c>
    </row>
    <row r="78" spans="1:4" x14ac:dyDescent="0.3">
      <c r="A78" t="s">
        <v>38</v>
      </c>
      <c r="B78">
        <v>73</v>
      </c>
      <c r="C78">
        <v>1084644</v>
      </c>
      <c r="D78">
        <v>8</v>
      </c>
    </row>
    <row r="79" spans="1:4" x14ac:dyDescent="0.3">
      <c r="A79" t="s">
        <v>38</v>
      </c>
      <c r="B79">
        <v>49</v>
      </c>
      <c r="C79">
        <v>678000</v>
      </c>
      <c r="D79">
        <v>3</v>
      </c>
    </row>
    <row r="80" spans="1:4" x14ac:dyDescent="0.3">
      <c r="A80" t="s">
        <v>37</v>
      </c>
      <c r="B80">
        <v>46</v>
      </c>
      <c r="C80">
        <v>1245900</v>
      </c>
      <c r="D80">
        <v>6</v>
      </c>
    </row>
    <row r="81" spans="1:4" x14ac:dyDescent="0.3">
      <c r="A81" t="s">
        <v>37</v>
      </c>
      <c r="B81">
        <v>41</v>
      </c>
      <c r="C81">
        <v>959064</v>
      </c>
      <c r="D81">
        <v>3</v>
      </c>
    </row>
    <row r="82" spans="1:4" x14ac:dyDescent="0.3">
      <c r="A82" t="s">
        <v>38</v>
      </c>
      <c r="B82">
        <v>42</v>
      </c>
      <c r="C82">
        <v>1240188</v>
      </c>
      <c r="D82">
        <v>9</v>
      </c>
    </row>
    <row r="83" spans="1:4" x14ac:dyDescent="0.3">
      <c r="A83" t="s">
        <v>37</v>
      </c>
      <c r="B83">
        <v>55</v>
      </c>
      <c r="C83">
        <v>620628</v>
      </c>
      <c r="D83">
        <v>6</v>
      </c>
    </row>
    <row r="84" spans="1:4" x14ac:dyDescent="0.3">
      <c r="A84" t="s">
        <v>37</v>
      </c>
      <c r="B84">
        <v>58</v>
      </c>
      <c r="C84">
        <v>349332</v>
      </c>
      <c r="D84">
        <v>3</v>
      </c>
    </row>
    <row r="85" spans="1:4" x14ac:dyDescent="0.3">
      <c r="A85" t="s">
        <v>38</v>
      </c>
      <c r="B85">
        <v>78</v>
      </c>
      <c r="C85">
        <v>768588</v>
      </c>
      <c r="D85">
        <v>4</v>
      </c>
    </row>
    <row r="86" spans="1:4" x14ac:dyDescent="0.3">
      <c r="A86" t="s">
        <v>37</v>
      </c>
      <c r="B86">
        <v>52</v>
      </c>
      <c r="C86">
        <v>1054080</v>
      </c>
      <c r="D86">
        <v>7</v>
      </c>
    </row>
    <row r="87" spans="1:4" x14ac:dyDescent="0.3">
      <c r="A87" t="s">
        <v>38</v>
      </c>
      <c r="B87">
        <v>80</v>
      </c>
      <c r="C87">
        <v>314688</v>
      </c>
      <c r="D87">
        <v>4</v>
      </c>
    </row>
    <row r="88" spans="1:4" x14ac:dyDescent="0.3">
      <c r="A88" t="s">
        <v>38</v>
      </c>
      <c r="B88">
        <v>52</v>
      </c>
      <c r="C88">
        <v>184200</v>
      </c>
      <c r="D88">
        <v>2</v>
      </c>
    </row>
    <row r="89" spans="1:4" x14ac:dyDescent="0.3">
      <c r="A89" t="s">
        <v>37</v>
      </c>
      <c r="B89">
        <v>62</v>
      </c>
      <c r="C89">
        <v>671268</v>
      </c>
      <c r="D89">
        <v>4</v>
      </c>
    </row>
    <row r="90" spans="1:4" x14ac:dyDescent="0.3">
      <c r="A90" t="s">
        <v>37</v>
      </c>
      <c r="B90">
        <v>44</v>
      </c>
      <c r="C90">
        <v>180060</v>
      </c>
      <c r="D90">
        <v>2</v>
      </c>
    </row>
  </sheetData>
  <mergeCells count="2">
    <mergeCell ref="A1:D1"/>
    <mergeCell ref="F16:G16"/>
  </mergeCell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86B73-C208-4400-A652-9C3C93535FFE}">
  <dimension ref="A1:J78"/>
  <sheetViews>
    <sheetView topLeftCell="A10" workbookViewId="0">
      <selection activeCell="B3" sqref="B3"/>
    </sheetView>
  </sheetViews>
  <sheetFormatPr defaultRowHeight="14.4" x14ac:dyDescent="0.3"/>
  <cols>
    <col min="1" max="1" width="18.88671875" bestFit="1" customWidth="1"/>
    <col min="3" max="3" width="13.44140625" bestFit="1" customWidth="1"/>
    <col min="4" max="4" width="12.44140625" customWidth="1"/>
    <col min="6" max="6" width="15.33203125" bestFit="1" customWidth="1"/>
    <col min="9" max="9" width="15.21875" bestFit="1" customWidth="1"/>
    <col min="10" max="10" width="14.109375" bestFit="1" customWidth="1"/>
  </cols>
  <sheetData>
    <row r="1" spans="1:10" x14ac:dyDescent="0.3">
      <c r="F1" s="56" t="s">
        <v>140</v>
      </c>
      <c r="G1" s="56"/>
      <c r="I1" s="57" t="s">
        <v>141</v>
      </c>
      <c r="J1" s="57"/>
    </row>
    <row r="2" spans="1:10" ht="14.4" customHeight="1" x14ac:dyDescent="0.3">
      <c r="A2" t="s">
        <v>60</v>
      </c>
      <c r="B2" t="s">
        <v>61</v>
      </c>
      <c r="C2" t="s">
        <v>62</v>
      </c>
      <c r="D2" t="s">
        <v>5</v>
      </c>
      <c r="F2" s="56"/>
      <c r="G2" s="56"/>
      <c r="I2" s="20" t="s">
        <v>60</v>
      </c>
      <c r="J2" s="21" t="s">
        <v>62</v>
      </c>
    </row>
    <row r="3" spans="1:10" x14ac:dyDescent="0.3">
      <c r="A3" t="s">
        <v>63</v>
      </c>
      <c r="B3">
        <v>73</v>
      </c>
      <c r="C3" s="30">
        <v>10502628</v>
      </c>
      <c r="D3">
        <v>73</v>
      </c>
      <c r="F3" s="28" t="s">
        <v>60</v>
      </c>
      <c r="G3" s="28" t="s">
        <v>61</v>
      </c>
      <c r="I3" s="22" t="s">
        <v>63</v>
      </c>
      <c r="J3" s="31">
        <v>10502628</v>
      </c>
    </row>
    <row r="4" spans="1:10" x14ac:dyDescent="0.3">
      <c r="A4" t="s">
        <v>64</v>
      </c>
      <c r="B4">
        <v>22</v>
      </c>
      <c r="C4" s="30">
        <v>2354520</v>
      </c>
      <c r="D4">
        <v>22</v>
      </c>
      <c r="F4" s="23" t="s">
        <v>63</v>
      </c>
      <c r="G4" s="23">
        <v>73</v>
      </c>
      <c r="I4" s="24" t="s">
        <v>66</v>
      </c>
      <c r="J4" s="32">
        <v>2906652</v>
      </c>
    </row>
    <row r="5" spans="1:10" x14ac:dyDescent="0.3">
      <c r="A5" t="s">
        <v>65</v>
      </c>
      <c r="B5">
        <v>18</v>
      </c>
      <c r="C5" s="30">
        <v>2784744</v>
      </c>
      <c r="D5">
        <v>18</v>
      </c>
      <c r="F5" s="25" t="s">
        <v>64</v>
      </c>
      <c r="G5" s="25">
        <v>22</v>
      </c>
      <c r="I5" s="22" t="s">
        <v>65</v>
      </c>
      <c r="J5" s="31">
        <v>2784744</v>
      </c>
    </row>
    <row r="6" spans="1:10" x14ac:dyDescent="0.3">
      <c r="A6" t="s">
        <v>66</v>
      </c>
      <c r="B6">
        <v>17</v>
      </c>
      <c r="C6" s="30">
        <v>2906652</v>
      </c>
      <c r="D6">
        <v>17</v>
      </c>
      <c r="F6" s="23" t="s">
        <v>65</v>
      </c>
      <c r="G6" s="23">
        <v>18</v>
      </c>
      <c r="I6" s="24" t="s">
        <v>67</v>
      </c>
      <c r="J6" s="32">
        <v>2671872</v>
      </c>
    </row>
    <row r="7" spans="1:10" x14ac:dyDescent="0.3">
      <c r="A7" t="s">
        <v>67</v>
      </c>
      <c r="B7">
        <v>15</v>
      </c>
      <c r="C7" s="30">
        <v>2671872</v>
      </c>
      <c r="D7">
        <v>15</v>
      </c>
      <c r="F7" s="25" t="s">
        <v>66</v>
      </c>
      <c r="G7" s="25">
        <v>17</v>
      </c>
      <c r="I7" s="22" t="s">
        <v>64</v>
      </c>
      <c r="J7" s="31">
        <v>2354520</v>
      </c>
    </row>
    <row r="8" spans="1:10" x14ac:dyDescent="0.3">
      <c r="A8" t="s">
        <v>69</v>
      </c>
      <c r="B8">
        <v>14</v>
      </c>
      <c r="C8" s="30">
        <v>2209164</v>
      </c>
      <c r="D8">
        <v>14</v>
      </c>
      <c r="F8" s="23" t="s">
        <v>67</v>
      </c>
      <c r="G8" s="23">
        <v>15</v>
      </c>
      <c r="I8" s="24" t="s">
        <v>69</v>
      </c>
      <c r="J8" s="32">
        <v>2209164</v>
      </c>
    </row>
    <row r="9" spans="1:10" x14ac:dyDescent="0.3">
      <c r="A9" t="s">
        <v>68</v>
      </c>
      <c r="B9">
        <v>14</v>
      </c>
      <c r="C9" s="30">
        <v>1929708</v>
      </c>
      <c r="D9">
        <v>14</v>
      </c>
      <c r="F9" s="25" t="s">
        <v>68</v>
      </c>
      <c r="G9" s="25">
        <v>14</v>
      </c>
      <c r="I9" s="22" t="s">
        <v>68</v>
      </c>
      <c r="J9" s="31">
        <v>1929708</v>
      </c>
    </row>
    <row r="10" spans="1:10" x14ac:dyDescent="0.3">
      <c r="A10" t="s">
        <v>70</v>
      </c>
      <c r="B10">
        <v>13</v>
      </c>
      <c r="C10" s="30">
        <v>1540056</v>
      </c>
      <c r="D10">
        <v>13</v>
      </c>
      <c r="F10" s="23" t="s">
        <v>69</v>
      </c>
      <c r="G10" s="23">
        <v>14</v>
      </c>
      <c r="I10" s="24" t="s">
        <v>87</v>
      </c>
      <c r="J10" s="32">
        <v>1884756</v>
      </c>
    </row>
    <row r="11" spans="1:10" x14ac:dyDescent="0.3">
      <c r="A11" t="s">
        <v>71</v>
      </c>
      <c r="B11">
        <v>12</v>
      </c>
      <c r="C11" s="30">
        <v>1778412</v>
      </c>
      <c r="D11">
        <v>12</v>
      </c>
      <c r="F11" s="25" t="s">
        <v>70</v>
      </c>
      <c r="G11" s="25">
        <v>13</v>
      </c>
      <c r="I11" s="22" t="s">
        <v>76</v>
      </c>
      <c r="J11" s="31">
        <v>1796880</v>
      </c>
    </row>
    <row r="12" spans="1:10" x14ac:dyDescent="0.3">
      <c r="A12" t="s">
        <v>72</v>
      </c>
      <c r="B12">
        <v>11</v>
      </c>
      <c r="C12" s="30">
        <v>1572036</v>
      </c>
      <c r="D12">
        <v>11</v>
      </c>
      <c r="F12" s="23" t="s">
        <v>71</v>
      </c>
      <c r="G12" s="23">
        <v>12</v>
      </c>
      <c r="I12" s="24" t="s">
        <v>89</v>
      </c>
      <c r="J12" s="32">
        <v>1783080</v>
      </c>
    </row>
    <row r="13" spans="1:10" x14ac:dyDescent="0.3">
      <c r="A13" t="s">
        <v>76</v>
      </c>
      <c r="B13">
        <v>10</v>
      </c>
      <c r="C13" s="30">
        <v>1796880</v>
      </c>
      <c r="D13">
        <v>10</v>
      </c>
      <c r="F13" s="25" t="s">
        <v>72</v>
      </c>
      <c r="G13" s="25">
        <v>11</v>
      </c>
      <c r="I13" s="22" t="s">
        <v>71</v>
      </c>
      <c r="J13" s="31">
        <v>1778412</v>
      </c>
    </row>
    <row r="14" spans="1:10" x14ac:dyDescent="0.3">
      <c r="A14" t="s">
        <v>75</v>
      </c>
      <c r="B14">
        <v>10</v>
      </c>
      <c r="C14" s="30">
        <v>1585668</v>
      </c>
      <c r="D14">
        <v>10</v>
      </c>
      <c r="F14" s="23" t="s">
        <v>73</v>
      </c>
      <c r="G14" s="23">
        <v>10</v>
      </c>
      <c r="I14" s="24" t="s">
        <v>81</v>
      </c>
      <c r="J14" s="32">
        <v>1594824</v>
      </c>
    </row>
    <row r="15" spans="1:10" x14ac:dyDescent="0.3">
      <c r="A15" t="s">
        <v>73</v>
      </c>
      <c r="B15">
        <v>10</v>
      </c>
      <c r="C15" s="30">
        <v>1279416</v>
      </c>
      <c r="D15">
        <v>10</v>
      </c>
      <c r="F15" s="25" t="s">
        <v>74</v>
      </c>
      <c r="G15" s="25">
        <v>10</v>
      </c>
      <c r="I15" s="22" t="s">
        <v>75</v>
      </c>
      <c r="J15" s="31">
        <v>1585668</v>
      </c>
    </row>
    <row r="16" spans="1:10" x14ac:dyDescent="0.3">
      <c r="A16" t="s">
        <v>74</v>
      </c>
      <c r="B16">
        <v>10</v>
      </c>
      <c r="C16" s="30">
        <v>1216932</v>
      </c>
      <c r="D16">
        <v>10</v>
      </c>
      <c r="F16" s="23" t="s">
        <v>75</v>
      </c>
      <c r="G16" s="23">
        <v>10</v>
      </c>
      <c r="I16" s="24" t="s">
        <v>72</v>
      </c>
      <c r="J16" s="32">
        <v>1572036</v>
      </c>
    </row>
    <row r="17" spans="1:10" x14ac:dyDescent="0.3">
      <c r="A17" t="s">
        <v>81</v>
      </c>
      <c r="B17">
        <v>9</v>
      </c>
      <c r="C17" s="30">
        <v>1594824</v>
      </c>
      <c r="D17">
        <v>9</v>
      </c>
      <c r="F17" s="29" t="s">
        <v>76</v>
      </c>
      <c r="G17" s="29">
        <v>10</v>
      </c>
      <c r="I17" s="22" t="s">
        <v>70</v>
      </c>
      <c r="J17" s="31">
        <v>1540056</v>
      </c>
    </row>
    <row r="18" spans="1:10" x14ac:dyDescent="0.3">
      <c r="A18" t="s">
        <v>80</v>
      </c>
      <c r="B18">
        <v>9</v>
      </c>
      <c r="C18" s="30">
        <v>1523676</v>
      </c>
      <c r="D18">
        <v>9</v>
      </c>
      <c r="I18" s="24" t="s">
        <v>80</v>
      </c>
      <c r="J18" s="32">
        <v>1523676</v>
      </c>
    </row>
    <row r="19" spans="1:10" x14ac:dyDescent="0.3">
      <c r="A19" t="s">
        <v>79</v>
      </c>
      <c r="B19">
        <v>9</v>
      </c>
      <c r="C19" s="30">
        <v>1153200</v>
      </c>
      <c r="D19">
        <v>9</v>
      </c>
    </row>
    <row r="20" spans="1:10" x14ac:dyDescent="0.3">
      <c r="A20" t="s">
        <v>83</v>
      </c>
      <c r="B20">
        <v>9</v>
      </c>
      <c r="C20" s="30">
        <v>1071624</v>
      </c>
      <c r="D20">
        <v>9</v>
      </c>
    </row>
    <row r="21" spans="1:10" x14ac:dyDescent="0.3">
      <c r="A21" t="s">
        <v>77</v>
      </c>
      <c r="B21">
        <v>9</v>
      </c>
      <c r="C21" s="30">
        <v>1005084</v>
      </c>
      <c r="D21">
        <v>9</v>
      </c>
    </row>
    <row r="22" spans="1:10" x14ac:dyDescent="0.3">
      <c r="A22" t="s">
        <v>82</v>
      </c>
      <c r="B22">
        <v>9</v>
      </c>
      <c r="C22" s="30">
        <v>982404</v>
      </c>
      <c r="D22">
        <v>9</v>
      </c>
    </row>
    <row r="23" spans="1:10" x14ac:dyDescent="0.3">
      <c r="A23" t="s">
        <v>78</v>
      </c>
      <c r="B23">
        <v>9</v>
      </c>
      <c r="C23" s="30">
        <v>814704</v>
      </c>
      <c r="D23">
        <v>9</v>
      </c>
    </row>
    <row r="24" spans="1:10" x14ac:dyDescent="0.3">
      <c r="A24" t="s">
        <v>87</v>
      </c>
      <c r="B24">
        <v>8</v>
      </c>
      <c r="C24" s="30">
        <v>1884756</v>
      </c>
      <c r="D24">
        <v>8</v>
      </c>
    </row>
    <row r="25" spans="1:10" x14ac:dyDescent="0.3">
      <c r="A25" t="s">
        <v>89</v>
      </c>
      <c r="B25">
        <v>8</v>
      </c>
      <c r="C25" s="30">
        <v>1783080</v>
      </c>
      <c r="D25">
        <v>8</v>
      </c>
    </row>
    <row r="26" spans="1:10" x14ac:dyDescent="0.3">
      <c r="A26" t="s">
        <v>85</v>
      </c>
      <c r="B26">
        <v>8</v>
      </c>
      <c r="C26" s="30">
        <v>1430580</v>
      </c>
      <c r="D26">
        <v>8</v>
      </c>
    </row>
    <row r="27" spans="1:10" x14ac:dyDescent="0.3">
      <c r="A27" t="s">
        <v>84</v>
      </c>
      <c r="B27">
        <v>8</v>
      </c>
      <c r="C27" s="30">
        <v>1096836</v>
      </c>
      <c r="D27">
        <v>8</v>
      </c>
    </row>
    <row r="28" spans="1:10" x14ac:dyDescent="0.3">
      <c r="A28" t="s">
        <v>86</v>
      </c>
      <c r="B28">
        <v>8</v>
      </c>
      <c r="C28" s="30">
        <v>1051932</v>
      </c>
      <c r="D28">
        <v>8</v>
      </c>
    </row>
    <row r="29" spans="1:10" x14ac:dyDescent="0.3">
      <c r="A29" t="s">
        <v>88</v>
      </c>
      <c r="B29">
        <v>8</v>
      </c>
      <c r="C29" s="30">
        <v>749172</v>
      </c>
      <c r="D29">
        <v>8</v>
      </c>
    </row>
    <row r="30" spans="1:10" x14ac:dyDescent="0.3">
      <c r="A30" t="s">
        <v>95</v>
      </c>
      <c r="B30">
        <v>7</v>
      </c>
      <c r="C30" s="30">
        <v>1341900</v>
      </c>
      <c r="D30">
        <v>7</v>
      </c>
    </row>
    <row r="31" spans="1:10" x14ac:dyDescent="0.3">
      <c r="A31" t="s">
        <v>97</v>
      </c>
      <c r="B31">
        <v>7</v>
      </c>
      <c r="C31" s="30">
        <v>1338984</v>
      </c>
      <c r="D31">
        <v>7</v>
      </c>
    </row>
    <row r="32" spans="1:10" x14ac:dyDescent="0.3">
      <c r="A32" t="s">
        <v>98</v>
      </c>
      <c r="B32">
        <v>7</v>
      </c>
      <c r="C32" s="30">
        <v>1326540</v>
      </c>
      <c r="D32">
        <v>7</v>
      </c>
    </row>
    <row r="33" spans="1:4" x14ac:dyDescent="0.3">
      <c r="A33" t="s">
        <v>90</v>
      </c>
      <c r="B33">
        <v>7</v>
      </c>
      <c r="C33" s="30">
        <v>1219512</v>
      </c>
      <c r="D33">
        <v>7</v>
      </c>
    </row>
    <row r="34" spans="1:4" x14ac:dyDescent="0.3">
      <c r="A34" t="s">
        <v>93</v>
      </c>
      <c r="B34">
        <v>7</v>
      </c>
      <c r="C34" s="30">
        <v>1116228</v>
      </c>
      <c r="D34">
        <v>7</v>
      </c>
    </row>
    <row r="35" spans="1:4" x14ac:dyDescent="0.3">
      <c r="A35" t="s">
        <v>91</v>
      </c>
      <c r="B35">
        <v>7</v>
      </c>
      <c r="C35" s="30">
        <v>1107024</v>
      </c>
      <c r="D35">
        <v>7</v>
      </c>
    </row>
    <row r="36" spans="1:4" x14ac:dyDescent="0.3">
      <c r="A36" t="s">
        <v>94</v>
      </c>
      <c r="B36">
        <v>7</v>
      </c>
      <c r="C36" s="30">
        <v>971292</v>
      </c>
      <c r="D36">
        <v>7</v>
      </c>
    </row>
    <row r="37" spans="1:4" x14ac:dyDescent="0.3">
      <c r="A37" t="s">
        <v>92</v>
      </c>
      <c r="B37">
        <v>7</v>
      </c>
      <c r="C37" s="30">
        <v>866220</v>
      </c>
      <c r="D37">
        <v>7</v>
      </c>
    </row>
    <row r="38" spans="1:4" x14ac:dyDescent="0.3">
      <c r="A38" t="s">
        <v>96</v>
      </c>
      <c r="B38">
        <v>7</v>
      </c>
      <c r="C38" s="30">
        <v>795372</v>
      </c>
      <c r="D38">
        <v>7</v>
      </c>
    </row>
    <row r="39" spans="1:4" x14ac:dyDescent="0.3">
      <c r="A39" t="s">
        <v>104</v>
      </c>
      <c r="B39">
        <v>6</v>
      </c>
      <c r="C39" s="30">
        <v>1334304</v>
      </c>
      <c r="D39">
        <v>6</v>
      </c>
    </row>
    <row r="40" spans="1:4" x14ac:dyDescent="0.3">
      <c r="A40" t="s">
        <v>109</v>
      </c>
      <c r="B40">
        <v>6</v>
      </c>
      <c r="C40" s="30">
        <v>1213236</v>
      </c>
      <c r="D40">
        <v>6</v>
      </c>
    </row>
    <row r="41" spans="1:4" x14ac:dyDescent="0.3">
      <c r="A41" t="s">
        <v>105</v>
      </c>
      <c r="B41">
        <v>6</v>
      </c>
      <c r="C41" s="30">
        <v>1089528</v>
      </c>
      <c r="D41">
        <v>6</v>
      </c>
    </row>
    <row r="42" spans="1:4" x14ac:dyDescent="0.3">
      <c r="A42" t="s">
        <v>108</v>
      </c>
      <c r="B42">
        <v>6</v>
      </c>
      <c r="C42" s="30">
        <v>1002024</v>
      </c>
      <c r="D42">
        <v>6</v>
      </c>
    </row>
    <row r="43" spans="1:4" x14ac:dyDescent="0.3">
      <c r="A43" t="s">
        <v>100</v>
      </c>
      <c r="B43">
        <v>6</v>
      </c>
      <c r="C43" s="30">
        <v>883824</v>
      </c>
      <c r="D43">
        <v>6</v>
      </c>
    </row>
    <row r="44" spans="1:4" x14ac:dyDescent="0.3">
      <c r="A44" t="s">
        <v>102</v>
      </c>
      <c r="B44">
        <v>6</v>
      </c>
      <c r="C44" s="30">
        <v>866040</v>
      </c>
      <c r="D44">
        <v>6</v>
      </c>
    </row>
    <row r="45" spans="1:4" x14ac:dyDescent="0.3">
      <c r="A45" t="s">
        <v>107</v>
      </c>
      <c r="B45">
        <v>6</v>
      </c>
      <c r="C45" s="30">
        <v>799956</v>
      </c>
      <c r="D45">
        <v>6</v>
      </c>
    </row>
    <row r="46" spans="1:4" x14ac:dyDescent="0.3">
      <c r="A46" t="s">
        <v>103</v>
      </c>
      <c r="B46">
        <v>6</v>
      </c>
      <c r="C46" s="30">
        <v>533988</v>
      </c>
      <c r="D46">
        <v>6</v>
      </c>
    </row>
    <row r="47" spans="1:4" x14ac:dyDescent="0.3">
      <c r="A47" t="s">
        <v>101</v>
      </c>
      <c r="B47">
        <v>6</v>
      </c>
      <c r="C47" s="30">
        <v>497112</v>
      </c>
      <c r="D47">
        <v>6</v>
      </c>
    </row>
    <row r="48" spans="1:4" x14ac:dyDescent="0.3">
      <c r="A48" t="s">
        <v>106</v>
      </c>
      <c r="B48">
        <v>6</v>
      </c>
      <c r="C48" s="30">
        <v>490980</v>
      </c>
      <c r="D48">
        <v>6</v>
      </c>
    </row>
    <row r="49" spans="1:4" x14ac:dyDescent="0.3">
      <c r="A49" t="s">
        <v>99</v>
      </c>
      <c r="B49">
        <v>6</v>
      </c>
      <c r="C49" s="30">
        <v>414444</v>
      </c>
      <c r="D49">
        <v>6</v>
      </c>
    </row>
    <row r="50" spans="1:4" x14ac:dyDescent="0.3">
      <c r="A50" t="s">
        <v>114</v>
      </c>
      <c r="B50">
        <v>5</v>
      </c>
      <c r="C50" s="30">
        <v>1026732</v>
      </c>
      <c r="D50">
        <v>5</v>
      </c>
    </row>
    <row r="51" spans="1:4" x14ac:dyDescent="0.3">
      <c r="A51" t="s">
        <v>118</v>
      </c>
      <c r="B51">
        <v>5</v>
      </c>
      <c r="C51" s="30">
        <v>998304</v>
      </c>
      <c r="D51">
        <v>5</v>
      </c>
    </row>
    <row r="52" spans="1:4" x14ac:dyDescent="0.3">
      <c r="A52" t="s">
        <v>117</v>
      </c>
      <c r="B52">
        <v>5</v>
      </c>
      <c r="C52" s="30">
        <v>859464</v>
      </c>
      <c r="D52">
        <v>5</v>
      </c>
    </row>
    <row r="53" spans="1:4" x14ac:dyDescent="0.3">
      <c r="A53" t="s">
        <v>123</v>
      </c>
      <c r="B53">
        <v>5</v>
      </c>
      <c r="C53" s="30">
        <v>810840</v>
      </c>
      <c r="D53">
        <v>5</v>
      </c>
    </row>
    <row r="54" spans="1:4" x14ac:dyDescent="0.3">
      <c r="A54" t="s">
        <v>119</v>
      </c>
      <c r="B54">
        <v>5</v>
      </c>
      <c r="C54" s="30">
        <v>757152</v>
      </c>
      <c r="D54">
        <v>5</v>
      </c>
    </row>
    <row r="55" spans="1:4" x14ac:dyDescent="0.3">
      <c r="A55" t="s">
        <v>113</v>
      </c>
      <c r="B55">
        <v>5</v>
      </c>
      <c r="C55" s="30">
        <v>666492</v>
      </c>
      <c r="D55">
        <v>5</v>
      </c>
    </row>
    <row r="56" spans="1:4" x14ac:dyDescent="0.3">
      <c r="A56" t="s">
        <v>121</v>
      </c>
      <c r="B56">
        <v>5</v>
      </c>
      <c r="C56" s="30">
        <v>658524</v>
      </c>
      <c r="D56">
        <v>5</v>
      </c>
    </row>
    <row r="57" spans="1:4" x14ac:dyDescent="0.3">
      <c r="A57" t="s">
        <v>110</v>
      </c>
      <c r="B57">
        <v>5</v>
      </c>
      <c r="C57" s="30">
        <v>655572</v>
      </c>
      <c r="D57">
        <v>5</v>
      </c>
    </row>
    <row r="58" spans="1:4" x14ac:dyDescent="0.3">
      <c r="A58" t="s">
        <v>112</v>
      </c>
      <c r="B58">
        <v>5</v>
      </c>
      <c r="C58" s="30">
        <v>654504</v>
      </c>
      <c r="D58">
        <v>5</v>
      </c>
    </row>
    <row r="59" spans="1:4" x14ac:dyDescent="0.3">
      <c r="A59" t="s">
        <v>120</v>
      </c>
      <c r="B59">
        <v>5</v>
      </c>
      <c r="C59" s="30">
        <v>616164</v>
      </c>
      <c r="D59">
        <v>5</v>
      </c>
    </row>
    <row r="60" spans="1:4" x14ac:dyDescent="0.3">
      <c r="A60" t="s">
        <v>115</v>
      </c>
      <c r="B60">
        <v>5</v>
      </c>
      <c r="C60" s="30">
        <v>615060</v>
      </c>
      <c r="D60">
        <v>5</v>
      </c>
    </row>
    <row r="61" spans="1:4" x14ac:dyDescent="0.3">
      <c r="A61" t="s">
        <v>111</v>
      </c>
      <c r="B61">
        <v>5</v>
      </c>
      <c r="C61" s="30">
        <v>601536</v>
      </c>
      <c r="D61">
        <v>5</v>
      </c>
    </row>
    <row r="62" spans="1:4" x14ac:dyDescent="0.3">
      <c r="A62" t="s">
        <v>125</v>
      </c>
      <c r="B62">
        <v>5</v>
      </c>
      <c r="C62" s="30">
        <v>578640</v>
      </c>
      <c r="D62">
        <v>5</v>
      </c>
    </row>
    <row r="63" spans="1:4" x14ac:dyDescent="0.3">
      <c r="A63" t="s">
        <v>124</v>
      </c>
      <c r="B63">
        <v>5</v>
      </c>
      <c r="C63" s="30">
        <v>516624</v>
      </c>
      <c r="D63">
        <v>5</v>
      </c>
    </row>
    <row r="64" spans="1:4" x14ac:dyDescent="0.3">
      <c r="A64" t="s">
        <v>116</v>
      </c>
      <c r="B64">
        <v>5</v>
      </c>
      <c r="C64" s="30">
        <v>484584</v>
      </c>
      <c r="D64">
        <v>5</v>
      </c>
    </row>
    <row r="65" spans="1:4" x14ac:dyDescent="0.3">
      <c r="A65" t="s">
        <v>122</v>
      </c>
      <c r="B65">
        <v>5</v>
      </c>
      <c r="C65" s="30">
        <v>466164</v>
      </c>
      <c r="D65">
        <v>5</v>
      </c>
    </row>
    <row r="66" spans="1:4" x14ac:dyDescent="0.3">
      <c r="A66" t="s">
        <v>126</v>
      </c>
      <c r="B66">
        <v>4</v>
      </c>
      <c r="C66" s="30">
        <v>892824</v>
      </c>
      <c r="D66">
        <v>4</v>
      </c>
    </row>
    <row r="67" spans="1:4" x14ac:dyDescent="0.3">
      <c r="A67" t="s">
        <v>129</v>
      </c>
      <c r="B67">
        <v>4</v>
      </c>
      <c r="C67" s="30">
        <v>438816</v>
      </c>
      <c r="D67">
        <v>4</v>
      </c>
    </row>
    <row r="68" spans="1:4" x14ac:dyDescent="0.3">
      <c r="A68" t="s">
        <v>127</v>
      </c>
      <c r="B68">
        <v>4</v>
      </c>
      <c r="C68" s="30">
        <v>428100</v>
      </c>
      <c r="D68">
        <v>4</v>
      </c>
    </row>
    <row r="69" spans="1:4" x14ac:dyDescent="0.3">
      <c r="A69" t="s">
        <v>128</v>
      </c>
      <c r="B69">
        <v>4</v>
      </c>
      <c r="C69" s="30">
        <v>420720</v>
      </c>
      <c r="D69">
        <v>4</v>
      </c>
    </row>
    <row r="70" spans="1:4" x14ac:dyDescent="0.3">
      <c r="A70" t="s">
        <v>132</v>
      </c>
      <c r="B70">
        <v>3</v>
      </c>
      <c r="C70" s="30">
        <v>627516</v>
      </c>
      <c r="D70">
        <v>3</v>
      </c>
    </row>
    <row r="71" spans="1:4" x14ac:dyDescent="0.3">
      <c r="A71" t="s">
        <v>130</v>
      </c>
      <c r="B71">
        <v>3</v>
      </c>
      <c r="C71" s="30">
        <v>477492</v>
      </c>
      <c r="D71">
        <v>3</v>
      </c>
    </row>
    <row r="72" spans="1:4" x14ac:dyDescent="0.3">
      <c r="A72" t="s">
        <v>133</v>
      </c>
      <c r="B72">
        <v>3</v>
      </c>
      <c r="C72" s="30">
        <v>347484</v>
      </c>
      <c r="D72">
        <v>3</v>
      </c>
    </row>
    <row r="73" spans="1:4" x14ac:dyDescent="0.3">
      <c r="A73" t="s">
        <v>131</v>
      </c>
      <c r="B73">
        <v>3</v>
      </c>
      <c r="C73" s="30">
        <v>263676</v>
      </c>
      <c r="D73">
        <v>3</v>
      </c>
    </row>
    <row r="74" spans="1:4" x14ac:dyDescent="0.3">
      <c r="A74" t="s">
        <v>136</v>
      </c>
      <c r="B74">
        <v>2</v>
      </c>
      <c r="C74" s="30">
        <v>486840</v>
      </c>
      <c r="D74">
        <v>2</v>
      </c>
    </row>
    <row r="75" spans="1:4" x14ac:dyDescent="0.3">
      <c r="A75" t="s">
        <v>135</v>
      </c>
      <c r="B75">
        <v>2</v>
      </c>
      <c r="C75" s="30">
        <v>349836</v>
      </c>
      <c r="D75">
        <v>2</v>
      </c>
    </row>
    <row r="76" spans="1:4" x14ac:dyDescent="0.3">
      <c r="A76" t="s">
        <v>134</v>
      </c>
      <c r="B76">
        <v>2</v>
      </c>
      <c r="C76" s="30">
        <v>195312</v>
      </c>
      <c r="D76">
        <v>2</v>
      </c>
    </row>
    <row r="77" spans="1:4" x14ac:dyDescent="0.3">
      <c r="A77" t="s">
        <v>137</v>
      </c>
      <c r="B77">
        <v>2</v>
      </c>
      <c r="C77" s="30">
        <v>171180</v>
      </c>
      <c r="D77">
        <v>2</v>
      </c>
    </row>
    <row r="78" spans="1:4" x14ac:dyDescent="0.3">
      <c r="A78" t="s">
        <v>138</v>
      </c>
      <c r="B78">
        <v>1</v>
      </c>
      <c r="C78" s="30">
        <v>136368</v>
      </c>
      <c r="D78">
        <v>1</v>
      </c>
    </row>
  </sheetData>
  <mergeCells count="2">
    <mergeCell ref="F1:G2"/>
    <mergeCell ref="I1:J1"/>
  </mergeCells>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5C70B-55A8-416A-8C90-5741F1B66D46}">
  <dimension ref="A1:F77"/>
  <sheetViews>
    <sheetView topLeftCell="H1" workbookViewId="0">
      <selection activeCell="F2" sqref="F2:F77"/>
    </sheetView>
  </sheetViews>
  <sheetFormatPr defaultRowHeight="14.4" x14ac:dyDescent="0.3"/>
  <cols>
    <col min="1" max="1" width="18.88671875" bestFit="1" customWidth="1"/>
    <col min="2" max="2" width="14.109375" customWidth="1"/>
    <col min="3" max="3" width="13.44140625" style="30" bestFit="1" customWidth="1"/>
    <col min="4" max="4" width="12.44140625" customWidth="1"/>
    <col min="5" max="5" width="13.44140625" style="30" bestFit="1" customWidth="1"/>
    <col min="6" max="6" width="20" customWidth="1"/>
  </cols>
  <sheetData>
    <row r="1" spans="1:6" x14ac:dyDescent="0.3">
      <c r="A1" t="s">
        <v>60</v>
      </c>
      <c r="B1" t="s">
        <v>142</v>
      </c>
      <c r="C1" s="30" t="s">
        <v>62</v>
      </c>
      <c r="D1" t="s">
        <v>5</v>
      </c>
      <c r="E1" s="30" t="s">
        <v>143</v>
      </c>
      <c r="F1" t="s">
        <v>144</v>
      </c>
    </row>
    <row r="2" spans="1:6" x14ac:dyDescent="0.3">
      <c r="A2" t="s">
        <v>63</v>
      </c>
      <c r="B2">
        <v>73</v>
      </c>
      <c r="C2" s="30">
        <v>10502628</v>
      </c>
      <c r="D2">
        <v>73</v>
      </c>
      <c r="E2" s="30">
        <v>87681588</v>
      </c>
      <c r="F2">
        <v>0.1198</v>
      </c>
    </row>
    <row r="3" spans="1:6" x14ac:dyDescent="0.3">
      <c r="A3" t="s">
        <v>66</v>
      </c>
      <c r="B3">
        <v>17</v>
      </c>
      <c r="C3" s="30">
        <v>2906652</v>
      </c>
      <c r="D3">
        <v>17</v>
      </c>
      <c r="E3" s="30">
        <v>87681588</v>
      </c>
      <c r="F3">
        <v>3.32E-2</v>
      </c>
    </row>
    <row r="4" spans="1:6" x14ac:dyDescent="0.3">
      <c r="A4" t="s">
        <v>65</v>
      </c>
      <c r="B4">
        <v>18</v>
      </c>
      <c r="C4" s="30">
        <v>2784744</v>
      </c>
      <c r="D4">
        <v>18</v>
      </c>
      <c r="E4" s="30">
        <v>87681588</v>
      </c>
      <c r="F4">
        <v>3.1800000000000002E-2</v>
      </c>
    </row>
    <row r="5" spans="1:6" x14ac:dyDescent="0.3">
      <c r="A5" t="s">
        <v>67</v>
      </c>
      <c r="B5">
        <v>15</v>
      </c>
      <c r="C5" s="30">
        <v>2671872</v>
      </c>
      <c r="D5">
        <v>15</v>
      </c>
      <c r="E5" s="30">
        <v>87681588</v>
      </c>
      <c r="F5">
        <v>3.0499999999999999E-2</v>
      </c>
    </row>
    <row r="6" spans="1:6" x14ac:dyDescent="0.3">
      <c r="A6" t="s">
        <v>64</v>
      </c>
      <c r="B6">
        <v>22</v>
      </c>
      <c r="C6" s="30">
        <v>2354520</v>
      </c>
      <c r="D6">
        <v>22</v>
      </c>
      <c r="E6" s="30">
        <v>87681588</v>
      </c>
      <c r="F6">
        <v>2.69E-2</v>
      </c>
    </row>
    <row r="7" spans="1:6" x14ac:dyDescent="0.3">
      <c r="A7" t="s">
        <v>69</v>
      </c>
      <c r="B7">
        <v>14</v>
      </c>
      <c r="C7" s="30">
        <v>2209164</v>
      </c>
      <c r="D7">
        <v>14</v>
      </c>
      <c r="E7" s="30">
        <v>87681588</v>
      </c>
      <c r="F7">
        <v>2.52E-2</v>
      </c>
    </row>
    <row r="8" spans="1:6" x14ac:dyDescent="0.3">
      <c r="A8" t="s">
        <v>68</v>
      </c>
      <c r="B8">
        <v>14</v>
      </c>
      <c r="C8" s="30">
        <v>1929708</v>
      </c>
      <c r="D8">
        <v>14</v>
      </c>
      <c r="E8" s="30">
        <v>87681588</v>
      </c>
      <c r="F8">
        <v>2.1999999999999999E-2</v>
      </c>
    </row>
    <row r="9" spans="1:6" x14ac:dyDescent="0.3">
      <c r="A9" t="s">
        <v>87</v>
      </c>
      <c r="B9">
        <v>8</v>
      </c>
      <c r="C9" s="30">
        <v>1884756</v>
      </c>
      <c r="D9">
        <v>8</v>
      </c>
      <c r="E9" s="30">
        <v>87681588</v>
      </c>
      <c r="F9">
        <v>2.1499999999999998E-2</v>
      </c>
    </row>
    <row r="10" spans="1:6" x14ac:dyDescent="0.3">
      <c r="A10" t="s">
        <v>76</v>
      </c>
      <c r="B10">
        <v>10</v>
      </c>
      <c r="C10" s="30">
        <v>1796880</v>
      </c>
      <c r="D10">
        <v>10</v>
      </c>
      <c r="E10" s="30">
        <v>87681588</v>
      </c>
      <c r="F10">
        <v>2.0500000000000001E-2</v>
      </c>
    </row>
    <row r="11" spans="1:6" x14ac:dyDescent="0.3">
      <c r="A11" t="s">
        <v>71</v>
      </c>
      <c r="B11">
        <v>12</v>
      </c>
      <c r="C11" s="30">
        <v>1778412</v>
      </c>
      <c r="D11">
        <v>12</v>
      </c>
      <c r="E11" s="30">
        <v>87681588</v>
      </c>
      <c r="F11">
        <v>2.0299999999999999E-2</v>
      </c>
    </row>
    <row r="12" spans="1:6" x14ac:dyDescent="0.3">
      <c r="A12" t="s">
        <v>89</v>
      </c>
      <c r="B12">
        <v>8</v>
      </c>
      <c r="C12" s="30">
        <v>1783080</v>
      </c>
      <c r="D12">
        <v>8</v>
      </c>
      <c r="E12" s="30">
        <v>87681588</v>
      </c>
      <c r="F12">
        <v>2.0299999999999999E-2</v>
      </c>
    </row>
    <row r="13" spans="1:6" x14ac:dyDescent="0.3">
      <c r="A13" t="s">
        <v>81</v>
      </c>
      <c r="B13">
        <v>9</v>
      </c>
      <c r="C13" s="30">
        <v>1594824</v>
      </c>
      <c r="D13">
        <v>9</v>
      </c>
      <c r="E13" s="30">
        <v>87681588</v>
      </c>
      <c r="F13">
        <v>1.8200000000000001E-2</v>
      </c>
    </row>
    <row r="14" spans="1:6" x14ac:dyDescent="0.3">
      <c r="A14" t="s">
        <v>75</v>
      </c>
      <c r="B14">
        <v>10</v>
      </c>
      <c r="C14" s="30">
        <v>1585668</v>
      </c>
      <c r="D14">
        <v>10</v>
      </c>
      <c r="E14" s="30">
        <v>87681588</v>
      </c>
      <c r="F14">
        <v>1.8100000000000002E-2</v>
      </c>
    </row>
    <row r="15" spans="1:6" x14ac:dyDescent="0.3">
      <c r="A15" t="s">
        <v>72</v>
      </c>
      <c r="B15">
        <v>11</v>
      </c>
      <c r="C15" s="30">
        <v>1572036</v>
      </c>
      <c r="D15">
        <v>11</v>
      </c>
      <c r="E15" s="30">
        <v>87681588</v>
      </c>
      <c r="F15">
        <v>1.7899999999999999E-2</v>
      </c>
    </row>
    <row r="16" spans="1:6" x14ac:dyDescent="0.3">
      <c r="A16" t="s">
        <v>70</v>
      </c>
      <c r="B16">
        <v>13</v>
      </c>
      <c r="C16" s="30">
        <v>1540056</v>
      </c>
      <c r="D16">
        <v>13</v>
      </c>
      <c r="E16" s="30">
        <v>87681588</v>
      </c>
      <c r="F16">
        <v>1.7600000000000001E-2</v>
      </c>
    </row>
    <row r="17" spans="1:6" x14ac:dyDescent="0.3">
      <c r="A17" t="s">
        <v>80</v>
      </c>
      <c r="B17">
        <v>9</v>
      </c>
      <c r="C17" s="30">
        <v>1523676</v>
      </c>
      <c r="D17">
        <v>9</v>
      </c>
      <c r="E17" s="30">
        <v>87681588</v>
      </c>
      <c r="F17">
        <v>1.7399999999999999E-2</v>
      </c>
    </row>
    <row r="18" spans="1:6" x14ac:dyDescent="0.3">
      <c r="A18" t="s">
        <v>85</v>
      </c>
      <c r="B18">
        <v>8</v>
      </c>
      <c r="C18" s="30">
        <v>1430580</v>
      </c>
      <c r="D18">
        <v>8</v>
      </c>
      <c r="E18" s="30">
        <v>87681588</v>
      </c>
      <c r="F18">
        <v>1.6299999999999999E-2</v>
      </c>
    </row>
    <row r="19" spans="1:6" x14ac:dyDescent="0.3">
      <c r="A19" t="s">
        <v>97</v>
      </c>
      <c r="B19">
        <v>7</v>
      </c>
      <c r="C19" s="30">
        <v>1338984</v>
      </c>
      <c r="D19">
        <v>7</v>
      </c>
      <c r="E19" s="30">
        <v>87681588</v>
      </c>
      <c r="F19">
        <v>1.5299999999999999E-2</v>
      </c>
    </row>
    <row r="20" spans="1:6" x14ac:dyDescent="0.3">
      <c r="A20" t="s">
        <v>95</v>
      </c>
      <c r="B20">
        <v>7</v>
      </c>
      <c r="C20" s="30">
        <v>1341900</v>
      </c>
      <c r="D20">
        <v>7</v>
      </c>
      <c r="E20" s="30">
        <v>87681588</v>
      </c>
      <c r="F20">
        <v>1.5299999999999999E-2</v>
      </c>
    </row>
    <row r="21" spans="1:6" x14ac:dyDescent="0.3">
      <c r="A21" t="s">
        <v>104</v>
      </c>
      <c r="B21">
        <v>6</v>
      </c>
      <c r="C21" s="30">
        <v>1334304</v>
      </c>
      <c r="D21">
        <v>6</v>
      </c>
      <c r="E21" s="30">
        <v>87681588</v>
      </c>
      <c r="F21">
        <v>1.52E-2</v>
      </c>
    </row>
    <row r="22" spans="1:6" x14ac:dyDescent="0.3">
      <c r="A22" t="s">
        <v>98</v>
      </c>
      <c r="B22">
        <v>7</v>
      </c>
      <c r="C22" s="30">
        <v>1326540</v>
      </c>
      <c r="D22">
        <v>7</v>
      </c>
      <c r="E22" s="30">
        <v>87681588</v>
      </c>
      <c r="F22">
        <v>1.5100000000000001E-2</v>
      </c>
    </row>
    <row r="23" spans="1:6" x14ac:dyDescent="0.3">
      <c r="A23" t="s">
        <v>73</v>
      </c>
      <c r="B23">
        <v>10</v>
      </c>
      <c r="C23" s="30">
        <v>1279416</v>
      </c>
      <c r="D23">
        <v>10</v>
      </c>
      <c r="E23" s="30">
        <v>87681588</v>
      </c>
      <c r="F23">
        <v>1.46E-2</v>
      </c>
    </row>
    <row r="24" spans="1:6" x14ac:dyDescent="0.3">
      <c r="A24" t="s">
        <v>74</v>
      </c>
      <c r="B24">
        <v>10</v>
      </c>
      <c r="C24" s="30">
        <v>1216932</v>
      </c>
      <c r="D24">
        <v>10</v>
      </c>
      <c r="E24" s="30">
        <v>87681588</v>
      </c>
      <c r="F24">
        <v>1.3899999999999999E-2</v>
      </c>
    </row>
    <row r="25" spans="1:6" x14ac:dyDescent="0.3">
      <c r="A25" t="s">
        <v>90</v>
      </c>
      <c r="B25">
        <v>7</v>
      </c>
      <c r="C25" s="30">
        <v>1219512</v>
      </c>
      <c r="D25">
        <v>7</v>
      </c>
      <c r="E25" s="30">
        <v>87681588</v>
      </c>
      <c r="F25">
        <v>1.3899999999999999E-2</v>
      </c>
    </row>
    <row r="26" spans="1:6" x14ac:dyDescent="0.3">
      <c r="A26" t="s">
        <v>109</v>
      </c>
      <c r="B26">
        <v>6</v>
      </c>
      <c r="C26" s="30">
        <v>1213236</v>
      </c>
      <c r="D26">
        <v>6</v>
      </c>
      <c r="E26" s="30">
        <v>87681588</v>
      </c>
      <c r="F26">
        <v>1.38E-2</v>
      </c>
    </row>
    <row r="27" spans="1:6" x14ac:dyDescent="0.3">
      <c r="A27" t="s">
        <v>79</v>
      </c>
      <c r="B27">
        <v>9</v>
      </c>
      <c r="C27" s="30">
        <v>1153200</v>
      </c>
      <c r="D27">
        <v>9</v>
      </c>
      <c r="E27" s="30">
        <v>87681588</v>
      </c>
      <c r="F27">
        <v>1.32E-2</v>
      </c>
    </row>
    <row r="28" spans="1:6" x14ac:dyDescent="0.3">
      <c r="A28" t="s">
        <v>93</v>
      </c>
      <c r="B28">
        <v>7</v>
      </c>
      <c r="C28" s="30">
        <v>1116228</v>
      </c>
      <c r="D28">
        <v>7</v>
      </c>
      <c r="E28" s="30">
        <v>87681588</v>
      </c>
      <c r="F28">
        <v>1.2699999999999999E-2</v>
      </c>
    </row>
    <row r="29" spans="1:6" x14ac:dyDescent="0.3">
      <c r="A29" t="s">
        <v>91</v>
      </c>
      <c r="B29">
        <v>7</v>
      </c>
      <c r="C29" s="30">
        <v>1107024</v>
      </c>
      <c r="D29">
        <v>7</v>
      </c>
      <c r="E29" s="30">
        <v>87681588</v>
      </c>
      <c r="F29">
        <v>1.26E-2</v>
      </c>
    </row>
    <row r="30" spans="1:6" x14ac:dyDescent="0.3">
      <c r="A30" t="s">
        <v>84</v>
      </c>
      <c r="B30">
        <v>8</v>
      </c>
      <c r="C30" s="30">
        <v>1096836</v>
      </c>
      <c r="D30">
        <v>8</v>
      </c>
      <c r="E30" s="30">
        <v>87681588</v>
      </c>
      <c r="F30">
        <v>1.2500000000000001E-2</v>
      </c>
    </row>
    <row r="31" spans="1:6" x14ac:dyDescent="0.3">
      <c r="A31" t="s">
        <v>105</v>
      </c>
      <c r="B31">
        <v>6</v>
      </c>
      <c r="C31" s="30">
        <v>1089528</v>
      </c>
      <c r="D31">
        <v>6</v>
      </c>
      <c r="E31" s="30">
        <v>87681588</v>
      </c>
      <c r="F31">
        <v>1.24E-2</v>
      </c>
    </row>
    <row r="32" spans="1:6" x14ac:dyDescent="0.3">
      <c r="A32" t="s">
        <v>83</v>
      </c>
      <c r="B32">
        <v>9</v>
      </c>
      <c r="C32" s="30">
        <v>1071624</v>
      </c>
      <c r="D32">
        <v>9</v>
      </c>
      <c r="E32" s="30">
        <v>87681588</v>
      </c>
      <c r="F32">
        <v>1.2200000000000001E-2</v>
      </c>
    </row>
    <row r="33" spans="1:6" x14ac:dyDescent="0.3">
      <c r="A33" t="s">
        <v>86</v>
      </c>
      <c r="B33">
        <v>8</v>
      </c>
      <c r="C33" s="30">
        <v>1051932</v>
      </c>
      <c r="D33">
        <v>8</v>
      </c>
      <c r="E33" s="30">
        <v>87681588</v>
      </c>
      <c r="F33">
        <v>1.2E-2</v>
      </c>
    </row>
    <row r="34" spans="1:6" x14ac:dyDescent="0.3">
      <c r="A34" t="s">
        <v>114</v>
      </c>
      <c r="B34">
        <v>5</v>
      </c>
      <c r="C34" s="30">
        <v>1026732</v>
      </c>
      <c r="D34">
        <v>5</v>
      </c>
      <c r="E34" s="30">
        <v>87681588</v>
      </c>
      <c r="F34">
        <v>1.17E-2</v>
      </c>
    </row>
    <row r="35" spans="1:6" x14ac:dyDescent="0.3">
      <c r="A35" t="s">
        <v>77</v>
      </c>
      <c r="B35">
        <v>9</v>
      </c>
      <c r="C35" s="30">
        <v>1005084</v>
      </c>
      <c r="D35">
        <v>9</v>
      </c>
      <c r="E35" s="30">
        <v>87681588</v>
      </c>
      <c r="F35">
        <v>1.15E-2</v>
      </c>
    </row>
    <row r="36" spans="1:6" x14ac:dyDescent="0.3">
      <c r="A36" t="s">
        <v>118</v>
      </c>
      <c r="B36">
        <v>5</v>
      </c>
      <c r="C36" s="30">
        <v>998304</v>
      </c>
      <c r="D36">
        <v>5</v>
      </c>
      <c r="E36" s="30">
        <v>87681588</v>
      </c>
      <c r="F36">
        <v>1.14E-2</v>
      </c>
    </row>
    <row r="37" spans="1:6" x14ac:dyDescent="0.3">
      <c r="A37" t="s">
        <v>108</v>
      </c>
      <c r="B37">
        <v>6</v>
      </c>
      <c r="C37" s="30">
        <v>1002024</v>
      </c>
      <c r="D37">
        <v>6</v>
      </c>
      <c r="E37" s="30">
        <v>87681588</v>
      </c>
      <c r="F37">
        <v>1.14E-2</v>
      </c>
    </row>
    <row r="38" spans="1:6" x14ac:dyDescent="0.3">
      <c r="A38" t="s">
        <v>82</v>
      </c>
      <c r="B38">
        <v>9</v>
      </c>
      <c r="C38" s="30">
        <v>982404</v>
      </c>
      <c r="D38">
        <v>9</v>
      </c>
      <c r="E38" s="30">
        <v>87681588</v>
      </c>
      <c r="F38">
        <v>1.12E-2</v>
      </c>
    </row>
    <row r="39" spans="1:6" x14ac:dyDescent="0.3">
      <c r="A39" t="s">
        <v>94</v>
      </c>
      <c r="B39">
        <v>7</v>
      </c>
      <c r="C39" s="30">
        <v>971292</v>
      </c>
      <c r="D39">
        <v>7</v>
      </c>
      <c r="E39" s="30">
        <v>87681588</v>
      </c>
      <c r="F39">
        <v>1.11E-2</v>
      </c>
    </row>
    <row r="40" spans="1:6" x14ac:dyDescent="0.3">
      <c r="A40" t="s">
        <v>126</v>
      </c>
      <c r="B40">
        <v>4</v>
      </c>
      <c r="C40" s="30">
        <v>892824</v>
      </c>
      <c r="D40">
        <v>4</v>
      </c>
      <c r="E40" s="30">
        <v>87681588</v>
      </c>
      <c r="F40">
        <v>1.0200000000000001E-2</v>
      </c>
    </row>
    <row r="41" spans="1:6" x14ac:dyDescent="0.3">
      <c r="A41" t="s">
        <v>100</v>
      </c>
      <c r="B41">
        <v>6</v>
      </c>
      <c r="C41" s="30">
        <v>883824</v>
      </c>
      <c r="D41">
        <v>6</v>
      </c>
      <c r="E41" s="30">
        <v>87681588</v>
      </c>
      <c r="F41">
        <v>1.01E-2</v>
      </c>
    </row>
    <row r="42" spans="1:6" x14ac:dyDescent="0.3">
      <c r="A42" t="s">
        <v>92</v>
      </c>
      <c r="B42">
        <v>7</v>
      </c>
      <c r="C42" s="30">
        <v>866220</v>
      </c>
      <c r="D42">
        <v>7</v>
      </c>
      <c r="E42" s="30">
        <v>87681588</v>
      </c>
      <c r="F42">
        <v>9.9000000000000008E-3</v>
      </c>
    </row>
    <row r="43" spans="1:6" x14ac:dyDescent="0.3">
      <c r="A43" t="s">
        <v>102</v>
      </c>
      <c r="B43">
        <v>6</v>
      </c>
      <c r="C43" s="30">
        <v>866040</v>
      </c>
      <c r="D43">
        <v>6</v>
      </c>
      <c r="E43" s="30">
        <v>87681588</v>
      </c>
      <c r="F43">
        <v>9.9000000000000008E-3</v>
      </c>
    </row>
    <row r="44" spans="1:6" x14ac:dyDescent="0.3">
      <c r="A44" t="s">
        <v>117</v>
      </c>
      <c r="B44">
        <v>5</v>
      </c>
      <c r="C44" s="30">
        <v>859464</v>
      </c>
      <c r="D44">
        <v>5</v>
      </c>
      <c r="E44" s="30">
        <v>87681588</v>
      </c>
      <c r="F44">
        <v>9.7999999999999997E-3</v>
      </c>
    </row>
    <row r="45" spans="1:6" x14ac:dyDescent="0.3">
      <c r="A45" t="s">
        <v>78</v>
      </c>
      <c r="B45">
        <v>9</v>
      </c>
      <c r="C45" s="30">
        <v>814704</v>
      </c>
      <c r="D45">
        <v>9</v>
      </c>
      <c r="E45" s="30">
        <v>87681588</v>
      </c>
      <c r="F45">
        <v>9.2999999999999992E-3</v>
      </c>
    </row>
    <row r="46" spans="1:6" x14ac:dyDescent="0.3">
      <c r="A46" t="s">
        <v>123</v>
      </c>
      <c r="B46">
        <v>5</v>
      </c>
      <c r="C46" s="30">
        <v>810840</v>
      </c>
      <c r="D46">
        <v>5</v>
      </c>
      <c r="E46" s="30">
        <v>87681588</v>
      </c>
      <c r="F46">
        <v>9.1999999999999998E-3</v>
      </c>
    </row>
    <row r="47" spans="1:6" x14ac:dyDescent="0.3">
      <c r="A47" t="s">
        <v>107</v>
      </c>
      <c r="B47">
        <v>6</v>
      </c>
      <c r="C47" s="30">
        <v>799956</v>
      </c>
      <c r="D47">
        <v>6</v>
      </c>
      <c r="E47" s="30">
        <v>87681588</v>
      </c>
      <c r="F47">
        <v>9.1000000000000004E-3</v>
      </c>
    </row>
    <row r="48" spans="1:6" x14ac:dyDescent="0.3">
      <c r="A48" t="s">
        <v>96</v>
      </c>
      <c r="B48">
        <v>7</v>
      </c>
      <c r="C48" s="30">
        <v>795372</v>
      </c>
      <c r="D48">
        <v>7</v>
      </c>
      <c r="E48" s="30">
        <v>87681588</v>
      </c>
      <c r="F48">
        <v>9.1000000000000004E-3</v>
      </c>
    </row>
    <row r="49" spans="1:6" x14ac:dyDescent="0.3">
      <c r="A49" t="s">
        <v>119</v>
      </c>
      <c r="B49">
        <v>5</v>
      </c>
      <c r="C49" s="30">
        <v>757152</v>
      </c>
      <c r="D49">
        <v>5</v>
      </c>
      <c r="E49" s="30">
        <v>87681588</v>
      </c>
      <c r="F49">
        <v>8.6E-3</v>
      </c>
    </row>
    <row r="50" spans="1:6" x14ac:dyDescent="0.3">
      <c r="A50" t="s">
        <v>88</v>
      </c>
      <c r="B50">
        <v>8</v>
      </c>
      <c r="C50" s="30">
        <v>749172</v>
      </c>
      <c r="D50">
        <v>8</v>
      </c>
      <c r="E50" s="30">
        <v>87681588</v>
      </c>
      <c r="F50">
        <v>8.5000000000000006E-3</v>
      </c>
    </row>
    <row r="51" spans="1:6" x14ac:dyDescent="0.3">
      <c r="A51" t="s">
        <v>113</v>
      </c>
      <c r="B51">
        <v>5</v>
      </c>
      <c r="C51" s="30">
        <v>666492</v>
      </c>
      <c r="D51">
        <v>5</v>
      </c>
      <c r="E51" s="30">
        <v>87681588</v>
      </c>
      <c r="F51">
        <v>7.6E-3</v>
      </c>
    </row>
    <row r="52" spans="1:6" x14ac:dyDescent="0.3">
      <c r="A52" t="s">
        <v>110</v>
      </c>
      <c r="B52">
        <v>5</v>
      </c>
      <c r="C52" s="30">
        <v>655572</v>
      </c>
      <c r="D52">
        <v>5</v>
      </c>
      <c r="E52" s="30">
        <v>87681588</v>
      </c>
      <c r="F52">
        <v>7.4999999999999997E-3</v>
      </c>
    </row>
    <row r="53" spans="1:6" x14ac:dyDescent="0.3">
      <c r="A53" t="s">
        <v>112</v>
      </c>
      <c r="B53">
        <v>5</v>
      </c>
      <c r="C53" s="30">
        <v>654504</v>
      </c>
      <c r="D53">
        <v>5</v>
      </c>
      <c r="E53" s="30">
        <v>87681588</v>
      </c>
      <c r="F53">
        <v>7.4999999999999997E-3</v>
      </c>
    </row>
    <row r="54" spans="1:6" x14ac:dyDescent="0.3">
      <c r="A54" t="s">
        <v>121</v>
      </c>
      <c r="B54">
        <v>5</v>
      </c>
      <c r="C54" s="30">
        <v>658524</v>
      </c>
      <c r="D54">
        <v>5</v>
      </c>
      <c r="E54" s="30">
        <v>87681588</v>
      </c>
      <c r="F54">
        <v>7.4999999999999997E-3</v>
      </c>
    </row>
    <row r="55" spans="1:6" x14ac:dyDescent="0.3">
      <c r="A55" t="s">
        <v>132</v>
      </c>
      <c r="B55">
        <v>3</v>
      </c>
      <c r="C55" s="30">
        <v>627516</v>
      </c>
      <c r="D55">
        <v>3</v>
      </c>
      <c r="E55" s="30">
        <v>87681588</v>
      </c>
      <c r="F55">
        <v>7.1999999999999998E-3</v>
      </c>
    </row>
    <row r="56" spans="1:6" x14ac:dyDescent="0.3">
      <c r="A56" t="s">
        <v>115</v>
      </c>
      <c r="B56">
        <v>5</v>
      </c>
      <c r="C56" s="30">
        <v>615060</v>
      </c>
      <c r="D56">
        <v>5</v>
      </c>
      <c r="E56" s="30">
        <v>87681588</v>
      </c>
      <c r="F56">
        <v>7.0000000000000001E-3</v>
      </c>
    </row>
    <row r="57" spans="1:6" x14ac:dyDescent="0.3">
      <c r="A57" t="s">
        <v>120</v>
      </c>
      <c r="B57">
        <v>5</v>
      </c>
      <c r="C57" s="30">
        <v>616164</v>
      </c>
      <c r="D57">
        <v>5</v>
      </c>
      <c r="E57" s="30">
        <v>87681588</v>
      </c>
      <c r="F57">
        <v>7.0000000000000001E-3</v>
      </c>
    </row>
    <row r="58" spans="1:6" x14ac:dyDescent="0.3">
      <c r="A58" t="s">
        <v>111</v>
      </c>
      <c r="B58">
        <v>5</v>
      </c>
      <c r="C58" s="30">
        <v>601536</v>
      </c>
      <c r="D58">
        <v>5</v>
      </c>
      <c r="E58" s="30">
        <v>87681588</v>
      </c>
      <c r="F58">
        <v>6.8999999999999999E-3</v>
      </c>
    </row>
    <row r="59" spans="1:6" x14ac:dyDescent="0.3">
      <c r="A59" t="s">
        <v>125</v>
      </c>
      <c r="B59">
        <v>5</v>
      </c>
      <c r="C59" s="30">
        <v>578640</v>
      </c>
      <c r="D59">
        <v>5</v>
      </c>
      <c r="E59" s="30">
        <v>87681588</v>
      </c>
      <c r="F59">
        <v>6.6E-3</v>
      </c>
    </row>
    <row r="60" spans="1:6" x14ac:dyDescent="0.3">
      <c r="A60" t="s">
        <v>103</v>
      </c>
      <c r="B60">
        <v>6</v>
      </c>
      <c r="C60" s="30">
        <v>533988</v>
      </c>
      <c r="D60">
        <v>6</v>
      </c>
      <c r="E60" s="30">
        <v>87681588</v>
      </c>
      <c r="F60">
        <v>6.1000000000000004E-3</v>
      </c>
    </row>
    <row r="61" spans="1:6" x14ac:dyDescent="0.3">
      <c r="A61" t="s">
        <v>124</v>
      </c>
      <c r="B61">
        <v>5</v>
      </c>
      <c r="C61" s="30">
        <v>516624</v>
      </c>
      <c r="D61">
        <v>5</v>
      </c>
      <c r="E61" s="30">
        <v>87681588</v>
      </c>
      <c r="F61">
        <v>5.8999999999999999E-3</v>
      </c>
    </row>
    <row r="62" spans="1:6" x14ac:dyDescent="0.3">
      <c r="A62" t="s">
        <v>101</v>
      </c>
      <c r="B62">
        <v>6</v>
      </c>
      <c r="C62" s="30">
        <v>497112</v>
      </c>
      <c r="D62">
        <v>6</v>
      </c>
      <c r="E62" s="30">
        <v>87681588</v>
      </c>
      <c r="F62">
        <v>5.7000000000000002E-3</v>
      </c>
    </row>
    <row r="63" spans="1:6" x14ac:dyDescent="0.3">
      <c r="A63" t="s">
        <v>106</v>
      </c>
      <c r="B63">
        <v>6</v>
      </c>
      <c r="C63" s="30">
        <v>490980</v>
      </c>
      <c r="D63">
        <v>6</v>
      </c>
      <c r="E63" s="30">
        <v>87681588</v>
      </c>
      <c r="F63">
        <v>5.5999999999999999E-3</v>
      </c>
    </row>
    <row r="64" spans="1:6" x14ac:dyDescent="0.3">
      <c r="A64" t="s">
        <v>136</v>
      </c>
      <c r="B64">
        <v>2</v>
      </c>
      <c r="C64" s="30">
        <v>486840</v>
      </c>
      <c r="D64">
        <v>2</v>
      </c>
      <c r="E64" s="30">
        <v>87681588</v>
      </c>
      <c r="F64">
        <v>5.5999999999999999E-3</v>
      </c>
    </row>
    <row r="65" spans="1:6" x14ac:dyDescent="0.3">
      <c r="A65" t="s">
        <v>116</v>
      </c>
      <c r="B65">
        <v>5</v>
      </c>
      <c r="C65" s="30">
        <v>484584</v>
      </c>
      <c r="D65">
        <v>5</v>
      </c>
      <c r="E65" s="30">
        <v>87681588</v>
      </c>
      <c r="F65">
        <v>5.4999999999999997E-3</v>
      </c>
    </row>
    <row r="66" spans="1:6" x14ac:dyDescent="0.3">
      <c r="A66" t="s">
        <v>130</v>
      </c>
      <c r="B66">
        <v>3</v>
      </c>
      <c r="C66" s="30">
        <v>477492</v>
      </c>
      <c r="D66">
        <v>3</v>
      </c>
      <c r="E66" s="30">
        <v>87681588</v>
      </c>
      <c r="F66">
        <v>5.4000000000000003E-3</v>
      </c>
    </row>
    <row r="67" spans="1:6" x14ac:dyDescent="0.3">
      <c r="A67" t="s">
        <v>122</v>
      </c>
      <c r="B67">
        <v>5</v>
      </c>
      <c r="C67" s="30">
        <v>466164</v>
      </c>
      <c r="D67">
        <v>5</v>
      </c>
      <c r="E67" s="30">
        <v>87681588</v>
      </c>
      <c r="F67">
        <v>5.3E-3</v>
      </c>
    </row>
    <row r="68" spans="1:6" x14ac:dyDescent="0.3">
      <c r="A68" t="s">
        <v>129</v>
      </c>
      <c r="B68">
        <v>4</v>
      </c>
      <c r="C68" s="30">
        <v>438816</v>
      </c>
      <c r="D68">
        <v>4</v>
      </c>
      <c r="E68" s="30">
        <v>87681588</v>
      </c>
      <c r="F68">
        <v>5.0000000000000001E-3</v>
      </c>
    </row>
    <row r="69" spans="1:6" x14ac:dyDescent="0.3">
      <c r="A69" t="s">
        <v>127</v>
      </c>
      <c r="B69">
        <v>4</v>
      </c>
      <c r="C69" s="30">
        <v>428100</v>
      </c>
      <c r="D69">
        <v>4</v>
      </c>
      <c r="E69" s="30">
        <v>87681588</v>
      </c>
      <c r="F69">
        <v>4.8999999999999998E-3</v>
      </c>
    </row>
    <row r="70" spans="1:6" x14ac:dyDescent="0.3">
      <c r="A70" t="s">
        <v>128</v>
      </c>
      <c r="B70">
        <v>4</v>
      </c>
      <c r="C70" s="30">
        <v>420720</v>
      </c>
      <c r="D70">
        <v>4</v>
      </c>
      <c r="E70" s="30">
        <v>87681588</v>
      </c>
      <c r="F70">
        <v>4.7999999999999996E-3</v>
      </c>
    </row>
    <row r="71" spans="1:6" x14ac:dyDescent="0.3">
      <c r="A71" t="s">
        <v>99</v>
      </c>
      <c r="B71">
        <v>6</v>
      </c>
      <c r="C71" s="30">
        <v>414444</v>
      </c>
      <c r="D71">
        <v>6</v>
      </c>
      <c r="E71" s="30">
        <v>87681588</v>
      </c>
      <c r="F71">
        <v>4.7000000000000002E-3</v>
      </c>
    </row>
    <row r="72" spans="1:6" x14ac:dyDescent="0.3">
      <c r="A72" t="s">
        <v>133</v>
      </c>
      <c r="B72">
        <v>3</v>
      </c>
      <c r="C72" s="30">
        <v>347484</v>
      </c>
      <c r="D72">
        <v>3</v>
      </c>
      <c r="E72" s="30">
        <v>87681588</v>
      </c>
      <c r="F72">
        <v>4.0000000000000001E-3</v>
      </c>
    </row>
    <row r="73" spans="1:6" x14ac:dyDescent="0.3">
      <c r="A73" t="s">
        <v>135</v>
      </c>
      <c r="B73">
        <v>2</v>
      </c>
      <c r="C73" s="30">
        <v>349836</v>
      </c>
      <c r="D73">
        <v>2</v>
      </c>
      <c r="E73" s="30">
        <v>87681588</v>
      </c>
      <c r="F73">
        <v>4.0000000000000001E-3</v>
      </c>
    </row>
    <row r="74" spans="1:6" x14ac:dyDescent="0.3">
      <c r="A74" t="s">
        <v>131</v>
      </c>
      <c r="B74">
        <v>3</v>
      </c>
      <c r="C74" s="30">
        <v>263676</v>
      </c>
      <c r="D74">
        <v>3</v>
      </c>
      <c r="E74" s="30">
        <v>87681588</v>
      </c>
      <c r="F74">
        <v>3.0000000000000001E-3</v>
      </c>
    </row>
    <row r="75" spans="1:6" x14ac:dyDescent="0.3">
      <c r="A75" t="s">
        <v>134</v>
      </c>
      <c r="B75">
        <v>2</v>
      </c>
      <c r="C75" s="30">
        <v>195312</v>
      </c>
      <c r="D75">
        <v>2</v>
      </c>
      <c r="E75" s="30">
        <v>87681588</v>
      </c>
      <c r="F75">
        <v>2.2000000000000001E-3</v>
      </c>
    </row>
    <row r="76" spans="1:6" x14ac:dyDescent="0.3">
      <c r="A76" t="s">
        <v>137</v>
      </c>
      <c r="B76">
        <v>2</v>
      </c>
      <c r="C76" s="30">
        <v>171180</v>
      </c>
      <c r="D76">
        <v>2</v>
      </c>
      <c r="E76" s="30">
        <v>87681588</v>
      </c>
      <c r="F76">
        <v>2E-3</v>
      </c>
    </row>
    <row r="77" spans="1:6" x14ac:dyDescent="0.3">
      <c r="A77" t="s">
        <v>138</v>
      </c>
      <c r="B77">
        <v>1</v>
      </c>
      <c r="C77" s="30">
        <v>136368</v>
      </c>
      <c r="D77">
        <v>1</v>
      </c>
      <c r="E77" s="30">
        <v>87681588</v>
      </c>
      <c r="F77">
        <v>1.6000000000000001E-3</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3AD5-D2FA-48AD-897A-3AACBB05E1B6}">
  <dimension ref="A1:N607"/>
  <sheetViews>
    <sheetView workbookViewId="0">
      <selection activeCell="K18" sqref="K18"/>
    </sheetView>
  </sheetViews>
  <sheetFormatPr defaultRowHeight="14.4" x14ac:dyDescent="0.3"/>
  <cols>
    <col min="1" max="1" width="10" customWidth="1"/>
    <col min="2" max="2" width="16" style="30" customWidth="1"/>
    <col min="3" max="3" width="16.6640625" style="30" customWidth="1"/>
    <col min="4" max="4" width="13.21875" style="30" customWidth="1"/>
  </cols>
  <sheetData>
    <row r="1" spans="1:14" ht="14.4" customHeight="1" x14ac:dyDescent="0.3">
      <c r="A1" t="s">
        <v>148</v>
      </c>
      <c r="B1" s="30" t="s">
        <v>149</v>
      </c>
      <c r="C1" s="30" t="s">
        <v>150</v>
      </c>
      <c r="D1" s="30" t="s">
        <v>151</v>
      </c>
    </row>
    <row r="2" spans="1:14" ht="14.4" customHeight="1" x14ac:dyDescent="0.3">
      <c r="A2">
        <v>9340</v>
      </c>
      <c r="B2" s="30">
        <v>590820</v>
      </c>
      <c r="C2" s="30">
        <v>9847</v>
      </c>
      <c r="D2" s="30">
        <v>580973</v>
      </c>
      <c r="F2" s="66" t="s">
        <v>145</v>
      </c>
      <c r="G2" s="67"/>
      <c r="H2" s="67"/>
      <c r="I2" s="67"/>
      <c r="J2" s="67"/>
      <c r="K2" s="67"/>
      <c r="L2" s="67"/>
      <c r="M2" s="67"/>
      <c r="N2" s="68"/>
    </row>
    <row r="3" spans="1:14" x14ac:dyDescent="0.3">
      <c r="A3">
        <v>10997</v>
      </c>
      <c r="B3" s="30">
        <v>566640</v>
      </c>
      <c r="C3" s="30">
        <v>9444</v>
      </c>
      <c r="D3" s="30">
        <v>557196</v>
      </c>
      <c r="F3" s="69"/>
      <c r="G3" s="56"/>
      <c r="H3" s="56"/>
      <c r="I3" s="56"/>
      <c r="J3" s="56"/>
      <c r="K3" s="56"/>
      <c r="L3" s="56"/>
      <c r="M3" s="56"/>
      <c r="N3" s="70"/>
    </row>
    <row r="4" spans="1:14" ht="14.4" customHeight="1" x14ac:dyDescent="0.3">
      <c r="A4">
        <v>981</v>
      </c>
      <c r="B4" s="30">
        <v>538500</v>
      </c>
      <c r="C4" s="30">
        <v>8975</v>
      </c>
      <c r="D4" s="30">
        <v>529525</v>
      </c>
      <c r="F4" s="63" t="s">
        <v>146</v>
      </c>
      <c r="G4" s="64"/>
      <c r="H4" s="64"/>
      <c r="I4" s="64"/>
      <c r="J4" s="64"/>
      <c r="K4" s="64"/>
      <c r="L4" s="64"/>
      <c r="M4" s="64"/>
      <c r="N4" s="65"/>
    </row>
    <row r="5" spans="1:14" x14ac:dyDescent="0.3">
      <c r="A5">
        <v>3546</v>
      </c>
      <c r="B5" s="30">
        <v>504000</v>
      </c>
      <c r="C5" s="30">
        <v>8400</v>
      </c>
      <c r="D5" s="30">
        <v>495600</v>
      </c>
      <c r="F5" s="58" t="s">
        <v>147</v>
      </c>
      <c r="G5" s="44"/>
      <c r="H5" s="44"/>
      <c r="I5" s="44"/>
      <c r="J5" s="44"/>
      <c r="K5" s="44"/>
      <c r="L5" s="44"/>
      <c r="M5" s="44"/>
      <c r="N5" s="59"/>
    </row>
    <row r="6" spans="1:14" x14ac:dyDescent="0.3">
      <c r="A6">
        <v>8506</v>
      </c>
      <c r="B6" s="30">
        <v>495180</v>
      </c>
      <c r="C6" s="30">
        <v>8253</v>
      </c>
      <c r="D6" s="30">
        <v>486927</v>
      </c>
      <c r="F6" s="58"/>
      <c r="G6" s="44"/>
      <c r="H6" s="44"/>
      <c r="I6" s="44"/>
      <c r="J6" s="44"/>
      <c r="K6" s="44"/>
      <c r="L6" s="44"/>
      <c r="M6" s="44"/>
      <c r="N6" s="59"/>
    </row>
    <row r="7" spans="1:14" x14ac:dyDescent="0.3">
      <c r="A7">
        <v>8392</v>
      </c>
      <c r="B7" s="30">
        <v>475680</v>
      </c>
      <c r="C7" s="30">
        <v>9910</v>
      </c>
      <c r="D7" s="30">
        <v>465770</v>
      </c>
      <c r="F7" s="58" t="s">
        <v>152</v>
      </c>
      <c r="G7" s="44"/>
      <c r="H7" s="44"/>
      <c r="I7" s="44"/>
      <c r="J7" s="44"/>
      <c r="K7" s="44"/>
      <c r="L7" s="44"/>
      <c r="M7" s="44"/>
      <c r="N7" s="59"/>
    </row>
    <row r="8" spans="1:14" x14ac:dyDescent="0.3">
      <c r="A8">
        <v>414</v>
      </c>
      <c r="B8" s="30">
        <v>468060</v>
      </c>
      <c r="C8" s="30">
        <v>7801</v>
      </c>
      <c r="D8" s="30">
        <v>460259</v>
      </c>
      <c r="F8" s="60"/>
      <c r="G8" s="61"/>
      <c r="H8" s="61"/>
      <c r="I8" s="61"/>
      <c r="J8" s="61"/>
      <c r="K8" s="61"/>
      <c r="L8" s="61"/>
      <c r="M8" s="61"/>
      <c r="N8" s="62"/>
    </row>
    <row r="9" spans="1:14" x14ac:dyDescent="0.3">
      <c r="A9">
        <v>3038</v>
      </c>
      <c r="B9" s="30">
        <v>466608</v>
      </c>
      <c r="C9" s="30">
        <v>9721</v>
      </c>
      <c r="D9" s="30">
        <v>456887</v>
      </c>
    </row>
    <row r="10" spans="1:14" x14ac:dyDescent="0.3">
      <c r="A10">
        <v>5760</v>
      </c>
      <c r="B10" s="30">
        <v>465072</v>
      </c>
      <c r="C10" s="30">
        <v>9689</v>
      </c>
      <c r="D10" s="30">
        <v>455383</v>
      </c>
    </row>
    <row r="11" spans="1:14" x14ac:dyDescent="0.3">
      <c r="A11">
        <v>4434</v>
      </c>
      <c r="B11" s="30">
        <v>444864</v>
      </c>
      <c r="C11" s="30">
        <v>9268</v>
      </c>
      <c r="D11" s="30">
        <v>435596</v>
      </c>
    </row>
    <row r="12" spans="1:14" x14ac:dyDescent="0.3">
      <c r="A12">
        <v>3517</v>
      </c>
      <c r="B12" s="30">
        <v>437460</v>
      </c>
      <c r="C12" s="30">
        <v>7291</v>
      </c>
      <c r="D12" s="30">
        <v>430169</v>
      </c>
    </row>
    <row r="13" spans="1:14" x14ac:dyDescent="0.3">
      <c r="A13">
        <v>3072</v>
      </c>
      <c r="B13" s="30">
        <v>428784</v>
      </c>
      <c r="C13" s="30">
        <v>8933</v>
      </c>
      <c r="D13" s="30">
        <v>419851</v>
      </c>
    </row>
    <row r="14" spans="1:14" x14ac:dyDescent="0.3">
      <c r="A14">
        <v>12662</v>
      </c>
      <c r="B14" s="30">
        <v>421008</v>
      </c>
      <c r="C14" s="30">
        <v>8771</v>
      </c>
      <c r="D14" s="30">
        <v>412237</v>
      </c>
    </row>
    <row r="15" spans="1:14" x14ac:dyDescent="0.3">
      <c r="A15">
        <v>13955</v>
      </c>
      <c r="B15" s="30">
        <v>419880</v>
      </c>
      <c r="C15" s="30">
        <v>6998</v>
      </c>
      <c r="D15" s="30">
        <v>412882</v>
      </c>
    </row>
    <row r="16" spans="1:14" x14ac:dyDescent="0.3">
      <c r="A16">
        <v>12943</v>
      </c>
      <c r="B16" s="30">
        <v>417600</v>
      </c>
      <c r="C16" s="30">
        <v>6960</v>
      </c>
      <c r="D16" s="30">
        <v>410640</v>
      </c>
    </row>
    <row r="17" spans="1:4" x14ac:dyDescent="0.3">
      <c r="A17">
        <v>10350</v>
      </c>
      <c r="B17" s="30">
        <v>417060</v>
      </c>
      <c r="C17" s="30">
        <v>6951</v>
      </c>
      <c r="D17" s="30">
        <v>410109</v>
      </c>
    </row>
    <row r="18" spans="1:4" x14ac:dyDescent="0.3">
      <c r="A18">
        <v>2720</v>
      </c>
      <c r="B18" s="30">
        <v>415800</v>
      </c>
      <c r="C18" s="30">
        <v>6930</v>
      </c>
      <c r="D18" s="30">
        <v>408870</v>
      </c>
    </row>
    <row r="19" spans="1:4" x14ac:dyDescent="0.3">
      <c r="A19">
        <v>5050</v>
      </c>
      <c r="B19" s="30">
        <v>405780</v>
      </c>
      <c r="C19" s="30">
        <v>6763</v>
      </c>
      <c r="D19" s="30">
        <v>399017</v>
      </c>
    </row>
    <row r="20" spans="1:4" x14ac:dyDescent="0.3">
      <c r="A20">
        <v>5606</v>
      </c>
      <c r="B20" s="30">
        <v>402000</v>
      </c>
      <c r="C20" s="30">
        <v>6700</v>
      </c>
      <c r="D20" s="30">
        <v>395300</v>
      </c>
    </row>
    <row r="21" spans="1:4" x14ac:dyDescent="0.3">
      <c r="A21">
        <v>6257</v>
      </c>
      <c r="B21" s="30">
        <v>399120</v>
      </c>
      <c r="C21" s="30">
        <v>6652</v>
      </c>
      <c r="D21" s="30">
        <v>392468</v>
      </c>
    </row>
    <row r="22" spans="1:4" x14ac:dyDescent="0.3">
      <c r="A22">
        <v>7521</v>
      </c>
      <c r="B22" s="30">
        <v>398640</v>
      </c>
      <c r="C22" s="30">
        <v>6644</v>
      </c>
      <c r="D22" s="30">
        <v>391996</v>
      </c>
    </row>
    <row r="23" spans="1:4" x14ac:dyDescent="0.3">
      <c r="A23">
        <v>2259</v>
      </c>
      <c r="B23" s="30">
        <v>396120</v>
      </c>
      <c r="C23" s="30">
        <v>6602</v>
      </c>
      <c r="D23" s="30">
        <v>389518</v>
      </c>
    </row>
    <row r="24" spans="1:4" x14ac:dyDescent="0.3">
      <c r="A24">
        <v>13750</v>
      </c>
      <c r="B24" s="30">
        <v>392460</v>
      </c>
      <c r="C24" s="30">
        <v>6541</v>
      </c>
      <c r="D24" s="30">
        <v>385919</v>
      </c>
    </row>
    <row r="25" spans="1:4" x14ac:dyDescent="0.3">
      <c r="A25">
        <v>7959</v>
      </c>
      <c r="B25" s="30">
        <v>390660</v>
      </c>
      <c r="C25" s="30">
        <v>6511</v>
      </c>
      <c r="D25" s="30">
        <v>384149</v>
      </c>
    </row>
    <row r="26" spans="1:4" x14ac:dyDescent="0.3">
      <c r="A26">
        <v>9457</v>
      </c>
      <c r="B26" s="30">
        <v>390096</v>
      </c>
      <c r="C26" s="30">
        <v>8127</v>
      </c>
      <c r="D26" s="30">
        <v>381969</v>
      </c>
    </row>
    <row r="27" spans="1:4" x14ac:dyDescent="0.3">
      <c r="A27">
        <v>3629</v>
      </c>
      <c r="B27" s="30">
        <v>390000</v>
      </c>
      <c r="C27" s="30">
        <v>8125</v>
      </c>
      <c r="D27" s="30">
        <v>381875</v>
      </c>
    </row>
    <row r="28" spans="1:4" x14ac:dyDescent="0.3">
      <c r="A28">
        <v>1662</v>
      </c>
      <c r="B28" s="30">
        <v>389136</v>
      </c>
      <c r="C28" s="30">
        <v>8107</v>
      </c>
      <c r="D28" s="30">
        <v>381029</v>
      </c>
    </row>
    <row r="29" spans="1:4" x14ac:dyDescent="0.3">
      <c r="A29">
        <v>2190</v>
      </c>
      <c r="B29" s="30">
        <v>385584</v>
      </c>
      <c r="C29" s="30">
        <v>8033</v>
      </c>
      <c r="D29" s="30">
        <v>377551</v>
      </c>
    </row>
    <row r="30" spans="1:4" x14ac:dyDescent="0.3">
      <c r="A30">
        <v>1311</v>
      </c>
      <c r="B30" s="30">
        <v>385104</v>
      </c>
      <c r="C30" s="30">
        <v>8023</v>
      </c>
      <c r="D30" s="30">
        <v>377081</v>
      </c>
    </row>
    <row r="31" spans="1:4" x14ac:dyDescent="0.3">
      <c r="A31">
        <v>3519</v>
      </c>
      <c r="B31" s="30">
        <v>380160</v>
      </c>
      <c r="C31" s="30">
        <v>6336</v>
      </c>
      <c r="D31" s="30">
        <v>373824</v>
      </c>
    </row>
    <row r="32" spans="1:4" x14ac:dyDescent="0.3">
      <c r="A32">
        <v>11637</v>
      </c>
      <c r="B32" s="30">
        <v>374760</v>
      </c>
      <c r="C32" s="30">
        <v>6246</v>
      </c>
      <c r="D32" s="30">
        <v>368514</v>
      </c>
    </row>
    <row r="33" spans="1:4" x14ac:dyDescent="0.3">
      <c r="A33">
        <v>9641</v>
      </c>
      <c r="B33" s="30">
        <v>372120</v>
      </c>
      <c r="C33" s="30">
        <v>6202</v>
      </c>
      <c r="D33" s="30">
        <v>365918</v>
      </c>
    </row>
    <row r="34" spans="1:4" x14ac:dyDescent="0.3">
      <c r="A34">
        <v>389</v>
      </c>
      <c r="B34" s="30">
        <v>369000</v>
      </c>
      <c r="C34" s="30">
        <v>6150</v>
      </c>
      <c r="D34" s="30">
        <v>362850</v>
      </c>
    </row>
    <row r="35" spans="1:4" x14ac:dyDescent="0.3">
      <c r="A35">
        <v>6544</v>
      </c>
      <c r="B35" s="30">
        <v>368880</v>
      </c>
      <c r="C35" s="30">
        <v>6148</v>
      </c>
      <c r="D35" s="30">
        <v>362732</v>
      </c>
    </row>
    <row r="36" spans="1:4" x14ac:dyDescent="0.3">
      <c r="A36">
        <v>3103</v>
      </c>
      <c r="B36" s="30">
        <v>360000</v>
      </c>
      <c r="C36" s="30">
        <v>7500</v>
      </c>
      <c r="D36" s="30">
        <v>352500</v>
      </c>
    </row>
    <row r="37" spans="1:4" x14ac:dyDescent="0.3">
      <c r="A37">
        <v>5977</v>
      </c>
      <c r="B37" s="30">
        <v>359760</v>
      </c>
      <c r="C37" s="30">
        <v>5996</v>
      </c>
      <c r="D37" s="30">
        <v>353764</v>
      </c>
    </row>
    <row r="38" spans="1:4" x14ac:dyDescent="0.3">
      <c r="A38">
        <v>127</v>
      </c>
      <c r="B38" s="30">
        <v>352704</v>
      </c>
      <c r="C38" s="30">
        <v>7348</v>
      </c>
      <c r="D38" s="30">
        <v>345356</v>
      </c>
    </row>
    <row r="39" spans="1:4" x14ac:dyDescent="0.3">
      <c r="A39">
        <v>6610</v>
      </c>
      <c r="B39" s="30">
        <v>349392</v>
      </c>
      <c r="C39" s="30">
        <v>7279</v>
      </c>
      <c r="D39" s="30">
        <v>342113</v>
      </c>
    </row>
    <row r="40" spans="1:4" x14ac:dyDescent="0.3">
      <c r="A40">
        <v>12643</v>
      </c>
      <c r="B40" s="30">
        <v>348120</v>
      </c>
      <c r="C40" s="30">
        <v>5802</v>
      </c>
      <c r="D40" s="30">
        <v>342318</v>
      </c>
    </row>
    <row r="41" spans="1:4" x14ac:dyDescent="0.3">
      <c r="A41">
        <v>2719</v>
      </c>
      <c r="B41" s="30">
        <v>347952</v>
      </c>
      <c r="C41" s="30">
        <v>7249</v>
      </c>
      <c r="D41" s="30">
        <v>340703</v>
      </c>
    </row>
    <row r="42" spans="1:4" x14ac:dyDescent="0.3">
      <c r="A42">
        <v>11701</v>
      </c>
      <c r="B42" s="30">
        <v>341280</v>
      </c>
      <c r="C42" s="30">
        <v>5688</v>
      </c>
      <c r="D42" s="30">
        <v>335592</v>
      </c>
    </row>
    <row r="43" spans="1:4" x14ac:dyDescent="0.3">
      <c r="A43">
        <v>13246</v>
      </c>
      <c r="B43" s="30">
        <v>339168</v>
      </c>
      <c r="C43" s="30">
        <v>7066</v>
      </c>
      <c r="D43" s="30">
        <v>332102</v>
      </c>
    </row>
    <row r="44" spans="1:4" x14ac:dyDescent="0.3">
      <c r="A44">
        <v>3326</v>
      </c>
      <c r="B44" s="30">
        <v>335280</v>
      </c>
      <c r="C44" s="30">
        <v>6985</v>
      </c>
      <c r="D44" s="30">
        <v>328295</v>
      </c>
    </row>
    <row r="45" spans="1:4" x14ac:dyDescent="0.3">
      <c r="A45">
        <v>4710</v>
      </c>
      <c r="B45" s="30">
        <v>334620</v>
      </c>
      <c r="C45" s="30">
        <v>5577</v>
      </c>
      <c r="D45" s="30">
        <v>329043</v>
      </c>
    </row>
    <row r="46" spans="1:4" x14ac:dyDescent="0.3">
      <c r="A46">
        <v>403</v>
      </c>
      <c r="B46" s="30">
        <v>331584</v>
      </c>
      <c r="C46" s="30">
        <v>6908</v>
      </c>
      <c r="D46" s="30">
        <v>324676</v>
      </c>
    </row>
    <row r="47" spans="1:4" x14ac:dyDescent="0.3">
      <c r="A47">
        <v>12144</v>
      </c>
      <c r="B47" s="30">
        <v>331560</v>
      </c>
      <c r="C47" s="30">
        <v>5526</v>
      </c>
      <c r="D47" s="30">
        <v>326034</v>
      </c>
    </row>
    <row r="48" spans="1:4" x14ac:dyDescent="0.3">
      <c r="A48">
        <v>5245</v>
      </c>
      <c r="B48" s="30">
        <v>327660</v>
      </c>
      <c r="C48" s="30">
        <v>5461</v>
      </c>
      <c r="D48" s="30">
        <v>322199</v>
      </c>
    </row>
    <row r="49" spans="1:4" x14ac:dyDescent="0.3">
      <c r="A49">
        <v>6178</v>
      </c>
      <c r="B49" s="30">
        <v>323472</v>
      </c>
      <c r="C49" s="30">
        <v>6739</v>
      </c>
      <c r="D49" s="30">
        <v>316733</v>
      </c>
    </row>
    <row r="50" spans="1:4" x14ac:dyDescent="0.3">
      <c r="A50">
        <v>11130</v>
      </c>
      <c r="B50" s="30">
        <v>321936</v>
      </c>
      <c r="C50" s="30">
        <v>6707</v>
      </c>
      <c r="D50" s="30">
        <v>315229</v>
      </c>
    </row>
    <row r="51" spans="1:4" x14ac:dyDescent="0.3">
      <c r="A51">
        <v>7325</v>
      </c>
      <c r="B51" s="30">
        <v>321360</v>
      </c>
      <c r="C51" s="30">
        <v>5356</v>
      </c>
      <c r="D51" s="30">
        <v>316004</v>
      </c>
    </row>
    <row r="52" spans="1:4" x14ac:dyDescent="0.3">
      <c r="A52">
        <v>5376</v>
      </c>
      <c r="B52" s="30">
        <v>321240</v>
      </c>
      <c r="C52" s="30">
        <v>5354</v>
      </c>
      <c r="D52" s="30">
        <v>315886</v>
      </c>
    </row>
    <row r="53" spans="1:4" x14ac:dyDescent="0.3">
      <c r="A53">
        <v>3767</v>
      </c>
      <c r="B53" s="30">
        <v>321180</v>
      </c>
      <c r="C53" s="30">
        <v>5353</v>
      </c>
      <c r="D53" s="30">
        <v>315827</v>
      </c>
    </row>
    <row r="54" spans="1:4" x14ac:dyDescent="0.3">
      <c r="A54">
        <v>9427</v>
      </c>
      <c r="B54" s="30">
        <v>320592</v>
      </c>
      <c r="C54" s="30">
        <v>6679</v>
      </c>
      <c r="D54" s="30">
        <v>313913</v>
      </c>
    </row>
    <row r="55" spans="1:4" x14ac:dyDescent="0.3">
      <c r="A55">
        <v>6122</v>
      </c>
      <c r="B55" s="30">
        <v>317520</v>
      </c>
      <c r="C55" s="30">
        <v>5292</v>
      </c>
      <c r="D55" s="30">
        <v>312228</v>
      </c>
    </row>
    <row r="56" spans="1:4" x14ac:dyDescent="0.3">
      <c r="A56">
        <v>13912</v>
      </c>
      <c r="B56" s="30">
        <v>317460</v>
      </c>
      <c r="C56" s="30">
        <v>5291</v>
      </c>
      <c r="D56" s="30">
        <v>312169</v>
      </c>
    </row>
    <row r="57" spans="1:4" x14ac:dyDescent="0.3">
      <c r="A57">
        <v>2759</v>
      </c>
      <c r="B57" s="30">
        <v>314688</v>
      </c>
      <c r="C57" s="30">
        <v>6556</v>
      </c>
      <c r="D57" s="30">
        <v>308132</v>
      </c>
    </row>
    <row r="58" spans="1:4" x14ac:dyDescent="0.3">
      <c r="A58">
        <v>13451</v>
      </c>
      <c r="B58" s="30">
        <v>314520</v>
      </c>
      <c r="C58" s="30">
        <v>5242</v>
      </c>
      <c r="D58" s="30">
        <v>309278</v>
      </c>
    </row>
    <row r="59" spans="1:4" x14ac:dyDescent="0.3">
      <c r="A59">
        <v>12378</v>
      </c>
      <c r="B59" s="30">
        <v>311232</v>
      </c>
      <c r="C59" s="30">
        <v>6484</v>
      </c>
      <c r="D59" s="30">
        <v>304748</v>
      </c>
    </row>
    <row r="60" spans="1:4" x14ac:dyDescent="0.3">
      <c r="A60">
        <v>10273</v>
      </c>
      <c r="B60" s="30">
        <v>309660</v>
      </c>
      <c r="C60" s="30">
        <v>5161</v>
      </c>
      <c r="D60" s="30">
        <v>304499</v>
      </c>
    </row>
    <row r="61" spans="1:4" x14ac:dyDescent="0.3">
      <c r="A61">
        <v>9366</v>
      </c>
      <c r="B61" s="30">
        <v>309600</v>
      </c>
      <c r="C61" s="30">
        <v>6450</v>
      </c>
      <c r="D61" s="30">
        <v>303150</v>
      </c>
    </row>
    <row r="62" spans="1:4" x14ac:dyDescent="0.3">
      <c r="A62">
        <v>1102</v>
      </c>
      <c r="B62" s="30">
        <v>309552</v>
      </c>
      <c r="C62" s="30">
        <v>6449</v>
      </c>
      <c r="D62" s="30">
        <v>303103</v>
      </c>
    </row>
    <row r="63" spans="1:4" x14ac:dyDescent="0.3">
      <c r="A63">
        <v>12547</v>
      </c>
      <c r="B63" s="30">
        <v>305424</v>
      </c>
      <c r="C63" s="30">
        <v>6363</v>
      </c>
      <c r="D63" s="30">
        <v>299061</v>
      </c>
    </row>
    <row r="64" spans="1:4" x14ac:dyDescent="0.3">
      <c r="A64">
        <v>6417</v>
      </c>
      <c r="B64" s="30">
        <v>300660</v>
      </c>
      <c r="C64" s="30">
        <v>5011</v>
      </c>
      <c r="D64" s="30">
        <v>295649</v>
      </c>
    </row>
    <row r="65" spans="1:4" x14ac:dyDescent="0.3">
      <c r="A65">
        <v>12133</v>
      </c>
      <c r="B65" s="30">
        <v>300600</v>
      </c>
      <c r="C65" s="30">
        <v>5010</v>
      </c>
      <c r="D65" s="30">
        <v>295590</v>
      </c>
    </row>
    <row r="66" spans="1:4" x14ac:dyDescent="0.3">
      <c r="A66">
        <v>5517</v>
      </c>
      <c r="B66" s="30">
        <v>300204</v>
      </c>
      <c r="C66" s="30">
        <v>8339</v>
      </c>
      <c r="D66" s="30">
        <v>291865</v>
      </c>
    </row>
    <row r="67" spans="1:4" x14ac:dyDescent="0.3">
      <c r="A67">
        <v>8064</v>
      </c>
      <c r="B67" s="30">
        <v>294384</v>
      </c>
      <c r="C67" s="30">
        <v>6133</v>
      </c>
      <c r="D67" s="30">
        <v>288251</v>
      </c>
    </row>
    <row r="68" spans="1:4" x14ac:dyDescent="0.3">
      <c r="A68">
        <v>2952</v>
      </c>
      <c r="B68" s="30">
        <v>293160</v>
      </c>
      <c r="C68" s="30">
        <v>4886</v>
      </c>
      <c r="D68" s="30">
        <v>288274</v>
      </c>
    </row>
    <row r="69" spans="1:4" x14ac:dyDescent="0.3">
      <c r="A69">
        <v>2430</v>
      </c>
      <c r="B69" s="30">
        <v>290820</v>
      </c>
      <c r="C69" s="30">
        <v>4847</v>
      </c>
      <c r="D69" s="30">
        <v>285973</v>
      </c>
    </row>
    <row r="70" spans="1:4" x14ac:dyDescent="0.3">
      <c r="A70">
        <v>5978</v>
      </c>
      <c r="B70" s="30">
        <v>289920</v>
      </c>
      <c r="C70" s="30">
        <v>6040</v>
      </c>
      <c r="D70" s="30">
        <v>283880</v>
      </c>
    </row>
    <row r="71" spans="1:4" x14ac:dyDescent="0.3">
      <c r="A71">
        <v>8502</v>
      </c>
      <c r="B71" s="30">
        <v>288720</v>
      </c>
      <c r="C71" s="30">
        <v>6015</v>
      </c>
      <c r="D71" s="30">
        <v>282705</v>
      </c>
    </row>
    <row r="72" spans="1:4" x14ac:dyDescent="0.3">
      <c r="A72">
        <v>9316</v>
      </c>
      <c r="B72" s="30">
        <v>288468</v>
      </c>
      <c r="C72" s="30">
        <v>8013</v>
      </c>
      <c r="D72" s="30">
        <v>280455</v>
      </c>
    </row>
    <row r="73" spans="1:4" x14ac:dyDescent="0.3">
      <c r="A73">
        <v>10555</v>
      </c>
      <c r="B73" s="30">
        <v>288360</v>
      </c>
      <c r="C73" s="30">
        <v>4806</v>
      </c>
      <c r="D73" s="30">
        <v>283554</v>
      </c>
    </row>
    <row r="74" spans="1:4" x14ac:dyDescent="0.3">
      <c r="A74">
        <v>6803</v>
      </c>
      <c r="B74" s="30">
        <v>285600</v>
      </c>
      <c r="C74" s="30">
        <v>4760</v>
      </c>
      <c r="D74" s="30">
        <v>280840</v>
      </c>
    </row>
    <row r="75" spans="1:4" x14ac:dyDescent="0.3">
      <c r="A75">
        <v>11379</v>
      </c>
      <c r="B75" s="30">
        <v>285240</v>
      </c>
      <c r="C75" s="30">
        <v>4754</v>
      </c>
      <c r="D75" s="30">
        <v>280486</v>
      </c>
    </row>
    <row r="76" spans="1:4" x14ac:dyDescent="0.3">
      <c r="A76">
        <v>1133</v>
      </c>
      <c r="B76" s="30">
        <v>284280</v>
      </c>
      <c r="C76" s="30">
        <v>4738</v>
      </c>
      <c r="D76" s="30">
        <v>279542</v>
      </c>
    </row>
    <row r="77" spans="1:4" x14ac:dyDescent="0.3">
      <c r="A77">
        <v>13924</v>
      </c>
      <c r="B77" s="30">
        <v>280440</v>
      </c>
      <c r="C77" s="30">
        <v>4674</v>
      </c>
      <c r="D77" s="30">
        <v>275766</v>
      </c>
    </row>
    <row r="78" spans="1:4" x14ac:dyDescent="0.3">
      <c r="A78">
        <v>11874</v>
      </c>
      <c r="B78" s="30">
        <v>279072</v>
      </c>
      <c r="C78" s="30">
        <v>5814</v>
      </c>
      <c r="D78" s="30">
        <v>273258</v>
      </c>
    </row>
    <row r="79" spans="1:4" x14ac:dyDescent="0.3">
      <c r="A79">
        <v>6359</v>
      </c>
      <c r="B79" s="30">
        <v>276300</v>
      </c>
      <c r="C79" s="30">
        <v>4605</v>
      </c>
      <c r="D79" s="30">
        <v>271695</v>
      </c>
    </row>
    <row r="80" spans="1:4" x14ac:dyDescent="0.3">
      <c r="A80">
        <v>3984</v>
      </c>
      <c r="B80" s="30">
        <v>276084</v>
      </c>
      <c r="C80" s="30">
        <v>7669</v>
      </c>
      <c r="D80" s="30">
        <v>268415</v>
      </c>
    </row>
    <row r="81" spans="1:4" x14ac:dyDescent="0.3">
      <c r="A81">
        <v>13539</v>
      </c>
      <c r="B81" s="30">
        <v>274740</v>
      </c>
      <c r="C81" s="30">
        <v>4579</v>
      </c>
      <c r="D81" s="30">
        <v>270161</v>
      </c>
    </row>
    <row r="82" spans="1:4" x14ac:dyDescent="0.3">
      <c r="A82">
        <v>3542</v>
      </c>
      <c r="B82" s="30">
        <v>272520</v>
      </c>
      <c r="C82" s="30">
        <v>4542</v>
      </c>
      <c r="D82" s="30">
        <v>267978</v>
      </c>
    </row>
    <row r="83" spans="1:4" x14ac:dyDescent="0.3">
      <c r="A83">
        <v>11286</v>
      </c>
      <c r="B83" s="30">
        <v>272220</v>
      </c>
      <c r="C83" s="30">
        <v>4537</v>
      </c>
      <c r="D83" s="30">
        <v>267683</v>
      </c>
    </row>
    <row r="84" spans="1:4" x14ac:dyDescent="0.3">
      <c r="A84">
        <v>4417</v>
      </c>
      <c r="B84" s="30">
        <v>271584</v>
      </c>
      <c r="C84" s="30">
        <v>5658</v>
      </c>
      <c r="D84" s="30">
        <v>265926</v>
      </c>
    </row>
    <row r="85" spans="1:4" x14ac:dyDescent="0.3">
      <c r="A85">
        <v>2494</v>
      </c>
      <c r="B85" s="30">
        <v>271260</v>
      </c>
      <c r="C85" s="30">
        <v>4521</v>
      </c>
      <c r="D85" s="30">
        <v>266739</v>
      </c>
    </row>
    <row r="86" spans="1:4" x14ac:dyDescent="0.3">
      <c r="A86">
        <v>7678</v>
      </c>
      <c r="B86" s="30">
        <v>270384</v>
      </c>
      <c r="C86" s="30">
        <v>5633</v>
      </c>
      <c r="D86" s="30">
        <v>264751</v>
      </c>
    </row>
    <row r="87" spans="1:4" x14ac:dyDescent="0.3">
      <c r="A87">
        <v>13089</v>
      </c>
      <c r="B87" s="30">
        <v>269964</v>
      </c>
      <c r="C87" s="30">
        <v>7499</v>
      </c>
      <c r="D87" s="30">
        <v>262465</v>
      </c>
    </row>
    <row r="88" spans="1:4" x14ac:dyDescent="0.3">
      <c r="A88">
        <v>3471</v>
      </c>
      <c r="B88" s="30">
        <v>268320</v>
      </c>
      <c r="C88" s="30">
        <v>4472</v>
      </c>
      <c r="D88" s="30">
        <v>263848</v>
      </c>
    </row>
    <row r="89" spans="1:4" x14ac:dyDescent="0.3">
      <c r="A89">
        <v>12890</v>
      </c>
      <c r="B89" s="30">
        <v>267600</v>
      </c>
      <c r="C89" s="30">
        <v>5575</v>
      </c>
      <c r="D89" s="30">
        <v>262025</v>
      </c>
    </row>
    <row r="90" spans="1:4" x14ac:dyDescent="0.3">
      <c r="A90">
        <v>10382</v>
      </c>
      <c r="B90" s="30">
        <v>266220</v>
      </c>
      <c r="C90" s="30">
        <v>4437</v>
      </c>
      <c r="D90" s="30">
        <v>261783</v>
      </c>
    </row>
    <row r="91" spans="1:4" x14ac:dyDescent="0.3">
      <c r="A91">
        <v>10475</v>
      </c>
      <c r="B91" s="30">
        <v>265320</v>
      </c>
      <c r="C91" s="30">
        <v>7370</v>
      </c>
      <c r="D91" s="30">
        <v>257950</v>
      </c>
    </row>
    <row r="92" spans="1:4" x14ac:dyDescent="0.3">
      <c r="A92">
        <v>603</v>
      </c>
      <c r="B92" s="30">
        <v>262980</v>
      </c>
      <c r="C92" s="30">
        <v>4383</v>
      </c>
      <c r="D92" s="30">
        <v>258597</v>
      </c>
    </row>
    <row r="93" spans="1:4" x14ac:dyDescent="0.3">
      <c r="A93">
        <v>13113</v>
      </c>
      <c r="B93" s="30">
        <v>260028</v>
      </c>
      <c r="C93" s="30">
        <v>7223</v>
      </c>
      <c r="D93" s="30">
        <v>252805</v>
      </c>
    </row>
    <row r="94" spans="1:4" x14ac:dyDescent="0.3">
      <c r="A94">
        <v>12695</v>
      </c>
      <c r="B94" s="30">
        <v>259740</v>
      </c>
      <c r="C94" s="30">
        <v>4329</v>
      </c>
      <c r="D94" s="30">
        <v>255411</v>
      </c>
    </row>
    <row r="95" spans="1:4" x14ac:dyDescent="0.3">
      <c r="A95">
        <v>6033</v>
      </c>
      <c r="B95" s="30">
        <v>258444</v>
      </c>
      <c r="C95" s="30">
        <v>7179</v>
      </c>
      <c r="D95" s="30">
        <v>251265</v>
      </c>
    </row>
    <row r="96" spans="1:4" x14ac:dyDescent="0.3">
      <c r="A96">
        <v>3793</v>
      </c>
      <c r="B96" s="30">
        <v>253560</v>
      </c>
      <c r="C96" s="30">
        <v>4226</v>
      </c>
      <c r="D96" s="30">
        <v>249334</v>
      </c>
    </row>
    <row r="97" spans="1:4" x14ac:dyDescent="0.3">
      <c r="A97">
        <v>1282</v>
      </c>
      <c r="B97" s="30">
        <v>253200</v>
      </c>
      <c r="C97" s="30">
        <v>4220</v>
      </c>
      <c r="D97" s="30">
        <v>248980</v>
      </c>
    </row>
    <row r="98" spans="1:4" x14ac:dyDescent="0.3">
      <c r="A98">
        <v>1286</v>
      </c>
      <c r="B98" s="30">
        <v>253200</v>
      </c>
      <c r="C98" s="30">
        <v>4220</v>
      </c>
      <c r="D98" s="30">
        <v>248980</v>
      </c>
    </row>
    <row r="99" spans="1:4" x14ac:dyDescent="0.3">
      <c r="A99">
        <v>13051</v>
      </c>
      <c r="B99" s="30">
        <v>249792</v>
      </c>
      <c r="C99" s="30">
        <v>5204</v>
      </c>
      <c r="D99" s="30">
        <v>244588</v>
      </c>
    </row>
    <row r="100" spans="1:4" x14ac:dyDescent="0.3">
      <c r="A100">
        <v>2392</v>
      </c>
      <c r="B100" s="30">
        <v>249312</v>
      </c>
      <c r="C100" s="30">
        <v>5194</v>
      </c>
      <c r="D100" s="30">
        <v>244118</v>
      </c>
    </row>
    <row r="101" spans="1:4" x14ac:dyDescent="0.3">
      <c r="A101">
        <v>2136</v>
      </c>
      <c r="B101" s="30">
        <v>248148</v>
      </c>
      <c r="C101" s="30">
        <v>6893</v>
      </c>
      <c r="D101" s="30">
        <v>241255</v>
      </c>
    </row>
    <row r="102" spans="1:4" x14ac:dyDescent="0.3">
      <c r="A102">
        <v>7434</v>
      </c>
      <c r="B102" s="30">
        <v>247920</v>
      </c>
      <c r="C102" s="30">
        <v>5165</v>
      </c>
      <c r="D102" s="30">
        <v>242755</v>
      </c>
    </row>
    <row r="103" spans="1:4" x14ac:dyDescent="0.3">
      <c r="A103">
        <v>10282</v>
      </c>
      <c r="B103" s="30">
        <v>247728</v>
      </c>
      <c r="C103" s="30">
        <v>5161</v>
      </c>
      <c r="D103" s="30">
        <v>242567</v>
      </c>
    </row>
    <row r="104" spans="1:4" x14ac:dyDescent="0.3">
      <c r="A104">
        <v>5134</v>
      </c>
      <c r="B104" s="30">
        <v>244560</v>
      </c>
      <c r="C104" s="30">
        <v>4076</v>
      </c>
      <c r="D104" s="30">
        <v>240484</v>
      </c>
    </row>
    <row r="105" spans="1:4" x14ac:dyDescent="0.3">
      <c r="A105">
        <v>11851</v>
      </c>
      <c r="B105" s="30">
        <v>244368</v>
      </c>
      <c r="C105" s="30">
        <v>5091</v>
      </c>
      <c r="D105" s="30">
        <v>239277</v>
      </c>
    </row>
    <row r="106" spans="1:4" x14ac:dyDescent="0.3">
      <c r="A106">
        <v>10662</v>
      </c>
      <c r="B106" s="30">
        <v>240900</v>
      </c>
      <c r="C106" s="30">
        <v>4015</v>
      </c>
      <c r="D106" s="30">
        <v>236885</v>
      </c>
    </row>
    <row r="107" spans="1:4" x14ac:dyDescent="0.3">
      <c r="A107">
        <v>6408</v>
      </c>
      <c r="B107" s="30">
        <v>240528</v>
      </c>
      <c r="C107" s="30">
        <v>5011</v>
      </c>
      <c r="D107" s="30">
        <v>235517</v>
      </c>
    </row>
    <row r="108" spans="1:4" x14ac:dyDescent="0.3">
      <c r="A108">
        <v>2195</v>
      </c>
      <c r="B108" s="30">
        <v>239460</v>
      </c>
      <c r="C108" s="30">
        <v>3991</v>
      </c>
      <c r="D108" s="30">
        <v>235469</v>
      </c>
    </row>
    <row r="109" spans="1:4" x14ac:dyDescent="0.3">
      <c r="A109">
        <v>12586</v>
      </c>
      <c r="B109" s="30">
        <v>239160</v>
      </c>
      <c r="C109" s="30">
        <v>3986</v>
      </c>
      <c r="D109" s="30">
        <v>235174</v>
      </c>
    </row>
    <row r="110" spans="1:4" x14ac:dyDescent="0.3">
      <c r="A110">
        <v>10075</v>
      </c>
      <c r="B110" s="30">
        <v>238716</v>
      </c>
      <c r="C110" s="30">
        <v>6631</v>
      </c>
      <c r="D110" s="30">
        <v>232085</v>
      </c>
    </row>
    <row r="111" spans="1:4" x14ac:dyDescent="0.3">
      <c r="A111">
        <v>8568</v>
      </c>
      <c r="B111" s="30">
        <v>234336</v>
      </c>
      <c r="C111" s="30">
        <v>4882</v>
      </c>
      <c r="D111" s="30">
        <v>229454</v>
      </c>
    </row>
    <row r="112" spans="1:4" x14ac:dyDescent="0.3">
      <c r="A112">
        <v>12376</v>
      </c>
      <c r="B112" s="30">
        <v>233424</v>
      </c>
      <c r="C112" s="30">
        <v>6484</v>
      </c>
      <c r="D112" s="30">
        <v>226940</v>
      </c>
    </row>
    <row r="113" spans="1:4" x14ac:dyDescent="0.3">
      <c r="A113">
        <v>6922</v>
      </c>
      <c r="B113" s="30">
        <v>232560</v>
      </c>
      <c r="C113" s="30">
        <v>4845</v>
      </c>
      <c r="D113" s="30">
        <v>227715</v>
      </c>
    </row>
    <row r="114" spans="1:4" x14ac:dyDescent="0.3">
      <c r="A114">
        <v>6946</v>
      </c>
      <c r="B114" s="30">
        <v>232560</v>
      </c>
      <c r="C114" s="30">
        <v>4845</v>
      </c>
      <c r="D114" s="30">
        <v>227715</v>
      </c>
    </row>
    <row r="115" spans="1:4" x14ac:dyDescent="0.3">
      <c r="A115">
        <v>12416</v>
      </c>
      <c r="B115" s="30">
        <v>231696</v>
      </c>
      <c r="C115" s="30">
        <v>6436</v>
      </c>
      <c r="D115" s="30">
        <v>225260</v>
      </c>
    </row>
    <row r="116" spans="1:4" x14ac:dyDescent="0.3">
      <c r="A116">
        <v>3257</v>
      </c>
      <c r="B116" s="30">
        <v>231168</v>
      </c>
      <c r="C116" s="30">
        <v>4816</v>
      </c>
      <c r="D116" s="30">
        <v>226352</v>
      </c>
    </row>
    <row r="117" spans="1:4" x14ac:dyDescent="0.3">
      <c r="A117">
        <v>458</v>
      </c>
      <c r="B117" s="30">
        <v>230400</v>
      </c>
      <c r="C117" s="30">
        <v>3840</v>
      </c>
      <c r="D117" s="30">
        <v>226560</v>
      </c>
    </row>
    <row r="118" spans="1:4" x14ac:dyDescent="0.3">
      <c r="A118">
        <v>2739</v>
      </c>
      <c r="B118" s="30">
        <v>230220</v>
      </c>
      <c r="C118" s="30">
        <v>6395</v>
      </c>
      <c r="D118" s="30">
        <v>223825</v>
      </c>
    </row>
    <row r="119" spans="1:4" x14ac:dyDescent="0.3">
      <c r="A119">
        <v>11709</v>
      </c>
      <c r="B119" s="30">
        <v>228276</v>
      </c>
      <c r="C119" s="30">
        <v>6341</v>
      </c>
      <c r="D119" s="30">
        <v>221935</v>
      </c>
    </row>
    <row r="120" spans="1:4" x14ac:dyDescent="0.3">
      <c r="A120">
        <v>11063</v>
      </c>
      <c r="B120" s="30">
        <v>227880</v>
      </c>
      <c r="C120" s="30">
        <v>6330</v>
      </c>
      <c r="D120" s="30">
        <v>221550</v>
      </c>
    </row>
    <row r="121" spans="1:4" x14ac:dyDescent="0.3">
      <c r="A121">
        <v>11683</v>
      </c>
      <c r="B121" s="30">
        <v>225504</v>
      </c>
      <c r="C121" s="30">
        <v>4698</v>
      </c>
      <c r="D121" s="30">
        <v>220806</v>
      </c>
    </row>
    <row r="122" spans="1:4" x14ac:dyDescent="0.3">
      <c r="A122">
        <v>6798</v>
      </c>
      <c r="B122" s="30">
        <v>225420</v>
      </c>
      <c r="C122" s="30">
        <v>3757</v>
      </c>
      <c r="D122" s="30">
        <v>221663</v>
      </c>
    </row>
    <row r="123" spans="1:4" x14ac:dyDescent="0.3">
      <c r="A123">
        <v>10198</v>
      </c>
      <c r="B123" s="30">
        <v>224604</v>
      </c>
      <c r="C123" s="30">
        <v>6239</v>
      </c>
      <c r="D123" s="30">
        <v>218365</v>
      </c>
    </row>
    <row r="124" spans="1:4" x14ac:dyDescent="0.3">
      <c r="A124">
        <v>6749</v>
      </c>
      <c r="B124" s="30">
        <v>221880</v>
      </c>
      <c r="C124" s="30">
        <v>3698</v>
      </c>
      <c r="D124" s="30">
        <v>218182</v>
      </c>
    </row>
    <row r="125" spans="1:4" x14ac:dyDescent="0.3">
      <c r="A125">
        <v>5318</v>
      </c>
      <c r="B125" s="30">
        <v>221280</v>
      </c>
      <c r="C125" s="30">
        <v>4610</v>
      </c>
      <c r="D125" s="30">
        <v>216670</v>
      </c>
    </row>
    <row r="126" spans="1:4" x14ac:dyDescent="0.3">
      <c r="A126">
        <v>10389</v>
      </c>
      <c r="B126" s="30">
        <v>220620</v>
      </c>
      <c r="C126" s="30">
        <v>3677</v>
      </c>
      <c r="D126" s="30">
        <v>216943</v>
      </c>
    </row>
    <row r="127" spans="1:4" x14ac:dyDescent="0.3">
      <c r="A127">
        <v>9546</v>
      </c>
      <c r="B127" s="30">
        <v>220440</v>
      </c>
      <c r="C127" s="30">
        <v>3674</v>
      </c>
      <c r="D127" s="30">
        <v>216766</v>
      </c>
    </row>
    <row r="128" spans="1:4" x14ac:dyDescent="0.3">
      <c r="A128">
        <v>9997</v>
      </c>
      <c r="B128" s="30">
        <v>220428</v>
      </c>
      <c r="C128" s="30">
        <v>6123</v>
      </c>
      <c r="D128" s="30">
        <v>214305</v>
      </c>
    </row>
    <row r="129" spans="1:4" x14ac:dyDescent="0.3">
      <c r="A129">
        <v>5774</v>
      </c>
      <c r="B129" s="30">
        <v>219456</v>
      </c>
      <c r="C129" s="30">
        <v>4572</v>
      </c>
      <c r="D129" s="30">
        <v>214884</v>
      </c>
    </row>
    <row r="130" spans="1:4" x14ac:dyDescent="0.3">
      <c r="A130">
        <v>12328</v>
      </c>
      <c r="B130" s="30">
        <v>218064</v>
      </c>
      <c r="C130" s="30">
        <v>4543</v>
      </c>
      <c r="D130" s="30">
        <v>213521</v>
      </c>
    </row>
    <row r="131" spans="1:4" x14ac:dyDescent="0.3">
      <c r="A131">
        <v>13576</v>
      </c>
      <c r="B131" s="30">
        <v>217152</v>
      </c>
      <c r="C131" s="30">
        <v>6032</v>
      </c>
      <c r="D131" s="30">
        <v>211120</v>
      </c>
    </row>
    <row r="132" spans="1:4" x14ac:dyDescent="0.3">
      <c r="A132">
        <v>11304</v>
      </c>
      <c r="B132" s="30">
        <v>215040</v>
      </c>
      <c r="C132" s="30">
        <v>3584</v>
      </c>
      <c r="D132" s="30">
        <v>211456</v>
      </c>
    </row>
    <row r="133" spans="1:4" x14ac:dyDescent="0.3">
      <c r="A133">
        <v>2522</v>
      </c>
      <c r="B133" s="30">
        <v>214596</v>
      </c>
      <c r="C133" s="30">
        <v>5961</v>
      </c>
      <c r="D133" s="30">
        <v>208635</v>
      </c>
    </row>
    <row r="134" spans="1:4" x14ac:dyDescent="0.3">
      <c r="A134">
        <v>13640</v>
      </c>
      <c r="B134" s="30">
        <v>213300</v>
      </c>
      <c r="C134" s="30">
        <v>3555</v>
      </c>
      <c r="D134" s="30">
        <v>209745</v>
      </c>
    </row>
    <row r="135" spans="1:4" x14ac:dyDescent="0.3">
      <c r="A135">
        <v>5860</v>
      </c>
      <c r="B135" s="30">
        <v>213300</v>
      </c>
      <c r="C135" s="30">
        <v>5925</v>
      </c>
      <c r="D135" s="30">
        <v>207375</v>
      </c>
    </row>
    <row r="136" spans="1:4" x14ac:dyDescent="0.3">
      <c r="A136">
        <v>4993</v>
      </c>
      <c r="B136" s="30">
        <v>212976</v>
      </c>
      <c r="C136" s="30">
        <v>5916</v>
      </c>
      <c r="D136" s="30">
        <v>207060</v>
      </c>
    </row>
    <row r="137" spans="1:4" x14ac:dyDescent="0.3">
      <c r="A137">
        <v>7914</v>
      </c>
      <c r="B137" s="30">
        <v>212400</v>
      </c>
      <c r="C137" s="30">
        <v>5900</v>
      </c>
      <c r="D137" s="30">
        <v>206500</v>
      </c>
    </row>
    <row r="138" spans="1:4" x14ac:dyDescent="0.3">
      <c r="A138">
        <v>12308</v>
      </c>
      <c r="B138" s="30">
        <v>210744</v>
      </c>
      <c r="C138" s="30">
        <v>5854</v>
      </c>
      <c r="D138" s="30">
        <v>204890</v>
      </c>
    </row>
    <row r="139" spans="1:4" x14ac:dyDescent="0.3">
      <c r="A139">
        <v>631</v>
      </c>
      <c r="B139" s="30">
        <v>210384</v>
      </c>
      <c r="C139" s="30">
        <v>4383</v>
      </c>
      <c r="D139" s="30">
        <v>206001</v>
      </c>
    </row>
    <row r="140" spans="1:4" x14ac:dyDescent="0.3">
      <c r="A140">
        <v>6616</v>
      </c>
      <c r="B140" s="30">
        <v>209184</v>
      </c>
      <c r="C140" s="30">
        <v>4358</v>
      </c>
      <c r="D140" s="30">
        <v>204826</v>
      </c>
    </row>
    <row r="141" spans="1:4" x14ac:dyDescent="0.3">
      <c r="A141">
        <v>2277</v>
      </c>
      <c r="B141" s="30">
        <v>209040</v>
      </c>
      <c r="C141" s="30">
        <v>8710</v>
      </c>
      <c r="D141" s="30">
        <v>200330</v>
      </c>
    </row>
    <row r="142" spans="1:4" x14ac:dyDescent="0.3">
      <c r="A142">
        <v>13090</v>
      </c>
      <c r="B142" s="30">
        <v>208332</v>
      </c>
      <c r="C142" s="30">
        <v>5787</v>
      </c>
      <c r="D142" s="30">
        <v>202545</v>
      </c>
    </row>
    <row r="143" spans="1:4" x14ac:dyDescent="0.3">
      <c r="A143">
        <v>9945</v>
      </c>
      <c r="B143" s="30">
        <v>208320</v>
      </c>
      <c r="C143" s="30">
        <v>4340</v>
      </c>
      <c r="D143" s="30">
        <v>203980</v>
      </c>
    </row>
    <row r="144" spans="1:4" x14ac:dyDescent="0.3">
      <c r="A144">
        <v>4132</v>
      </c>
      <c r="B144" s="30">
        <v>207264</v>
      </c>
      <c r="C144" s="30">
        <v>4318</v>
      </c>
      <c r="D144" s="30">
        <v>202946</v>
      </c>
    </row>
    <row r="145" spans="1:4" x14ac:dyDescent="0.3">
      <c r="A145">
        <v>2403</v>
      </c>
      <c r="B145" s="30">
        <v>205200</v>
      </c>
      <c r="C145" s="30">
        <v>5700</v>
      </c>
      <c r="D145" s="30">
        <v>199500</v>
      </c>
    </row>
    <row r="146" spans="1:4" x14ac:dyDescent="0.3">
      <c r="A146">
        <v>5727</v>
      </c>
      <c r="B146" s="30">
        <v>204780</v>
      </c>
      <c r="C146" s="30">
        <v>3413</v>
      </c>
      <c r="D146" s="30">
        <v>201367</v>
      </c>
    </row>
    <row r="147" spans="1:4" x14ac:dyDescent="0.3">
      <c r="A147">
        <v>1215</v>
      </c>
      <c r="B147" s="30">
        <v>204000</v>
      </c>
      <c r="C147" s="30">
        <v>3400</v>
      </c>
      <c r="D147" s="30">
        <v>200600</v>
      </c>
    </row>
    <row r="148" spans="1:4" x14ac:dyDescent="0.3">
      <c r="A148">
        <v>8661</v>
      </c>
      <c r="B148" s="30">
        <v>203940</v>
      </c>
      <c r="C148" s="30">
        <v>3399</v>
      </c>
      <c r="D148" s="30">
        <v>200541</v>
      </c>
    </row>
    <row r="149" spans="1:4" x14ac:dyDescent="0.3">
      <c r="A149">
        <v>6473</v>
      </c>
      <c r="B149" s="30">
        <v>202848</v>
      </c>
      <c r="C149" s="30">
        <v>4226</v>
      </c>
      <c r="D149" s="30">
        <v>198622</v>
      </c>
    </row>
    <row r="150" spans="1:4" x14ac:dyDescent="0.3">
      <c r="A150">
        <v>2148</v>
      </c>
      <c r="B150" s="30">
        <v>202788</v>
      </c>
      <c r="C150" s="30">
        <v>5633</v>
      </c>
      <c r="D150" s="30">
        <v>197155</v>
      </c>
    </row>
    <row r="151" spans="1:4" x14ac:dyDescent="0.3">
      <c r="A151">
        <v>2966</v>
      </c>
      <c r="B151" s="30">
        <v>200976</v>
      </c>
      <c r="C151" s="30">
        <v>4187</v>
      </c>
      <c r="D151" s="30">
        <v>196789</v>
      </c>
    </row>
    <row r="152" spans="1:4" x14ac:dyDescent="0.3">
      <c r="A152">
        <v>2834</v>
      </c>
      <c r="B152" s="30">
        <v>199680</v>
      </c>
      <c r="C152" s="30">
        <v>3328</v>
      </c>
      <c r="D152" s="30">
        <v>196352</v>
      </c>
    </row>
    <row r="153" spans="1:4" x14ac:dyDescent="0.3">
      <c r="A153">
        <v>13071</v>
      </c>
      <c r="B153" s="30">
        <v>198240</v>
      </c>
      <c r="C153" s="30">
        <v>8260</v>
      </c>
      <c r="D153" s="30">
        <v>189980</v>
      </c>
    </row>
    <row r="154" spans="1:4" x14ac:dyDescent="0.3">
      <c r="A154">
        <v>13134</v>
      </c>
      <c r="B154" s="30">
        <v>197808</v>
      </c>
      <c r="C154" s="30">
        <v>8242</v>
      </c>
      <c r="D154" s="30">
        <v>189566</v>
      </c>
    </row>
    <row r="155" spans="1:4" x14ac:dyDescent="0.3">
      <c r="A155">
        <v>13447</v>
      </c>
      <c r="B155" s="30">
        <v>197748</v>
      </c>
      <c r="C155" s="30">
        <v>5493</v>
      </c>
      <c r="D155" s="30">
        <v>192255</v>
      </c>
    </row>
    <row r="156" spans="1:4" x14ac:dyDescent="0.3">
      <c r="A156">
        <v>13095</v>
      </c>
      <c r="B156" s="30">
        <v>196224</v>
      </c>
      <c r="C156" s="30">
        <v>4088</v>
      </c>
      <c r="D156" s="30">
        <v>192136</v>
      </c>
    </row>
    <row r="157" spans="1:4" x14ac:dyDescent="0.3">
      <c r="A157">
        <v>9611</v>
      </c>
      <c r="B157" s="30">
        <v>196080</v>
      </c>
      <c r="C157" s="30">
        <v>4085</v>
      </c>
      <c r="D157" s="30">
        <v>191995</v>
      </c>
    </row>
    <row r="158" spans="1:4" x14ac:dyDescent="0.3">
      <c r="A158">
        <v>12325</v>
      </c>
      <c r="B158" s="30">
        <v>194940</v>
      </c>
      <c r="C158" s="30">
        <v>5415</v>
      </c>
      <c r="D158" s="30">
        <v>189525</v>
      </c>
    </row>
    <row r="159" spans="1:4" x14ac:dyDescent="0.3">
      <c r="A159">
        <v>8359</v>
      </c>
      <c r="B159" s="30">
        <v>194880</v>
      </c>
      <c r="C159" s="30">
        <v>4060</v>
      </c>
      <c r="D159" s="30">
        <v>190820</v>
      </c>
    </row>
    <row r="160" spans="1:4" x14ac:dyDescent="0.3">
      <c r="A160">
        <v>12802</v>
      </c>
      <c r="B160" s="30">
        <v>194280</v>
      </c>
      <c r="C160" s="30">
        <v>3238</v>
      </c>
      <c r="D160" s="30">
        <v>191042</v>
      </c>
    </row>
    <row r="161" spans="1:4" x14ac:dyDescent="0.3">
      <c r="A161">
        <v>1913</v>
      </c>
      <c r="B161" s="30">
        <v>194256</v>
      </c>
      <c r="C161" s="30">
        <v>8094</v>
      </c>
      <c r="D161" s="30">
        <v>186162</v>
      </c>
    </row>
    <row r="162" spans="1:4" x14ac:dyDescent="0.3">
      <c r="A162">
        <v>8548</v>
      </c>
      <c r="B162" s="30">
        <v>194160</v>
      </c>
      <c r="C162" s="30">
        <v>4045</v>
      </c>
      <c r="D162" s="30">
        <v>190115</v>
      </c>
    </row>
    <row r="163" spans="1:4" x14ac:dyDescent="0.3">
      <c r="A163">
        <v>6349</v>
      </c>
      <c r="B163" s="30">
        <v>193968</v>
      </c>
      <c r="C163" s="30">
        <v>5388</v>
      </c>
      <c r="D163" s="30">
        <v>188580</v>
      </c>
    </row>
    <row r="164" spans="1:4" x14ac:dyDescent="0.3">
      <c r="A164">
        <v>5364</v>
      </c>
      <c r="B164" s="30">
        <v>192744</v>
      </c>
      <c r="C164" s="30">
        <v>5354</v>
      </c>
      <c r="D164" s="30">
        <v>187390</v>
      </c>
    </row>
    <row r="165" spans="1:4" x14ac:dyDescent="0.3">
      <c r="A165">
        <v>5366</v>
      </c>
      <c r="B165" s="30">
        <v>192744</v>
      </c>
      <c r="C165" s="30">
        <v>5354</v>
      </c>
      <c r="D165" s="30">
        <v>187390</v>
      </c>
    </row>
    <row r="166" spans="1:4" x14ac:dyDescent="0.3">
      <c r="A166">
        <v>9417</v>
      </c>
      <c r="B166" s="30">
        <v>191880</v>
      </c>
      <c r="C166" s="30">
        <v>3198</v>
      </c>
      <c r="D166" s="30">
        <v>188682</v>
      </c>
    </row>
    <row r="167" spans="1:4" x14ac:dyDescent="0.3">
      <c r="A167">
        <v>11362</v>
      </c>
      <c r="B167" s="30">
        <v>191580</v>
      </c>
      <c r="C167" s="30">
        <v>3193</v>
      </c>
      <c r="D167" s="30">
        <v>188387</v>
      </c>
    </row>
    <row r="168" spans="1:4" x14ac:dyDescent="0.3">
      <c r="A168">
        <v>1852</v>
      </c>
      <c r="B168" s="30">
        <v>191088</v>
      </c>
      <c r="C168" s="30">
        <v>3981</v>
      </c>
      <c r="D168" s="30">
        <v>187107</v>
      </c>
    </row>
    <row r="169" spans="1:4" x14ac:dyDescent="0.3">
      <c r="A169">
        <v>2008</v>
      </c>
      <c r="B169" s="30">
        <v>189792</v>
      </c>
      <c r="C169" s="30">
        <v>3954</v>
      </c>
      <c r="D169" s="30">
        <v>185838</v>
      </c>
    </row>
    <row r="170" spans="1:4" x14ac:dyDescent="0.3">
      <c r="A170">
        <v>9663</v>
      </c>
      <c r="B170" s="30">
        <v>189696</v>
      </c>
      <c r="C170" s="30">
        <v>7904</v>
      </c>
      <c r="D170" s="30">
        <v>181792</v>
      </c>
    </row>
    <row r="171" spans="1:4" x14ac:dyDescent="0.3">
      <c r="A171">
        <v>11195</v>
      </c>
      <c r="B171" s="30">
        <v>189300</v>
      </c>
      <c r="C171" s="30">
        <v>3155</v>
      </c>
      <c r="D171" s="30">
        <v>186145</v>
      </c>
    </row>
    <row r="172" spans="1:4" x14ac:dyDescent="0.3">
      <c r="A172">
        <v>1157</v>
      </c>
      <c r="B172" s="30">
        <v>189060</v>
      </c>
      <c r="C172" s="30">
        <v>3151</v>
      </c>
      <c r="D172" s="30">
        <v>185909</v>
      </c>
    </row>
    <row r="173" spans="1:4" x14ac:dyDescent="0.3">
      <c r="A173">
        <v>11685</v>
      </c>
      <c r="B173" s="30">
        <v>188688</v>
      </c>
      <c r="C173" s="30">
        <v>3931</v>
      </c>
      <c r="D173" s="30">
        <v>184757</v>
      </c>
    </row>
    <row r="174" spans="1:4" x14ac:dyDescent="0.3">
      <c r="A174">
        <v>11516</v>
      </c>
      <c r="B174" s="30">
        <v>188616</v>
      </c>
      <c r="C174" s="30">
        <v>7859</v>
      </c>
      <c r="D174" s="30">
        <v>180757</v>
      </c>
    </row>
    <row r="175" spans="1:4" x14ac:dyDescent="0.3">
      <c r="A175">
        <v>1208</v>
      </c>
      <c r="B175" s="30">
        <v>188532</v>
      </c>
      <c r="C175" s="30">
        <v>5237</v>
      </c>
      <c r="D175" s="30">
        <v>183295</v>
      </c>
    </row>
    <row r="176" spans="1:4" x14ac:dyDescent="0.3">
      <c r="A176">
        <v>1020</v>
      </c>
      <c r="B176" s="30">
        <v>187104</v>
      </c>
      <c r="C176" s="30">
        <v>7796</v>
      </c>
      <c r="D176" s="30">
        <v>179308</v>
      </c>
    </row>
    <row r="177" spans="1:4" x14ac:dyDescent="0.3">
      <c r="A177">
        <v>11093</v>
      </c>
      <c r="B177" s="30">
        <v>186384</v>
      </c>
      <c r="C177" s="30">
        <v>3883</v>
      </c>
      <c r="D177" s="30">
        <v>182501</v>
      </c>
    </row>
    <row r="178" spans="1:4" x14ac:dyDescent="0.3">
      <c r="A178">
        <v>11004</v>
      </c>
      <c r="B178" s="30">
        <v>186300</v>
      </c>
      <c r="C178" s="30">
        <v>3105</v>
      </c>
      <c r="D178" s="30">
        <v>183195</v>
      </c>
    </row>
    <row r="179" spans="1:4" x14ac:dyDescent="0.3">
      <c r="A179">
        <v>2700</v>
      </c>
      <c r="B179" s="30">
        <v>185952</v>
      </c>
      <c r="C179" s="30">
        <v>3874</v>
      </c>
      <c r="D179" s="30">
        <v>182078</v>
      </c>
    </row>
    <row r="180" spans="1:4" x14ac:dyDescent="0.3">
      <c r="A180">
        <v>10654</v>
      </c>
      <c r="B180" s="30">
        <v>185640</v>
      </c>
      <c r="C180" s="30">
        <v>3094</v>
      </c>
      <c r="D180" s="30">
        <v>182546</v>
      </c>
    </row>
    <row r="181" spans="1:4" x14ac:dyDescent="0.3">
      <c r="A181">
        <v>1594</v>
      </c>
      <c r="B181" s="30">
        <v>185544</v>
      </c>
      <c r="C181" s="30">
        <v>5154</v>
      </c>
      <c r="D181" s="30">
        <v>180390</v>
      </c>
    </row>
    <row r="182" spans="1:4" x14ac:dyDescent="0.3">
      <c r="A182">
        <v>7150</v>
      </c>
      <c r="B182" s="30">
        <v>184620</v>
      </c>
      <c r="C182" s="30">
        <v>3077</v>
      </c>
      <c r="D182" s="30">
        <v>181543</v>
      </c>
    </row>
    <row r="183" spans="1:4" x14ac:dyDescent="0.3">
      <c r="A183">
        <v>1509</v>
      </c>
      <c r="B183" s="30">
        <v>182640</v>
      </c>
      <c r="C183" s="30">
        <v>3805</v>
      </c>
      <c r="D183" s="30">
        <v>178835</v>
      </c>
    </row>
    <row r="184" spans="1:4" x14ac:dyDescent="0.3">
      <c r="A184">
        <v>13687</v>
      </c>
      <c r="B184" s="30">
        <v>182628</v>
      </c>
      <c r="C184" s="30">
        <v>5073</v>
      </c>
      <c r="D184" s="30">
        <v>177555</v>
      </c>
    </row>
    <row r="185" spans="1:4" x14ac:dyDescent="0.3">
      <c r="A185">
        <v>2686</v>
      </c>
      <c r="B185" s="30">
        <v>182040</v>
      </c>
      <c r="C185" s="30">
        <v>3034</v>
      </c>
      <c r="D185" s="30">
        <v>179006</v>
      </c>
    </row>
    <row r="186" spans="1:4" x14ac:dyDescent="0.3">
      <c r="A186">
        <v>7723</v>
      </c>
      <c r="B186" s="30">
        <v>181020</v>
      </c>
      <c r="C186" s="30">
        <v>3017</v>
      </c>
      <c r="D186" s="30">
        <v>178003</v>
      </c>
    </row>
    <row r="187" spans="1:4" x14ac:dyDescent="0.3">
      <c r="A187">
        <v>6015</v>
      </c>
      <c r="B187" s="30">
        <v>179328</v>
      </c>
      <c r="C187" s="30">
        <v>3736</v>
      </c>
      <c r="D187" s="30">
        <v>175592</v>
      </c>
    </row>
    <row r="188" spans="1:4" x14ac:dyDescent="0.3">
      <c r="A188">
        <v>1051</v>
      </c>
      <c r="B188" s="30">
        <v>178500</v>
      </c>
      <c r="C188" s="30">
        <v>2975</v>
      </c>
      <c r="D188" s="30">
        <v>175525</v>
      </c>
    </row>
    <row r="189" spans="1:4" x14ac:dyDescent="0.3">
      <c r="A189">
        <v>7065</v>
      </c>
      <c r="B189" s="30">
        <v>177804</v>
      </c>
      <c r="C189" s="30">
        <v>4939</v>
      </c>
      <c r="D189" s="30">
        <v>172865</v>
      </c>
    </row>
    <row r="190" spans="1:4" x14ac:dyDescent="0.3">
      <c r="A190">
        <v>6764</v>
      </c>
      <c r="B190" s="30">
        <v>177504</v>
      </c>
      <c r="C190" s="30">
        <v>3698</v>
      </c>
      <c r="D190" s="30">
        <v>173806</v>
      </c>
    </row>
    <row r="191" spans="1:4" x14ac:dyDescent="0.3">
      <c r="A191">
        <v>2470</v>
      </c>
      <c r="B191" s="30">
        <v>176328</v>
      </c>
      <c r="C191" s="30">
        <v>4898</v>
      </c>
      <c r="D191" s="30">
        <v>171430</v>
      </c>
    </row>
    <row r="192" spans="1:4" x14ac:dyDescent="0.3">
      <c r="A192">
        <v>11873</v>
      </c>
      <c r="B192" s="30">
        <v>176148</v>
      </c>
      <c r="C192" s="30">
        <v>4893</v>
      </c>
      <c r="D192" s="30">
        <v>171255</v>
      </c>
    </row>
    <row r="193" spans="1:4" x14ac:dyDescent="0.3">
      <c r="A193">
        <v>4299</v>
      </c>
      <c r="B193" s="30">
        <v>174960</v>
      </c>
      <c r="C193" s="30">
        <v>7290</v>
      </c>
      <c r="D193" s="30">
        <v>167670</v>
      </c>
    </row>
    <row r="194" spans="1:4" x14ac:dyDescent="0.3">
      <c r="A194">
        <v>4291</v>
      </c>
      <c r="B194" s="30">
        <v>174840</v>
      </c>
      <c r="C194" s="30">
        <v>2914</v>
      </c>
      <c r="D194" s="30">
        <v>171926</v>
      </c>
    </row>
    <row r="195" spans="1:4" x14ac:dyDescent="0.3">
      <c r="A195">
        <v>10528</v>
      </c>
      <c r="B195" s="30">
        <v>174048</v>
      </c>
      <c r="C195" s="30">
        <v>3626</v>
      </c>
      <c r="D195" s="30">
        <v>170422</v>
      </c>
    </row>
    <row r="196" spans="1:4" x14ac:dyDescent="0.3">
      <c r="A196">
        <v>6317</v>
      </c>
      <c r="B196" s="30">
        <v>173808</v>
      </c>
      <c r="C196" s="30">
        <v>7242</v>
      </c>
      <c r="D196" s="30">
        <v>166566</v>
      </c>
    </row>
    <row r="197" spans="1:4" x14ac:dyDescent="0.3">
      <c r="A197">
        <v>10543</v>
      </c>
      <c r="B197" s="30">
        <v>173016</v>
      </c>
      <c r="C197" s="30">
        <v>4806</v>
      </c>
      <c r="D197" s="30">
        <v>168210</v>
      </c>
    </row>
    <row r="198" spans="1:4" x14ac:dyDescent="0.3">
      <c r="A198">
        <v>2083</v>
      </c>
      <c r="B198" s="30">
        <v>172272</v>
      </c>
      <c r="C198" s="30">
        <v>7178</v>
      </c>
      <c r="D198" s="30">
        <v>165094</v>
      </c>
    </row>
    <row r="199" spans="1:4" x14ac:dyDescent="0.3">
      <c r="A199">
        <v>11208</v>
      </c>
      <c r="B199" s="30">
        <v>172080</v>
      </c>
      <c r="C199" s="30">
        <v>3585</v>
      </c>
      <c r="D199" s="30">
        <v>168495</v>
      </c>
    </row>
    <row r="200" spans="1:4" x14ac:dyDescent="0.3">
      <c r="A200">
        <v>6383</v>
      </c>
      <c r="B200" s="30">
        <v>170832</v>
      </c>
      <c r="C200" s="30">
        <v>3559</v>
      </c>
      <c r="D200" s="30">
        <v>167273</v>
      </c>
    </row>
    <row r="201" spans="1:4" x14ac:dyDescent="0.3">
      <c r="A201">
        <v>10746</v>
      </c>
      <c r="B201" s="30">
        <v>170700</v>
      </c>
      <c r="C201" s="30">
        <v>2845</v>
      </c>
      <c r="D201" s="30">
        <v>167855</v>
      </c>
    </row>
    <row r="202" spans="1:4" x14ac:dyDescent="0.3">
      <c r="A202">
        <v>9450</v>
      </c>
      <c r="B202" s="30">
        <v>170448</v>
      </c>
      <c r="C202" s="30">
        <v>3551</v>
      </c>
      <c r="D202" s="30">
        <v>166897</v>
      </c>
    </row>
    <row r="203" spans="1:4" x14ac:dyDescent="0.3">
      <c r="A203">
        <v>2623</v>
      </c>
      <c r="B203" s="30">
        <v>170256</v>
      </c>
      <c r="C203" s="30">
        <v>7094</v>
      </c>
      <c r="D203" s="30">
        <v>163162</v>
      </c>
    </row>
    <row r="204" spans="1:4" x14ac:dyDescent="0.3">
      <c r="A204">
        <v>5699</v>
      </c>
      <c r="B204" s="30">
        <v>168264</v>
      </c>
      <c r="C204" s="30">
        <v>4674</v>
      </c>
      <c r="D204" s="30">
        <v>163590</v>
      </c>
    </row>
    <row r="205" spans="1:4" x14ac:dyDescent="0.3">
      <c r="A205">
        <v>12396</v>
      </c>
      <c r="B205" s="30">
        <v>167100</v>
      </c>
      <c r="C205" s="30">
        <v>2785</v>
      </c>
      <c r="D205" s="30">
        <v>164315</v>
      </c>
    </row>
    <row r="206" spans="1:4" x14ac:dyDescent="0.3">
      <c r="A206">
        <v>2181</v>
      </c>
      <c r="B206" s="30">
        <v>165960</v>
      </c>
      <c r="C206" s="30">
        <v>4610</v>
      </c>
      <c r="D206" s="30">
        <v>161350</v>
      </c>
    </row>
    <row r="207" spans="1:4" x14ac:dyDescent="0.3">
      <c r="A207">
        <v>78</v>
      </c>
      <c r="B207" s="30">
        <v>165960</v>
      </c>
      <c r="C207" s="30">
        <v>6915</v>
      </c>
      <c r="D207" s="30">
        <v>159045</v>
      </c>
    </row>
    <row r="208" spans="1:4" x14ac:dyDescent="0.3">
      <c r="A208">
        <v>1816</v>
      </c>
      <c r="B208" s="30">
        <v>165780</v>
      </c>
      <c r="C208" s="30">
        <v>2763</v>
      </c>
      <c r="D208" s="30">
        <v>163017</v>
      </c>
    </row>
    <row r="209" spans="1:4" x14ac:dyDescent="0.3">
      <c r="A209">
        <v>6039</v>
      </c>
      <c r="B209" s="30">
        <v>165168</v>
      </c>
      <c r="C209" s="30">
        <v>4588</v>
      </c>
      <c r="D209" s="30">
        <v>160580</v>
      </c>
    </row>
    <row r="210" spans="1:4" x14ac:dyDescent="0.3">
      <c r="A210">
        <v>3013</v>
      </c>
      <c r="B210" s="30">
        <v>165120</v>
      </c>
      <c r="C210" s="30">
        <v>2752</v>
      </c>
      <c r="D210" s="30">
        <v>162368</v>
      </c>
    </row>
    <row r="211" spans="1:4" x14ac:dyDescent="0.3">
      <c r="A211">
        <v>11359</v>
      </c>
      <c r="B211" s="30">
        <v>164256</v>
      </c>
      <c r="C211" s="30">
        <v>3422</v>
      </c>
      <c r="D211" s="30">
        <v>160834</v>
      </c>
    </row>
    <row r="212" spans="1:4" x14ac:dyDescent="0.3">
      <c r="A212">
        <v>5171</v>
      </c>
      <c r="B212" s="30">
        <v>164196</v>
      </c>
      <c r="C212" s="30">
        <v>4561</v>
      </c>
      <c r="D212" s="30">
        <v>159635</v>
      </c>
    </row>
    <row r="213" spans="1:4" x14ac:dyDescent="0.3">
      <c r="A213">
        <v>11271</v>
      </c>
      <c r="B213" s="30">
        <v>163332</v>
      </c>
      <c r="C213" s="30">
        <v>4537</v>
      </c>
      <c r="D213" s="30">
        <v>158795</v>
      </c>
    </row>
    <row r="214" spans="1:4" x14ac:dyDescent="0.3">
      <c r="A214">
        <v>5642</v>
      </c>
      <c r="B214" s="30">
        <v>162624</v>
      </c>
      <c r="C214" s="30">
        <v>3388</v>
      </c>
      <c r="D214" s="30">
        <v>159236</v>
      </c>
    </row>
    <row r="215" spans="1:4" x14ac:dyDescent="0.3">
      <c r="A215">
        <v>132</v>
      </c>
      <c r="B215" s="30">
        <v>162576</v>
      </c>
      <c r="C215" s="30">
        <v>4516</v>
      </c>
      <c r="D215" s="30">
        <v>158060</v>
      </c>
    </row>
    <row r="216" spans="1:4" x14ac:dyDescent="0.3">
      <c r="A216">
        <v>2288</v>
      </c>
      <c r="B216" s="30">
        <v>162468</v>
      </c>
      <c r="C216" s="30">
        <v>4513</v>
      </c>
      <c r="D216" s="30">
        <v>157955</v>
      </c>
    </row>
    <row r="217" spans="1:4" x14ac:dyDescent="0.3">
      <c r="A217">
        <v>4352</v>
      </c>
      <c r="B217" s="30">
        <v>161496</v>
      </c>
      <c r="C217" s="30">
        <v>4486</v>
      </c>
      <c r="D217" s="30">
        <v>157010</v>
      </c>
    </row>
    <row r="218" spans="1:4" x14ac:dyDescent="0.3">
      <c r="A218">
        <v>333</v>
      </c>
      <c r="B218" s="30">
        <v>160920</v>
      </c>
      <c r="C218" s="30">
        <v>4470</v>
      </c>
      <c r="D218" s="30">
        <v>156450</v>
      </c>
    </row>
    <row r="219" spans="1:4" x14ac:dyDescent="0.3">
      <c r="A219">
        <v>9880</v>
      </c>
      <c r="B219" s="30">
        <v>160656</v>
      </c>
      <c r="C219" s="30">
        <v>6694</v>
      </c>
      <c r="D219" s="30">
        <v>153962</v>
      </c>
    </row>
    <row r="220" spans="1:4" x14ac:dyDescent="0.3">
      <c r="A220">
        <v>2841</v>
      </c>
      <c r="B220" s="30">
        <v>159744</v>
      </c>
      <c r="C220" s="30">
        <v>3328</v>
      </c>
      <c r="D220" s="30">
        <v>156416</v>
      </c>
    </row>
    <row r="221" spans="1:4" x14ac:dyDescent="0.3">
      <c r="A221">
        <v>4916</v>
      </c>
      <c r="B221" s="30">
        <v>158976</v>
      </c>
      <c r="C221" s="30">
        <v>3312</v>
      </c>
      <c r="D221" s="30">
        <v>155664</v>
      </c>
    </row>
    <row r="222" spans="1:4" x14ac:dyDescent="0.3">
      <c r="A222">
        <v>4377</v>
      </c>
      <c r="B222" s="30">
        <v>158760</v>
      </c>
      <c r="C222" s="30">
        <v>2646</v>
      </c>
      <c r="D222" s="30">
        <v>156114</v>
      </c>
    </row>
    <row r="223" spans="1:4" x14ac:dyDescent="0.3">
      <c r="A223">
        <v>6511</v>
      </c>
      <c r="B223" s="30">
        <v>158184</v>
      </c>
      <c r="C223" s="30">
        <v>4394</v>
      </c>
      <c r="D223" s="30">
        <v>153790</v>
      </c>
    </row>
    <row r="224" spans="1:4" x14ac:dyDescent="0.3">
      <c r="A224">
        <v>11768</v>
      </c>
      <c r="B224" s="30">
        <v>157068</v>
      </c>
      <c r="C224" s="30">
        <v>4363</v>
      </c>
      <c r="D224" s="30">
        <v>152705</v>
      </c>
    </row>
    <row r="225" spans="1:4" x14ac:dyDescent="0.3">
      <c r="A225">
        <v>2853</v>
      </c>
      <c r="B225" s="30">
        <v>156672</v>
      </c>
      <c r="C225" s="30">
        <v>4352</v>
      </c>
      <c r="D225" s="30">
        <v>152320</v>
      </c>
    </row>
    <row r="226" spans="1:4" x14ac:dyDescent="0.3">
      <c r="A226">
        <v>3294</v>
      </c>
      <c r="B226" s="30">
        <v>156420</v>
      </c>
      <c r="C226" s="30">
        <v>2607</v>
      </c>
      <c r="D226" s="30">
        <v>153813</v>
      </c>
    </row>
    <row r="227" spans="1:4" x14ac:dyDescent="0.3">
      <c r="A227">
        <v>939</v>
      </c>
      <c r="B227" s="30">
        <v>156096</v>
      </c>
      <c r="C227" s="30">
        <v>4336</v>
      </c>
      <c r="D227" s="30">
        <v>151760</v>
      </c>
    </row>
    <row r="228" spans="1:4" x14ac:dyDescent="0.3">
      <c r="A228">
        <v>10040</v>
      </c>
      <c r="B228" s="30">
        <v>155880</v>
      </c>
      <c r="C228" s="30">
        <v>6495</v>
      </c>
      <c r="D228" s="30">
        <v>149385</v>
      </c>
    </row>
    <row r="229" spans="1:4" x14ac:dyDescent="0.3">
      <c r="A229">
        <v>13820</v>
      </c>
      <c r="B229" s="30">
        <v>155760</v>
      </c>
      <c r="C229" s="30">
        <v>6490</v>
      </c>
      <c r="D229" s="30">
        <v>149270</v>
      </c>
    </row>
    <row r="230" spans="1:4" x14ac:dyDescent="0.3">
      <c r="A230">
        <v>8670</v>
      </c>
      <c r="B230" s="30">
        <v>155640</v>
      </c>
      <c r="C230" s="30">
        <v>6485</v>
      </c>
      <c r="D230" s="30">
        <v>149155</v>
      </c>
    </row>
    <row r="231" spans="1:4" x14ac:dyDescent="0.3">
      <c r="A231">
        <v>3649</v>
      </c>
      <c r="B231" s="30">
        <v>155616</v>
      </c>
      <c r="C231" s="30">
        <v>3242</v>
      </c>
      <c r="D231" s="30">
        <v>152374</v>
      </c>
    </row>
    <row r="232" spans="1:4" x14ac:dyDescent="0.3">
      <c r="A232">
        <v>11121</v>
      </c>
      <c r="B232" s="30">
        <v>155616</v>
      </c>
      <c r="C232" s="30">
        <v>3242</v>
      </c>
      <c r="D232" s="30">
        <v>152374</v>
      </c>
    </row>
    <row r="233" spans="1:4" x14ac:dyDescent="0.3">
      <c r="A233">
        <v>13190</v>
      </c>
      <c r="B233" s="30">
        <v>154656</v>
      </c>
      <c r="C233" s="30">
        <v>3222</v>
      </c>
      <c r="D233" s="30">
        <v>151434</v>
      </c>
    </row>
    <row r="234" spans="1:4" x14ac:dyDescent="0.3">
      <c r="A234">
        <v>13490</v>
      </c>
      <c r="B234" s="30">
        <v>154416</v>
      </c>
      <c r="C234" s="30">
        <v>3217</v>
      </c>
      <c r="D234" s="30">
        <v>151199</v>
      </c>
    </row>
    <row r="235" spans="1:4" x14ac:dyDescent="0.3">
      <c r="A235">
        <v>4672</v>
      </c>
      <c r="B235" s="30">
        <v>153936</v>
      </c>
      <c r="C235" s="30">
        <v>6414</v>
      </c>
      <c r="D235" s="30">
        <v>147522</v>
      </c>
    </row>
    <row r="236" spans="1:4" x14ac:dyDescent="0.3">
      <c r="A236">
        <v>9370</v>
      </c>
      <c r="B236" s="30">
        <v>153504</v>
      </c>
      <c r="C236" s="30">
        <v>3198</v>
      </c>
      <c r="D236" s="30">
        <v>150306</v>
      </c>
    </row>
    <row r="237" spans="1:4" x14ac:dyDescent="0.3">
      <c r="A237">
        <v>9760</v>
      </c>
      <c r="B237" s="30">
        <v>153144</v>
      </c>
      <c r="C237" s="30">
        <v>4254</v>
      </c>
      <c r="D237" s="30">
        <v>148890</v>
      </c>
    </row>
    <row r="238" spans="1:4" x14ac:dyDescent="0.3">
      <c r="A238">
        <v>13417</v>
      </c>
      <c r="B238" s="30">
        <v>152460</v>
      </c>
      <c r="C238" s="30">
        <v>2541</v>
      </c>
      <c r="D238" s="30">
        <v>149919</v>
      </c>
    </row>
    <row r="239" spans="1:4" x14ac:dyDescent="0.3">
      <c r="A239">
        <v>8737</v>
      </c>
      <c r="B239" s="30">
        <v>152160</v>
      </c>
      <c r="C239" s="30">
        <v>2536</v>
      </c>
      <c r="D239" s="30">
        <v>149624</v>
      </c>
    </row>
    <row r="240" spans="1:4" x14ac:dyDescent="0.3">
      <c r="A240">
        <v>12843</v>
      </c>
      <c r="B240" s="30">
        <v>151560</v>
      </c>
      <c r="C240" s="30">
        <v>6315</v>
      </c>
      <c r="D240" s="30">
        <v>145245</v>
      </c>
    </row>
    <row r="241" spans="1:4" x14ac:dyDescent="0.3">
      <c r="A241">
        <v>4956</v>
      </c>
      <c r="B241" s="30">
        <v>151200</v>
      </c>
      <c r="C241" s="30">
        <v>4200</v>
      </c>
      <c r="D241" s="30">
        <v>147000</v>
      </c>
    </row>
    <row r="242" spans="1:4" x14ac:dyDescent="0.3">
      <c r="A242">
        <v>7796</v>
      </c>
      <c r="B242" s="30">
        <v>150912</v>
      </c>
      <c r="C242" s="30">
        <v>4192</v>
      </c>
      <c r="D242" s="30">
        <v>146720</v>
      </c>
    </row>
    <row r="243" spans="1:4" x14ac:dyDescent="0.3">
      <c r="A243">
        <v>6001</v>
      </c>
      <c r="B243" s="30">
        <v>150180</v>
      </c>
      <c r="C243" s="30">
        <v>2503</v>
      </c>
      <c r="D243" s="30">
        <v>147677</v>
      </c>
    </row>
    <row r="244" spans="1:4" x14ac:dyDescent="0.3">
      <c r="A244">
        <v>6499</v>
      </c>
      <c r="B244" s="30">
        <v>149340</v>
      </c>
      <c r="C244" s="30">
        <v>2489</v>
      </c>
      <c r="D244" s="30">
        <v>146851</v>
      </c>
    </row>
    <row r="245" spans="1:4" x14ac:dyDescent="0.3">
      <c r="A245">
        <v>1404</v>
      </c>
      <c r="B245" s="30">
        <v>149040</v>
      </c>
      <c r="C245" s="30">
        <v>3105</v>
      </c>
      <c r="D245" s="30">
        <v>145935</v>
      </c>
    </row>
    <row r="246" spans="1:4" x14ac:dyDescent="0.3">
      <c r="A246">
        <v>13590</v>
      </c>
      <c r="B246" s="30">
        <v>148920</v>
      </c>
      <c r="C246" s="30">
        <v>2482</v>
      </c>
      <c r="D246" s="30">
        <v>146438</v>
      </c>
    </row>
    <row r="247" spans="1:4" x14ac:dyDescent="0.3">
      <c r="A247">
        <v>1511</v>
      </c>
      <c r="B247" s="30">
        <v>148140</v>
      </c>
      <c r="C247" s="30">
        <v>4115</v>
      </c>
      <c r="D247" s="30">
        <v>144025</v>
      </c>
    </row>
    <row r="248" spans="1:4" x14ac:dyDescent="0.3">
      <c r="A248">
        <v>4055</v>
      </c>
      <c r="B248" s="30">
        <v>146064</v>
      </c>
      <c r="C248" s="30">
        <v>6086</v>
      </c>
      <c r="D248" s="30">
        <v>139978</v>
      </c>
    </row>
    <row r="249" spans="1:4" x14ac:dyDescent="0.3">
      <c r="A249">
        <v>9872</v>
      </c>
      <c r="B249" s="30">
        <v>144960</v>
      </c>
      <c r="C249" s="30">
        <v>3020</v>
      </c>
      <c r="D249" s="30">
        <v>141940</v>
      </c>
    </row>
    <row r="250" spans="1:4" x14ac:dyDescent="0.3">
      <c r="A250">
        <v>5965</v>
      </c>
      <c r="B250" s="30">
        <v>143904</v>
      </c>
      <c r="C250" s="30">
        <v>5996</v>
      </c>
      <c r="D250" s="30">
        <v>137908</v>
      </c>
    </row>
    <row r="251" spans="1:4" x14ac:dyDescent="0.3">
      <c r="A251">
        <v>2205</v>
      </c>
      <c r="B251" s="30">
        <v>143676</v>
      </c>
      <c r="C251" s="30">
        <v>3991</v>
      </c>
      <c r="D251" s="30">
        <v>139685</v>
      </c>
    </row>
    <row r="252" spans="1:4" x14ac:dyDescent="0.3">
      <c r="A252">
        <v>2063</v>
      </c>
      <c r="B252" s="30">
        <v>141948</v>
      </c>
      <c r="C252" s="30">
        <v>3943</v>
      </c>
      <c r="D252" s="30">
        <v>138005</v>
      </c>
    </row>
    <row r="253" spans="1:4" x14ac:dyDescent="0.3">
      <c r="A253">
        <v>5858</v>
      </c>
      <c r="B253" s="30">
        <v>141648</v>
      </c>
      <c r="C253" s="30">
        <v>5902</v>
      </c>
      <c r="D253" s="30">
        <v>135746</v>
      </c>
    </row>
    <row r="254" spans="1:4" x14ac:dyDescent="0.3">
      <c r="A254">
        <v>7195</v>
      </c>
      <c r="B254" s="30">
        <v>141240</v>
      </c>
      <c r="C254" s="30">
        <v>5885</v>
      </c>
      <c r="D254" s="30">
        <v>135355</v>
      </c>
    </row>
    <row r="255" spans="1:4" x14ac:dyDescent="0.3">
      <c r="A255">
        <v>6729</v>
      </c>
      <c r="B255" s="30">
        <v>140880</v>
      </c>
      <c r="C255" s="30">
        <v>2348</v>
      </c>
      <c r="D255" s="30">
        <v>138532</v>
      </c>
    </row>
    <row r="256" spans="1:4" x14ac:dyDescent="0.3">
      <c r="A256">
        <v>4182</v>
      </c>
      <c r="B256" s="30">
        <v>140688</v>
      </c>
      <c r="C256" s="30">
        <v>2931</v>
      </c>
      <c r="D256" s="30">
        <v>137757</v>
      </c>
    </row>
    <row r="257" spans="1:4" x14ac:dyDescent="0.3">
      <c r="A257">
        <v>13290</v>
      </c>
      <c r="B257" s="30">
        <v>140688</v>
      </c>
      <c r="C257" s="30">
        <v>2931</v>
      </c>
      <c r="D257" s="30">
        <v>137757</v>
      </c>
    </row>
    <row r="258" spans="1:4" x14ac:dyDescent="0.3">
      <c r="A258">
        <v>9933</v>
      </c>
      <c r="B258" s="30">
        <v>140400</v>
      </c>
      <c r="C258" s="30">
        <v>3900</v>
      </c>
      <c r="D258" s="30">
        <v>136500</v>
      </c>
    </row>
    <row r="259" spans="1:4" x14ac:dyDescent="0.3">
      <c r="A259">
        <v>9569</v>
      </c>
      <c r="B259" s="30">
        <v>140064</v>
      </c>
      <c r="C259" s="30">
        <v>5836</v>
      </c>
      <c r="D259" s="30">
        <v>134228</v>
      </c>
    </row>
    <row r="260" spans="1:4" x14ac:dyDescent="0.3">
      <c r="A260">
        <v>11886</v>
      </c>
      <c r="B260" s="30">
        <v>139536</v>
      </c>
      <c r="C260" s="30">
        <v>5814</v>
      </c>
      <c r="D260" s="30">
        <v>133722</v>
      </c>
    </row>
    <row r="261" spans="1:4" x14ac:dyDescent="0.3">
      <c r="A261">
        <v>8356</v>
      </c>
      <c r="B261" s="30">
        <v>139488</v>
      </c>
      <c r="C261" s="30">
        <v>5812</v>
      </c>
      <c r="D261" s="30">
        <v>133676</v>
      </c>
    </row>
    <row r="262" spans="1:4" x14ac:dyDescent="0.3">
      <c r="A262">
        <v>12468</v>
      </c>
      <c r="B262" s="30">
        <v>136368</v>
      </c>
      <c r="C262" s="30">
        <v>5682</v>
      </c>
      <c r="D262" s="30">
        <v>130686</v>
      </c>
    </row>
    <row r="263" spans="1:4" x14ac:dyDescent="0.3">
      <c r="A263">
        <v>3163</v>
      </c>
      <c r="B263" s="30">
        <v>136344</v>
      </c>
      <c r="C263" s="30">
        <v>5681</v>
      </c>
      <c r="D263" s="30">
        <v>130663</v>
      </c>
    </row>
    <row r="264" spans="1:4" x14ac:dyDescent="0.3">
      <c r="A264">
        <v>5433</v>
      </c>
      <c r="B264" s="30">
        <v>135360</v>
      </c>
      <c r="C264" s="30">
        <v>2820</v>
      </c>
      <c r="D264" s="30">
        <v>132540</v>
      </c>
    </row>
    <row r="265" spans="1:4" x14ac:dyDescent="0.3">
      <c r="A265">
        <v>10269</v>
      </c>
      <c r="B265" s="30">
        <v>134784</v>
      </c>
      <c r="C265" s="30">
        <v>5616</v>
      </c>
      <c r="D265" s="30">
        <v>129168</v>
      </c>
    </row>
    <row r="266" spans="1:4" x14ac:dyDescent="0.3">
      <c r="A266">
        <v>12050</v>
      </c>
      <c r="B266" s="30">
        <v>133968</v>
      </c>
      <c r="C266" s="30">
        <v>2791</v>
      </c>
      <c r="D266" s="30">
        <v>131177</v>
      </c>
    </row>
    <row r="267" spans="1:4" x14ac:dyDescent="0.3">
      <c r="A267">
        <v>4712</v>
      </c>
      <c r="B267" s="30">
        <v>133848</v>
      </c>
      <c r="C267" s="30">
        <v>5577</v>
      </c>
      <c r="D267" s="30">
        <v>128271</v>
      </c>
    </row>
    <row r="268" spans="1:4" x14ac:dyDescent="0.3">
      <c r="A268">
        <v>12908</v>
      </c>
      <c r="B268" s="30">
        <v>133800</v>
      </c>
      <c r="C268" s="30">
        <v>5575</v>
      </c>
      <c r="D268" s="30">
        <v>128225</v>
      </c>
    </row>
    <row r="269" spans="1:4" x14ac:dyDescent="0.3">
      <c r="A269">
        <v>13412</v>
      </c>
      <c r="B269" s="30">
        <v>131292</v>
      </c>
      <c r="C269" s="30">
        <v>3647</v>
      </c>
      <c r="D269" s="30">
        <v>127645</v>
      </c>
    </row>
    <row r="270" spans="1:4" x14ac:dyDescent="0.3">
      <c r="A270">
        <v>3800</v>
      </c>
      <c r="B270" s="30">
        <v>130896</v>
      </c>
      <c r="C270" s="30">
        <v>5454</v>
      </c>
      <c r="D270" s="30">
        <v>125442</v>
      </c>
    </row>
    <row r="271" spans="1:4" x14ac:dyDescent="0.3">
      <c r="A271">
        <v>9403</v>
      </c>
      <c r="B271" s="30">
        <v>130464</v>
      </c>
      <c r="C271" s="30">
        <v>2718</v>
      </c>
      <c r="D271" s="30">
        <v>127746</v>
      </c>
    </row>
    <row r="272" spans="1:4" x14ac:dyDescent="0.3">
      <c r="A272">
        <v>13971</v>
      </c>
      <c r="B272" s="30">
        <v>129408</v>
      </c>
      <c r="C272" s="30">
        <v>5392</v>
      </c>
      <c r="D272" s="30">
        <v>124016</v>
      </c>
    </row>
    <row r="273" spans="1:4" x14ac:dyDescent="0.3">
      <c r="A273">
        <v>1499</v>
      </c>
      <c r="B273" s="30">
        <v>128544</v>
      </c>
      <c r="C273" s="30">
        <v>5356</v>
      </c>
      <c r="D273" s="30">
        <v>123188</v>
      </c>
    </row>
    <row r="274" spans="1:4" x14ac:dyDescent="0.3">
      <c r="A274">
        <v>9914</v>
      </c>
      <c r="B274" s="30">
        <v>128268</v>
      </c>
      <c r="C274" s="30">
        <v>3563</v>
      </c>
      <c r="D274" s="30">
        <v>124705</v>
      </c>
    </row>
    <row r="275" spans="1:4" x14ac:dyDescent="0.3">
      <c r="A275">
        <v>8089</v>
      </c>
      <c r="B275" s="30">
        <v>127200</v>
      </c>
      <c r="C275" s="30">
        <v>2650</v>
      </c>
      <c r="D275" s="30">
        <v>124550</v>
      </c>
    </row>
    <row r="276" spans="1:4" x14ac:dyDescent="0.3">
      <c r="A276">
        <v>11314</v>
      </c>
      <c r="B276" s="30">
        <v>127080</v>
      </c>
      <c r="C276" s="30">
        <v>2118</v>
      </c>
      <c r="D276" s="30">
        <v>124962</v>
      </c>
    </row>
    <row r="277" spans="1:4" x14ac:dyDescent="0.3">
      <c r="A277">
        <v>12095</v>
      </c>
      <c r="B277" s="30">
        <v>126600</v>
      </c>
      <c r="C277" s="30">
        <v>5275</v>
      </c>
      <c r="D277" s="30">
        <v>121325</v>
      </c>
    </row>
    <row r="278" spans="1:4" x14ac:dyDescent="0.3">
      <c r="A278">
        <v>1681</v>
      </c>
      <c r="B278" s="30">
        <v>125472</v>
      </c>
      <c r="C278" s="30">
        <v>5228</v>
      </c>
      <c r="D278" s="30">
        <v>120244</v>
      </c>
    </row>
    <row r="279" spans="1:4" x14ac:dyDescent="0.3">
      <c r="A279">
        <v>1705</v>
      </c>
      <c r="B279" s="30">
        <v>125472</v>
      </c>
      <c r="C279" s="30">
        <v>5228</v>
      </c>
      <c r="D279" s="30">
        <v>120244</v>
      </c>
    </row>
    <row r="280" spans="1:4" x14ac:dyDescent="0.3">
      <c r="A280">
        <v>10963</v>
      </c>
      <c r="B280" s="30">
        <v>125340</v>
      </c>
      <c r="C280" s="30">
        <v>2089</v>
      </c>
      <c r="D280" s="30">
        <v>123251</v>
      </c>
    </row>
    <row r="281" spans="1:4" x14ac:dyDescent="0.3">
      <c r="A281">
        <v>8276</v>
      </c>
      <c r="B281" s="30">
        <v>124344</v>
      </c>
      <c r="C281" s="30">
        <v>3454</v>
      </c>
      <c r="D281" s="30">
        <v>120890</v>
      </c>
    </row>
    <row r="282" spans="1:4" x14ac:dyDescent="0.3">
      <c r="A282">
        <v>352</v>
      </c>
      <c r="B282" s="30">
        <v>123696</v>
      </c>
      <c r="C282" s="30">
        <v>2577</v>
      </c>
      <c r="D282" s="30">
        <v>121119</v>
      </c>
    </row>
    <row r="283" spans="1:4" x14ac:dyDescent="0.3">
      <c r="A283">
        <v>7010</v>
      </c>
      <c r="B283" s="30">
        <v>123600</v>
      </c>
      <c r="C283" s="30">
        <v>2060</v>
      </c>
      <c r="D283" s="30">
        <v>121540</v>
      </c>
    </row>
    <row r="284" spans="1:4" x14ac:dyDescent="0.3">
      <c r="A284">
        <v>12810</v>
      </c>
      <c r="B284" s="30">
        <v>123408</v>
      </c>
      <c r="C284" s="30">
        <v>5142</v>
      </c>
      <c r="D284" s="30">
        <v>118266</v>
      </c>
    </row>
    <row r="285" spans="1:4" x14ac:dyDescent="0.3">
      <c r="A285">
        <v>1793</v>
      </c>
      <c r="B285" s="30">
        <v>123300</v>
      </c>
      <c r="C285" s="30">
        <v>3425</v>
      </c>
      <c r="D285" s="30">
        <v>119875</v>
      </c>
    </row>
    <row r="286" spans="1:4" x14ac:dyDescent="0.3">
      <c r="A286">
        <v>3763</v>
      </c>
      <c r="B286" s="30">
        <v>123216</v>
      </c>
      <c r="C286" s="30">
        <v>2567</v>
      </c>
      <c r="D286" s="30">
        <v>120649</v>
      </c>
    </row>
    <row r="287" spans="1:4" x14ac:dyDescent="0.3">
      <c r="A287">
        <v>11329</v>
      </c>
      <c r="B287" s="30">
        <v>122472</v>
      </c>
      <c r="C287" s="30">
        <v>5103</v>
      </c>
      <c r="D287" s="30">
        <v>117369</v>
      </c>
    </row>
    <row r="288" spans="1:4" x14ac:dyDescent="0.3">
      <c r="A288">
        <v>12432</v>
      </c>
      <c r="B288" s="30">
        <v>121896</v>
      </c>
      <c r="C288" s="30">
        <v>5079</v>
      </c>
      <c r="D288" s="30">
        <v>116817</v>
      </c>
    </row>
    <row r="289" spans="1:4" x14ac:dyDescent="0.3">
      <c r="A289">
        <v>11574</v>
      </c>
      <c r="B289" s="30">
        <v>120888</v>
      </c>
      <c r="C289" s="30">
        <v>3358</v>
      </c>
      <c r="D289" s="30">
        <v>117530</v>
      </c>
    </row>
    <row r="290" spans="1:4" x14ac:dyDescent="0.3">
      <c r="A290">
        <v>13608</v>
      </c>
      <c r="B290" s="30">
        <v>119136</v>
      </c>
      <c r="C290" s="30">
        <v>2482</v>
      </c>
      <c r="D290" s="30">
        <v>116654</v>
      </c>
    </row>
    <row r="291" spans="1:4" x14ac:dyDescent="0.3">
      <c r="A291">
        <v>6366</v>
      </c>
      <c r="B291" s="30">
        <v>117420</v>
      </c>
      <c r="C291" s="30">
        <v>1957</v>
      </c>
      <c r="D291" s="30">
        <v>115463</v>
      </c>
    </row>
    <row r="292" spans="1:4" x14ac:dyDescent="0.3">
      <c r="A292">
        <v>5911</v>
      </c>
      <c r="B292" s="30">
        <v>117024</v>
      </c>
      <c r="C292" s="30">
        <v>4876</v>
      </c>
      <c r="D292" s="30">
        <v>112148</v>
      </c>
    </row>
    <row r="293" spans="1:4" x14ac:dyDescent="0.3">
      <c r="A293">
        <v>11686</v>
      </c>
      <c r="B293" s="30">
        <v>116832</v>
      </c>
      <c r="C293" s="30">
        <v>9736</v>
      </c>
      <c r="D293" s="30">
        <v>107096</v>
      </c>
    </row>
    <row r="294" spans="1:4" x14ac:dyDescent="0.3">
      <c r="A294">
        <v>8074</v>
      </c>
      <c r="B294" s="30">
        <v>116496</v>
      </c>
      <c r="C294" s="30">
        <v>4854</v>
      </c>
      <c r="D294" s="30">
        <v>111642</v>
      </c>
    </row>
    <row r="295" spans="1:4" x14ac:dyDescent="0.3">
      <c r="A295">
        <v>11976</v>
      </c>
      <c r="B295" s="30">
        <v>116040</v>
      </c>
      <c r="C295" s="30">
        <v>1934</v>
      </c>
      <c r="D295" s="30">
        <v>114106</v>
      </c>
    </row>
    <row r="296" spans="1:4" x14ac:dyDescent="0.3">
      <c r="A296">
        <v>13201</v>
      </c>
      <c r="B296" s="30">
        <v>115992</v>
      </c>
      <c r="C296" s="30">
        <v>3222</v>
      </c>
      <c r="D296" s="30">
        <v>112770</v>
      </c>
    </row>
    <row r="297" spans="1:4" x14ac:dyDescent="0.3">
      <c r="A297">
        <v>13480</v>
      </c>
      <c r="B297" s="30">
        <v>115812</v>
      </c>
      <c r="C297" s="30">
        <v>3217</v>
      </c>
      <c r="D297" s="30">
        <v>112595</v>
      </c>
    </row>
    <row r="298" spans="1:4" x14ac:dyDescent="0.3">
      <c r="A298">
        <v>11978</v>
      </c>
      <c r="B298" s="30">
        <v>113796</v>
      </c>
      <c r="C298" s="30">
        <v>3161</v>
      </c>
      <c r="D298" s="30">
        <v>110635</v>
      </c>
    </row>
    <row r="299" spans="1:4" x14ac:dyDescent="0.3">
      <c r="A299">
        <v>13380</v>
      </c>
      <c r="B299" s="30">
        <v>113544</v>
      </c>
      <c r="C299" s="30">
        <v>3154</v>
      </c>
      <c r="D299" s="30">
        <v>110390</v>
      </c>
    </row>
    <row r="300" spans="1:4" x14ac:dyDescent="0.3">
      <c r="A300">
        <v>12599</v>
      </c>
      <c r="B300" s="30">
        <v>113436</v>
      </c>
      <c r="C300" s="30">
        <v>3151</v>
      </c>
      <c r="D300" s="30">
        <v>110285</v>
      </c>
    </row>
    <row r="301" spans="1:4" x14ac:dyDescent="0.3">
      <c r="A301">
        <v>370</v>
      </c>
      <c r="B301" s="30">
        <v>112752</v>
      </c>
      <c r="C301" s="30">
        <v>3132</v>
      </c>
      <c r="D301" s="30">
        <v>109620</v>
      </c>
    </row>
    <row r="302" spans="1:4" x14ac:dyDescent="0.3">
      <c r="A302">
        <v>3335</v>
      </c>
      <c r="B302" s="30">
        <v>111384</v>
      </c>
      <c r="C302" s="30">
        <v>4641</v>
      </c>
      <c r="D302" s="30">
        <v>106743</v>
      </c>
    </row>
    <row r="303" spans="1:4" x14ac:dyDescent="0.3">
      <c r="A303">
        <v>46</v>
      </c>
      <c r="B303" s="30">
        <v>110736</v>
      </c>
      <c r="C303" s="30">
        <v>2307</v>
      </c>
      <c r="D303" s="30">
        <v>108429</v>
      </c>
    </row>
    <row r="304" spans="1:4" x14ac:dyDescent="0.3">
      <c r="A304">
        <v>9217</v>
      </c>
      <c r="B304" s="30">
        <v>110736</v>
      </c>
      <c r="C304" s="30">
        <v>2307</v>
      </c>
      <c r="D304" s="30">
        <v>108429</v>
      </c>
    </row>
    <row r="305" spans="1:4" x14ac:dyDescent="0.3">
      <c r="A305">
        <v>7765</v>
      </c>
      <c r="B305" s="30">
        <v>110136</v>
      </c>
      <c r="C305" s="30">
        <v>4589</v>
      </c>
      <c r="D305" s="30">
        <v>105547</v>
      </c>
    </row>
    <row r="306" spans="1:4" x14ac:dyDescent="0.3">
      <c r="A306">
        <v>6042</v>
      </c>
      <c r="B306" s="30">
        <v>110112</v>
      </c>
      <c r="C306" s="30">
        <v>4588</v>
      </c>
      <c r="D306" s="30">
        <v>105524</v>
      </c>
    </row>
    <row r="307" spans="1:4" x14ac:dyDescent="0.3">
      <c r="A307">
        <v>272</v>
      </c>
      <c r="B307" s="30">
        <v>109344</v>
      </c>
      <c r="C307" s="30">
        <v>9112</v>
      </c>
      <c r="D307" s="30">
        <v>100232</v>
      </c>
    </row>
    <row r="308" spans="1:4" x14ac:dyDescent="0.3">
      <c r="A308">
        <v>1197</v>
      </c>
      <c r="B308" s="30">
        <v>108720</v>
      </c>
      <c r="C308" s="30">
        <v>1812</v>
      </c>
      <c r="D308" s="30">
        <v>106908</v>
      </c>
    </row>
    <row r="309" spans="1:4" x14ac:dyDescent="0.3">
      <c r="A309">
        <v>13657</v>
      </c>
      <c r="B309" s="30">
        <v>108144</v>
      </c>
      <c r="C309" s="30">
        <v>3004</v>
      </c>
      <c r="D309" s="30">
        <v>105140</v>
      </c>
    </row>
    <row r="310" spans="1:4" x14ac:dyDescent="0.3">
      <c r="A310">
        <v>5701</v>
      </c>
      <c r="B310" s="30">
        <v>107640</v>
      </c>
      <c r="C310" s="30">
        <v>4485</v>
      </c>
      <c r="D310" s="30">
        <v>103155</v>
      </c>
    </row>
    <row r="311" spans="1:4" x14ac:dyDescent="0.3">
      <c r="A311">
        <v>4754</v>
      </c>
      <c r="B311" s="30">
        <v>107352</v>
      </c>
      <c r="C311" s="30">
        <v>2982</v>
      </c>
      <c r="D311" s="30">
        <v>104370</v>
      </c>
    </row>
    <row r="312" spans="1:4" x14ac:dyDescent="0.3">
      <c r="A312">
        <v>5618</v>
      </c>
      <c r="B312" s="30">
        <v>106944</v>
      </c>
      <c r="C312" s="30">
        <v>4456</v>
      </c>
      <c r="D312" s="30">
        <v>102488</v>
      </c>
    </row>
    <row r="313" spans="1:4" x14ac:dyDescent="0.3">
      <c r="A313">
        <v>4882</v>
      </c>
      <c r="B313" s="30">
        <v>106128</v>
      </c>
      <c r="C313" s="30">
        <v>2948</v>
      </c>
      <c r="D313" s="30">
        <v>103180</v>
      </c>
    </row>
    <row r="314" spans="1:4" x14ac:dyDescent="0.3">
      <c r="A314">
        <v>2235</v>
      </c>
      <c r="B314" s="30">
        <v>105804</v>
      </c>
      <c r="C314" s="30">
        <v>2939</v>
      </c>
      <c r="D314" s="30">
        <v>102865</v>
      </c>
    </row>
    <row r="315" spans="1:4" x14ac:dyDescent="0.3">
      <c r="A315">
        <v>7843</v>
      </c>
      <c r="B315" s="30">
        <v>104964</v>
      </c>
      <c r="C315" s="30">
        <v>8747</v>
      </c>
      <c r="D315" s="30">
        <v>96217</v>
      </c>
    </row>
    <row r="316" spans="1:4" x14ac:dyDescent="0.3">
      <c r="A316">
        <v>210</v>
      </c>
      <c r="B316" s="30">
        <v>104808</v>
      </c>
      <c r="C316" s="30">
        <v>8734</v>
      </c>
      <c r="D316" s="30">
        <v>96074</v>
      </c>
    </row>
    <row r="317" spans="1:4" x14ac:dyDescent="0.3">
      <c r="A317">
        <v>11794</v>
      </c>
      <c r="B317" s="30">
        <v>104712</v>
      </c>
      <c r="C317" s="30">
        <v>4363</v>
      </c>
      <c r="D317" s="30">
        <v>100349</v>
      </c>
    </row>
    <row r="318" spans="1:4" x14ac:dyDescent="0.3">
      <c r="A318">
        <v>11804</v>
      </c>
      <c r="B318" s="30">
        <v>104712</v>
      </c>
      <c r="C318" s="30">
        <v>4363</v>
      </c>
      <c r="D318" s="30">
        <v>100349</v>
      </c>
    </row>
    <row r="319" spans="1:4" x14ac:dyDescent="0.3">
      <c r="A319">
        <v>116</v>
      </c>
      <c r="B319" s="30">
        <v>102876</v>
      </c>
      <c r="C319" s="30">
        <v>8573</v>
      </c>
      <c r="D319" s="30">
        <v>94303</v>
      </c>
    </row>
    <row r="320" spans="1:4" x14ac:dyDescent="0.3">
      <c r="A320">
        <v>810</v>
      </c>
      <c r="B320" s="30">
        <v>102240</v>
      </c>
      <c r="C320" s="30">
        <v>1704</v>
      </c>
      <c r="D320" s="30">
        <v>100536</v>
      </c>
    </row>
    <row r="321" spans="1:4" x14ac:dyDescent="0.3">
      <c r="A321">
        <v>2550</v>
      </c>
      <c r="B321" s="30">
        <v>101520</v>
      </c>
      <c r="C321" s="30">
        <v>8460</v>
      </c>
      <c r="D321" s="30">
        <v>93060</v>
      </c>
    </row>
    <row r="322" spans="1:4" x14ac:dyDescent="0.3">
      <c r="A322">
        <v>421</v>
      </c>
      <c r="B322" s="30">
        <v>100980</v>
      </c>
      <c r="C322" s="30">
        <v>1683</v>
      </c>
      <c r="D322" s="30">
        <v>99297</v>
      </c>
    </row>
    <row r="323" spans="1:4" x14ac:dyDescent="0.3">
      <c r="A323">
        <v>8030</v>
      </c>
      <c r="B323" s="30">
        <v>100260</v>
      </c>
      <c r="C323" s="30">
        <v>1671</v>
      </c>
      <c r="D323" s="30">
        <v>98589</v>
      </c>
    </row>
    <row r="324" spans="1:4" x14ac:dyDescent="0.3">
      <c r="A324">
        <v>5232</v>
      </c>
      <c r="B324" s="30">
        <v>100128</v>
      </c>
      <c r="C324" s="30">
        <v>4172</v>
      </c>
      <c r="D324" s="30">
        <v>95956</v>
      </c>
    </row>
    <row r="325" spans="1:4" x14ac:dyDescent="0.3">
      <c r="A325">
        <v>1755</v>
      </c>
      <c r="B325" s="30">
        <v>100080</v>
      </c>
      <c r="C325" s="30">
        <v>2085</v>
      </c>
      <c r="D325" s="30">
        <v>97995</v>
      </c>
    </row>
    <row r="326" spans="1:4" x14ac:dyDescent="0.3">
      <c r="A326">
        <v>11545</v>
      </c>
      <c r="B326" s="30">
        <v>99936</v>
      </c>
      <c r="C326" s="30">
        <v>4164</v>
      </c>
      <c r="D326" s="30">
        <v>95772</v>
      </c>
    </row>
    <row r="327" spans="1:4" x14ac:dyDescent="0.3">
      <c r="A327">
        <v>8666</v>
      </c>
      <c r="B327" s="30">
        <v>99744</v>
      </c>
      <c r="C327" s="30">
        <v>4156</v>
      </c>
      <c r="D327" s="30">
        <v>95588</v>
      </c>
    </row>
    <row r="328" spans="1:4" x14ac:dyDescent="0.3">
      <c r="A328">
        <v>2831</v>
      </c>
      <c r="B328" s="30">
        <v>99336</v>
      </c>
      <c r="C328" s="30">
        <v>4139</v>
      </c>
      <c r="D328" s="30">
        <v>95197</v>
      </c>
    </row>
    <row r="329" spans="1:4" x14ac:dyDescent="0.3">
      <c r="A329">
        <v>10023</v>
      </c>
      <c r="B329" s="30">
        <v>99300</v>
      </c>
      <c r="C329" s="30">
        <v>1655</v>
      </c>
      <c r="D329" s="30">
        <v>97645</v>
      </c>
    </row>
    <row r="330" spans="1:4" x14ac:dyDescent="0.3">
      <c r="A330">
        <v>6892</v>
      </c>
      <c r="B330" s="30">
        <v>99216</v>
      </c>
      <c r="C330" s="30">
        <v>2756</v>
      </c>
      <c r="D330" s="30">
        <v>96460</v>
      </c>
    </row>
    <row r="331" spans="1:4" x14ac:dyDescent="0.3">
      <c r="A331">
        <v>5928</v>
      </c>
      <c r="B331" s="30">
        <v>98832</v>
      </c>
      <c r="C331" s="30">
        <v>2059</v>
      </c>
      <c r="D331" s="30">
        <v>96773</v>
      </c>
    </row>
    <row r="332" spans="1:4" x14ac:dyDescent="0.3">
      <c r="A332">
        <v>6829</v>
      </c>
      <c r="B332" s="30">
        <v>98592</v>
      </c>
      <c r="C332" s="30">
        <v>4108</v>
      </c>
      <c r="D332" s="30">
        <v>94484</v>
      </c>
    </row>
    <row r="333" spans="1:4" x14ac:dyDescent="0.3">
      <c r="A333">
        <v>13620</v>
      </c>
      <c r="B333" s="30">
        <v>98304</v>
      </c>
      <c r="C333" s="30">
        <v>8192</v>
      </c>
      <c r="D333" s="30">
        <v>90112</v>
      </c>
    </row>
    <row r="334" spans="1:4" x14ac:dyDescent="0.3">
      <c r="A334">
        <v>1216</v>
      </c>
      <c r="B334" s="30">
        <v>98184</v>
      </c>
      <c r="C334" s="30">
        <v>4091</v>
      </c>
      <c r="D334" s="30">
        <v>94093</v>
      </c>
    </row>
    <row r="335" spans="1:4" x14ac:dyDescent="0.3">
      <c r="A335">
        <v>10090</v>
      </c>
      <c r="B335" s="30">
        <v>97980</v>
      </c>
      <c r="C335" s="30">
        <v>1633</v>
      </c>
      <c r="D335" s="30">
        <v>96347</v>
      </c>
    </row>
    <row r="336" spans="1:4" x14ac:dyDescent="0.3">
      <c r="A336">
        <v>12102</v>
      </c>
      <c r="B336" s="30">
        <v>97632</v>
      </c>
      <c r="C336" s="30">
        <v>8136</v>
      </c>
      <c r="D336" s="30">
        <v>89496</v>
      </c>
    </row>
    <row r="337" spans="1:4" x14ac:dyDescent="0.3">
      <c r="A337">
        <v>9775</v>
      </c>
      <c r="B337" s="30">
        <v>97392</v>
      </c>
      <c r="C337" s="30">
        <v>8116</v>
      </c>
      <c r="D337" s="30">
        <v>89276</v>
      </c>
    </row>
    <row r="338" spans="1:4" x14ac:dyDescent="0.3">
      <c r="A338">
        <v>5320</v>
      </c>
      <c r="B338" s="30">
        <v>97224</v>
      </c>
      <c r="C338" s="30">
        <v>4051</v>
      </c>
      <c r="D338" s="30">
        <v>93173</v>
      </c>
    </row>
    <row r="339" spans="1:4" x14ac:dyDescent="0.3">
      <c r="A339">
        <v>5684</v>
      </c>
      <c r="B339" s="30">
        <v>97176</v>
      </c>
      <c r="C339" s="30">
        <v>4049</v>
      </c>
      <c r="D339" s="30">
        <v>93127</v>
      </c>
    </row>
    <row r="340" spans="1:4" x14ac:dyDescent="0.3">
      <c r="A340">
        <v>4722</v>
      </c>
      <c r="B340" s="30">
        <v>96984</v>
      </c>
      <c r="C340" s="30">
        <v>2694</v>
      </c>
      <c r="D340" s="30">
        <v>94290</v>
      </c>
    </row>
    <row r="341" spans="1:4" x14ac:dyDescent="0.3">
      <c r="A341">
        <v>8432</v>
      </c>
      <c r="B341" s="30">
        <v>96768</v>
      </c>
      <c r="C341" s="30">
        <v>2688</v>
      </c>
      <c r="D341" s="30">
        <v>94080</v>
      </c>
    </row>
    <row r="342" spans="1:4" x14ac:dyDescent="0.3">
      <c r="A342">
        <v>12079</v>
      </c>
      <c r="B342" s="30">
        <v>96168</v>
      </c>
      <c r="C342" s="30">
        <v>8014</v>
      </c>
      <c r="D342" s="30">
        <v>88154</v>
      </c>
    </row>
    <row r="343" spans="1:4" x14ac:dyDescent="0.3">
      <c r="A343">
        <v>2922</v>
      </c>
      <c r="B343" s="30">
        <v>95808</v>
      </c>
      <c r="C343" s="30">
        <v>7984</v>
      </c>
      <c r="D343" s="30">
        <v>87824</v>
      </c>
    </row>
    <row r="344" spans="1:4" x14ac:dyDescent="0.3">
      <c r="A344">
        <v>8091</v>
      </c>
      <c r="B344" s="30">
        <v>95400</v>
      </c>
      <c r="C344" s="30">
        <v>2650</v>
      </c>
      <c r="D344" s="30">
        <v>92750</v>
      </c>
    </row>
    <row r="345" spans="1:4" x14ac:dyDescent="0.3">
      <c r="A345">
        <v>9505</v>
      </c>
      <c r="B345" s="30">
        <v>94488</v>
      </c>
      <c r="C345" s="30">
        <v>3937</v>
      </c>
      <c r="D345" s="30">
        <v>90551</v>
      </c>
    </row>
    <row r="346" spans="1:4" x14ac:dyDescent="0.3">
      <c r="A346">
        <v>5395</v>
      </c>
      <c r="B346" s="30">
        <v>93960</v>
      </c>
      <c r="C346" s="30">
        <v>1566</v>
      </c>
      <c r="D346" s="30">
        <v>92394</v>
      </c>
    </row>
    <row r="347" spans="1:4" x14ac:dyDescent="0.3">
      <c r="A347">
        <v>3264</v>
      </c>
      <c r="B347" s="30">
        <v>93888</v>
      </c>
      <c r="C347" s="30">
        <v>2608</v>
      </c>
      <c r="D347" s="30">
        <v>91280</v>
      </c>
    </row>
    <row r="348" spans="1:4" x14ac:dyDescent="0.3">
      <c r="A348">
        <v>3284</v>
      </c>
      <c r="B348" s="30">
        <v>93888</v>
      </c>
      <c r="C348" s="30">
        <v>2608</v>
      </c>
      <c r="D348" s="30">
        <v>91280</v>
      </c>
    </row>
    <row r="349" spans="1:4" x14ac:dyDescent="0.3">
      <c r="A349">
        <v>9930</v>
      </c>
      <c r="B349" s="30">
        <v>93600</v>
      </c>
      <c r="C349" s="30">
        <v>3900</v>
      </c>
      <c r="D349" s="30">
        <v>89700</v>
      </c>
    </row>
    <row r="350" spans="1:4" x14ac:dyDescent="0.3">
      <c r="A350">
        <v>10517</v>
      </c>
      <c r="B350" s="30">
        <v>93036</v>
      </c>
      <c r="C350" s="30">
        <v>7753</v>
      </c>
      <c r="D350" s="30">
        <v>85283</v>
      </c>
    </row>
    <row r="351" spans="1:4" x14ac:dyDescent="0.3">
      <c r="A351">
        <v>2698</v>
      </c>
      <c r="B351" s="30">
        <v>92976</v>
      </c>
      <c r="C351" s="30">
        <v>3874</v>
      </c>
      <c r="D351" s="30">
        <v>89102</v>
      </c>
    </row>
    <row r="352" spans="1:4" x14ac:dyDescent="0.3">
      <c r="A352">
        <v>2560</v>
      </c>
      <c r="B352" s="30">
        <v>92400</v>
      </c>
      <c r="C352" s="30">
        <v>7700</v>
      </c>
      <c r="D352" s="30">
        <v>84700</v>
      </c>
    </row>
    <row r="353" spans="1:4" x14ac:dyDescent="0.3">
      <c r="A353">
        <v>3251</v>
      </c>
      <c r="B353" s="30">
        <v>91632</v>
      </c>
      <c r="C353" s="30">
        <v>7636</v>
      </c>
      <c r="D353" s="30">
        <v>83996</v>
      </c>
    </row>
    <row r="354" spans="1:4" x14ac:dyDescent="0.3">
      <c r="A354">
        <v>12358</v>
      </c>
      <c r="B354" s="30">
        <v>91632</v>
      </c>
      <c r="C354" s="30">
        <v>7636</v>
      </c>
      <c r="D354" s="30">
        <v>83996</v>
      </c>
    </row>
    <row r="355" spans="1:4" x14ac:dyDescent="0.3">
      <c r="A355">
        <v>9702</v>
      </c>
      <c r="B355" s="30">
        <v>91584</v>
      </c>
      <c r="C355" s="30">
        <v>3816</v>
      </c>
      <c r="D355" s="30">
        <v>87768</v>
      </c>
    </row>
    <row r="356" spans="1:4" x14ac:dyDescent="0.3">
      <c r="A356">
        <v>376</v>
      </c>
      <c r="B356" s="30">
        <v>91248</v>
      </c>
      <c r="C356" s="30">
        <v>1901</v>
      </c>
      <c r="D356" s="30">
        <v>89347</v>
      </c>
    </row>
    <row r="357" spans="1:4" x14ac:dyDescent="0.3">
      <c r="A357">
        <v>9273</v>
      </c>
      <c r="B357" s="30">
        <v>91200</v>
      </c>
      <c r="C357" s="30">
        <v>3800</v>
      </c>
      <c r="D357" s="30">
        <v>87400</v>
      </c>
    </row>
    <row r="358" spans="1:4" x14ac:dyDescent="0.3">
      <c r="A358">
        <v>655</v>
      </c>
      <c r="B358" s="30">
        <v>91152</v>
      </c>
      <c r="C358" s="30">
        <v>3798</v>
      </c>
      <c r="D358" s="30">
        <v>87354</v>
      </c>
    </row>
    <row r="359" spans="1:4" x14ac:dyDescent="0.3">
      <c r="A359">
        <v>6422</v>
      </c>
      <c r="B359" s="30">
        <v>90180</v>
      </c>
      <c r="C359" s="30">
        <v>2505</v>
      </c>
      <c r="D359" s="30">
        <v>87675</v>
      </c>
    </row>
    <row r="360" spans="1:4" x14ac:dyDescent="0.3">
      <c r="A360">
        <v>5253</v>
      </c>
      <c r="B360" s="30">
        <v>90156</v>
      </c>
      <c r="C360" s="30">
        <v>7513</v>
      </c>
      <c r="D360" s="30">
        <v>82643</v>
      </c>
    </row>
    <row r="361" spans="1:4" x14ac:dyDescent="0.3">
      <c r="A361">
        <v>13690</v>
      </c>
      <c r="B361" s="30">
        <v>89880</v>
      </c>
      <c r="C361" s="30">
        <v>3745</v>
      </c>
      <c r="D361" s="30">
        <v>86135</v>
      </c>
    </row>
    <row r="362" spans="1:4" x14ac:dyDescent="0.3">
      <c r="A362">
        <v>3113</v>
      </c>
      <c r="B362" s="30">
        <v>89340</v>
      </c>
      <c r="C362" s="30">
        <v>1489</v>
      </c>
      <c r="D362" s="30">
        <v>87851</v>
      </c>
    </row>
    <row r="363" spans="1:4" x14ac:dyDescent="0.3">
      <c r="A363">
        <v>12220</v>
      </c>
      <c r="B363" s="30">
        <v>89340</v>
      </c>
      <c r="C363" s="30">
        <v>1489</v>
      </c>
      <c r="D363" s="30">
        <v>87851</v>
      </c>
    </row>
    <row r="364" spans="1:4" x14ac:dyDescent="0.3">
      <c r="A364">
        <v>13803</v>
      </c>
      <c r="B364" s="30">
        <v>89280</v>
      </c>
      <c r="C364" s="30">
        <v>7440</v>
      </c>
      <c r="D364" s="30">
        <v>81840</v>
      </c>
    </row>
    <row r="365" spans="1:4" x14ac:dyDescent="0.3">
      <c r="A365">
        <v>10275</v>
      </c>
      <c r="B365" s="30">
        <v>89040</v>
      </c>
      <c r="C365" s="30">
        <v>1484</v>
      </c>
      <c r="D365" s="30">
        <v>87556</v>
      </c>
    </row>
    <row r="366" spans="1:4" x14ac:dyDescent="0.3">
      <c r="A366">
        <v>12738</v>
      </c>
      <c r="B366" s="30">
        <v>88704</v>
      </c>
      <c r="C366" s="30">
        <v>1848</v>
      </c>
      <c r="D366" s="30">
        <v>86856</v>
      </c>
    </row>
    <row r="367" spans="1:4" x14ac:dyDescent="0.3">
      <c r="A367">
        <v>3608</v>
      </c>
      <c r="B367" s="30">
        <v>88608</v>
      </c>
      <c r="C367" s="30">
        <v>7384</v>
      </c>
      <c r="D367" s="30">
        <v>81224</v>
      </c>
    </row>
    <row r="368" spans="1:4" x14ac:dyDescent="0.3">
      <c r="A368">
        <v>158</v>
      </c>
      <c r="B368" s="30">
        <v>88440</v>
      </c>
      <c r="C368" s="30">
        <v>7370</v>
      </c>
      <c r="D368" s="30">
        <v>81070</v>
      </c>
    </row>
    <row r="369" spans="1:4" x14ac:dyDescent="0.3">
      <c r="A369">
        <v>10813</v>
      </c>
      <c r="B369" s="30">
        <v>88272</v>
      </c>
      <c r="C369" s="30">
        <v>1839</v>
      </c>
      <c r="D369" s="30">
        <v>86433</v>
      </c>
    </row>
    <row r="370" spans="1:4" x14ac:dyDescent="0.3">
      <c r="A370">
        <v>11906</v>
      </c>
      <c r="B370" s="30">
        <v>88200</v>
      </c>
      <c r="C370" s="30">
        <v>2450</v>
      </c>
      <c r="D370" s="30">
        <v>85750</v>
      </c>
    </row>
    <row r="371" spans="1:4" x14ac:dyDescent="0.3">
      <c r="A371">
        <v>10200</v>
      </c>
      <c r="B371" s="30">
        <v>87840</v>
      </c>
      <c r="C371" s="30">
        <v>3660</v>
      </c>
      <c r="D371" s="30">
        <v>84180</v>
      </c>
    </row>
    <row r="372" spans="1:4" x14ac:dyDescent="0.3">
      <c r="A372">
        <v>5337</v>
      </c>
      <c r="B372" s="30">
        <v>87816</v>
      </c>
      <c r="C372" s="30">
        <v>7318</v>
      </c>
      <c r="D372" s="30">
        <v>80498</v>
      </c>
    </row>
    <row r="373" spans="1:4" x14ac:dyDescent="0.3">
      <c r="A373">
        <v>5579</v>
      </c>
      <c r="B373" s="30">
        <v>87528</v>
      </c>
      <c r="C373" s="30">
        <v>3647</v>
      </c>
      <c r="D373" s="30">
        <v>83881</v>
      </c>
    </row>
    <row r="374" spans="1:4" x14ac:dyDescent="0.3">
      <c r="A374">
        <v>7567</v>
      </c>
      <c r="B374" s="30">
        <v>87360</v>
      </c>
      <c r="C374" s="30">
        <v>3640</v>
      </c>
      <c r="D374" s="30">
        <v>83720</v>
      </c>
    </row>
    <row r="375" spans="1:4" x14ac:dyDescent="0.3">
      <c r="A375">
        <v>7576</v>
      </c>
      <c r="B375" s="30">
        <v>87360</v>
      </c>
      <c r="C375" s="30">
        <v>3640</v>
      </c>
      <c r="D375" s="30">
        <v>83720</v>
      </c>
    </row>
    <row r="376" spans="1:4" x14ac:dyDescent="0.3">
      <c r="A376">
        <v>1029</v>
      </c>
      <c r="B376" s="30">
        <v>87216</v>
      </c>
      <c r="C376" s="30">
        <v>1817</v>
      </c>
      <c r="D376" s="30">
        <v>85399</v>
      </c>
    </row>
    <row r="377" spans="1:4" x14ac:dyDescent="0.3">
      <c r="A377">
        <v>12750</v>
      </c>
      <c r="B377" s="30">
        <v>86880</v>
      </c>
      <c r="C377" s="30">
        <v>7240</v>
      </c>
      <c r="D377" s="30">
        <v>79640</v>
      </c>
    </row>
    <row r="378" spans="1:4" x14ac:dyDescent="0.3">
      <c r="A378">
        <v>11372</v>
      </c>
      <c r="B378" s="30">
        <v>86616</v>
      </c>
      <c r="C378" s="30">
        <v>7218</v>
      </c>
      <c r="D378" s="30">
        <v>79398</v>
      </c>
    </row>
    <row r="379" spans="1:4" x14ac:dyDescent="0.3">
      <c r="A379">
        <v>5389</v>
      </c>
      <c r="B379" s="30">
        <v>86184</v>
      </c>
      <c r="C379" s="30">
        <v>2394</v>
      </c>
      <c r="D379" s="30">
        <v>83790</v>
      </c>
    </row>
    <row r="380" spans="1:4" x14ac:dyDescent="0.3">
      <c r="A380">
        <v>2501</v>
      </c>
      <c r="B380" s="30">
        <v>86184</v>
      </c>
      <c r="C380" s="30">
        <v>7182</v>
      </c>
      <c r="D380" s="30">
        <v>79002</v>
      </c>
    </row>
    <row r="381" spans="1:4" x14ac:dyDescent="0.3">
      <c r="A381">
        <v>11596</v>
      </c>
      <c r="B381" s="30">
        <v>86184</v>
      </c>
      <c r="C381" s="30">
        <v>7182</v>
      </c>
      <c r="D381" s="30">
        <v>79002</v>
      </c>
    </row>
    <row r="382" spans="1:4" x14ac:dyDescent="0.3">
      <c r="A382">
        <v>10479</v>
      </c>
      <c r="B382" s="30">
        <v>85860</v>
      </c>
      <c r="C382" s="30">
        <v>1431</v>
      </c>
      <c r="D382" s="30">
        <v>84429</v>
      </c>
    </row>
    <row r="383" spans="1:4" x14ac:dyDescent="0.3">
      <c r="A383">
        <v>10702</v>
      </c>
      <c r="B383" s="30">
        <v>85716</v>
      </c>
      <c r="C383" s="30">
        <v>2381</v>
      </c>
      <c r="D383" s="30">
        <v>83335</v>
      </c>
    </row>
    <row r="384" spans="1:4" x14ac:dyDescent="0.3">
      <c r="A384">
        <v>7594</v>
      </c>
      <c r="B384" s="30">
        <v>85632</v>
      </c>
      <c r="C384" s="30">
        <v>1784</v>
      </c>
      <c r="D384" s="30">
        <v>83848</v>
      </c>
    </row>
    <row r="385" spans="1:4" x14ac:dyDescent="0.3">
      <c r="A385">
        <v>530</v>
      </c>
      <c r="B385" s="30">
        <v>84288</v>
      </c>
      <c r="C385" s="30">
        <v>1756</v>
      </c>
      <c r="D385" s="30">
        <v>82532</v>
      </c>
    </row>
    <row r="386" spans="1:4" x14ac:dyDescent="0.3">
      <c r="A386">
        <v>4861</v>
      </c>
      <c r="B386" s="30">
        <v>84288</v>
      </c>
      <c r="C386" s="30">
        <v>1756</v>
      </c>
      <c r="D386" s="30">
        <v>82532</v>
      </c>
    </row>
    <row r="387" spans="1:4" x14ac:dyDescent="0.3">
      <c r="A387">
        <v>9798</v>
      </c>
      <c r="B387" s="30">
        <v>84120</v>
      </c>
      <c r="C387" s="30">
        <v>3505</v>
      </c>
      <c r="D387" s="30">
        <v>80615</v>
      </c>
    </row>
    <row r="388" spans="1:4" x14ac:dyDescent="0.3">
      <c r="A388">
        <v>2503</v>
      </c>
      <c r="B388" s="30">
        <v>83628</v>
      </c>
      <c r="C388" s="30">
        <v>2323</v>
      </c>
      <c r="D388" s="30">
        <v>81305</v>
      </c>
    </row>
    <row r="389" spans="1:4" x14ac:dyDescent="0.3">
      <c r="A389">
        <v>11598</v>
      </c>
      <c r="B389" s="30">
        <v>83628</v>
      </c>
      <c r="C389" s="30">
        <v>2323</v>
      </c>
      <c r="D389" s="30">
        <v>81305</v>
      </c>
    </row>
    <row r="390" spans="1:4" x14ac:dyDescent="0.3">
      <c r="A390">
        <v>11371</v>
      </c>
      <c r="B390" s="30">
        <v>83280</v>
      </c>
      <c r="C390" s="30">
        <v>1735</v>
      </c>
      <c r="D390" s="30">
        <v>81545</v>
      </c>
    </row>
    <row r="391" spans="1:4" x14ac:dyDescent="0.3">
      <c r="A391">
        <v>6789</v>
      </c>
      <c r="B391" s="30">
        <v>83016</v>
      </c>
      <c r="C391" s="30">
        <v>6918</v>
      </c>
      <c r="D391" s="30">
        <v>76098</v>
      </c>
    </row>
    <row r="392" spans="1:4" x14ac:dyDescent="0.3">
      <c r="A392">
        <v>3687</v>
      </c>
      <c r="B392" s="30">
        <v>82896</v>
      </c>
      <c r="C392" s="30">
        <v>6908</v>
      </c>
      <c r="D392" s="30">
        <v>75988</v>
      </c>
    </row>
    <row r="393" spans="1:4" x14ac:dyDescent="0.3">
      <c r="A393">
        <v>11337</v>
      </c>
      <c r="B393" s="30">
        <v>82128</v>
      </c>
      <c r="C393" s="30">
        <v>3422</v>
      </c>
      <c r="D393" s="30">
        <v>78706</v>
      </c>
    </row>
    <row r="394" spans="1:4" x14ac:dyDescent="0.3">
      <c r="A394">
        <v>5468</v>
      </c>
      <c r="B394" s="30">
        <v>81144</v>
      </c>
      <c r="C394" s="30">
        <v>2254</v>
      </c>
      <c r="D394" s="30">
        <v>78890</v>
      </c>
    </row>
    <row r="395" spans="1:4" x14ac:dyDescent="0.3">
      <c r="A395">
        <v>2</v>
      </c>
      <c r="B395" s="30">
        <v>80952</v>
      </c>
      <c r="C395" s="30">
        <v>3373</v>
      </c>
      <c r="D395" s="30">
        <v>77579</v>
      </c>
    </row>
    <row r="396" spans="1:4" x14ac:dyDescent="0.3">
      <c r="A396">
        <v>9173</v>
      </c>
      <c r="B396" s="30">
        <v>80952</v>
      </c>
      <c r="C396" s="30">
        <v>3373</v>
      </c>
      <c r="D396" s="30">
        <v>77579</v>
      </c>
    </row>
    <row r="397" spans="1:4" x14ac:dyDescent="0.3">
      <c r="A397">
        <v>10095</v>
      </c>
      <c r="B397" s="30">
        <v>80340</v>
      </c>
      <c r="C397" s="30">
        <v>6695</v>
      </c>
      <c r="D397" s="30">
        <v>73645</v>
      </c>
    </row>
    <row r="398" spans="1:4" x14ac:dyDescent="0.3">
      <c r="A398">
        <v>7672</v>
      </c>
      <c r="B398" s="30">
        <v>79920</v>
      </c>
      <c r="C398" s="30">
        <v>1332</v>
      </c>
      <c r="D398" s="30">
        <v>78588</v>
      </c>
    </row>
    <row r="399" spans="1:4" x14ac:dyDescent="0.3">
      <c r="A399">
        <v>6275</v>
      </c>
      <c r="B399" s="30">
        <v>79824</v>
      </c>
      <c r="C399" s="30">
        <v>6652</v>
      </c>
      <c r="D399" s="30">
        <v>73172</v>
      </c>
    </row>
    <row r="400" spans="1:4" x14ac:dyDescent="0.3">
      <c r="A400">
        <v>5133</v>
      </c>
      <c r="B400" s="30">
        <v>79632</v>
      </c>
      <c r="C400" s="30">
        <v>3318</v>
      </c>
      <c r="D400" s="30">
        <v>76314</v>
      </c>
    </row>
    <row r="401" spans="1:4" x14ac:dyDescent="0.3">
      <c r="A401">
        <v>6367</v>
      </c>
      <c r="B401" s="30">
        <v>79608</v>
      </c>
      <c r="C401" s="30">
        <v>3317</v>
      </c>
      <c r="D401" s="30">
        <v>76291</v>
      </c>
    </row>
    <row r="402" spans="1:4" x14ac:dyDescent="0.3">
      <c r="A402">
        <v>9755</v>
      </c>
      <c r="B402" s="30">
        <v>79344</v>
      </c>
      <c r="C402" s="30">
        <v>1653</v>
      </c>
      <c r="D402" s="30">
        <v>77691</v>
      </c>
    </row>
    <row r="403" spans="1:4" x14ac:dyDescent="0.3">
      <c r="A403">
        <v>1944</v>
      </c>
      <c r="B403" s="30">
        <v>78936</v>
      </c>
      <c r="C403" s="30">
        <v>6578</v>
      </c>
      <c r="D403" s="30">
        <v>72358</v>
      </c>
    </row>
    <row r="404" spans="1:4" x14ac:dyDescent="0.3">
      <c r="A404">
        <v>7186</v>
      </c>
      <c r="B404" s="30">
        <v>78720</v>
      </c>
      <c r="C404" s="30">
        <v>1640</v>
      </c>
      <c r="D404" s="30">
        <v>77080</v>
      </c>
    </row>
    <row r="405" spans="1:4" x14ac:dyDescent="0.3">
      <c r="A405">
        <v>6571</v>
      </c>
      <c r="B405" s="30">
        <v>78696</v>
      </c>
      <c r="C405" s="30">
        <v>2186</v>
      </c>
      <c r="D405" s="30">
        <v>76510</v>
      </c>
    </row>
    <row r="406" spans="1:4" x14ac:dyDescent="0.3">
      <c r="A406">
        <v>2621</v>
      </c>
      <c r="B406" s="30">
        <v>78600</v>
      </c>
      <c r="C406" s="30">
        <v>3275</v>
      </c>
      <c r="D406" s="30">
        <v>75325</v>
      </c>
    </row>
    <row r="407" spans="1:4" x14ac:dyDescent="0.3">
      <c r="A407">
        <v>12382</v>
      </c>
      <c r="B407" s="30">
        <v>77808</v>
      </c>
      <c r="C407" s="30">
        <v>6484</v>
      </c>
      <c r="D407" s="30">
        <v>71324</v>
      </c>
    </row>
    <row r="408" spans="1:4" x14ac:dyDescent="0.3">
      <c r="A408">
        <v>9915</v>
      </c>
      <c r="B408" s="30">
        <v>77640</v>
      </c>
      <c r="C408" s="30">
        <v>6470</v>
      </c>
      <c r="D408" s="30">
        <v>71170</v>
      </c>
    </row>
    <row r="409" spans="1:4" x14ac:dyDescent="0.3">
      <c r="A409">
        <v>9582</v>
      </c>
      <c r="B409" s="30">
        <v>77544</v>
      </c>
      <c r="C409" s="30">
        <v>2154</v>
      </c>
      <c r="D409" s="30">
        <v>75390</v>
      </c>
    </row>
    <row r="410" spans="1:4" x14ac:dyDescent="0.3">
      <c r="A410">
        <v>3907</v>
      </c>
      <c r="B410" s="30">
        <v>77184</v>
      </c>
      <c r="C410" s="30">
        <v>2144</v>
      </c>
      <c r="D410" s="30">
        <v>75040</v>
      </c>
    </row>
    <row r="411" spans="1:4" x14ac:dyDescent="0.3">
      <c r="A411">
        <v>7862</v>
      </c>
      <c r="B411" s="30">
        <v>76992</v>
      </c>
      <c r="C411" s="30">
        <v>3208</v>
      </c>
      <c r="D411" s="30">
        <v>73784</v>
      </c>
    </row>
    <row r="412" spans="1:4" x14ac:dyDescent="0.3">
      <c r="A412">
        <v>861</v>
      </c>
      <c r="B412" s="30">
        <v>76944</v>
      </c>
      <c r="C412" s="30">
        <v>6412</v>
      </c>
      <c r="D412" s="30">
        <v>70532</v>
      </c>
    </row>
    <row r="413" spans="1:4" x14ac:dyDescent="0.3">
      <c r="A413">
        <v>10563</v>
      </c>
      <c r="B413" s="30">
        <v>76680</v>
      </c>
      <c r="C413" s="30">
        <v>3195</v>
      </c>
      <c r="D413" s="30">
        <v>73485</v>
      </c>
    </row>
    <row r="414" spans="1:4" x14ac:dyDescent="0.3">
      <c r="A414">
        <v>11866</v>
      </c>
      <c r="B414" s="30">
        <v>76416</v>
      </c>
      <c r="C414" s="30">
        <v>3184</v>
      </c>
      <c r="D414" s="30">
        <v>73232</v>
      </c>
    </row>
    <row r="415" spans="1:4" x14ac:dyDescent="0.3">
      <c r="A415">
        <v>4520</v>
      </c>
      <c r="B415" s="30">
        <v>76380</v>
      </c>
      <c r="C415" s="30">
        <v>6365</v>
      </c>
      <c r="D415" s="30">
        <v>70015</v>
      </c>
    </row>
    <row r="416" spans="1:4" x14ac:dyDescent="0.3">
      <c r="A416">
        <v>10987</v>
      </c>
      <c r="B416" s="30">
        <v>76104</v>
      </c>
      <c r="C416" s="30">
        <v>3171</v>
      </c>
      <c r="D416" s="30">
        <v>72933</v>
      </c>
    </row>
    <row r="417" spans="1:4" x14ac:dyDescent="0.3">
      <c r="A417">
        <v>5873</v>
      </c>
      <c r="B417" s="30">
        <v>76080</v>
      </c>
      <c r="C417" s="30">
        <v>6340</v>
      </c>
      <c r="D417" s="30">
        <v>69740</v>
      </c>
    </row>
    <row r="418" spans="1:4" x14ac:dyDescent="0.3">
      <c r="A418">
        <v>4656</v>
      </c>
      <c r="B418" s="30">
        <v>74916</v>
      </c>
      <c r="C418" s="30">
        <v>2081</v>
      </c>
      <c r="D418" s="30">
        <v>72835</v>
      </c>
    </row>
    <row r="419" spans="1:4" x14ac:dyDescent="0.3">
      <c r="A419">
        <v>1533</v>
      </c>
      <c r="B419" s="30">
        <v>74772</v>
      </c>
      <c r="C419" s="30">
        <v>2077</v>
      </c>
      <c r="D419" s="30">
        <v>72695</v>
      </c>
    </row>
    <row r="420" spans="1:4" x14ac:dyDescent="0.3">
      <c r="A420">
        <v>10043</v>
      </c>
      <c r="B420" s="30">
        <v>74736</v>
      </c>
      <c r="C420" s="30">
        <v>2076</v>
      </c>
      <c r="D420" s="30">
        <v>72660</v>
      </c>
    </row>
    <row r="421" spans="1:4" x14ac:dyDescent="0.3">
      <c r="A421">
        <v>10510</v>
      </c>
      <c r="B421" s="30">
        <v>74688</v>
      </c>
      <c r="C421" s="30">
        <v>6224</v>
      </c>
      <c r="D421" s="30">
        <v>68464</v>
      </c>
    </row>
    <row r="422" spans="1:4" x14ac:dyDescent="0.3">
      <c r="A422">
        <v>10828</v>
      </c>
      <c r="B422" s="30">
        <v>74352</v>
      </c>
      <c r="C422" s="30">
        <v>3098</v>
      </c>
      <c r="D422" s="30">
        <v>71254</v>
      </c>
    </row>
    <row r="423" spans="1:4" x14ac:dyDescent="0.3">
      <c r="A423">
        <v>8615</v>
      </c>
      <c r="B423" s="30">
        <v>74124</v>
      </c>
      <c r="C423" s="30">
        <v>2059</v>
      </c>
      <c r="D423" s="30">
        <v>72065</v>
      </c>
    </row>
    <row r="424" spans="1:4" x14ac:dyDescent="0.3">
      <c r="A424">
        <v>5322</v>
      </c>
      <c r="B424" s="30">
        <v>74040</v>
      </c>
      <c r="C424" s="30">
        <v>6170</v>
      </c>
      <c r="D424" s="30">
        <v>67870</v>
      </c>
    </row>
    <row r="425" spans="1:4" x14ac:dyDescent="0.3">
      <c r="A425">
        <v>5333</v>
      </c>
      <c r="B425" s="30">
        <v>73836</v>
      </c>
      <c r="C425" s="30">
        <v>2051</v>
      </c>
      <c r="D425" s="30">
        <v>71785</v>
      </c>
    </row>
    <row r="426" spans="1:4" x14ac:dyDescent="0.3">
      <c r="A426">
        <v>8764</v>
      </c>
      <c r="B426" s="30">
        <v>73260</v>
      </c>
      <c r="C426" s="30">
        <v>1221</v>
      </c>
      <c r="D426" s="30">
        <v>72039</v>
      </c>
    </row>
    <row r="427" spans="1:4" x14ac:dyDescent="0.3">
      <c r="A427">
        <v>944</v>
      </c>
      <c r="B427" s="30">
        <v>73056</v>
      </c>
      <c r="C427" s="30">
        <v>1522</v>
      </c>
      <c r="D427" s="30">
        <v>71534</v>
      </c>
    </row>
    <row r="428" spans="1:4" x14ac:dyDescent="0.3">
      <c r="A428">
        <v>2721</v>
      </c>
      <c r="B428" s="30">
        <v>72504</v>
      </c>
      <c r="C428" s="30">
        <v>3021</v>
      </c>
      <c r="D428" s="30">
        <v>69483</v>
      </c>
    </row>
    <row r="429" spans="1:4" x14ac:dyDescent="0.3">
      <c r="A429">
        <v>9717</v>
      </c>
      <c r="B429" s="30">
        <v>72120</v>
      </c>
      <c r="C429" s="30">
        <v>6010</v>
      </c>
      <c r="D429" s="30">
        <v>66110</v>
      </c>
    </row>
    <row r="430" spans="1:4" x14ac:dyDescent="0.3">
      <c r="A430">
        <v>4114</v>
      </c>
      <c r="B430" s="30">
        <v>71820</v>
      </c>
      <c r="C430" s="30">
        <v>1995</v>
      </c>
      <c r="D430" s="30">
        <v>69825</v>
      </c>
    </row>
    <row r="431" spans="1:4" x14ac:dyDescent="0.3">
      <c r="A431">
        <v>2592</v>
      </c>
      <c r="B431" s="30">
        <v>71460</v>
      </c>
      <c r="C431" s="30">
        <v>1985</v>
      </c>
      <c r="D431" s="30">
        <v>69475</v>
      </c>
    </row>
    <row r="432" spans="1:4" x14ac:dyDescent="0.3">
      <c r="A432">
        <v>9844</v>
      </c>
      <c r="B432" s="30">
        <v>71460</v>
      </c>
      <c r="C432" s="30">
        <v>5955</v>
      </c>
      <c r="D432" s="30">
        <v>65505</v>
      </c>
    </row>
    <row r="433" spans="1:4" x14ac:dyDescent="0.3">
      <c r="A433">
        <v>1516</v>
      </c>
      <c r="B433" s="30">
        <v>71064</v>
      </c>
      <c r="C433" s="30">
        <v>1974</v>
      </c>
      <c r="D433" s="30">
        <v>69090</v>
      </c>
    </row>
    <row r="434" spans="1:4" x14ac:dyDescent="0.3">
      <c r="A434">
        <v>11114</v>
      </c>
      <c r="B434" s="30">
        <v>70656</v>
      </c>
      <c r="C434" s="30">
        <v>1472</v>
      </c>
      <c r="D434" s="30">
        <v>69184</v>
      </c>
    </row>
    <row r="435" spans="1:4" x14ac:dyDescent="0.3">
      <c r="A435">
        <v>3291</v>
      </c>
      <c r="B435" s="30">
        <v>69624</v>
      </c>
      <c r="C435" s="30">
        <v>1934</v>
      </c>
      <c r="D435" s="30">
        <v>67690</v>
      </c>
    </row>
    <row r="436" spans="1:4" x14ac:dyDescent="0.3">
      <c r="A436">
        <v>11274</v>
      </c>
      <c r="B436" s="30">
        <v>69600</v>
      </c>
      <c r="C436" s="30">
        <v>1450</v>
      </c>
      <c r="D436" s="30">
        <v>68150</v>
      </c>
    </row>
    <row r="437" spans="1:4" x14ac:dyDescent="0.3">
      <c r="A437">
        <v>13603</v>
      </c>
      <c r="B437" s="30">
        <v>69360</v>
      </c>
      <c r="C437" s="30">
        <v>1445</v>
      </c>
      <c r="D437" s="30">
        <v>67915</v>
      </c>
    </row>
    <row r="438" spans="1:4" x14ac:dyDescent="0.3">
      <c r="A438">
        <v>13231</v>
      </c>
      <c r="B438" s="30">
        <v>68832</v>
      </c>
      <c r="C438" s="30">
        <v>1912</v>
      </c>
      <c r="D438" s="30">
        <v>66920</v>
      </c>
    </row>
    <row r="439" spans="1:4" x14ac:dyDescent="0.3">
      <c r="A439">
        <v>4169</v>
      </c>
      <c r="B439" s="30">
        <v>68664</v>
      </c>
      <c r="C439" s="30">
        <v>2861</v>
      </c>
      <c r="D439" s="30">
        <v>65803</v>
      </c>
    </row>
    <row r="440" spans="1:4" x14ac:dyDescent="0.3">
      <c r="A440">
        <v>4529</v>
      </c>
      <c r="B440" s="30">
        <v>68544</v>
      </c>
      <c r="C440" s="30">
        <v>2856</v>
      </c>
      <c r="D440" s="30">
        <v>65688</v>
      </c>
    </row>
    <row r="441" spans="1:4" x14ac:dyDescent="0.3">
      <c r="A441">
        <v>6469</v>
      </c>
      <c r="B441" s="30">
        <v>68340</v>
      </c>
      <c r="C441" s="30">
        <v>1139</v>
      </c>
      <c r="D441" s="30">
        <v>67201</v>
      </c>
    </row>
    <row r="442" spans="1:4" x14ac:dyDescent="0.3">
      <c r="A442">
        <v>3929</v>
      </c>
      <c r="B442" s="30">
        <v>68124</v>
      </c>
      <c r="C442" s="30">
        <v>5677</v>
      </c>
      <c r="D442" s="30">
        <v>62447</v>
      </c>
    </row>
    <row r="443" spans="1:4" x14ac:dyDescent="0.3">
      <c r="A443">
        <v>9715</v>
      </c>
      <c r="B443" s="30">
        <v>68112</v>
      </c>
      <c r="C443" s="30">
        <v>5676</v>
      </c>
      <c r="D443" s="30">
        <v>62436</v>
      </c>
    </row>
    <row r="444" spans="1:4" x14ac:dyDescent="0.3">
      <c r="A444">
        <v>10714</v>
      </c>
      <c r="B444" s="30">
        <v>67980</v>
      </c>
      <c r="C444" s="30">
        <v>5665</v>
      </c>
      <c r="D444" s="30">
        <v>62315</v>
      </c>
    </row>
    <row r="445" spans="1:4" x14ac:dyDescent="0.3">
      <c r="A445">
        <v>7411</v>
      </c>
      <c r="B445" s="30">
        <v>67608</v>
      </c>
      <c r="C445" s="30">
        <v>2817</v>
      </c>
      <c r="D445" s="30">
        <v>64791</v>
      </c>
    </row>
    <row r="446" spans="1:4" x14ac:dyDescent="0.3">
      <c r="A446">
        <v>4177</v>
      </c>
      <c r="B446" s="30">
        <v>67464</v>
      </c>
      <c r="C446" s="30">
        <v>5622</v>
      </c>
      <c r="D446" s="30">
        <v>61842</v>
      </c>
    </row>
    <row r="447" spans="1:4" x14ac:dyDescent="0.3">
      <c r="A447">
        <v>13285</v>
      </c>
      <c r="B447" s="30">
        <v>67464</v>
      </c>
      <c r="C447" s="30">
        <v>5622</v>
      </c>
      <c r="D447" s="30">
        <v>61842</v>
      </c>
    </row>
    <row r="448" spans="1:4" x14ac:dyDescent="0.3">
      <c r="A448">
        <v>13852</v>
      </c>
      <c r="B448" s="30">
        <v>67320</v>
      </c>
      <c r="C448" s="30">
        <v>1870</v>
      </c>
      <c r="D448" s="30">
        <v>65450</v>
      </c>
    </row>
    <row r="449" spans="1:4" x14ac:dyDescent="0.3">
      <c r="A449">
        <v>383</v>
      </c>
      <c r="B449" s="30">
        <v>66840</v>
      </c>
      <c r="C449" s="30">
        <v>2785</v>
      </c>
      <c r="D449" s="30">
        <v>64055</v>
      </c>
    </row>
    <row r="450" spans="1:4" x14ac:dyDescent="0.3">
      <c r="A450">
        <v>5563</v>
      </c>
      <c r="B450" s="30">
        <v>66696</v>
      </c>
      <c r="C450" s="30">
        <v>2779</v>
      </c>
      <c r="D450" s="30">
        <v>63917</v>
      </c>
    </row>
    <row r="451" spans="1:4" x14ac:dyDescent="0.3">
      <c r="A451">
        <v>3324</v>
      </c>
      <c r="B451" s="30">
        <v>66432</v>
      </c>
      <c r="C451" s="30">
        <v>2768</v>
      </c>
      <c r="D451" s="30">
        <v>63664</v>
      </c>
    </row>
    <row r="452" spans="1:4" x14ac:dyDescent="0.3">
      <c r="A452">
        <v>7127</v>
      </c>
      <c r="B452" s="30">
        <v>65184</v>
      </c>
      <c r="C452" s="30">
        <v>5432</v>
      </c>
      <c r="D452" s="30">
        <v>59752</v>
      </c>
    </row>
    <row r="453" spans="1:4" x14ac:dyDescent="0.3">
      <c r="A453">
        <v>8096</v>
      </c>
      <c r="B453" s="30">
        <v>64860</v>
      </c>
      <c r="C453" s="30">
        <v>1081</v>
      </c>
      <c r="D453" s="30">
        <v>63779</v>
      </c>
    </row>
    <row r="454" spans="1:4" x14ac:dyDescent="0.3">
      <c r="A454">
        <v>5526</v>
      </c>
      <c r="B454" s="30">
        <v>64656</v>
      </c>
      <c r="C454" s="30">
        <v>1347</v>
      </c>
      <c r="D454" s="30">
        <v>63309</v>
      </c>
    </row>
    <row r="455" spans="1:4" x14ac:dyDescent="0.3">
      <c r="A455">
        <v>1985</v>
      </c>
      <c r="B455" s="30">
        <v>64224</v>
      </c>
      <c r="C455" s="30">
        <v>2676</v>
      </c>
      <c r="D455" s="30">
        <v>61548</v>
      </c>
    </row>
    <row r="456" spans="1:4" x14ac:dyDescent="0.3">
      <c r="A456">
        <v>4768</v>
      </c>
      <c r="B456" s="30">
        <v>63576</v>
      </c>
      <c r="C456" s="30">
        <v>5298</v>
      </c>
      <c r="D456" s="30">
        <v>58278</v>
      </c>
    </row>
    <row r="457" spans="1:4" x14ac:dyDescent="0.3">
      <c r="A457">
        <v>8677</v>
      </c>
      <c r="B457" s="30">
        <v>63360</v>
      </c>
      <c r="C457" s="30">
        <v>1056</v>
      </c>
      <c r="D457" s="30">
        <v>62304</v>
      </c>
    </row>
    <row r="458" spans="1:4" x14ac:dyDescent="0.3">
      <c r="A458">
        <v>9236</v>
      </c>
      <c r="B458" s="30">
        <v>63312</v>
      </c>
      <c r="C458" s="30">
        <v>1319</v>
      </c>
      <c r="D458" s="30">
        <v>61993</v>
      </c>
    </row>
    <row r="459" spans="1:4" x14ac:dyDescent="0.3">
      <c r="A459">
        <v>4584</v>
      </c>
      <c r="B459" s="30">
        <v>63252</v>
      </c>
      <c r="C459" s="30">
        <v>5271</v>
      </c>
      <c r="D459" s="30">
        <v>57981</v>
      </c>
    </row>
    <row r="460" spans="1:4" x14ac:dyDescent="0.3">
      <c r="A460">
        <v>2606</v>
      </c>
      <c r="B460" s="30">
        <v>61560</v>
      </c>
      <c r="C460" s="30">
        <v>5130</v>
      </c>
      <c r="D460" s="30">
        <v>56430</v>
      </c>
    </row>
    <row r="461" spans="1:4" x14ac:dyDescent="0.3">
      <c r="A461">
        <v>5487</v>
      </c>
      <c r="B461" s="30">
        <v>61320</v>
      </c>
      <c r="C461" s="30">
        <v>1022</v>
      </c>
      <c r="D461" s="30">
        <v>60298</v>
      </c>
    </row>
    <row r="462" spans="1:4" x14ac:dyDescent="0.3">
      <c r="A462">
        <v>7241</v>
      </c>
      <c r="B462" s="30">
        <v>61056</v>
      </c>
      <c r="C462" s="30">
        <v>1272</v>
      </c>
      <c r="D462" s="30">
        <v>59784</v>
      </c>
    </row>
    <row r="463" spans="1:4" x14ac:dyDescent="0.3">
      <c r="A463">
        <v>12844</v>
      </c>
      <c r="B463" s="30">
        <v>60000</v>
      </c>
      <c r="C463" s="30">
        <v>1000</v>
      </c>
      <c r="D463" s="30">
        <v>59000</v>
      </c>
    </row>
    <row r="464" spans="1:4" x14ac:dyDescent="0.3">
      <c r="A464">
        <v>7422</v>
      </c>
      <c r="B464" s="30">
        <v>59760</v>
      </c>
      <c r="C464" s="30">
        <v>2490</v>
      </c>
      <c r="D464" s="30">
        <v>57270</v>
      </c>
    </row>
    <row r="465" spans="1:4" x14ac:dyDescent="0.3">
      <c r="A465">
        <v>11855</v>
      </c>
      <c r="B465" s="30">
        <v>59448</v>
      </c>
      <c r="C465" s="30">
        <v>2477</v>
      </c>
      <c r="D465" s="30">
        <v>56971</v>
      </c>
    </row>
    <row r="466" spans="1:4" x14ac:dyDescent="0.3">
      <c r="A466">
        <v>5801</v>
      </c>
      <c r="B466" s="30">
        <v>59136</v>
      </c>
      <c r="C466" s="30">
        <v>1232</v>
      </c>
      <c r="D466" s="30">
        <v>57904</v>
      </c>
    </row>
    <row r="467" spans="1:4" x14ac:dyDescent="0.3">
      <c r="A467">
        <v>6255</v>
      </c>
      <c r="B467" s="30">
        <v>58764</v>
      </c>
      <c r="C467" s="30">
        <v>4897</v>
      </c>
      <c r="D467" s="30">
        <v>53867</v>
      </c>
    </row>
    <row r="468" spans="1:4" x14ac:dyDescent="0.3">
      <c r="A468">
        <v>13405</v>
      </c>
      <c r="B468" s="30">
        <v>57120</v>
      </c>
      <c r="C468" s="30">
        <v>1190</v>
      </c>
      <c r="D468" s="30">
        <v>55930</v>
      </c>
    </row>
    <row r="469" spans="1:4" x14ac:dyDescent="0.3">
      <c r="A469">
        <v>6196</v>
      </c>
      <c r="B469" s="30">
        <v>57060</v>
      </c>
      <c r="C469" s="30">
        <v>4755</v>
      </c>
      <c r="D469" s="30">
        <v>52305</v>
      </c>
    </row>
    <row r="470" spans="1:4" x14ac:dyDescent="0.3">
      <c r="A470">
        <v>9995</v>
      </c>
      <c r="B470" s="30">
        <v>56100</v>
      </c>
      <c r="C470" s="30">
        <v>935</v>
      </c>
      <c r="D470" s="30">
        <v>55165</v>
      </c>
    </row>
    <row r="471" spans="1:4" x14ac:dyDescent="0.3">
      <c r="A471">
        <v>2342</v>
      </c>
      <c r="B471" s="30">
        <v>55632</v>
      </c>
      <c r="C471" s="30">
        <v>2318</v>
      </c>
      <c r="D471" s="30">
        <v>53314</v>
      </c>
    </row>
    <row r="472" spans="1:4" x14ac:dyDescent="0.3">
      <c r="A472">
        <v>9226</v>
      </c>
      <c r="B472" s="30">
        <v>55368</v>
      </c>
      <c r="C472" s="30">
        <v>2307</v>
      </c>
      <c r="D472" s="30">
        <v>53061</v>
      </c>
    </row>
    <row r="473" spans="1:4" x14ac:dyDescent="0.3">
      <c r="A473">
        <v>12840</v>
      </c>
      <c r="B473" s="30">
        <v>54396</v>
      </c>
      <c r="C473" s="30">
        <v>1511</v>
      </c>
      <c r="D473" s="30">
        <v>52885</v>
      </c>
    </row>
    <row r="474" spans="1:4" x14ac:dyDescent="0.3">
      <c r="A474">
        <v>13968</v>
      </c>
      <c r="B474" s="30">
        <v>54024</v>
      </c>
      <c r="C474" s="30">
        <v>4502</v>
      </c>
      <c r="D474" s="30">
        <v>49522</v>
      </c>
    </row>
    <row r="475" spans="1:4" x14ac:dyDescent="0.3">
      <c r="A475">
        <v>2647</v>
      </c>
      <c r="B475" s="30">
        <v>53472</v>
      </c>
      <c r="C475" s="30">
        <v>4456</v>
      </c>
      <c r="D475" s="30">
        <v>49016</v>
      </c>
    </row>
    <row r="476" spans="1:4" x14ac:dyDescent="0.3">
      <c r="A476">
        <v>6175</v>
      </c>
      <c r="B476" s="30">
        <v>53232</v>
      </c>
      <c r="C476" s="30">
        <v>1109</v>
      </c>
      <c r="D476" s="30">
        <v>52123</v>
      </c>
    </row>
    <row r="477" spans="1:4" x14ac:dyDescent="0.3">
      <c r="A477">
        <v>992</v>
      </c>
      <c r="B477" s="30">
        <v>53076</v>
      </c>
      <c r="C477" s="30">
        <v>4423</v>
      </c>
      <c r="D477" s="30">
        <v>48653</v>
      </c>
    </row>
    <row r="478" spans="1:4" x14ac:dyDescent="0.3">
      <c r="A478">
        <v>13845</v>
      </c>
      <c r="B478" s="30">
        <v>52788</v>
      </c>
      <c r="C478" s="30">
        <v>4399</v>
      </c>
      <c r="D478" s="30">
        <v>48389</v>
      </c>
    </row>
    <row r="479" spans="1:4" x14ac:dyDescent="0.3">
      <c r="A479">
        <v>1554</v>
      </c>
      <c r="B479" s="30">
        <v>52512</v>
      </c>
      <c r="C479" s="30">
        <v>4376</v>
      </c>
      <c r="D479" s="30">
        <v>48136</v>
      </c>
    </row>
    <row r="480" spans="1:4" x14ac:dyDescent="0.3">
      <c r="A480">
        <v>11266</v>
      </c>
      <c r="B480" s="30">
        <v>52236</v>
      </c>
      <c r="C480" s="30">
        <v>1451</v>
      </c>
      <c r="D480" s="30">
        <v>50785</v>
      </c>
    </row>
    <row r="481" spans="1:4" x14ac:dyDescent="0.3">
      <c r="A481">
        <v>11497</v>
      </c>
      <c r="B481" s="30">
        <v>52128</v>
      </c>
      <c r="C481" s="30">
        <v>2172</v>
      </c>
      <c r="D481" s="30">
        <v>49956</v>
      </c>
    </row>
    <row r="482" spans="1:4" x14ac:dyDescent="0.3">
      <c r="A482">
        <v>9593</v>
      </c>
      <c r="B482" s="30">
        <v>51696</v>
      </c>
      <c r="C482" s="30">
        <v>2154</v>
      </c>
      <c r="D482" s="30">
        <v>49542</v>
      </c>
    </row>
    <row r="483" spans="1:4" x14ac:dyDescent="0.3">
      <c r="A483">
        <v>5224</v>
      </c>
      <c r="B483" s="30">
        <v>51408</v>
      </c>
      <c r="C483" s="30">
        <v>2142</v>
      </c>
      <c r="D483" s="30">
        <v>49266</v>
      </c>
    </row>
    <row r="484" spans="1:4" x14ac:dyDescent="0.3">
      <c r="A484">
        <v>1300</v>
      </c>
      <c r="B484" s="30">
        <v>50976</v>
      </c>
      <c r="C484" s="30">
        <v>1416</v>
      </c>
      <c r="D484" s="30">
        <v>49560</v>
      </c>
    </row>
    <row r="485" spans="1:4" x14ac:dyDescent="0.3">
      <c r="A485">
        <v>3414</v>
      </c>
      <c r="B485" s="30">
        <v>50460</v>
      </c>
      <c r="C485" s="30">
        <v>841</v>
      </c>
      <c r="D485" s="30">
        <v>49619</v>
      </c>
    </row>
    <row r="486" spans="1:4" x14ac:dyDescent="0.3">
      <c r="A486">
        <v>11123</v>
      </c>
      <c r="B486" s="30">
        <v>50112</v>
      </c>
      <c r="C486" s="30">
        <v>2088</v>
      </c>
      <c r="D486" s="30">
        <v>48024</v>
      </c>
    </row>
    <row r="487" spans="1:4" x14ac:dyDescent="0.3">
      <c r="A487">
        <v>8667</v>
      </c>
      <c r="B487" s="30">
        <v>49872</v>
      </c>
      <c r="C487" s="30">
        <v>4156</v>
      </c>
      <c r="D487" s="30">
        <v>45716</v>
      </c>
    </row>
    <row r="488" spans="1:4" x14ac:dyDescent="0.3">
      <c r="A488">
        <v>8636</v>
      </c>
      <c r="B488" s="30">
        <v>49488</v>
      </c>
      <c r="C488" s="30">
        <v>2062</v>
      </c>
      <c r="D488" s="30">
        <v>47426</v>
      </c>
    </row>
    <row r="489" spans="1:4" x14ac:dyDescent="0.3">
      <c r="A489">
        <v>2843</v>
      </c>
      <c r="B489" s="30">
        <v>49440</v>
      </c>
      <c r="C489" s="30">
        <v>824</v>
      </c>
      <c r="D489" s="30">
        <v>48616</v>
      </c>
    </row>
    <row r="490" spans="1:4" x14ac:dyDescent="0.3">
      <c r="A490">
        <v>8333</v>
      </c>
      <c r="B490" s="30">
        <v>49320</v>
      </c>
      <c r="C490" s="30">
        <v>1370</v>
      </c>
      <c r="D490" s="30">
        <v>47950</v>
      </c>
    </row>
    <row r="491" spans="1:4" x14ac:dyDescent="0.3">
      <c r="A491">
        <v>8777</v>
      </c>
      <c r="B491" s="30">
        <v>49044</v>
      </c>
      <c r="C491" s="30">
        <v>4087</v>
      </c>
      <c r="D491" s="30">
        <v>44957</v>
      </c>
    </row>
    <row r="492" spans="1:4" x14ac:dyDescent="0.3">
      <c r="A492">
        <v>3616</v>
      </c>
      <c r="B492" s="30">
        <v>48744</v>
      </c>
      <c r="C492" s="30">
        <v>1354</v>
      </c>
      <c r="D492" s="30">
        <v>47390</v>
      </c>
    </row>
    <row r="493" spans="1:4" x14ac:dyDescent="0.3">
      <c r="A493">
        <v>8610</v>
      </c>
      <c r="B493" s="30">
        <v>48672</v>
      </c>
      <c r="C493" s="30">
        <v>1352</v>
      </c>
      <c r="D493" s="30">
        <v>47320</v>
      </c>
    </row>
    <row r="494" spans="1:4" x14ac:dyDescent="0.3">
      <c r="A494">
        <v>980</v>
      </c>
      <c r="B494" s="30">
        <v>48624</v>
      </c>
      <c r="C494" s="30">
        <v>2026</v>
      </c>
      <c r="D494" s="30">
        <v>46598</v>
      </c>
    </row>
    <row r="495" spans="1:4" x14ac:dyDescent="0.3">
      <c r="A495">
        <v>2822</v>
      </c>
      <c r="B495" s="30">
        <v>48312</v>
      </c>
      <c r="C495" s="30">
        <v>2013</v>
      </c>
      <c r="D495" s="30">
        <v>46299</v>
      </c>
    </row>
    <row r="496" spans="1:4" x14ac:dyDescent="0.3">
      <c r="A496">
        <v>13556</v>
      </c>
      <c r="B496" s="30">
        <v>48096</v>
      </c>
      <c r="C496" s="30">
        <v>2004</v>
      </c>
      <c r="D496" s="30">
        <v>46092</v>
      </c>
    </row>
    <row r="497" spans="1:4" x14ac:dyDescent="0.3">
      <c r="A497">
        <v>10636</v>
      </c>
      <c r="B497" s="30">
        <v>47304</v>
      </c>
      <c r="C497" s="30">
        <v>1971</v>
      </c>
      <c r="D497" s="30">
        <v>45333</v>
      </c>
    </row>
    <row r="498" spans="1:4" x14ac:dyDescent="0.3">
      <c r="A498">
        <v>8598</v>
      </c>
      <c r="B498" s="30">
        <v>47016</v>
      </c>
      <c r="C498" s="30">
        <v>3918</v>
      </c>
      <c r="D498" s="30">
        <v>43098</v>
      </c>
    </row>
    <row r="499" spans="1:4" x14ac:dyDescent="0.3">
      <c r="A499">
        <v>2809</v>
      </c>
      <c r="B499" s="30">
        <v>46320</v>
      </c>
      <c r="C499" s="30">
        <v>1930</v>
      </c>
      <c r="D499" s="30">
        <v>44390</v>
      </c>
    </row>
    <row r="500" spans="1:4" x14ac:dyDescent="0.3">
      <c r="A500">
        <v>11754</v>
      </c>
      <c r="B500" s="30">
        <v>46176</v>
      </c>
      <c r="C500" s="30">
        <v>962</v>
      </c>
      <c r="D500" s="30">
        <v>45214</v>
      </c>
    </row>
    <row r="501" spans="1:4" x14ac:dyDescent="0.3">
      <c r="A501">
        <v>13260</v>
      </c>
      <c r="B501" s="30">
        <v>45768</v>
      </c>
      <c r="C501" s="30">
        <v>3814</v>
      </c>
      <c r="D501" s="30">
        <v>41954</v>
      </c>
    </row>
    <row r="502" spans="1:4" x14ac:dyDescent="0.3">
      <c r="A502">
        <v>13261</v>
      </c>
      <c r="B502" s="30">
        <v>45768</v>
      </c>
      <c r="C502" s="30">
        <v>3814</v>
      </c>
      <c r="D502" s="30">
        <v>41954</v>
      </c>
    </row>
    <row r="503" spans="1:4" x14ac:dyDescent="0.3">
      <c r="A503">
        <v>13098</v>
      </c>
      <c r="B503" s="30">
        <v>45720</v>
      </c>
      <c r="C503" s="30">
        <v>3810</v>
      </c>
      <c r="D503" s="30">
        <v>41910</v>
      </c>
    </row>
    <row r="504" spans="1:4" x14ac:dyDescent="0.3">
      <c r="A504">
        <v>9555</v>
      </c>
      <c r="B504" s="30">
        <v>45456</v>
      </c>
      <c r="C504" s="30">
        <v>3788</v>
      </c>
      <c r="D504" s="30">
        <v>41668</v>
      </c>
    </row>
    <row r="505" spans="1:4" x14ac:dyDescent="0.3">
      <c r="A505">
        <v>1663</v>
      </c>
      <c r="B505" s="30">
        <v>45336</v>
      </c>
      <c r="C505" s="30">
        <v>1889</v>
      </c>
      <c r="D505" s="30">
        <v>43447</v>
      </c>
    </row>
    <row r="506" spans="1:4" x14ac:dyDescent="0.3">
      <c r="A506">
        <v>11050</v>
      </c>
      <c r="B506" s="30">
        <v>45024</v>
      </c>
      <c r="C506" s="30">
        <v>938</v>
      </c>
      <c r="D506" s="30">
        <v>44086</v>
      </c>
    </row>
    <row r="507" spans="1:4" x14ac:dyDescent="0.3">
      <c r="A507">
        <v>2316</v>
      </c>
      <c r="B507" s="30">
        <v>44952</v>
      </c>
      <c r="C507" s="30">
        <v>1873</v>
      </c>
      <c r="D507" s="30">
        <v>43079</v>
      </c>
    </row>
    <row r="508" spans="1:4" x14ac:dyDescent="0.3">
      <c r="A508">
        <v>13694</v>
      </c>
      <c r="B508" s="30">
        <v>44940</v>
      </c>
      <c r="C508" s="30">
        <v>3745</v>
      </c>
      <c r="D508" s="30">
        <v>41195</v>
      </c>
    </row>
    <row r="509" spans="1:4" x14ac:dyDescent="0.3">
      <c r="A509">
        <v>2514</v>
      </c>
      <c r="B509" s="30">
        <v>44640</v>
      </c>
      <c r="C509" s="30">
        <v>1860</v>
      </c>
      <c r="D509" s="30">
        <v>42780</v>
      </c>
    </row>
    <row r="510" spans="1:4" x14ac:dyDescent="0.3">
      <c r="A510">
        <v>11609</v>
      </c>
      <c r="B510" s="30">
        <v>44640</v>
      </c>
      <c r="C510" s="30">
        <v>1860</v>
      </c>
      <c r="D510" s="30">
        <v>42780</v>
      </c>
    </row>
    <row r="511" spans="1:4" x14ac:dyDescent="0.3">
      <c r="A511">
        <v>6731</v>
      </c>
      <c r="B511" s="30">
        <v>44628</v>
      </c>
      <c r="C511" s="30">
        <v>3719</v>
      </c>
      <c r="D511" s="30">
        <v>40909</v>
      </c>
    </row>
    <row r="512" spans="1:4" x14ac:dyDescent="0.3">
      <c r="A512">
        <v>6753</v>
      </c>
      <c r="B512" s="30">
        <v>44376</v>
      </c>
      <c r="C512" s="30">
        <v>3698</v>
      </c>
      <c r="D512" s="30">
        <v>40678</v>
      </c>
    </row>
    <row r="513" spans="1:4" x14ac:dyDescent="0.3">
      <c r="A513">
        <v>12561</v>
      </c>
      <c r="B513" s="30">
        <v>44304</v>
      </c>
      <c r="C513" s="30">
        <v>1846</v>
      </c>
      <c r="D513" s="30">
        <v>42458</v>
      </c>
    </row>
    <row r="514" spans="1:4" x14ac:dyDescent="0.3">
      <c r="A514">
        <v>4217</v>
      </c>
      <c r="B514" s="30">
        <v>44088</v>
      </c>
      <c r="C514" s="30">
        <v>1837</v>
      </c>
      <c r="D514" s="30">
        <v>42251</v>
      </c>
    </row>
    <row r="515" spans="1:4" x14ac:dyDescent="0.3">
      <c r="A515">
        <v>2153</v>
      </c>
      <c r="B515" s="30">
        <v>43200</v>
      </c>
      <c r="C515" s="30">
        <v>1800</v>
      </c>
      <c r="D515" s="30">
        <v>41400</v>
      </c>
    </row>
    <row r="516" spans="1:4" x14ac:dyDescent="0.3">
      <c r="A516">
        <v>7814</v>
      </c>
      <c r="B516" s="30">
        <v>43164</v>
      </c>
      <c r="C516" s="30">
        <v>3597</v>
      </c>
      <c r="D516" s="30">
        <v>39567</v>
      </c>
    </row>
    <row r="517" spans="1:4" x14ac:dyDescent="0.3">
      <c r="A517">
        <v>9833</v>
      </c>
      <c r="B517" s="30">
        <v>42900</v>
      </c>
      <c r="C517" s="30">
        <v>3575</v>
      </c>
      <c r="D517" s="30">
        <v>39325</v>
      </c>
    </row>
    <row r="518" spans="1:4" x14ac:dyDescent="0.3">
      <c r="A518">
        <v>10492</v>
      </c>
      <c r="B518" s="30">
        <v>42840</v>
      </c>
      <c r="C518" s="30">
        <v>3570</v>
      </c>
      <c r="D518" s="30">
        <v>39270</v>
      </c>
    </row>
    <row r="519" spans="1:4" x14ac:dyDescent="0.3">
      <c r="A519">
        <v>426</v>
      </c>
      <c r="B519" s="30">
        <v>42816</v>
      </c>
      <c r="C519" s="30">
        <v>3568</v>
      </c>
      <c r="D519" s="30">
        <v>39248</v>
      </c>
    </row>
    <row r="520" spans="1:4" x14ac:dyDescent="0.3">
      <c r="A520">
        <v>9456</v>
      </c>
      <c r="B520" s="30">
        <v>42384</v>
      </c>
      <c r="C520" s="30">
        <v>3532</v>
      </c>
      <c r="D520" s="30">
        <v>38852</v>
      </c>
    </row>
    <row r="521" spans="1:4" x14ac:dyDescent="0.3">
      <c r="A521">
        <v>5143</v>
      </c>
      <c r="B521" s="30">
        <v>41988</v>
      </c>
      <c r="C521" s="30">
        <v>3499</v>
      </c>
      <c r="D521" s="30">
        <v>38489</v>
      </c>
    </row>
    <row r="522" spans="1:4" x14ac:dyDescent="0.3">
      <c r="A522">
        <v>9346</v>
      </c>
      <c r="B522" s="30">
        <v>41952</v>
      </c>
      <c r="C522" s="30">
        <v>3496</v>
      </c>
      <c r="D522" s="30">
        <v>38456</v>
      </c>
    </row>
    <row r="523" spans="1:4" x14ac:dyDescent="0.3">
      <c r="A523">
        <v>11461</v>
      </c>
      <c r="B523" s="30">
        <v>41904</v>
      </c>
      <c r="C523" s="30">
        <v>3492</v>
      </c>
      <c r="D523" s="30">
        <v>38412</v>
      </c>
    </row>
    <row r="524" spans="1:4" x14ac:dyDescent="0.3">
      <c r="A524">
        <v>4937</v>
      </c>
      <c r="B524" s="30">
        <v>41856</v>
      </c>
      <c r="C524" s="30">
        <v>872</v>
      </c>
      <c r="D524" s="30">
        <v>40984</v>
      </c>
    </row>
    <row r="525" spans="1:4" x14ac:dyDescent="0.3">
      <c r="A525">
        <v>3601</v>
      </c>
      <c r="B525" s="30">
        <v>41256</v>
      </c>
      <c r="C525" s="30">
        <v>3438</v>
      </c>
      <c r="D525" s="30">
        <v>37818</v>
      </c>
    </row>
    <row r="526" spans="1:4" x14ac:dyDescent="0.3">
      <c r="A526">
        <v>4099</v>
      </c>
      <c r="B526" s="30">
        <v>40632</v>
      </c>
      <c r="C526" s="30">
        <v>3386</v>
      </c>
      <c r="D526" s="30">
        <v>37246</v>
      </c>
    </row>
    <row r="527" spans="1:4" x14ac:dyDescent="0.3">
      <c r="A527">
        <v>11405</v>
      </c>
      <c r="B527" s="30">
        <v>39576</v>
      </c>
      <c r="C527" s="30">
        <v>3298</v>
      </c>
      <c r="D527" s="30">
        <v>36278</v>
      </c>
    </row>
    <row r="528" spans="1:4" x14ac:dyDescent="0.3">
      <c r="A528">
        <v>11409</v>
      </c>
      <c r="B528" s="30">
        <v>39576</v>
      </c>
      <c r="C528" s="30">
        <v>3298</v>
      </c>
      <c r="D528" s="30">
        <v>36278</v>
      </c>
    </row>
    <row r="529" spans="1:4" x14ac:dyDescent="0.3">
      <c r="A529">
        <v>13923</v>
      </c>
      <c r="B529" s="30">
        <v>39168</v>
      </c>
      <c r="C529" s="30">
        <v>1632</v>
      </c>
      <c r="D529" s="30">
        <v>37536</v>
      </c>
    </row>
    <row r="530" spans="1:4" x14ac:dyDescent="0.3">
      <c r="A530">
        <v>3906</v>
      </c>
      <c r="B530" s="30">
        <v>39024</v>
      </c>
      <c r="C530" s="30">
        <v>3252</v>
      </c>
      <c r="D530" s="30">
        <v>35772</v>
      </c>
    </row>
    <row r="531" spans="1:4" x14ac:dyDescent="0.3">
      <c r="A531">
        <v>2451</v>
      </c>
      <c r="B531" s="30">
        <v>38520</v>
      </c>
      <c r="C531" s="30">
        <v>3210</v>
      </c>
      <c r="D531" s="30">
        <v>35310</v>
      </c>
    </row>
    <row r="532" spans="1:4" x14ac:dyDescent="0.3">
      <c r="A532">
        <v>7855</v>
      </c>
      <c r="B532" s="30">
        <v>38496</v>
      </c>
      <c r="C532" s="30">
        <v>3208</v>
      </c>
      <c r="D532" s="30">
        <v>35288</v>
      </c>
    </row>
    <row r="533" spans="1:4" x14ac:dyDescent="0.3">
      <c r="A533">
        <v>11126</v>
      </c>
      <c r="B533" s="30">
        <v>38148</v>
      </c>
      <c r="C533" s="30">
        <v>3179</v>
      </c>
      <c r="D533" s="30">
        <v>34969</v>
      </c>
    </row>
    <row r="534" spans="1:4" x14ac:dyDescent="0.3">
      <c r="A534">
        <v>2267</v>
      </c>
      <c r="B534" s="30">
        <v>37944</v>
      </c>
      <c r="C534" s="30">
        <v>1054</v>
      </c>
      <c r="D534" s="30">
        <v>36890</v>
      </c>
    </row>
    <row r="535" spans="1:4" x14ac:dyDescent="0.3">
      <c r="A535">
        <v>8130</v>
      </c>
      <c r="B535" s="30">
        <v>37908</v>
      </c>
      <c r="C535" s="30">
        <v>3159</v>
      </c>
      <c r="D535" s="30">
        <v>34749</v>
      </c>
    </row>
    <row r="536" spans="1:4" x14ac:dyDescent="0.3">
      <c r="A536">
        <v>12616</v>
      </c>
      <c r="B536" s="30">
        <v>37812</v>
      </c>
      <c r="C536" s="30">
        <v>3151</v>
      </c>
      <c r="D536" s="30">
        <v>34661</v>
      </c>
    </row>
    <row r="537" spans="1:4" x14ac:dyDescent="0.3">
      <c r="A537">
        <v>7753</v>
      </c>
      <c r="B537" s="30">
        <v>36684</v>
      </c>
      <c r="C537" s="30">
        <v>3057</v>
      </c>
      <c r="D537" s="30">
        <v>33627</v>
      </c>
    </row>
    <row r="538" spans="1:4" x14ac:dyDescent="0.3">
      <c r="A538">
        <v>11662</v>
      </c>
      <c r="B538" s="30">
        <v>36396</v>
      </c>
      <c r="C538" s="30">
        <v>3033</v>
      </c>
      <c r="D538" s="30">
        <v>33363</v>
      </c>
    </row>
    <row r="539" spans="1:4" x14ac:dyDescent="0.3">
      <c r="A539">
        <v>12181</v>
      </c>
      <c r="B539" s="30">
        <v>36168</v>
      </c>
      <c r="C539" s="30">
        <v>3014</v>
      </c>
      <c r="D539" s="30">
        <v>33154</v>
      </c>
    </row>
    <row r="540" spans="1:4" x14ac:dyDescent="0.3">
      <c r="A540">
        <v>1501</v>
      </c>
      <c r="B540" s="30">
        <v>35904</v>
      </c>
      <c r="C540" s="30">
        <v>748</v>
      </c>
      <c r="D540" s="30">
        <v>35156</v>
      </c>
    </row>
    <row r="541" spans="1:4" x14ac:dyDescent="0.3">
      <c r="A541">
        <v>9929</v>
      </c>
      <c r="B541" s="30">
        <v>35856</v>
      </c>
      <c r="C541" s="30">
        <v>1494</v>
      </c>
      <c r="D541" s="30">
        <v>34362</v>
      </c>
    </row>
    <row r="542" spans="1:4" x14ac:dyDescent="0.3">
      <c r="A542">
        <v>7772</v>
      </c>
      <c r="B542" s="30">
        <v>34572</v>
      </c>
      <c r="C542" s="30">
        <v>2881</v>
      </c>
      <c r="D542" s="30">
        <v>31691</v>
      </c>
    </row>
    <row r="543" spans="1:4" x14ac:dyDescent="0.3">
      <c r="A543">
        <v>10818</v>
      </c>
      <c r="B543" s="30">
        <v>33984</v>
      </c>
      <c r="C543" s="30">
        <v>708</v>
      </c>
      <c r="D543" s="30">
        <v>33276</v>
      </c>
    </row>
    <row r="544" spans="1:4" x14ac:dyDescent="0.3">
      <c r="A544">
        <v>5574</v>
      </c>
      <c r="B544" s="30">
        <v>33348</v>
      </c>
      <c r="C544" s="30">
        <v>2779</v>
      </c>
      <c r="D544" s="30">
        <v>30569</v>
      </c>
    </row>
    <row r="545" spans="1:4" x14ac:dyDescent="0.3">
      <c r="A545">
        <v>10777</v>
      </c>
      <c r="B545" s="30">
        <v>33144</v>
      </c>
      <c r="C545" s="30">
        <v>2762</v>
      </c>
      <c r="D545" s="30">
        <v>30382</v>
      </c>
    </row>
    <row r="546" spans="1:4" x14ac:dyDescent="0.3">
      <c r="A546">
        <v>6691</v>
      </c>
      <c r="B546" s="30">
        <v>32640</v>
      </c>
      <c r="C546" s="30">
        <v>680</v>
      </c>
      <c r="D546" s="30">
        <v>31960</v>
      </c>
    </row>
    <row r="547" spans="1:4" x14ac:dyDescent="0.3">
      <c r="A547">
        <v>9418</v>
      </c>
      <c r="B547" s="30">
        <v>31728</v>
      </c>
      <c r="C547" s="30">
        <v>1322</v>
      </c>
      <c r="D547" s="30">
        <v>30406</v>
      </c>
    </row>
    <row r="548" spans="1:4" x14ac:dyDescent="0.3">
      <c r="A548">
        <v>11911</v>
      </c>
      <c r="B548" s="30">
        <v>31620</v>
      </c>
      <c r="C548" s="30">
        <v>527</v>
      </c>
      <c r="D548" s="30">
        <v>31093</v>
      </c>
    </row>
    <row r="549" spans="1:4" x14ac:dyDescent="0.3">
      <c r="A549">
        <v>12729</v>
      </c>
      <c r="B549" s="30">
        <v>31260</v>
      </c>
      <c r="C549" s="30">
        <v>2605</v>
      </c>
      <c r="D549" s="30">
        <v>28655</v>
      </c>
    </row>
    <row r="550" spans="1:4" x14ac:dyDescent="0.3">
      <c r="A550">
        <v>3576</v>
      </c>
      <c r="B550" s="30">
        <v>31248</v>
      </c>
      <c r="C550" s="30">
        <v>2604</v>
      </c>
      <c r="D550" s="30">
        <v>28644</v>
      </c>
    </row>
    <row r="551" spans="1:4" x14ac:dyDescent="0.3">
      <c r="A551">
        <v>6987</v>
      </c>
      <c r="B551" s="30">
        <v>31176</v>
      </c>
      <c r="C551" s="30">
        <v>1299</v>
      </c>
      <c r="D551" s="30">
        <v>29877</v>
      </c>
    </row>
    <row r="552" spans="1:4" x14ac:dyDescent="0.3">
      <c r="A552">
        <v>13276</v>
      </c>
      <c r="B552" s="30">
        <v>31140</v>
      </c>
      <c r="C552" s="30">
        <v>519</v>
      </c>
      <c r="D552" s="30">
        <v>30621</v>
      </c>
    </row>
    <row r="553" spans="1:4" x14ac:dyDescent="0.3">
      <c r="A553">
        <v>31</v>
      </c>
      <c r="B553" s="30">
        <v>30276</v>
      </c>
      <c r="C553" s="30">
        <v>2523</v>
      </c>
      <c r="D553" s="30">
        <v>27753</v>
      </c>
    </row>
    <row r="554" spans="1:4" x14ac:dyDescent="0.3">
      <c r="A554">
        <v>9202</v>
      </c>
      <c r="B554" s="30">
        <v>30276</v>
      </c>
      <c r="C554" s="30">
        <v>2523</v>
      </c>
      <c r="D554" s="30">
        <v>27753</v>
      </c>
    </row>
    <row r="555" spans="1:4" x14ac:dyDescent="0.3">
      <c r="A555">
        <v>2141</v>
      </c>
      <c r="B555" s="30">
        <v>30060</v>
      </c>
      <c r="C555" s="30">
        <v>501</v>
      </c>
      <c r="D555" s="30">
        <v>29559</v>
      </c>
    </row>
    <row r="556" spans="1:4" x14ac:dyDescent="0.3">
      <c r="A556">
        <v>3822</v>
      </c>
      <c r="B556" s="30">
        <v>30012</v>
      </c>
      <c r="C556" s="30">
        <v>2501</v>
      </c>
      <c r="D556" s="30">
        <v>27511</v>
      </c>
    </row>
    <row r="557" spans="1:4" x14ac:dyDescent="0.3">
      <c r="A557">
        <v>10076</v>
      </c>
      <c r="B557" s="30">
        <v>29784</v>
      </c>
      <c r="C557" s="30">
        <v>1241</v>
      </c>
      <c r="D557" s="30">
        <v>28543</v>
      </c>
    </row>
    <row r="558" spans="1:4" x14ac:dyDescent="0.3">
      <c r="A558">
        <v>7286</v>
      </c>
      <c r="B558" s="30">
        <v>28248</v>
      </c>
      <c r="C558" s="30">
        <v>1177</v>
      </c>
      <c r="D558" s="30">
        <v>27071</v>
      </c>
    </row>
    <row r="559" spans="1:4" x14ac:dyDescent="0.3">
      <c r="A559">
        <v>9606</v>
      </c>
      <c r="B559" s="30">
        <v>27984</v>
      </c>
      <c r="C559" s="30">
        <v>2332</v>
      </c>
      <c r="D559" s="30">
        <v>25652</v>
      </c>
    </row>
    <row r="560" spans="1:4" x14ac:dyDescent="0.3">
      <c r="A560">
        <v>215</v>
      </c>
      <c r="B560" s="30">
        <v>27456</v>
      </c>
      <c r="C560" s="30">
        <v>2288</v>
      </c>
      <c r="D560" s="30">
        <v>25168</v>
      </c>
    </row>
    <row r="561" spans="1:4" x14ac:dyDescent="0.3">
      <c r="A561">
        <v>7366</v>
      </c>
      <c r="B561" s="30">
        <v>26208</v>
      </c>
      <c r="C561" s="30">
        <v>728</v>
      </c>
      <c r="D561" s="30">
        <v>25480</v>
      </c>
    </row>
    <row r="562" spans="1:4" x14ac:dyDescent="0.3">
      <c r="A562">
        <v>8366</v>
      </c>
      <c r="B562" s="30">
        <v>25944</v>
      </c>
      <c r="C562" s="30">
        <v>1081</v>
      </c>
      <c r="D562" s="30">
        <v>24863</v>
      </c>
    </row>
    <row r="563" spans="1:4" x14ac:dyDescent="0.3">
      <c r="A563">
        <v>3606</v>
      </c>
      <c r="B563" s="30">
        <v>24792</v>
      </c>
      <c r="C563" s="30">
        <v>1033</v>
      </c>
      <c r="D563" s="30">
        <v>23759</v>
      </c>
    </row>
    <row r="564" spans="1:4" x14ac:dyDescent="0.3">
      <c r="A564">
        <v>3001</v>
      </c>
      <c r="B564" s="30">
        <v>24516</v>
      </c>
      <c r="C564" s="30">
        <v>2043</v>
      </c>
      <c r="D564" s="30">
        <v>22473</v>
      </c>
    </row>
    <row r="565" spans="1:4" x14ac:dyDescent="0.3">
      <c r="A565">
        <v>976</v>
      </c>
      <c r="B565" s="30">
        <v>24312</v>
      </c>
      <c r="C565" s="30">
        <v>2026</v>
      </c>
      <c r="D565" s="30">
        <v>22286</v>
      </c>
    </row>
    <row r="566" spans="1:4" x14ac:dyDescent="0.3">
      <c r="A566">
        <v>13172</v>
      </c>
      <c r="B566" s="30">
        <v>24180</v>
      </c>
      <c r="C566" s="30">
        <v>403</v>
      </c>
      <c r="D566" s="30">
        <v>23777</v>
      </c>
    </row>
    <row r="567" spans="1:4" x14ac:dyDescent="0.3">
      <c r="A567">
        <v>4428</v>
      </c>
      <c r="B567" s="30">
        <v>23628</v>
      </c>
      <c r="C567" s="30">
        <v>1969</v>
      </c>
      <c r="D567" s="30">
        <v>21659</v>
      </c>
    </row>
    <row r="568" spans="1:4" x14ac:dyDescent="0.3">
      <c r="A568">
        <v>1608</v>
      </c>
      <c r="B568" s="30">
        <v>23520</v>
      </c>
      <c r="C568" s="30">
        <v>1960</v>
      </c>
      <c r="D568" s="30">
        <v>21560</v>
      </c>
    </row>
    <row r="569" spans="1:4" x14ac:dyDescent="0.3">
      <c r="A569">
        <v>12850</v>
      </c>
      <c r="B569" s="30">
        <v>23412</v>
      </c>
      <c r="C569" s="30">
        <v>1951</v>
      </c>
      <c r="D569" s="30">
        <v>21461</v>
      </c>
    </row>
    <row r="570" spans="1:4" x14ac:dyDescent="0.3">
      <c r="A570">
        <v>2590</v>
      </c>
      <c r="B570" s="30">
        <v>23328</v>
      </c>
      <c r="C570" s="30">
        <v>1944</v>
      </c>
      <c r="D570" s="30">
        <v>21384</v>
      </c>
    </row>
    <row r="571" spans="1:4" x14ac:dyDescent="0.3">
      <c r="A571">
        <v>11381</v>
      </c>
      <c r="B571" s="30">
        <v>23184</v>
      </c>
      <c r="C571" s="30">
        <v>1932</v>
      </c>
      <c r="D571" s="30">
        <v>21252</v>
      </c>
    </row>
    <row r="572" spans="1:4" x14ac:dyDescent="0.3">
      <c r="A572">
        <v>4620</v>
      </c>
      <c r="B572" s="30">
        <v>23052</v>
      </c>
      <c r="C572" s="30">
        <v>1921</v>
      </c>
      <c r="D572" s="30">
        <v>21131</v>
      </c>
    </row>
    <row r="573" spans="1:4" x14ac:dyDescent="0.3">
      <c r="A573">
        <v>8076</v>
      </c>
      <c r="B573" s="30">
        <v>22968</v>
      </c>
      <c r="C573" s="30">
        <v>638</v>
      </c>
      <c r="D573" s="30">
        <v>22330</v>
      </c>
    </row>
    <row r="574" spans="1:4" x14ac:dyDescent="0.3">
      <c r="A574">
        <v>2581</v>
      </c>
      <c r="B574" s="30">
        <v>22932</v>
      </c>
      <c r="C574" s="30">
        <v>637</v>
      </c>
      <c r="D574" s="30">
        <v>22295</v>
      </c>
    </row>
    <row r="575" spans="1:4" x14ac:dyDescent="0.3">
      <c r="A575">
        <v>6235</v>
      </c>
      <c r="B575" s="30">
        <v>22356</v>
      </c>
      <c r="C575" s="30">
        <v>621</v>
      </c>
      <c r="D575" s="30">
        <v>21735</v>
      </c>
    </row>
    <row r="576" spans="1:4" x14ac:dyDescent="0.3">
      <c r="A576">
        <v>1130</v>
      </c>
      <c r="B576" s="30">
        <v>22260</v>
      </c>
      <c r="C576" s="30">
        <v>371</v>
      </c>
      <c r="D576" s="30">
        <v>21889</v>
      </c>
    </row>
    <row r="577" spans="1:4" x14ac:dyDescent="0.3">
      <c r="A577">
        <v>12485</v>
      </c>
      <c r="B577" s="30">
        <v>22104</v>
      </c>
      <c r="C577" s="30">
        <v>1842</v>
      </c>
      <c r="D577" s="30">
        <v>20262</v>
      </c>
    </row>
    <row r="578" spans="1:4" x14ac:dyDescent="0.3">
      <c r="A578">
        <v>12754</v>
      </c>
      <c r="B578" s="30">
        <v>21924</v>
      </c>
      <c r="C578" s="30">
        <v>609</v>
      </c>
      <c r="D578" s="30">
        <v>21315</v>
      </c>
    </row>
    <row r="579" spans="1:4" x14ac:dyDescent="0.3">
      <c r="A579">
        <v>9721</v>
      </c>
      <c r="B579" s="30">
        <v>21852</v>
      </c>
      <c r="C579" s="30">
        <v>607</v>
      </c>
      <c r="D579" s="30">
        <v>21245</v>
      </c>
    </row>
    <row r="580" spans="1:4" x14ac:dyDescent="0.3">
      <c r="A580">
        <v>5826</v>
      </c>
      <c r="B580" s="30">
        <v>21396</v>
      </c>
      <c r="C580" s="30">
        <v>1783</v>
      </c>
      <c r="D580" s="30">
        <v>19613</v>
      </c>
    </row>
    <row r="581" spans="1:4" x14ac:dyDescent="0.3">
      <c r="A581">
        <v>10459</v>
      </c>
      <c r="B581" s="30">
        <v>21072</v>
      </c>
      <c r="C581" s="30">
        <v>878</v>
      </c>
      <c r="D581" s="30">
        <v>20194</v>
      </c>
    </row>
    <row r="582" spans="1:4" x14ac:dyDescent="0.3">
      <c r="A582">
        <v>9670</v>
      </c>
      <c r="B582" s="30">
        <v>20832</v>
      </c>
      <c r="C582" s="30">
        <v>434</v>
      </c>
      <c r="D582" s="30">
        <v>20398</v>
      </c>
    </row>
    <row r="583" spans="1:4" x14ac:dyDescent="0.3">
      <c r="A583">
        <v>6185</v>
      </c>
      <c r="B583" s="30">
        <v>20352</v>
      </c>
      <c r="C583" s="30">
        <v>424</v>
      </c>
      <c r="D583" s="30">
        <v>19928</v>
      </c>
    </row>
    <row r="584" spans="1:4" x14ac:dyDescent="0.3">
      <c r="A584">
        <v>5521</v>
      </c>
      <c r="B584" s="30">
        <v>20220</v>
      </c>
      <c r="C584" s="30">
        <v>1685</v>
      </c>
      <c r="D584" s="30">
        <v>18535</v>
      </c>
    </row>
    <row r="585" spans="1:4" x14ac:dyDescent="0.3">
      <c r="A585">
        <v>2746</v>
      </c>
      <c r="B585" s="30">
        <v>20196</v>
      </c>
      <c r="C585" s="30">
        <v>561</v>
      </c>
      <c r="D585" s="30">
        <v>19635</v>
      </c>
    </row>
    <row r="586" spans="1:4" x14ac:dyDescent="0.3">
      <c r="A586">
        <v>4024</v>
      </c>
      <c r="B586" s="30">
        <v>19248</v>
      </c>
      <c r="C586" s="30">
        <v>1604</v>
      </c>
      <c r="D586" s="30">
        <v>17644</v>
      </c>
    </row>
    <row r="587" spans="1:4" x14ac:dyDescent="0.3">
      <c r="A587">
        <v>12303</v>
      </c>
      <c r="B587" s="30">
        <v>19044</v>
      </c>
      <c r="C587" s="30">
        <v>529</v>
      </c>
      <c r="D587" s="30">
        <v>18515</v>
      </c>
    </row>
    <row r="588" spans="1:4" x14ac:dyDescent="0.3">
      <c r="A588">
        <v>13468</v>
      </c>
      <c r="B588" s="30">
        <v>18720</v>
      </c>
      <c r="C588" s="30">
        <v>312</v>
      </c>
      <c r="D588" s="30">
        <v>18408</v>
      </c>
    </row>
    <row r="589" spans="1:4" x14ac:dyDescent="0.3">
      <c r="A589">
        <v>4527</v>
      </c>
      <c r="B589" s="30">
        <v>18564</v>
      </c>
      <c r="C589" s="30">
        <v>1547</v>
      </c>
      <c r="D589" s="30">
        <v>17017</v>
      </c>
    </row>
    <row r="590" spans="1:4" x14ac:dyDescent="0.3">
      <c r="A590">
        <v>11713</v>
      </c>
      <c r="B590" s="30">
        <v>18324</v>
      </c>
      <c r="C590" s="30">
        <v>1527</v>
      </c>
      <c r="D590" s="30">
        <v>16797</v>
      </c>
    </row>
    <row r="591" spans="1:4" x14ac:dyDescent="0.3">
      <c r="A591">
        <v>2915</v>
      </c>
      <c r="B591" s="30">
        <v>17952</v>
      </c>
      <c r="C591" s="30">
        <v>1496</v>
      </c>
      <c r="D591" s="30">
        <v>16456</v>
      </c>
    </row>
    <row r="592" spans="1:4" x14ac:dyDescent="0.3">
      <c r="A592">
        <v>7683</v>
      </c>
      <c r="B592" s="30">
        <v>17508</v>
      </c>
      <c r="C592" s="30">
        <v>1459</v>
      </c>
      <c r="D592" s="30">
        <v>16049</v>
      </c>
    </row>
    <row r="593" spans="1:4" x14ac:dyDescent="0.3">
      <c r="A593">
        <v>8200</v>
      </c>
      <c r="B593" s="30">
        <v>17184</v>
      </c>
      <c r="C593" s="30">
        <v>1432</v>
      </c>
      <c r="D593" s="30">
        <v>15752</v>
      </c>
    </row>
    <row r="594" spans="1:4" x14ac:dyDescent="0.3">
      <c r="A594">
        <v>11252</v>
      </c>
      <c r="B594" s="30">
        <v>16032</v>
      </c>
      <c r="C594" s="30">
        <v>334</v>
      </c>
      <c r="D594" s="30">
        <v>15698</v>
      </c>
    </row>
    <row r="595" spans="1:4" x14ac:dyDescent="0.3">
      <c r="A595">
        <v>3705</v>
      </c>
      <c r="B595" s="30">
        <v>15420</v>
      </c>
      <c r="C595" s="30">
        <v>1285</v>
      </c>
      <c r="D595" s="30">
        <v>14135</v>
      </c>
    </row>
    <row r="596" spans="1:4" x14ac:dyDescent="0.3">
      <c r="A596">
        <v>5399</v>
      </c>
      <c r="B596" s="30">
        <v>15192</v>
      </c>
      <c r="C596" s="30">
        <v>633</v>
      </c>
      <c r="D596" s="30">
        <v>14559</v>
      </c>
    </row>
    <row r="597" spans="1:4" x14ac:dyDescent="0.3">
      <c r="A597">
        <v>6301</v>
      </c>
      <c r="B597" s="30">
        <v>14628</v>
      </c>
      <c r="C597" s="30">
        <v>1219</v>
      </c>
      <c r="D597" s="30">
        <v>13409</v>
      </c>
    </row>
    <row r="598" spans="1:4" x14ac:dyDescent="0.3">
      <c r="A598">
        <v>4386</v>
      </c>
      <c r="B598" s="30">
        <v>14028</v>
      </c>
      <c r="C598" s="30">
        <v>1169</v>
      </c>
      <c r="D598" s="30">
        <v>12859</v>
      </c>
    </row>
    <row r="599" spans="1:4" x14ac:dyDescent="0.3">
      <c r="A599">
        <v>9362</v>
      </c>
      <c r="B599" s="30">
        <v>12792</v>
      </c>
      <c r="C599" s="30">
        <v>1066</v>
      </c>
      <c r="D599" s="30">
        <v>11726</v>
      </c>
    </row>
    <row r="600" spans="1:4" x14ac:dyDescent="0.3">
      <c r="A600">
        <v>798</v>
      </c>
      <c r="B600" s="30">
        <v>12540</v>
      </c>
      <c r="C600" s="30">
        <v>1045</v>
      </c>
      <c r="D600" s="30">
        <v>11495</v>
      </c>
    </row>
    <row r="601" spans="1:4" x14ac:dyDescent="0.3">
      <c r="A601">
        <v>7299</v>
      </c>
      <c r="B601" s="30">
        <v>11736</v>
      </c>
      <c r="C601" s="30">
        <v>489</v>
      </c>
      <c r="D601" s="30">
        <v>11247</v>
      </c>
    </row>
    <row r="602" spans="1:4" x14ac:dyDescent="0.3">
      <c r="A602">
        <v>6077</v>
      </c>
      <c r="B602" s="30">
        <v>11400</v>
      </c>
      <c r="C602" s="30">
        <v>950</v>
      </c>
      <c r="D602" s="30">
        <v>10450</v>
      </c>
    </row>
    <row r="603" spans="1:4" x14ac:dyDescent="0.3">
      <c r="A603">
        <v>7787</v>
      </c>
      <c r="B603" s="30">
        <v>10944</v>
      </c>
      <c r="C603" s="30">
        <v>304</v>
      </c>
      <c r="D603" s="30">
        <v>10640</v>
      </c>
    </row>
    <row r="604" spans="1:4" x14ac:dyDescent="0.3">
      <c r="A604">
        <v>10209</v>
      </c>
      <c r="B604" s="30">
        <v>8616</v>
      </c>
      <c r="C604" s="30">
        <v>359</v>
      </c>
      <c r="D604" s="30">
        <v>8257</v>
      </c>
    </row>
    <row r="605" spans="1:4" x14ac:dyDescent="0.3">
      <c r="A605">
        <v>10287</v>
      </c>
      <c r="B605" s="30">
        <v>7656</v>
      </c>
      <c r="C605" s="30">
        <v>319</v>
      </c>
      <c r="D605" s="30">
        <v>7337</v>
      </c>
    </row>
    <row r="606" spans="1:4" x14ac:dyDescent="0.3">
      <c r="A606">
        <v>7324</v>
      </c>
      <c r="B606" s="30">
        <v>5148</v>
      </c>
      <c r="C606" s="30">
        <v>429</v>
      </c>
      <c r="D606" s="30">
        <v>4719</v>
      </c>
    </row>
    <row r="607" spans="1:4" x14ac:dyDescent="0.3">
      <c r="A607">
        <v>4056</v>
      </c>
      <c r="B607" s="30">
        <v>4980</v>
      </c>
      <c r="C607" s="30">
        <v>415</v>
      </c>
      <c r="D607" s="30">
        <v>4565</v>
      </c>
    </row>
  </sheetData>
  <mergeCells count="4">
    <mergeCell ref="F7:N8"/>
    <mergeCell ref="F4:N4"/>
    <mergeCell ref="F2:N3"/>
    <mergeCell ref="F5:N6"/>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65281-2002-4F6F-B0B9-7220B369F6A3}">
  <dimension ref="A1:V893"/>
  <sheetViews>
    <sheetView workbookViewId="0">
      <selection activeCell="O17" sqref="O17"/>
    </sheetView>
  </sheetViews>
  <sheetFormatPr defaultRowHeight="14.4" x14ac:dyDescent="0.3"/>
  <cols>
    <col min="1" max="1" width="10" customWidth="1"/>
    <col min="2" max="2" width="9.109375" customWidth="1"/>
    <col min="3" max="3" width="16.109375" customWidth="1"/>
    <col min="4" max="4" width="14.44140625" bestFit="1" customWidth="1"/>
    <col min="6" max="6" width="10" customWidth="1"/>
    <col min="7" max="7" width="9.109375" customWidth="1"/>
    <col min="8" max="8" width="16.109375" customWidth="1"/>
    <col min="9" max="9" width="14.44140625" bestFit="1" customWidth="1"/>
  </cols>
  <sheetData>
    <row r="1" spans="1:22" x14ac:dyDescent="0.3">
      <c r="A1" t="s">
        <v>148</v>
      </c>
      <c r="B1" t="s">
        <v>155</v>
      </c>
      <c r="C1" t="s">
        <v>156</v>
      </c>
      <c r="D1" t="s">
        <v>157</v>
      </c>
    </row>
    <row r="2" spans="1:22" x14ac:dyDescent="0.3">
      <c r="A2">
        <v>9</v>
      </c>
      <c r="B2">
        <v>1</v>
      </c>
      <c r="C2" s="33">
        <v>37180</v>
      </c>
      <c r="D2" t="s">
        <v>158</v>
      </c>
      <c r="F2" s="71" t="s">
        <v>167</v>
      </c>
      <c r="G2" s="71"/>
      <c r="H2" s="71"/>
      <c r="I2" s="35">
        <v>36526</v>
      </c>
      <c r="O2" s="73" t="s">
        <v>153</v>
      </c>
      <c r="P2" s="73"/>
      <c r="Q2" s="73"/>
      <c r="R2" s="73"/>
      <c r="S2" s="73"/>
      <c r="T2" s="73"/>
      <c r="U2" s="73"/>
    </row>
    <row r="3" spans="1:22" x14ac:dyDescent="0.3">
      <c r="A3">
        <v>19</v>
      </c>
      <c r="B3">
        <v>2</v>
      </c>
      <c r="C3" s="33">
        <v>36963</v>
      </c>
      <c r="D3" t="s">
        <v>159</v>
      </c>
      <c r="F3" t="s">
        <v>148</v>
      </c>
      <c r="G3" t="s">
        <v>155</v>
      </c>
      <c r="H3" t="s">
        <v>156</v>
      </c>
      <c r="I3" t="s">
        <v>157</v>
      </c>
      <c r="O3" s="74" t="s">
        <v>154</v>
      </c>
      <c r="P3" s="74"/>
      <c r="Q3" s="74"/>
      <c r="R3" s="74"/>
      <c r="S3" s="74"/>
      <c r="T3" s="74"/>
      <c r="U3" s="74"/>
    </row>
    <row r="4" spans="1:22" ht="14.4" customHeight="1" x14ac:dyDescent="0.3">
      <c r="A4">
        <v>41</v>
      </c>
      <c r="B4">
        <v>3</v>
      </c>
      <c r="C4" s="33">
        <v>36041</v>
      </c>
      <c r="D4" t="s">
        <v>160</v>
      </c>
      <c r="F4">
        <v>1040</v>
      </c>
      <c r="G4">
        <v>175</v>
      </c>
      <c r="H4" s="33">
        <v>36528</v>
      </c>
      <c r="I4" t="s">
        <v>164</v>
      </c>
      <c r="O4" s="72" t="s">
        <v>166</v>
      </c>
      <c r="P4" s="72"/>
      <c r="Q4" s="72"/>
      <c r="R4" s="72"/>
      <c r="S4" s="72"/>
      <c r="T4" s="72"/>
      <c r="U4" s="72"/>
    </row>
    <row r="5" spans="1:22" x14ac:dyDescent="0.3">
      <c r="A5">
        <v>42</v>
      </c>
      <c r="B5">
        <v>4</v>
      </c>
      <c r="C5" s="33">
        <v>37221</v>
      </c>
      <c r="D5" t="s">
        <v>161</v>
      </c>
      <c r="F5">
        <v>3601</v>
      </c>
      <c r="G5">
        <v>565</v>
      </c>
      <c r="H5" s="33">
        <v>36531</v>
      </c>
      <c r="I5" t="s">
        <v>163</v>
      </c>
      <c r="O5" s="72"/>
      <c r="P5" s="72"/>
      <c r="Q5" s="72"/>
      <c r="R5" s="72"/>
      <c r="S5" s="72"/>
      <c r="T5" s="72"/>
      <c r="U5" s="72"/>
      <c r="V5" s="34"/>
    </row>
    <row r="6" spans="1:22" x14ac:dyDescent="0.3">
      <c r="A6">
        <v>51</v>
      </c>
      <c r="B6">
        <v>5</v>
      </c>
      <c r="C6" s="33">
        <v>35909</v>
      </c>
      <c r="D6" t="s">
        <v>162</v>
      </c>
      <c r="F6">
        <v>11701</v>
      </c>
      <c r="G6">
        <v>1118</v>
      </c>
      <c r="H6" s="33">
        <v>36527</v>
      </c>
      <c r="I6" t="s">
        <v>165</v>
      </c>
      <c r="O6" s="72"/>
      <c r="P6" s="72"/>
      <c r="Q6" s="72"/>
      <c r="R6" s="72"/>
      <c r="S6" s="72"/>
      <c r="T6" s="72"/>
      <c r="U6" s="72"/>
      <c r="V6" s="34"/>
    </row>
    <row r="7" spans="1:22" x14ac:dyDescent="0.3">
      <c r="A7">
        <v>56</v>
      </c>
      <c r="B7">
        <v>7</v>
      </c>
      <c r="C7" s="33">
        <v>37053</v>
      </c>
      <c r="D7" t="s">
        <v>163</v>
      </c>
      <c r="O7" s="72"/>
      <c r="P7" s="72"/>
      <c r="Q7" s="72"/>
      <c r="R7" s="72"/>
      <c r="S7" s="72"/>
      <c r="T7" s="72"/>
      <c r="U7" s="72"/>
      <c r="V7" s="34"/>
    </row>
    <row r="8" spans="1:22" x14ac:dyDescent="0.3">
      <c r="A8">
        <v>60</v>
      </c>
      <c r="B8">
        <v>8</v>
      </c>
      <c r="C8" s="33">
        <v>37031</v>
      </c>
      <c r="D8" t="s">
        <v>161</v>
      </c>
      <c r="O8" s="72" t="s">
        <v>168</v>
      </c>
      <c r="P8" s="72"/>
      <c r="Q8" s="72"/>
      <c r="R8" s="72"/>
      <c r="S8" s="72"/>
      <c r="T8" s="72"/>
      <c r="U8" s="72"/>
    </row>
    <row r="9" spans="1:22" x14ac:dyDescent="0.3">
      <c r="A9">
        <v>76</v>
      </c>
      <c r="B9">
        <v>9</v>
      </c>
      <c r="C9" s="33">
        <v>36824</v>
      </c>
      <c r="D9" t="s">
        <v>162</v>
      </c>
      <c r="O9" s="72"/>
      <c r="P9" s="72"/>
      <c r="Q9" s="72"/>
      <c r="R9" s="72"/>
      <c r="S9" s="72"/>
      <c r="T9" s="72"/>
      <c r="U9" s="72"/>
    </row>
    <row r="10" spans="1:22" x14ac:dyDescent="0.3">
      <c r="A10">
        <v>77</v>
      </c>
      <c r="B10">
        <v>10</v>
      </c>
      <c r="C10" s="33">
        <v>36501</v>
      </c>
      <c r="D10" t="s">
        <v>164</v>
      </c>
      <c r="O10" s="72"/>
      <c r="P10" s="72"/>
      <c r="Q10" s="72"/>
      <c r="R10" s="72"/>
      <c r="S10" s="72"/>
      <c r="T10" s="72"/>
      <c r="U10" s="72"/>
    </row>
    <row r="11" spans="1:22" x14ac:dyDescent="0.3">
      <c r="A11">
        <v>79</v>
      </c>
      <c r="B11">
        <v>11</v>
      </c>
      <c r="C11" s="33">
        <v>36824</v>
      </c>
      <c r="D11" t="s">
        <v>162</v>
      </c>
    </row>
    <row r="12" spans="1:22" x14ac:dyDescent="0.3">
      <c r="A12">
        <v>83</v>
      </c>
      <c r="B12">
        <v>12</v>
      </c>
      <c r="C12" s="33">
        <v>36414</v>
      </c>
      <c r="D12" t="s">
        <v>164</v>
      </c>
    </row>
    <row r="13" spans="1:22" x14ac:dyDescent="0.3">
      <c r="A13">
        <v>87</v>
      </c>
      <c r="B13">
        <v>13</v>
      </c>
      <c r="C13" s="33">
        <v>35610</v>
      </c>
      <c r="D13" t="s">
        <v>161</v>
      </c>
    </row>
    <row r="14" spans="1:22" x14ac:dyDescent="0.3">
      <c r="A14">
        <v>112</v>
      </c>
      <c r="B14">
        <v>14</v>
      </c>
      <c r="C14" s="33">
        <v>36208</v>
      </c>
      <c r="D14" t="s">
        <v>164</v>
      </c>
    </row>
    <row r="15" spans="1:22" x14ac:dyDescent="0.3">
      <c r="A15">
        <v>114</v>
      </c>
      <c r="B15">
        <v>15</v>
      </c>
      <c r="C15" s="33">
        <v>35859</v>
      </c>
      <c r="D15" t="s">
        <v>161</v>
      </c>
    </row>
    <row r="16" spans="1:22" x14ac:dyDescent="0.3">
      <c r="A16">
        <v>116</v>
      </c>
      <c r="B16">
        <v>16</v>
      </c>
      <c r="C16" s="33">
        <v>37065</v>
      </c>
      <c r="D16" t="s">
        <v>161</v>
      </c>
    </row>
    <row r="17" spans="1:4" x14ac:dyDescent="0.3">
      <c r="A17">
        <v>127</v>
      </c>
      <c r="B17">
        <v>17</v>
      </c>
      <c r="C17" s="33">
        <v>37049</v>
      </c>
      <c r="D17" t="s">
        <v>163</v>
      </c>
    </row>
    <row r="18" spans="1:4" x14ac:dyDescent="0.3">
      <c r="A18">
        <v>128</v>
      </c>
      <c r="B18">
        <v>18</v>
      </c>
      <c r="C18" s="33">
        <v>36032</v>
      </c>
      <c r="D18" t="s">
        <v>158</v>
      </c>
    </row>
    <row r="19" spans="1:4" x14ac:dyDescent="0.3">
      <c r="A19">
        <v>130</v>
      </c>
      <c r="B19">
        <v>19</v>
      </c>
      <c r="C19" s="33">
        <v>36778</v>
      </c>
      <c r="D19" t="s">
        <v>158</v>
      </c>
    </row>
    <row r="20" spans="1:4" x14ac:dyDescent="0.3">
      <c r="A20">
        <v>131</v>
      </c>
      <c r="B20">
        <v>20</v>
      </c>
      <c r="C20" s="33">
        <v>37227</v>
      </c>
      <c r="D20" t="s">
        <v>158</v>
      </c>
    </row>
    <row r="21" spans="1:4" x14ac:dyDescent="0.3">
      <c r="A21">
        <v>132</v>
      </c>
      <c r="B21">
        <v>21</v>
      </c>
      <c r="C21" s="33">
        <v>36948</v>
      </c>
      <c r="D21" t="s">
        <v>162</v>
      </c>
    </row>
    <row r="22" spans="1:4" x14ac:dyDescent="0.3">
      <c r="A22">
        <v>138</v>
      </c>
      <c r="B22">
        <v>22</v>
      </c>
      <c r="C22" s="33">
        <v>36536</v>
      </c>
      <c r="D22" t="s">
        <v>158</v>
      </c>
    </row>
    <row r="23" spans="1:4" x14ac:dyDescent="0.3">
      <c r="A23">
        <v>146</v>
      </c>
      <c r="B23">
        <v>23</v>
      </c>
      <c r="C23" s="33">
        <v>37167</v>
      </c>
      <c r="D23" t="s">
        <v>160</v>
      </c>
    </row>
    <row r="24" spans="1:4" x14ac:dyDescent="0.3">
      <c r="A24">
        <v>153</v>
      </c>
      <c r="B24">
        <v>24</v>
      </c>
      <c r="C24" s="33">
        <v>36377</v>
      </c>
      <c r="D24" t="s">
        <v>165</v>
      </c>
    </row>
    <row r="25" spans="1:4" x14ac:dyDescent="0.3">
      <c r="A25">
        <v>158</v>
      </c>
      <c r="B25">
        <v>25</v>
      </c>
      <c r="C25" s="33">
        <v>36866</v>
      </c>
      <c r="D25" t="s">
        <v>162</v>
      </c>
    </row>
    <row r="26" spans="1:4" x14ac:dyDescent="0.3">
      <c r="A26">
        <v>161</v>
      </c>
      <c r="B26">
        <v>26</v>
      </c>
      <c r="C26" s="33">
        <v>37148</v>
      </c>
      <c r="D26" t="s">
        <v>162</v>
      </c>
    </row>
    <row r="27" spans="1:4" x14ac:dyDescent="0.3">
      <c r="A27">
        <v>167</v>
      </c>
      <c r="B27">
        <v>27</v>
      </c>
      <c r="C27" s="33">
        <v>37210</v>
      </c>
      <c r="D27" t="s">
        <v>162</v>
      </c>
    </row>
    <row r="28" spans="1:4" x14ac:dyDescent="0.3">
      <c r="A28">
        <v>174</v>
      </c>
      <c r="B28">
        <v>28</v>
      </c>
      <c r="C28" s="33">
        <v>36913</v>
      </c>
      <c r="D28" t="s">
        <v>165</v>
      </c>
    </row>
    <row r="29" spans="1:4" x14ac:dyDescent="0.3">
      <c r="A29">
        <v>192</v>
      </c>
      <c r="B29">
        <v>29</v>
      </c>
      <c r="C29" s="33">
        <v>37123</v>
      </c>
      <c r="D29" t="s">
        <v>161</v>
      </c>
    </row>
    <row r="30" spans="1:4" x14ac:dyDescent="0.3">
      <c r="A30">
        <v>202</v>
      </c>
      <c r="B30">
        <v>30</v>
      </c>
      <c r="C30" s="33">
        <v>36800</v>
      </c>
      <c r="D30" t="s">
        <v>160</v>
      </c>
    </row>
    <row r="31" spans="1:4" x14ac:dyDescent="0.3">
      <c r="A31">
        <v>208</v>
      </c>
      <c r="B31">
        <v>31</v>
      </c>
      <c r="C31" s="33">
        <v>37185</v>
      </c>
      <c r="D31" t="s">
        <v>165</v>
      </c>
    </row>
    <row r="32" spans="1:4" x14ac:dyDescent="0.3">
      <c r="A32">
        <v>219</v>
      </c>
      <c r="B32">
        <v>32</v>
      </c>
      <c r="C32" s="33">
        <v>37109</v>
      </c>
      <c r="D32" t="s">
        <v>158</v>
      </c>
    </row>
    <row r="33" spans="1:4" x14ac:dyDescent="0.3">
      <c r="A33">
        <v>221</v>
      </c>
      <c r="B33">
        <v>33</v>
      </c>
      <c r="C33" s="33">
        <v>36863</v>
      </c>
      <c r="D33" t="s">
        <v>163</v>
      </c>
    </row>
    <row r="34" spans="1:4" x14ac:dyDescent="0.3">
      <c r="A34">
        <v>225</v>
      </c>
      <c r="B34">
        <v>34</v>
      </c>
      <c r="C34" s="33">
        <v>36970</v>
      </c>
      <c r="D34" t="s">
        <v>162</v>
      </c>
    </row>
    <row r="35" spans="1:4" x14ac:dyDescent="0.3">
      <c r="A35">
        <v>231</v>
      </c>
      <c r="B35">
        <v>35</v>
      </c>
      <c r="C35" s="33">
        <v>37171</v>
      </c>
      <c r="D35" t="s">
        <v>162</v>
      </c>
    </row>
    <row r="36" spans="1:4" x14ac:dyDescent="0.3">
      <c r="A36">
        <v>236</v>
      </c>
      <c r="B36">
        <v>36</v>
      </c>
      <c r="C36" s="33">
        <v>37162</v>
      </c>
      <c r="D36" t="s">
        <v>161</v>
      </c>
    </row>
    <row r="37" spans="1:4" x14ac:dyDescent="0.3">
      <c r="A37">
        <v>238</v>
      </c>
      <c r="B37">
        <v>37</v>
      </c>
      <c r="C37" s="33">
        <v>36270</v>
      </c>
      <c r="D37" t="s">
        <v>165</v>
      </c>
    </row>
    <row r="38" spans="1:4" x14ac:dyDescent="0.3">
      <c r="A38">
        <v>242</v>
      </c>
      <c r="B38">
        <v>38</v>
      </c>
      <c r="C38" s="33">
        <v>36403</v>
      </c>
      <c r="D38" t="s">
        <v>163</v>
      </c>
    </row>
    <row r="39" spans="1:4" x14ac:dyDescent="0.3">
      <c r="A39">
        <v>254</v>
      </c>
      <c r="B39">
        <v>39</v>
      </c>
      <c r="C39" s="33">
        <v>37086</v>
      </c>
      <c r="D39" t="s">
        <v>160</v>
      </c>
    </row>
    <row r="40" spans="1:4" x14ac:dyDescent="0.3">
      <c r="A40">
        <v>255</v>
      </c>
      <c r="B40">
        <v>40</v>
      </c>
      <c r="C40" s="33">
        <v>36446</v>
      </c>
      <c r="D40" t="s">
        <v>160</v>
      </c>
    </row>
    <row r="41" spans="1:4" x14ac:dyDescent="0.3">
      <c r="A41">
        <v>256</v>
      </c>
      <c r="B41">
        <v>41</v>
      </c>
      <c r="C41" s="33">
        <v>36769</v>
      </c>
      <c r="D41" t="s">
        <v>161</v>
      </c>
    </row>
    <row r="42" spans="1:4" x14ac:dyDescent="0.3">
      <c r="A42">
        <v>264</v>
      </c>
      <c r="B42">
        <v>42</v>
      </c>
      <c r="C42" s="33">
        <v>37100</v>
      </c>
      <c r="D42" t="s">
        <v>160</v>
      </c>
    </row>
    <row r="43" spans="1:4" x14ac:dyDescent="0.3">
      <c r="A43">
        <v>267</v>
      </c>
      <c r="B43">
        <v>43</v>
      </c>
      <c r="C43" s="33">
        <v>36767</v>
      </c>
      <c r="D43" t="s">
        <v>162</v>
      </c>
    </row>
    <row r="44" spans="1:4" x14ac:dyDescent="0.3">
      <c r="A44">
        <v>268</v>
      </c>
      <c r="B44">
        <v>44</v>
      </c>
      <c r="C44" s="33">
        <v>36297</v>
      </c>
      <c r="D44" t="s">
        <v>162</v>
      </c>
    </row>
    <row r="45" spans="1:4" x14ac:dyDescent="0.3">
      <c r="A45">
        <v>272</v>
      </c>
      <c r="B45">
        <v>45</v>
      </c>
      <c r="C45" s="33">
        <v>36865</v>
      </c>
      <c r="D45" t="s">
        <v>161</v>
      </c>
    </row>
    <row r="46" spans="1:4" x14ac:dyDescent="0.3">
      <c r="A46">
        <v>273</v>
      </c>
      <c r="B46">
        <v>46</v>
      </c>
      <c r="C46" s="33">
        <v>37205</v>
      </c>
      <c r="D46" t="s">
        <v>160</v>
      </c>
    </row>
    <row r="47" spans="1:4" x14ac:dyDescent="0.3">
      <c r="A47">
        <v>280</v>
      </c>
      <c r="B47">
        <v>47</v>
      </c>
      <c r="C47" s="33">
        <v>37116</v>
      </c>
      <c r="D47" t="s">
        <v>159</v>
      </c>
    </row>
    <row r="48" spans="1:4" x14ac:dyDescent="0.3">
      <c r="A48">
        <v>295</v>
      </c>
      <c r="B48">
        <v>48</v>
      </c>
      <c r="C48" s="33">
        <v>36960</v>
      </c>
      <c r="D48" t="s">
        <v>165</v>
      </c>
    </row>
    <row r="49" spans="1:4" x14ac:dyDescent="0.3">
      <c r="A49">
        <v>305</v>
      </c>
      <c r="B49">
        <v>49</v>
      </c>
      <c r="C49" s="33">
        <v>36802</v>
      </c>
      <c r="D49" t="s">
        <v>159</v>
      </c>
    </row>
    <row r="50" spans="1:4" x14ac:dyDescent="0.3">
      <c r="A50">
        <v>309</v>
      </c>
      <c r="B50">
        <v>50</v>
      </c>
      <c r="C50" s="33">
        <v>36674</v>
      </c>
      <c r="D50" t="s">
        <v>162</v>
      </c>
    </row>
    <row r="51" spans="1:4" x14ac:dyDescent="0.3">
      <c r="A51">
        <v>321</v>
      </c>
      <c r="B51">
        <v>51</v>
      </c>
      <c r="C51" s="33">
        <v>36851</v>
      </c>
      <c r="D51" t="s">
        <v>159</v>
      </c>
    </row>
    <row r="52" spans="1:4" x14ac:dyDescent="0.3">
      <c r="A52">
        <v>326</v>
      </c>
      <c r="B52">
        <v>52</v>
      </c>
      <c r="C52" s="33">
        <v>36991</v>
      </c>
      <c r="D52" t="s">
        <v>160</v>
      </c>
    </row>
    <row r="53" spans="1:4" x14ac:dyDescent="0.3">
      <c r="A53">
        <v>333</v>
      </c>
      <c r="B53">
        <v>53</v>
      </c>
      <c r="C53" s="33">
        <v>37177</v>
      </c>
      <c r="D53" t="s">
        <v>162</v>
      </c>
    </row>
    <row r="54" spans="1:4" x14ac:dyDescent="0.3">
      <c r="A54">
        <v>334</v>
      </c>
      <c r="B54">
        <v>54</v>
      </c>
      <c r="C54" s="33">
        <v>36549</v>
      </c>
      <c r="D54" t="s">
        <v>162</v>
      </c>
    </row>
    <row r="55" spans="1:4" x14ac:dyDescent="0.3">
      <c r="A55">
        <v>335</v>
      </c>
      <c r="B55">
        <v>55</v>
      </c>
      <c r="C55" s="33">
        <v>36916</v>
      </c>
      <c r="D55" t="s">
        <v>161</v>
      </c>
    </row>
    <row r="56" spans="1:4" x14ac:dyDescent="0.3">
      <c r="A56">
        <v>339</v>
      </c>
      <c r="B56">
        <v>56</v>
      </c>
      <c r="C56" s="33">
        <v>37217</v>
      </c>
      <c r="D56" t="s">
        <v>164</v>
      </c>
    </row>
    <row r="57" spans="1:4" x14ac:dyDescent="0.3">
      <c r="A57">
        <v>347</v>
      </c>
      <c r="B57">
        <v>57</v>
      </c>
      <c r="C57" s="33">
        <v>36473</v>
      </c>
      <c r="D57" t="s">
        <v>161</v>
      </c>
    </row>
    <row r="58" spans="1:4" x14ac:dyDescent="0.3">
      <c r="A58">
        <v>358</v>
      </c>
      <c r="B58">
        <v>58</v>
      </c>
      <c r="C58" s="33">
        <v>36961</v>
      </c>
      <c r="D58" t="s">
        <v>165</v>
      </c>
    </row>
    <row r="59" spans="1:4" x14ac:dyDescent="0.3">
      <c r="A59">
        <v>365</v>
      </c>
      <c r="B59">
        <v>59</v>
      </c>
      <c r="C59" s="33">
        <v>36826</v>
      </c>
      <c r="D59" t="s">
        <v>164</v>
      </c>
    </row>
    <row r="60" spans="1:4" x14ac:dyDescent="0.3">
      <c r="A60">
        <v>370</v>
      </c>
      <c r="B60">
        <v>60</v>
      </c>
      <c r="C60" s="33">
        <v>37182</v>
      </c>
      <c r="D60" t="s">
        <v>161</v>
      </c>
    </row>
    <row r="61" spans="1:4" x14ac:dyDescent="0.3">
      <c r="A61">
        <v>374</v>
      </c>
      <c r="B61">
        <v>61</v>
      </c>
      <c r="C61" s="33">
        <v>37182</v>
      </c>
      <c r="D61" t="s">
        <v>160</v>
      </c>
    </row>
    <row r="62" spans="1:4" x14ac:dyDescent="0.3">
      <c r="A62">
        <v>378</v>
      </c>
      <c r="B62">
        <v>63</v>
      </c>
      <c r="C62" s="33">
        <v>36977</v>
      </c>
      <c r="D62" t="s">
        <v>159</v>
      </c>
    </row>
    <row r="63" spans="1:4" x14ac:dyDescent="0.3">
      <c r="A63">
        <v>402</v>
      </c>
      <c r="B63">
        <v>64</v>
      </c>
      <c r="C63" s="33">
        <v>37021</v>
      </c>
      <c r="D63" t="s">
        <v>165</v>
      </c>
    </row>
    <row r="64" spans="1:4" x14ac:dyDescent="0.3">
      <c r="A64">
        <v>414</v>
      </c>
      <c r="B64">
        <v>65</v>
      </c>
      <c r="C64" s="33">
        <v>36924</v>
      </c>
      <c r="D64" t="s">
        <v>159</v>
      </c>
    </row>
    <row r="65" spans="1:4" x14ac:dyDescent="0.3">
      <c r="A65">
        <v>425</v>
      </c>
      <c r="B65">
        <v>66</v>
      </c>
      <c r="C65" s="33">
        <v>37080</v>
      </c>
      <c r="D65" t="s">
        <v>160</v>
      </c>
    </row>
    <row r="66" spans="1:4" x14ac:dyDescent="0.3">
      <c r="A66">
        <v>429</v>
      </c>
      <c r="B66">
        <v>67</v>
      </c>
      <c r="C66" s="33">
        <v>36919</v>
      </c>
      <c r="D66" t="s">
        <v>159</v>
      </c>
    </row>
    <row r="67" spans="1:4" x14ac:dyDescent="0.3">
      <c r="A67">
        <v>434</v>
      </c>
      <c r="B67">
        <v>68</v>
      </c>
      <c r="C67" s="33">
        <v>36922</v>
      </c>
      <c r="D67" t="s">
        <v>161</v>
      </c>
    </row>
    <row r="68" spans="1:4" x14ac:dyDescent="0.3">
      <c r="A68">
        <v>438</v>
      </c>
      <c r="B68">
        <v>69</v>
      </c>
      <c r="C68" s="33">
        <v>36663</v>
      </c>
      <c r="D68" t="s">
        <v>162</v>
      </c>
    </row>
    <row r="69" spans="1:4" x14ac:dyDescent="0.3">
      <c r="A69">
        <v>439</v>
      </c>
      <c r="B69">
        <v>70</v>
      </c>
      <c r="C69" s="33">
        <v>35469</v>
      </c>
      <c r="D69" t="s">
        <v>159</v>
      </c>
    </row>
    <row r="70" spans="1:4" x14ac:dyDescent="0.3">
      <c r="A70">
        <v>441</v>
      </c>
      <c r="B70">
        <v>71</v>
      </c>
      <c r="C70" s="33">
        <v>36992</v>
      </c>
      <c r="D70" t="s">
        <v>164</v>
      </c>
    </row>
    <row r="71" spans="1:4" x14ac:dyDescent="0.3">
      <c r="A71">
        <v>447</v>
      </c>
      <c r="B71">
        <v>72</v>
      </c>
      <c r="C71" s="33">
        <v>36959</v>
      </c>
      <c r="D71" t="s">
        <v>160</v>
      </c>
    </row>
    <row r="72" spans="1:4" x14ac:dyDescent="0.3">
      <c r="A72">
        <v>451</v>
      </c>
      <c r="B72">
        <v>73</v>
      </c>
      <c r="C72" s="33">
        <v>37093</v>
      </c>
      <c r="D72" t="s">
        <v>165</v>
      </c>
    </row>
    <row r="73" spans="1:4" x14ac:dyDescent="0.3">
      <c r="A73">
        <v>453</v>
      </c>
      <c r="B73">
        <v>74</v>
      </c>
      <c r="C73" s="33">
        <v>37182</v>
      </c>
      <c r="D73" t="s">
        <v>161</v>
      </c>
    </row>
    <row r="74" spans="1:4" x14ac:dyDescent="0.3">
      <c r="A74">
        <v>457</v>
      </c>
      <c r="B74">
        <v>75</v>
      </c>
      <c r="C74" s="33">
        <v>36736</v>
      </c>
      <c r="D74" t="s">
        <v>161</v>
      </c>
    </row>
    <row r="75" spans="1:4" x14ac:dyDescent="0.3">
      <c r="A75">
        <v>464</v>
      </c>
      <c r="B75">
        <v>76</v>
      </c>
      <c r="C75" s="33">
        <v>37248</v>
      </c>
      <c r="D75" t="s">
        <v>160</v>
      </c>
    </row>
    <row r="76" spans="1:4" x14ac:dyDescent="0.3">
      <c r="A76">
        <v>466</v>
      </c>
      <c r="B76">
        <v>77</v>
      </c>
      <c r="C76" s="33">
        <v>37116</v>
      </c>
      <c r="D76" t="s">
        <v>164</v>
      </c>
    </row>
    <row r="77" spans="1:4" x14ac:dyDescent="0.3">
      <c r="A77">
        <v>468</v>
      </c>
      <c r="B77">
        <v>78</v>
      </c>
      <c r="C77" s="33">
        <v>37107</v>
      </c>
      <c r="D77" t="s">
        <v>161</v>
      </c>
    </row>
    <row r="78" spans="1:4" x14ac:dyDescent="0.3">
      <c r="A78">
        <v>469</v>
      </c>
      <c r="B78">
        <v>79</v>
      </c>
      <c r="C78" s="33">
        <v>37136</v>
      </c>
      <c r="D78" t="s">
        <v>158</v>
      </c>
    </row>
    <row r="79" spans="1:4" x14ac:dyDescent="0.3">
      <c r="A79">
        <v>471</v>
      </c>
      <c r="B79">
        <v>80</v>
      </c>
      <c r="C79" s="33">
        <v>37067</v>
      </c>
      <c r="D79" t="s">
        <v>159</v>
      </c>
    </row>
    <row r="80" spans="1:4" x14ac:dyDescent="0.3">
      <c r="A80">
        <v>473</v>
      </c>
      <c r="B80">
        <v>81</v>
      </c>
      <c r="C80" s="33">
        <v>36877</v>
      </c>
      <c r="D80" t="s">
        <v>164</v>
      </c>
    </row>
    <row r="81" spans="1:4" x14ac:dyDescent="0.3">
      <c r="A81">
        <v>474</v>
      </c>
      <c r="B81">
        <v>82</v>
      </c>
      <c r="C81" s="33">
        <v>36653</v>
      </c>
      <c r="D81" t="s">
        <v>159</v>
      </c>
    </row>
    <row r="82" spans="1:4" x14ac:dyDescent="0.3">
      <c r="A82">
        <v>483</v>
      </c>
      <c r="B82">
        <v>83</v>
      </c>
      <c r="C82" s="33">
        <v>36896</v>
      </c>
      <c r="D82" t="s">
        <v>164</v>
      </c>
    </row>
    <row r="83" spans="1:4" x14ac:dyDescent="0.3">
      <c r="A83">
        <v>487</v>
      </c>
      <c r="B83">
        <v>84</v>
      </c>
      <c r="C83" s="33">
        <v>36337</v>
      </c>
      <c r="D83" t="s">
        <v>164</v>
      </c>
    </row>
    <row r="84" spans="1:4" x14ac:dyDescent="0.3">
      <c r="A84">
        <v>489</v>
      </c>
      <c r="B84">
        <v>85</v>
      </c>
      <c r="C84" s="33">
        <v>36160</v>
      </c>
      <c r="D84" t="s">
        <v>162</v>
      </c>
    </row>
    <row r="85" spans="1:4" x14ac:dyDescent="0.3">
      <c r="A85">
        <v>490</v>
      </c>
      <c r="B85">
        <v>86</v>
      </c>
      <c r="C85" s="33">
        <v>36858</v>
      </c>
      <c r="D85" t="s">
        <v>158</v>
      </c>
    </row>
    <row r="86" spans="1:4" x14ac:dyDescent="0.3">
      <c r="A86">
        <v>493</v>
      </c>
      <c r="B86">
        <v>87</v>
      </c>
      <c r="C86" s="33">
        <v>36466</v>
      </c>
      <c r="D86" t="s">
        <v>162</v>
      </c>
    </row>
    <row r="87" spans="1:4" x14ac:dyDescent="0.3">
      <c r="A87">
        <v>496</v>
      </c>
      <c r="B87">
        <v>88</v>
      </c>
      <c r="C87" s="33">
        <v>36468</v>
      </c>
      <c r="D87" t="s">
        <v>161</v>
      </c>
    </row>
    <row r="88" spans="1:4" x14ac:dyDescent="0.3">
      <c r="A88">
        <v>497</v>
      </c>
      <c r="B88">
        <v>89</v>
      </c>
      <c r="C88" s="33">
        <v>37003</v>
      </c>
      <c r="D88" t="s">
        <v>161</v>
      </c>
    </row>
    <row r="89" spans="1:4" x14ac:dyDescent="0.3">
      <c r="A89">
        <v>503</v>
      </c>
      <c r="B89">
        <v>90</v>
      </c>
      <c r="C89" s="33">
        <v>36681</v>
      </c>
      <c r="D89" t="s">
        <v>161</v>
      </c>
    </row>
    <row r="90" spans="1:4" x14ac:dyDescent="0.3">
      <c r="A90">
        <v>504</v>
      </c>
      <c r="B90">
        <v>91</v>
      </c>
      <c r="C90" s="33">
        <v>36770</v>
      </c>
      <c r="D90" t="s">
        <v>162</v>
      </c>
    </row>
    <row r="91" spans="1:4" x14ac:dyDescent="0.3">
      <c r="A91">
        <v>508</v>
      </c>
      <c r="B91">
        <v>92</v>
      </c>
      <c r="C91" s="33">
        <v>36119</v>
      </c>
      <c r="D91" t="s">
        <v>158</v>
      </c>
    </row>
    <row r="92" spans="1:4" x14ac:dyDescent="0.3">
      <c r="A92">
        <v>510</v>
      </c>
      <c r="B92">
        <v>93</v>
      </c>
      <c r="C92" s="33">
        <v>36839</v>
      </c>
      <c r="D92" t="s">
        <v>165</v>
      </c>
    </row>
    <row r="93" spans="1:4" x14ac:dyDescent="0.3">
      <c r="A93">
        <v>513</v>
      </c>
      <c r="B93">
        <v>94</v>
      </c>
      <c r="C93" s="33">
        <v>36836</v>
      </c>
      <c r="D93" t="s">
        <v>165</v>
      </c>
    </row>
    <row r="94" spans="1:4" x14ac:dyDescent="0.3">
      <c r="A94">
        <v>519</v>
      </c>
      <c r="B94">
        <v>95</v>
      </c>
      <c r="C94" s="33">
        <v>37104</v>
      </c>
      <c r="D94" t="s">
        <v>163</v>
      </c>
    </row>
    <row r="95" spans="1:4" x14ac:dyDescent="0.3">
      <c r="A95">
        <v>528</v>
      </c>
      <c r="B95">
        <v>96</v>
      </c>
      <c r="C95" s="33">
        <v>37129</v>
      </c>
      <c r="D95" t="s">
        <v>162</v>
      </c>
    </row>
    <row r="96" spans="1:4" x14ac:dyDescent="0.3">
      <c r="A96">
        <v>531</v>
      </c>
      <c r="B96">
        <v>97</v>
      </c>
      <c r="C96" s="33">
        <v>36057</v>
      </c>
      <c r="D96" t="s">
        <v>160</v>
      </c>
    </row>
    <row r="97" spans="1:4" x14ac:dyDescent="0.3">
      <c r="A97">
        <v>537</v>
      </c>
      <c r="B97">
        <v>98</v>
      </c>
      <c r="C97" s="33">
        <v>36044</v>
      </c>
      <c r="D97" t="s">
        <v>164</v>
      </c>
    </row>
    <row r="98" spans="1:4" x14ac:dyDescent="0.3">
      <c r="A98">
        <v>548</v>
      </c>
      <c r="B98">
        <v>99</v>
      </c>
      <c r="C98" s="33">
        <v>36442</v>
      </c>
      <c r="D98" t="s">
        <v>159</v>
      </c>
    </row>
    <row r="99" spans="1:4" x14ac:dyDescent="0.3">
      <c r="A99">
        <v>562</v>
      </c>
      <c r="B99">
        <v>100</v>
      </c>
      <c r="C99" s="33">
        <v>36943</v>
      </c>
      <c r="D99" t="s">
        <v>159</v>
      </c>
    </row>
    <row r="100" spans="1:4" x14ac:dyDescent="0.3">
      <c r="A100">
        <v>566</v>
      </c>
      <c r="B100">
        <v>101</v>
      </c>
      <c r="C100" s="33">
        <v>37061</v>
      </c>
      <c r="D100" t="s">
        <v>159</v>
      </c>
    </row>
    <row r="101" spans="1:4" x14ac:dyDescent="0.3">
      <c r="A101">
        <v>575</v>
      </c>
      <c r="B101">
        <v>102</v>
      </c>
      <c r="C101" s="33">
        <v>37207</v>
      </c>
      <c r="D101" t="s">
        <v>158</v>
      </c>
    </row>
    <row r="102" spans="1:4" x14ac:dyDescent="0.3">
      <c r="A102">
        <v>584</v>
      </c>
      <c r="B102">
        <v>103</v>
      </c>
      <c r="C102" s="33">
        <v>36389</v>
      </c>
      <c r="D102" t="s">
        <v>162</v>
      </c>
    </row>
    <row r="103" spans="1:4" x14ac:dyDescent="0.3">
      <c r="A103">
        <v>588</v>
      </c>
      <c r="B103">
        <v>104</v>
      </c>
      <c r="C103" s="33">
        <v>35449</v>
      </c>
      <c r="D103" t="s">
        <v>158</v>
      </c>
    </row>
    <row r="104" spans="1:4" x14ac:dyDescent="0.3">
      <c r="A104">
        <v>590</v>
      </c>
      <c r="B104">
        <v>105</v>
      </c>
      <c r="C104" s="33">
        <v>36542</v>
      </c>
      <c r="D104" t="s">
        <v>159</v>
      </c>
    </row>
    <row r="105" spans="1:4" x14ac:dyDescent="0.3">
      <c r="A105">
        <v>592</v>
      </c>
      <c r="B105">
        <v>106</v>
      </c>
      <c r="C105" s="33">
        <v>36174</v>
      </c>
      <c r="D105" t="s">
        <v>160</v>
      </c>
    </row>
    <row r="106" spans="1:4" x14ac:dyDescent="0.3">
      <c r="A106">
        <v>593</v>
      </c>
      <c r="B106">
        <v>107</v>
      </c>
      <c r="C106" s="33">
        <v>35973</v>
      </c>
      <c r="D106" t="s">
        <v>158</v>
      </c>
    </row>
    <row r="107" spans="1:4" x14ac:dyDescent="0.3">
      <c r="A107">
        <v>597</v>
      </c>
      <c r="B107">
        <v>108</v>
      </c>
      <c r="C107" s="33">
        <v>36702</v>
      </c>
      <c r="D107" t="s">
        <v>158</v>
      </c>
    </row>
    <row r="108" spans="1:4" x14ac:dyDescent="0.3">
      <c r="A108">
        <v>605</v>
      </c>
      <c r="B108">
        <v>109</v>
      </c>
      <c r="C108" s="33">
        <v>37007</v>
      </c>
      <c r="D108" t="s">
        <v>164</v>
      </c>
    </row>
    <row r="109" spans="1:4" x14ac:dyDescent="0.3">
      <c r="A109">
        <v>608</v>
      </c>
      <c r="B109">
        <v>110</v>
      </c>
      <c r="C109" s="33">
        <v>36677</v>
      </c>
      <c r="D109" t="s">
        <v>161</v>
      </c>
    </row>
    <row r="110" spans="1:4" x14ac:dyDescent="0.3">
      <c r="A110">
        <v>615</v>
      </c>
      <c r="B110">
        <v>111</v>
      </c>
      <c r="C110" s="33">
        <v>37047</v>
      </c>
      <c r="D110" t="s">
        <v>161</v>
      </c>
    </row>
    <row r="111" spans="1:4" x14ac:dyDescent="0.3">
      <c r="A111">
        <v>626</v>
      </c>
      <c r="B111">
        <v>112</v>
      </c>
      <c r="C111" s="33">
        <v>36544</v>
      </c>
      <c r="D111" t="s">
        <v>165</v>
      </c>
    </row>
    <row r="112" spans="1:4" x14ac:dyDescent="0.3">
      <c r="A112">
        <v>629</v>
      </c>
      <c r="B112">
        <v>113</v>
      </c>
      <c r="C112" s="33">
        <v>36115</v>
      </c>
      <c r="D112" t="s">
        <v>163</v>
      </c>
    </row>
    <row r="113" spans="1:4" x14ac:dyDescent="0.3">
      <c r="A113">
        <v>638</v>
      </c>
      <c r="B113">
        <v>115</v>
      </c>
      <c r="C113" s="33">
        <v>36737</v>
      </c>
      <c r="D113" t="s">
        <v>158</v>
      </c>
    </row>
    <row r="114" spans="1:4" x14ac:dyDescent="0.3">
      <c r="A114">
        <v>646</v>
      </c>
      <c r="B114">
        <v>116</v>
      </c>
      <c r="C114" s="33">
        <v>37175</v>
      </c>
      <c r="D114" t="s">
        <v>162</v>
      </c>
    </row>
    <row r="115" spans="1:4" x14ac:dyDescent="0.3">
      <c r="A115">
        <v>649</v>
      </c>
      <c r="B115">
        <v>117</v>
      </c>
      <c r="C115" s="33">
        <v>36487</v>
      </c>
      <c r="D115" t="s">
        <v>165</v>
      </c>
    </row>
    <row r="116" spans="1:4" x14ac:dyDescent="0.3">
      <c r="A116">
        <v>652</v>
      </c>
      <c r="B116">
        <v>118</v>
      </c>
      <c r="C116" s="33">
        <v>36090</v>
      </c>
      <c r="D116" t="s">
        <v>158</v>
      </c>
    </row>
    <row r="117" spans="1:4" x14ac:dyDescent="0.3">
      <c r="A117">
        <v>655</v>
      </c>
      <c r="B117">
        <v>119</v>
      </c>
      <c r="C117" s="33">
        <v>36380</v>
      </c>
      <c r="D117" t="s">
        <v>162</v>
      </c>
    </row>
    <row r="118" spans="1:4" x14ac:dyDescent="0.3">
      <c r="A118">
        <v>662</v>
      </c>
      <c r="B118">
        <v>120</v>
      </c>
      <c r="C118" s="33">
        <v>36710</v>
      </c>
      <c r="D118" t="s">
        <v>165</v>
      </c>
    </row>
    <row r="119" spans="1:4" x14ac:dyDescent="0.3">
      <c r="A119">
        <v>666</v>
      </c>
      <c r="B119">
        <v>121</v>
      </c>
      <c r="C119" s="33">
        <v>36363</v>
      </c>
      <c r="D119" t="s">
        <v>160</v>
      </c>
    </row>
    <row r="120" spans="1:4" x14ac:dyDescent="0.3">
      <c r="A120">
        <v>667</v>
      </c>
      <c r="B120">
        <v>122</v>
      </c>
      <c r="C120" s="33">
        <v>36710</v>
      </c>
      <c r="D120" t="s">
        <v>160</v>
      </c>
    </row>
    <row r="121" spans="1:4" x14ac:dyDescent="0.3">
      <c r="A121">
        <v>679</v>
      </c>
      <c r="B121">
        <v>123</v>
      </c>
      <c r="C121" s="33">
        <v>37054</v>
      </c>
      <c r="D121" t="s">
        <v>165</v>
      </c>
    </row>
    <row r="122" spans="1:4" x14ac:dyDescent="0.3">
      <c r="A122">
        <v>688</v>
      </c>
      <c r="B122">
        <v>124</v>
      </c>
      <c r="C122" s="33">
        <v>36809</v>
      </c>
      <c r="D122" t="s">
        <v>164</v>
      </c>
    </row>
    <row r="123" spans="1:4" x14ac:dyDescent="0.3">
      <c r="A123">
        <v>694</v>
      </c>
      <c r="B123">
        <v>125</v>
      </c>
      <c r="C123" s="33">
        <v>37251</v>
      </c>
      <c r="D123" t="s">
        <v>160</v>
      </c>
    </row>
    <row r="124" spans="1:4" x14ac:dyDescent="0.3">
      <c r="A124">
        <v>707</v>
      </c>
      <c r="B124">
        <v>126</v>
      </c>
      <c r="C124" s="33">
        <v>37034</v>
      </c>
      <c r="D124" t="s">
        <v>164</v>
      </c>
    </row>
    <row r="125" spans="1:4" x14ac:dyDescent="0.3">
      <c r="A125">
        <v>714</v>
      </c>
      <c r="B125">
        <v>127</v>
      </c>
      <c r="C125" s="33">
        <v>36303</v>
      </c>
      <c r="D125" t="s">
        <v>160</v>
      </c>
    </row>
    <row r="126" spans="1:4" x14ac:dyDescent="0.3">
      <c r="A126">
        <v>716</v>
      </c>
      <c r="B126">
        <v>128</v>
      </c>
      <c r="C126" s="33">
        <v>37122</v>
      </c>
      <c r="D126" t="s">
        <v>164</v>
      </c>
    </row>
    <row r="127" spans="1:4" x14ac:dyDescent="0.3">
      <c r="A127">
        <v>719</v>
      </c>
      <c r="B127">
        <v>129</v>
      </c>
      <c r="C127" s="33">
        <v>37200</v>
      </c>
      <c r="D127" t="s">
        <v>159</v>
      </c>
    </row>
    <row r="128" spans="1:4" x14ac:dyDescent="0.3">
      <c r="A128">
        <v>722</v>
      </c>
      <c r="B128">
        <v>130</v>
      </c>
      <c r="C128" s="33">
        <v>36889</v>
      </c>
      <c r="D128" t="s">
        <v>158</v>
      </c>
    </row>
    <row r="129" spans="1:4" x14ac:dyDescent="0.3">
      <c r="A129">
        <v>725</v>
      </c>
      <c r="B129">
        <v>131</v>
      </c>
      <c r="C129" s="33">
        <v>37233</v>
      </c>
      <c r="D129" t="s">
        <v>161</v>
      </c>
    </row>
    <row r="130" spans="1:4" x14ac:dyDescent="0.3">
      <c r="A130">
        <v>731</v>
      </c>
      <c r="B130">
        <v>132</v>
      </c>
      <c r="C130" s="33">
        <v>36948</v>
      </c>
      <c r="D130" t="s">
        <v>161</v>
      </c>
    </row>
    <row r="131" spans="1:4" x14ac:dyDescent="0.3">
      <c r="A131">
        <v>742</v>
      </c>
      <c r="B131">
        <v>133</v>
      </c>
      <c r="C131" s="33">
        <v>36693</v>
      </c>
      <c r="D131" t="s">
        <v>164</v>
      </c>
    </row>
    <row r="132" spans="1:4" x14ac:dyDescent="0.3">
      <c r="A132">
        <v>769</v>
      </c>
      <c r="B132">
        <v>134</v>
      </c>
      <c r="C132" s="33">
        <v>37141</v>
      </c>
      <c r="D132" t="s">
        <v>162</v>
      </c>
    </row>
    <row r="133" spans="1:4" x14ac:dyDescent="0.3">
      <c r="A133">
        <v>778</v>
      </c>
      <c r="B133">
        <v>136</v>
      </c>
      <c r="C133" s="33">
        <v>36004</v>
      </c>
      <c r="D133" t="s">
        <v>165</v>
      </c>
    </row>
    <row r="134" spans="1:4" x14ac:dyDescent="0.3">
      <c r="A134">
        <v>786</v>
      </c>
      <c r="B134">
        <v>137</v>
      </c>
      <c r="C134" s="33">
        <v>36535</v>
      </c>
      <c r="D134" t="s">
        <v>158</v>
      </c>
    </row>
    <row r="135" spans="1:4" x14ac:dyDescent="0.3">
      <c r="A135">
        <v>791</v>
      </c>
      <c r="B135">
        <v>138</v>
      </c>
      <c r="C135" s="33">
        <v>37197</v>
      </c>
      <c r="D135" t="s">
        <v>161</v>
      </c>
    </row>
    <row r="136" spans="1:4" x14ac:dyDescent="0.3">
      <c r="A136">
        <v>797</v>
      </c>
      <c r="B136">
        <v>139</v>
      </c>
      <c r="C136" s="33">
        <v>36721</v>
      </c>
      <c r="D136" t="s">
        <v>165</v>
      </c>
    </row>
    <row r="137" spans="1:4" x14ac:dyDescent="0.3">
      <c r="A137">
        <v>798</v>
      </c>
      <c r="B137">
        <v>140</v>
      </c>
      <c r="C137" s="33">
        <v>36760</v>
      </c>
      <c r="D137" t="s">
        <v>160</v>
      </c>
    </row>
    <row r="138" spans="1:4" x14ac:dyDescent="0.3">
      <c r="A138">
        <v>808</v>
      </c>
      <c r="B138">
        <v>141</v>
      </c>
      <c r="C138" s="33">
        <v>37149</v>
      </c>
      <c r="D138" t="s">
        <v>160</v>
      </c>
    </row>
    <row r="139" spans="1:4" x14ac:dyDescent="0.3">
      <c r="A139">
        <v>810</v>
      </c>
      <c r="B139">
        <v>142</v>
      </c>
      <c r="C139" s="33">
        <v>37073</v>
      </c>
      <c r="D139" t="s">
        <v>158</v>
      </c>
    </row>
    <row r="140" spans="1:4" x14ac:dyDescent="0.3">
      <c r="A140">
        <v>816</v>
      </c>
      <c r="B140">
        <v>143</v>
      </c>
      <c r="C140" s="33">
        <v>37057</v>
      </c>
      <c r="D140" t="s">
        <v>163</v>
      </c>
    </row>
    <row r="141" spans="1:4" x14ac:dyDescent="0.3">
      <c r="A141">
        <v>819</v>
      </c>
      <c r="B141">
        <v>145</v>
      </c>
      <c r="C141" s="33">
        <v>36694</v>
      </c>
      <c r="D141" t="s">
        <v>161</v>
      </c>
    </row>
    <row r="142" spans="1:4" x14ac:dyDescent="0.3">
      <c r="A142">
        <v>822</v>
      </c>
      <c r="B142">
        <v>146</v>
      </c>
      <c r="C142" s="33">
        <v>37095</v>
      </c>
      <c r="D142" t="s">
        <v>162</v>
      </c>
    </row>
    <row r="143" spans="1:4" x14ac:dyDescent="0.3">
      <c r="A143">
        <v>826</v>
      </c>
      <c r="B143">
        <v>147</v>
      </c>
      <c r="C143" s="33">
        <v>37238</v>
      </c>
      <c r="D143" t="s">
        <v>164</v>
      </c>
    </row>
    <row r="144" spans="1:4" x14ac:dyDescent="0.3">
      <c r="A144">
        <v>834</v>
      </c>
      <c r="B144">
        <v>148</v>
      </c>
      <c r="C144" s="33">
        <v>37217</v>
      </c>
      <c r="D144" t="s">
        <v>158</v>
      </c>
    </row>
    <row r="145" spans="1:4" x14ac:dyDescent="0.3">
      <c r="A145">
        <v>858</v>
      </c>
      <c r="B145">
        <v>149</v>
      </c>
      <c r="C145" s="33">
        <v>36898</v>
      </c>
      <c r="D145" t="s">
        <v>159</v>
      </c>
    </row>
    <row r="146" spans="1:4" x14ac:dyDescent="0.3">
      <c r="A146">
        <v>859</v>
      </c>
      <c r="B146">
        <v>150</v>
      </c>
      <c r="C146" s="33">
        <v>36249</v>
      </c>
      <c r="D146" t="s">
        <v>164</v>
      </c>
    </row>
    <row r="147" spans="1:4" x14ac:dyDescent="0.3">
      <c r="A147">
        <v>861</v>
      </c>
      <c r="B147">
        <v>151</v>
      </c>
      <c r="C147" s="33">
        <v>37150</v>
      </c>
      <c r="D147" t="s">
        <v>164</v>
      </c>
    </row>
    <row r="148" spans="1:4" x14ac:dyDescent="0.3">
      <c r="A148">
        <v>876</v>
      </c>
      <c r="B148">
        <v>152</v>
      </c>
      <c r="C148" s="33">
        <v>36419</v>
      </c>
      <c r="D148" t="s">
        <v>164</v>
      </c>
    </row>
    <row r="149" spans="1:4" x14ac:dyDescent="0.3">
      <c r="A149">
        <v>886</v>
      </c>
      <c r="B149">
        <v>153</v>
      </c>
      <c r="C149" s="33">
        <v>36818</v>
      </c>
      <c r="D149" t="s">
        <v>162</v>
      </c>
    </row>
    <row r="150" spans="1:4" x14ac:dyDescent="0.3">
      <c r="A150">
        <v>887</v>
      </c>
      <c r="B150">
        <v>154</v>
      </c>
      <c r="C150" s="33">
        <v>36888</v>
      </c>
      <c r="D150" t="s">
        <v>158</v>
      </c>
    </row>
    <row r="151" spans="1:4" x14ac:dyDescent="0.3">
      <c r="A151">
        <v>900</v>
      </c>
      <c r="B151">
        <v>155</v>
      </c>
      <c r="C151" s="33">
        <v>36663</v>
      </c>
      <c r="D151" t="s">
        <v>161</v>
      </c>
    </row>
    <row r="152" spans="1:4" x14ac:dyDescent="0.3">
      <c r="A152">
        <v>906</v>
      </c>
      <c r="B152">
        <v>156</v>
      </c>
      <c r="C152" s="33">
        <v>36988</v>
      </c>
      <c r="D152" t="s">
        <v>158</v>
      </c>
    </row>
    <row r="153" spans="1:4" x14ac:dyDescent="0.3">
      <c r="A153">
        <v>907</v>
      </c>
      <c r="B153">
        <v>157</v>
      </c>
      <c r="C153" s="33">
        <v>36274</v>
      </c>
      <c r="D153" t="s">
        <v>159</v>
      </c>
    </row>
    <row r="154" spans="1:4" x14ac:dyDescent="0.3">
      <c r="A154">
        <v>928</v>
      </c>
      <c r="B154">
        <v>158</v>
      </c>
      <c r="C154" s="33">
        <v>37189</v>
      </c>
      <c r="D154" t="s">
        <v>158</v>
      </c>
    </row>
    <row r="155" spans="1:4" x14ac:dyDescent="0.3">
      <c r="A155">
        <v>946</v>
      </c>
      <c r="B155">
        <v>159</v>
      </c>
      <c r="C155" s="33">
        <v>35916</v>
      </c>
      <c r="D155" t="s">
        <v>158</v>
      </c>
    </row>
    <row r="156" spans="1:4" x14ac:dyDescent="0.3">
      <c r="A156">
        <v>954</v>
      </c>
      <c r="B156">
        <v>160</v>
      </c>
      <c r="C156" s="33">
        <v>37059</v>
      </c>
      <c r="D156" t="s">
        <v>164</v>
      </c>
    </row>
    <row r="157" spans="1:4" x14ac:dyDescent="0.3">
      <c r="A157">
        <v>963</v>
      </c>
      <c r="B157">
        <v>161</v>
      </c>
      <c r="C157" s="33">
        <v>37036</v>
      </c>
      <c r="D157" t="s">
        <v>158</v>
      </c>
    </row>
    <row r="158" spans="1:4" x14ac:dyDescent="0.3">
      <c r="A158">
        <v>967</v>
      </c>
      <c r="B158">
        <v>162</v>
      </c>
      <c r="C158" s="33">
        <v>36517</v>
      </c>
      <c r="D158" t="s">
        <v>161</v>
      </c>
    </row>
    <row r="159" spans="1:4" x14ac:dyDescent="0.3">
      <c r="A159">
        <v>984</v>
      </c>
      <c r="B159">
        <v>163</v>
      </c>
      <c r="C159" s="33">
        <v>36421</v>
      </c>
      <c r="D159" t="s">
        <v>163</v>
      </c>
    </row>
    <row r="160" spans="1:4" x14ac:dyDescent="0.3">
      <c r="A160">
        <v>992</v>
      </c>
      <c r="B160">
        <v>164</v>
      </c>
      <c r="C160" s="33">
        <v>37224</v>
      </c>
      <c r="D160" t="s">
        <v>163</v>
      </c>
    </row>
    <row r="161" spans="1:4" x14ac:dyDescent="0.3">
      <c r="A161">
        <v>996</v>
      </c>
      <c r="B161">
        <v>165</v>
      </c>
      <c r="C161" s="33">
        <v>36926</v>
      </c>
      <c r="D161" t="s">
        <v>164</v>
      </c>
    </row>
    <row r="162" spans="1:4" x14ac:dyDescent="0.3">
      <c r="A162">
        <v>999</v>
      </c>
      <c r="B162">
        <v>166</v>
      </c>
      <c r="C162" s="33">
        <v>35859</v>
      </c>
      <c r="D162" t="s">
        <v>161</v>
      </c>
    </row>
    <row r="163" spans="1:4" x14ac:dyDescent="0.3">
      <c r="A163">
        <v>1011</v>
      </c>
      <c r="B163">
        <v>167</v>
      </c>
      <c r="C163" s="33">
        <v>36053</v>
      </c>
      <c r="D163" t="s">
        <v>163</v>
      </c>
    </row>
    <row r="164" spans="1:4" x14ac:dyDescent="0.3">
      <c r="A164">
        <v>1018</v>
      </c>
      <c r="B164">
        <v>168</v>
      </c>
      <c r="C164" s="33">
        <v>35819</v>
      </c>
      <c r="D164" t="s">
        <v>158</v>
      </c>
    </row>
    <row r="165" spans="1:4" x14ac:dyDescent="0.3">
      <c r="A165">
        <v>1019</v>
      </c>
      <c r="B165">
        <v>169</v>
      </c>
      <c r="C165" s="33">
        <v>37113</v>
      </c>
      <c r="D165" t="s">
        <v>163</v>
      </c>
    </row>
    <row r="166" spans="1:4" x14ac:dyDescent="0.3">
      <c r="A166">
        <v>1020</v>
      </c>
      <c r="B166">
        <v>170</v>
      </c>
      <c r="C166" s="33">
        <v>36997</v>
      </c>
      <c r="D166" t="s">
        <v>161</v>
      </c>
    </row>
    <row r="167" spans="1:4" x14ac:dyDescent="0.3">
      <c r="A167">
        <v>1027</v>
      </c>
      <c r="B167">
        <v>171</v>
      </c>
      <c r="C167" s="33">
        <v>36590</v>
      </c>
      <c r="D167" t="s">
        <v>164</v>
      </c>
    </row>
    <row r="168" spans="1:4" x14ac:dyDescent="0.3">
      <c r="A168">
        <v>1030</v>
      </c>
      <c r="B168">
        <v>172</v>
      </c>
      <c r="C168" s="33">
        <v>37239</v>
      </c>
      <c r="D168" t="s">
        <v>164</v>
      </c>
    </row>
    <row r="169" spans="1:4" x14ac:dyDescent="0.3">
      <c r="A169">
        <v>1031</v>
      </c>
      <c r="B169">
        <v>173</v>
      </c>
      <c r="C169" s="33">
        <v>37063</v>
      </c>
      <c r="D169" t="s">
        <v>165</v>
      </c>
    </row>
    <row r="170" spans="1:4" x14ac:dyDescent="0.3">
      <c r="A170">
        <v>1039</v>
      </c>
      <c r="B170">
        <v>174</v>
      </c>
      <c r="C170" s="33">
        <v>35768</v>
      </c>
      <c r="D170" t="s">
        <v>161</v>
      </c>
    </row>
    <row r="171" spans="1:4" x14ac:dyDescent="0.3">
      <c r="A171">
        <v>1040</v>
      </c>
      <c r="B171">
        <v>175</v>
      </c>
      <c r="C171" s="33">
        <v>36528</v>
      </c>
      <c r="D171" t="s">
        <v>164</v>
      </c>
    </row>
    <row r="172" spans="1:4" x14ac:dyDescent="0.3">
      <c r="A172">
        <v>1049</v>
      </c>
      <c r="B172">
        <v>176</v>
      </c>
      <c r="C172" s="33">
        <v>37006</v>
      </c>
      <c r="D172" t="s">
        <v>164</v>
      </c>
    </row>
    <row r="173" spans="1:4" x14ac:dyDescent="0.3">
      <c r="A173">
        <v>1056</v>
      </c>
      <c r="B173">
        <v>177</v>
      </c>
      <c r="C173" s="33">
        <v>37214</v>
      </c>
      <c r="D173" t="s">
        <v>164</v>
      </c>
    </row>
    <row r="174" spans="1:4" x14ac:dyDescent="0.3">
      <c r="A174">
        <v>1057</v>
      </c>
      <c r="B174">
        <v>178</v>
      </c>
      <c r="C174" s="33">
        <v>37216</v>
      </c>
      <c r="D174" t="s">
        <v>159</v>
      </c>
    </row>
    <row r="175" spans="1:4" x14ac:dyDescent="0.3">
      <c r="A175">
        <v>1059</v>
      </c>
      <c r="B175">
        <v>179</v>
      </c>
      <c r="C175" s="33">
        <v>37113</v>
      </c>
      <c r="D175" t="s">
        <v>160</v>
      </c>
    </row>
    <row r="176" spans="1:4" x14ac:dyDescent="0.3">
      <c r="A176">
        <v>1062</v>
      </c>
      <c r="B176">
        <v>180</v>
      </c>
      <c r="C176" s="33">
        <v>37163</v>
      </c>
      <c r="D176" t="s">
        <v>163</v>
      </c>
    </row>
    <row r="177" spans="1:4" x14ac:dyDescent="0.3">
      <c r="A177">
        <v>1066</v>
      </c>
      <c r="B177">
        <v>181</v>
      </c>
      <c r="C177" s="33">
        <v>35661</v>
      </c>
      <c r="D177" t="s">
        <v>164</v>
      </c>
    </row>
    <row r="178" spans="1:4" x14ac:dyDescent="0.3">
      <c r="A178">
        <v>1067</v>
      </c>
      <c r="B178">
        <v>182</v>
      </c>
      <c r="C178" s="33">
        <v>36769</v>
      </c>
      <c r="D178" t="s">
        <v>164</v>
      </c>
    </row>
    <row r="179" spans="1:4" x14ac:dyDescent="0.3">
      <c r="A179">
        <v>1080</v>
      </c>
      <c r="B179">
        <v>183</v>
      </c>
      <c r="C179" s="33">
        <v>36288</v>
      </c>
      <c r="D179" t="s">
        <v>158</v>
      </c>
    </row>
    <row r="180" spans="1:4" x14ac:dyDescent="0.3">
      <c r="A180">
        <v>1089</v>
      </c>
      <c r="B180">
        <v>184</v>
      </c>
      <c r="C180" s="33">
        <v>36680</v>
      </c>
      <c r="D180" t="s">
        <v>164</v>
      </c>
    </row>
    <row r="181" spans="1:4" x14ac:dyDescent="0.3">
      <c r="A181">
        <v>1098</v>
      </c>
      <c r="B181">
        <v>185</v>
      </c>
      <c r="C181" s="33">
        <v>36776</v>
      </c>
      <c r="D181" t="s">
        <v>158</v>
      </c>
    </row>
    <row r="182" spans="1:4" x14ac:dyDescent="0.3">
      <c r="A182">
        <v>1133</v>
      </c>
      <c r="B182">
        <v>186</v>
      </c>
      <c r="C182" s="33">
        <v>37023</v>
      </c>
      <c r="D182" t="s">
        <v>162</v>
      </c>
    </row>
    <row r="183" spans="1:4" x14ac:dyDescent="0.3">
      <c r="A183">
        <v>1140</v>
      </c>
      <c r="B183">
        <v>187</v>
      </c>
      <c r="C183" s="33">
        <v>36776</v>
      </c>
      <c r="D183" t="s">
        <v>163</v>
      </c>
    </row>
    <row r="184" spans="1:4" x14ac:dyDescent="0.3">
      <c r="A184">
        <v>1146</v>
      </c>
      <c r="B184">
        <v>188</v>
      </c>
      <c r="C184" s="33">
        <v>35600</v>
      </c>
      <c r="D184" t="s">
        <v>158</v>
      </c>
    </row>
    <row r="185" spans="1:4" x14ac:dyDescent="0.3">
      <c r="A185">
        <v>1157</v>
      </c>
      <c r="B185">
        <v>189</v>
      </c>
      <c r="C185" s="33">
        <v>36575</v>
      </c>
      <c r="D185" t="s">
        <v>165</v>
      </c>
    </row>
    <row r="186" spans="1:4" x14ac:dyDescent="0.3">
      <c r="A186">
        <v>1165</v>
      </c>
      <c r="B186">
        <v>190</v>
      </c>
      <c r="C186" s="33">
        <v>36792</v>
      </c>
      <c r="D186" t="s">
        <v>163</v>
      </c>
    </row>
    <row r="187" spans="1:4" x14ac:dyDescent="0.3">
      <c r="A187">
        <v>1168</v>
      </c>
      <c r="B187">
        <v>191</v>
      </c>
      <c r="C187" s="33">
        <v>36983</v>
      </c>
      <c r="D187" t="s">
        <v>163</v>
      </c>
    </row>
    <row r="188" spans="1:4" x14ac:dyDescent="0.3">
      <c r="A188">
        <v>1169</v>
      </c>
      <c r="B188">
        <v>192</v>
      </c>
      <c r="C188" s="33">
        <v>37050</v>
      </c>
      <c r="D188" t="s">
        <v>163</v>
      </c>
    </row>
    <row r="189" spans="1:4" x14ac:dyDescent="0.3">
      <c r="A189">
        <v>1179</v>
      </c>
      <c r="B189">
        <v>193</v>
      </c>
      <c r="C189" s="33">
        <v>37155</v>
      </c>
      <c r="D189" t="s">
        <v>164</v>
      </c>
    </row>
    <row r="190" spans="1:4" x14ac:dyDescent="0.3">
      <c r="A190">
        <v>1182</v>
      </c>
      <c r="B190">
        <v>194</v>
      </c>
      <c r="C190" s="33">
        <v>36538</v>
      </c>
      <c r="D190" t="s">
        <v>158</v>
      </c>
    </row>
    <row r="191" spans="1:4" x14ac:dyDescent="0.3">
      <c r="A191">
        <v>1194</v>
      </c>
      <c r="B191">
        <v>195</v>
      </c>
      <c r="C191" s="33">
        <v>36559</v>
      </c>
      <c r="D191" t="s">
        <v>163</v>
      </c>
    </row>
    <row r="192" spans="1:4" x14ac:dyDescent="0.3">
      <c r="A192">
        <v>1197</v>
      </c>
      <c r="B192">
        <v>196</v>
      </c>
      <c r="C192" s="33">
        <v>37247</v>
      </c>
      <c r="D192" t="s">
        <v>165</v>
      </c>
    </row>
    <row r="193" spans="1:4" x14ac:dyDescent="0.3">
      <c r="A193">
        <v>1202</v>
      </c>
      <c r="B193">
        <v>197</v>
      </c>
      <c r="C193" s="33">
        <v>36454</v>
      </c>
      <c r="D193" t="s">
        <v>159</v>
      </c>
    </row>
    <row r="194" spans="1:4" x14ac:dyDescent="0.3">
      <c r="A194">
        <v>1211</v>
      </c>
      <c r="B194">
        <v>198</v>
      </c>
      <c r="C194" s="33">
        <v>36968</v>
      </c>
      <c r="D194" t="s">
        <v>164</v>
      </c>
    </row>
    <row r="195" spans="1:4" x14ac:dyDescent="0.3">
      <c r="A195">
        <v>1213</v>
      </c>
      <c r="B195">
        <v>199</v>
      </c>
      <c r="C195" s="33">
        <v>36563</v>
      </c>
      <c r="D195" t="s">
        <v>164</v>
      </c>
    </row>
    <row r="196" spans="1:4" x14ac:dyDescent="0.3">
      <c r="A196">
        <v>1220</v>
      </c>
      <c r="B196">
        <v>200</v>
      </c>
      <c r="C196" s="33">
        <v>36869</v>
      </c>
      <c r="D196" t="s">
        <v>162</v>
      </c>
    </row>
    <row r="197" spans="1:4" x14ac:dyDescent="0.3">
      <c r="A197">
        <v>1223</v>
      </c>
      <c r="B197">
        <v>201</v>
      </c>
      <c r="C197" s="33">
        <v>37233</v>
      </c>
      <c r="D197" t="s">
        <v>163</v>
      </c>
    </row>
    <row r="198" spans="1:4" x14ac:dyDescent="0.3">
      <c r="A198">
        <v>1228</v>
      </c>
      <c r="B198">
        <v>202</v>
      </c>
      <c r="C198" s="33">
        <v>36195</v>
      </c>
      <c r="D198" t="s">
        <v>163</v>
      </c>
    </row>
    <row r="199" spans="1:4" x14ac:dyDescent="0.3">
      <c r="A199">
        <v>1231</v>
      </c>
      <c r="B199">
        <v>203</v>
      </c>
      <c r="C199" s="33">
        <v>37150</v>
      </c>
      <c r="D199" t="s">
        <v>163</v>
      </c>
    </row>
    <row r="200" spans="1:4" x14ac:dyDescent="0.3">
      <c r="A200">
        <v>1239</v>
      </c>
      <c r="B200">
        <v>204</v>
      </c>
      <c r="C200" s="33">
        <v>36310</v>
      </c>
      <c r="D200" t="s">
        <v>165</v>
      </c>
    </row>
    <row r="201" spans="1:4" x14ac:dyDescent="0.3">
      <c r="A201">
        <v>1242</v>
      </c>
      <c r="B201">
        <v>205</v>
      </c>
      <c r="C201" s="33">
        <v>37211</v>
      </c>
      <c r="D201" t="s">
        <v>161</v>
      </c>
    </row>
    <row r="202" spans="1:4" x14ac:dyDescent="0.3">
      <c r="A202">
        <v>1243</v>
      </c>
      <c r="B202">
        <v>206</v>
      </c>
      <c r="C202" s="33">
        <v>36791</v>
      </c>
      <c r="D202" t="s">
        <v>165</v>
      </c>
    </row>
    <row r="203" spans="1:4" x14ac:dyDescent="0.3">
      <c r="A203">
        <v>1244</v>
      </c>
      <c r="B203">
        <v>207</v>
      </c>
      <c r="C203" s="33">
        <v>37036</v>
      </c>
      <c r="D203" t="s">
        <v>164</v>
      </c>
    </row>
    <row r="204" spans="1:4" x14ac:dyDescent="0.3">
      <c r="A204">
        <v>1246</v>
      </c>
      <c r="B204">
        <v>208</v>
      </c>
      <c r="C204" s="33">
        <v>35834</v>
      </c>
      <c r="D204" t="s">
        <v>161</v>
      </c>
    </row>
    <row r="205" spans="1:4" x14ac:dyDescent="0.3">
      <c r="A205">
        <v>1251</v>
      </c>
      <c r="B205">
        <v>209</v>
      </c>
      <c r="C205" s="33">
        <v>37103</v>
      </c>
      <c r="D205" t="s">
        <v>164</v>
      </c>
    </row>
    <row r="206" spans="1:4" x14ac:dyDescent="0.3">
      <c r="A206">
        <v>1253</v>
      </c>
      <c r="B206">
        <v>210</v>
      </c>
      <c r="C206" s="33">
        <v>36572</v>
      </c>
      <c r="D206" t="s">
        <v>163</v>
      </c>
    </row>
    <row r="207" spans="1:4" x14ac:dyDescent="0.3">
      <c r="A207">
        <v>1271</v>
      </c>
      <c r="B207">
        <v>211</v>
      </c>
      <c r="C207" s="33">
        <v>36687</v>
      </c>
      <c r="D207" t="s">
        <v>159</v>
      </c>
    </row>
    <row r="208" spans="1:4" x14ac:dyDescent="0.3">
      <c r="A208">
        <v>1280</v>
      </c>
      <c r="B208">
        <v>212</v>
      </c>
      <c r="C208" s="33">
        <v>37035</v>
      </c>
      <c r="D208" t="s">
        <v>162</v>
      </c>
    </row>
    <row r="209" spans="1:4" x14ac:dyDescent="0.3">
      <c r="A209">
        <v>1289</v>
      </c>
      <c r="B209">
        <v>213</v>
      </c>
      <c r="C209" s="33">
        <v>36688</v>
      </c>
      <c r="D209" t="s">
        <v>158</v>
      </c>
    </row>
    <row r="210" spans="1:4" x14ac:dyDescent="0.3">
      <c r="A210">
        <v>1292</v>
      </c>
      <c r="B210">
        <v>214</v>
      </c>
      <c r="C210" s="33">
        <v>36915</v>
      </c>
      <c r="D210" t="s">
        <v>163</v>
      </c>
    </row>
    <row r="211" spans="1:4" x14ac:dyDescent="0.3">
      <c r="A211">
        <v>1296</v>
      </c>
      <c r="B211">
        <v>215</v>
      </c>
      <c r="C211" s="33">
        <v>36952</v>
      </c>
      <c r="D211" t="s">
        <v>158</v>
      </c>
    </row>
    <row r="212" spans="1:4" x14ac:dyDescent="0.3">
      <c r="A212">
        <v>1310</v>
      </c>
      <c r="B212">
        <v>216</v>
      </c>
      <c r="C212" s="33">
        <v>36274</v>
      </c>
      <c r="D212" t="s">
        <v>162</v>
      </c>
    </row>
    <row r="213" spans="1:4" x14ac:dyDescent="0.3">
      <c r="A213">
        <v>1316</v>
      </c>
      <c r="B213">
        <v>217</v>
      </c>
      <c r="C213" s="33">
        <v>37204</v>
      </c>
      <c r="D213" t="s">
        <v>161</v>
      </c>
    </row>
    <row r="214" spans="1:4" x14ac:dyDescent="0.3">
      <c r="A214">
        <v>1322</v>
      </c>
      <c r="B214">
        <v>218</v>
      </c>
      <c r="C214" s="33">
        <v>37029</v>
      </c>
      <c r="D214" t="s">
        <v>165</v>
      </c>
    </row>
    <row r="215" spans="1:4" x14ac:dyDescent="0.3">
      <c r="A215">
        <v>1329</v>
      </c>
      <c r="B215">
        <v>219</v>
      </c>
      <c r="C215" s="33">
        <v>37229</v>
      </c>
      <c r="D215" t="s">
        <v>160</v>
      </c>
    </row>
    <row r="216" spans="1:4" x14ac:dyDescent="0.3">
      <c r="A216">
        <v>1333</v>
      </c>
      <c r="B216">
        <v>220</v>
      </c>
      <c r="C216" s="33">
        <v>36446</v>
      </c>
      <c r="D216" t="s">
        <v>159</v>
      </c>
    </row>
    <row r="217" spans="1:4" x14ac:dyDescent="0.3">
      <c r="A217">
        <v>1339</v>
      </c>
      <c r="B217">
        <v>221</v>
      </c>
      <c r="C217" s="33">
        <v>37113</v>
      </c>
      <c r="D217" t="s">
        <v>160</v>
      </c>
    </row>
    <row r="218" spans="1:4" x14ac:dyDescent="0.3">
      <c r="A218">
        <v>1345</v>
      </c>
      <c r="B218">
        <v>222</v>
      </c>
      <c r="C218" s="33">
        <v>36696</v>
      </c>
      <c r="D218" t="s">
        <v>162</v>
      </c>
    </row>
    <row r="219" spans="1:4" x14ac:dyDescent="0.3">
      <c r="A219">
        <v>1353</v>
      </c>
      <c r="B219">
        <v>223</v>
      </c>
      <c r="C219" s="33">
        <v>35903</v>
      </c>
      <c r="D219" t="s">
        <v>160</v>
      </c>
    </row>
    <row r="220" spans="1:4" x14ac:dyDescent="0.3">
      <c r="A220">
        <v>1359</v>
      </c>
      <c r="B220">
        <v>225</v>
      </c>
      <c r="C220" s="33">
        <v>36953</v>
      </c>
      <c r="D220" t="s">
        <v>164</v>
      </c>
    </row>
    <row r="221" spans="1:4" x14ac:dyDescent="0.3">
      <c r="A221">
        <v>1378</v>
      </c>
      <c r="B221">
        <v>226</v>
      </c>
      <c r="C221" s="33">
        <v>36634</v>
      </c>
      <c r="D221" t="s">
        <v>161</v>
      </c>
    </row>
    <row r="222" spans="1:4" x14ac:dyDescent="0.3">
      <c r="A222">
        <v>1380</v>
      </c>
      <c r="B222">
        <v>227</v>
      </c>
      <c r="C222" s="33">
        <v>36382</v>
      </c>
      <c r="D222" t="s">
        <v>159</v>
      </c>
    </row>
    <row r="223" spans="1:4" x14ac:dyDescent="0.3">
      <c r="A223">
        <v>1382</v>
      </c>
      <c r="B223">
        <v>228</v>
      </c>
      <c r="C223" s="33">
        <v>36965</v>
      </c>
      <c r="D223" t="s">
        <v>163</v>
      </c>
    </row>
    <row r="224" spans="1:4" x14ac:dyDescent="0.3">
      <c r="A224">
        <v>1384</v>
      </c>
      <c r="B224">
        <v>229</v>
      </c>
      <c r="C224" s="33">
        <v>36255</v>
      </c>
      <c r="D224" t="s">
        <v>162</v>
      </c>
    </row>
    <row r="225" spans="1:4" x14ac:dyDescent="0.3">
      <c r="A225">
        <v>1388</v>
      </c>
      <c r="B225">
        <v>230</v>
      </c>
      <c r="C225" s="33">
        <v>37189</v>
      </c>
      <c r="D225" t="s">
        <v>165</v>
      </c>
    </row>
    <row r="226" spans="1:4" x14ac:dyDescent="0.3">
      <c r="A226">
        <v>1390</v>
      </c>
      <c r="B226">
        <v>231</v>
      </c>
      <c r="C226" s="33">
        <v>37163</v>
      </c>
      <c r="D226" t="s">
        <v>158</v>
      </c>
    </row>
    <row r="227" spans="1:4" x14ac:dyDescent="0.3">
      <c r="A227">
        <v>1396</v>
      </c>
      <c r="B227">
        <v>232</v>
      </c>
      <c r="C227" s="33">
        <v>36647</v>
      </c>
      <c r="D227" t="s">
        <v>162</v>
      </c>
    </row>
    <row r="228" spans="1:4" x14ac:dyDescent="0.3">
      <c r="A228">
        <v>1418</v>
      </c>
      <c r="B228">
        <v>233</v>
      </c>
      <c r="C228" s="33">
        <v>37079</v>
      </c>
      <c r="D228" t="s">
        <v>162</v>
      </c>
    </row>
    <row r="229" spans="1:4" x14ac:dyDescent="0.3">
      <c r="A229">
        <v>1424</v>
      </c>
      <c r="B229">
        <v>234</v>
      </c>
      <c r="C229" s="33">
        <v>36798</v>
      </c>
      <c r="D229" t="s">
        <v>165</v>
      </c>
    </row>
    <row r="230" spans="1:4" x14ac:dyDescent="0.3">
      <c r="A230">
        <v>1438</v>
      </c>
      <c r="B230">
        <v>235</v>
      </c>
      <c r="C230" s="33">
        <v>37013</v>
      </c>
      <c r="D230" t="s">
        <v>160</v>
      </c>
    </row>
    <row r="231" spans="1:4" x14ac:dyDescent="0.3">
      <c r="A231">
        <v>1440</v>
      </c>
      <c r="B231">
        <v>236</v>
      </c>
      <c r="C231" s="33">
        <v>36920</v>
      </c>
      <c r="D231" t="s">
        <v>164</v>
      </c>
    </row>
    <row r="232" spans="1:4" x14ac:dyDescent="0.3">
      <c r="A232">
        <v>1445</v>
      </c>
      <c r="B232">
        <v>237</v>
      </c>
      <c r="C232" s="33">
        <v>36855</v>
      </c>
      <c r="D232" t="s">
        <v>161</v>
      </c>
    </row>
    <row r="233" spans="1:4" x14ac:dyDescent="0.3">
      <c r="A233">
        <v>1452</v>
      </c>
      <c r="B233">
        <v>238</v>
      </c>
      <c r="C233" s="33">
        <v>36755</v>
      </c>
      <c r="D233" t="s">
        <v>161</v>
      </c>
    </row>
    <row r="234" spans="1:4" x14ac:dyDescent="0.3">
      <c r="A234">
        <v>1453</v>
      </c>
      <c r="B234">
        <v>239</v>
      </c>
      <c r="C234" s="33">
        <v>37127</v>
      </c>
      <c r="D234" t="s">
        <v>160</v>
      </c>
    </row>
    <row r="235" spans="1:4" x14ac:dyDescent="0.3">
      <c r="A235">
        <v>1459</v>
      </c>
      <c r="B235">
        <v>240</v>
      </c>
      <c r="C235" s="33">
        <v>37248</v>
      </c>
      <c r="D235" t="s">
        <v>165</v>
      </c>
    </row>
    <row r="236" spans="1:4" x14ac:dyDescent="0.3">
      <c r="A236">
        <v>1461</v>
      </c>
      <c r="B236">
        <v>241</v>
      </c>
      <c r="C236" s="33">
        <v>36697</v>
      </c>
      <c r="D236" t="s">
        <v>160</v>
      </c>
    </row>
    <row r="237" spans="1:4" x14ac:dyDescent="0.3">
      <c r="A237">
        <v>1473</v>
      </c>
      <c r="B237">
        <v>242</v>
      </c>
      <c r="C237" s="33">
        <v>37158</v>
      </c>
      <c r="D237" t="s">
        <v>164</v>
      </c>
    </row>
    <row r="238" spans="1:4" x14ac:dyDescent="0.3">
      <c r="A238">
        <v>1478</v>
      </c>
      <c r="B238">
        <v>243</v>
      </c>
      <c r="C238" s="33">
        <v>36507</v>
      </c>
      <c r="D238" t="s">
        <v>165</v>
      </c>
    </row>
    <row r="239" spans="1:4" x14ac:dyDescent="0.3">
      <c r="A239">
        <v>1480</v>
      </c>
      <c r="B239">
        <v>244</v>
      </c>
      <c r="C239" s="33">
        <v>36966</v>
      </c>
      <c r="D239" t="s">
        <v>161</v>
      </c>
    </row>
    <row r="240" spans="1:4" x14ac:dyDescent="0.3">
      <c r="A240">
        <v>1483</v>
      </c>
      <c r="B240">
        <v>245</v>
      </c>
      <c r="C240" s="33">
        <v>37172</v>
      </c>
      <c r="D240" t="s">
        <v>164</v>
      </c>
    </row>
    <row r="241" spans="1:4" x14ac:dyDescent="0.3">
      <c r="A241">
        <v>1492</v>
      </c>
      <c r="B241">
        <v>246</v>
      </c>
      <c r="C241" s="33">
        <v>36930</v>
      </c>
      <c r="D241" t="s">
        <v>165</v>
      </c>
    </row>
    <row r="242" spans="1:4" x14ac:dyDescent="0.3">
      <c r="A242">
        <v>1500</v>
      </c>
      <c r="B242">
        <v>247</v>
      </c>
      <c r="C242" s="33">
        <v>36807</v>
      </c>
      <c r="D242" t="s">
        <v>164</v>
      </c>
    </row>
    <row r="243" spans="1:4" x14ac:dyDescent="0.3">
      <c r="A243">
        <v>1512</v>
      </c>
      <c r="B243">
        <v>248</v>
      </c>
      <c r="C243" s="33">
        <v>36951</v>
      </c>
      <c r="D243" t="s">
        <v>165</v>
      </c>
    </row>
    <row r="244" spans="1:4" x14ac:dyDescent="0.3">
      <c r="A244">
        <v>1517</v>
      </c>
      <c r="B244">
        <v>249</v>
      </c>
      <c r="C244" s="33">
        <v>36928</v>
      </c>
      <c r="D244" t="s">
        <v>158</v>
      </c>
    </row>
    <row r="245" spans="1:4" x14ac:dyDescent="0.3">
      <c r="A245">
        <v>1522</v>
      </c>
      <c r="B245">
        <v>250</v>
      </c>
      <c r="C245" s="33">
        <v>37072</v>
      </c>
      <c r="D245" t="s">
        <v>159</v>
      </c>
    </row>
    <row r="246" spans="1:4" x14ac:dyDescent="0.3">
      <c r="A246">
        <v>1525</v>
      </c>
      <c r="B246">
        <v>251</v>
      </c>
      <c r="C246" s="33">
        <v>36822</v>
      </c>
      <c r="D246" t="s">
        <v>164</v>
      </c>
    </row>
    <row r="247" spans="1:4" x14ac:dyDescent="0.3">
      <c r="A247">
        <v>1529</v>
      </c>
      <c r="B247">
        <v>252</v>
      </c>
      <c r="C247" s="33">
        <v>36771</v>
      </c>
      <c r="D247" t="s">
        <v>159</v>
      </c>
    </row>
    <row r="248" spans="1:4" x14ac:dyDescent="0.3">
      <c r="A248">
        <v>1536</v>
      </c>
      <c r="B248">
        <v>253</v>
      </c>
      <c r="C248" s="33">
        <v>37209</v>
      </c>
      <c r="D248" t="s">
        <v>162</v>
      </c>
    </row>
    <row r="249" spans="1:4" x14ac:dyDescent="0.3">
      <c r="A249">
        <v>1578</v>
      </c>
      <c r="B249">
        <v>254</v>
      </c>
      <c r="C249" s="33">
        <v>36841</v>
      </c>
      <c r="D249" t="s">
        <v>162</v>
      </c>
    </row>
    <row r="250" spans="1:4" x14ac:dyDescent="0.3">
      <c r="A250">
        <v>1579</v>
      </c>
      <c r="B250">
        <v>255</v>
      </c>
      <c r="C250" s="33">
        <v>37165</v>
      </c>
      <c r="D250" t="s">
        <v>160</v>
      </c>
    </row>
    <row r="251" spans="1:4" x14ac:dyDescent="0.3">
      <c r="A251">
        <v>1583</v>
      </c>
      <c r="B251">
        <v>256</v>
      </c>
      <c r="C251" s="33">
        <v>36672</v>
      </c>
      <c r="D251" t="s">
        <v>164</v>
      </c>
    </row>
    <row r="252" spans="1:4" x14ac:dyDescent="0.3">
      <c r="A252">
        <v>1589</v>
      </c>
      <c r="B252">
        <v>257</v>
      </c>
      <c r="C252" s="33">
        <v>37215</v>
      </c>
      <c r="D252" t="s">
        <v>159</v>
      </c>
    </row>
    <row r="253" spans="1:4" x14ac:dyDescent="0.3">
      <c r="A253">
        <v>1607</v>
      </c>
      <c r="B253">
        <v>258</v>
      </c>
      <c r="C253" s="33">
        <v>36551</v>
      </c>
      <c r="D253" t="s">
        <v>165</v>
      </c>
    </row>
    <row r="254" spans="1:4" x14ac:dyDescent="0.3">
      <c r="A254">
        <v>1610</v>
      </c>
      <c r="B254">
        <v>259</v>
      </c>
      <c r="C254" s="33">
        <v>36774</v>
      </c>
      <c r="D254" t="s">
        <v>161</v>
      </c>
    </row>
    <row r="255" spans="1:4" x14ac:dyDescent="0.3">
      <c r="A255">
        <v>1616</v>
      </c>
      <c r="B255">
        <v>260</v>
      </c>
      <c r="C255" s="33">
        <v>37077</v>
      </c>
      <c r="D255" t="s">
        <v>158</v>
      </c>
    </row>
    <row r="256" spans="1:4" x14ac:dyDescent="0.3">
      <c r="A256">
        <v>1629</v>
      </c>
      <c r="B256">
        <v>261</v>
      </c>
      <c r="C256" s="33">
        <v>36108</v>
      </c>
      <c r="D256" t="s">
        <v>160</v>
      </c>
    </row>
    <row r="257" spans="1:4" x14ac:dyDescent="0.3">
      <c r="A257">
        <v>1647</v>
      </c>
      <c r="B257">
        <v>262</v>
      </c>
      <c r="C257" s="33">
        <v>36031</v>
      </c>
      <c r="D257" t="s">
        <v>161</v>
      </c>
    </row>
    <row r="258" spans="1:4" x14ac:dyDescent="0.3">
      <c r="A258">
        <v>1668</v>
      </c>
      <c r="B258">
        <v>263</v>
      </c>
      <c r="C258" s="33">
        <v>36998</v>
      </c>
      <c r="D258" t="s">
        <v>163</v>
      </c>
    </row>
    <row r="259" spans="1:4" x14ac:dyDescent="0.3">
      <c r="A259">
        <v>1669</v>
      </c>
      <c r="B259">
        <v>264</v>
      </c>
      <c r="C259" s="33">
        <v>37171</v>
      </c>
      <c r="D259" t="s">
        <v>159</v>
      </c>
    </row>
    <row r="260" spans="1:4" x14ac:dyDescent="0.3">
      <c r="A260">
        <v>1680</v>
      </c>
      <c r="B260">
        <v>265</v>
      </c>
      <c r="C260" s="33">
        <v>36339</v>
      </c>
      <c r="D260" t="s">
        <v>160</v>
      </c>
    </row>
    <row r="261" spans="1:4" x14ac:dyDescent="0.3">
      <c r="A261">
        <v>1690</v>
      </c>
      <c r="B261">
        <v>266</v>
      </c>
      <c r="C261" s="33">
        <v>36589</v>
      </c>
      <c r="D261" t="s">
        <v>159</v>
      </c>
    </row>
    <row r="262" spans="1:4" x14ac:dyDescent="0.3">
      <c r="A262">
        <v>1691</v>
      </c>
      <c r="B262">
        <v>267</v>
      </c>
      <c r="C262" s="33">
        <v>36228</v>
      </c>
      <c r="D262" t="s">
        <v>163</v>
      </c>
    </row>
    <row r="263" spans="1:4" x14ac:dyDescent="0.3">
      <c r="A263">
        <v>1707</v>
      </c>
      <c r="B263">
        <v>268</v>
      </c>
      <c r="C263" s="33">
        <v>36871</v>
      </c>
      <c r="D263" t="s">
        <v>165</v>
      </c>
    </row>
    <row r="264" spans="1:4" x14ac:dyDescent="0.3">
      <c r="A264">
        <v>1718</v>
      </c>
      <c r="B264">
        <v>269</v>
      </c>
      <c r="C264" s="33">
        <v>36972</v>
      </c>
      <c r="D264" t="s">
        <v>161</v>
      </c>
    </row>
    <row r="265" spans="1:4" x14ac:dyDescent="0.3">
      <c r="A265">
        <v>1736</v>
      </c>
      <c r="B265">
        <v>270</v>
      </c>
      <c r="C265" s="33">
        <v>36694</v>
      </c>
      <c r="D265" t="s">
        <v>162</v>
      </c>
    </row>
    <row r="266" spans="1:4" x14ac:dyDescent="0.3">
      <c r="A266">
        <v>1754</v>
      </c>
      <c r="B266">
        <v>272</v>
      </c>
      <c r="C266" s="33">
        <v>36461</v>
      </c>
      <c r="D266" t="s">
        <v>158</v>
      </c>
    </row>
    <row r="267" spans="1:4" x14ac:dyDescent="0.3">
      <c r="A267">
        <v>1758</v>
      </c>
      <c r="B267">
        <v>273</v>
      </c>
      <c r="C267" s="33">
        <v>36837</v>
      </c>
      <c r="D267" t="s">
        <v>162</v>
      </c>
    </row>
    <row r="268" spans="1:4" x14ac:dyDescent="0.3">
      <c r="A268">
        <v>1759</v>
      </c>
      <c r="B268">
        <v>274</v>
      </c>
      <c r="C268" s="33">
        <v>36912</v>
      </c>
      <c r="D268" t="s">
        <v>158</v>
      </c>
    </row>
    <row r="269" spans="1:4" x14ac:dyDescent="0.3">
      <c r="A269">
        <v>1762</v>
      </c>
      <c r="B269">
        <v>275</v>
      </c>
      <c r="C269" s="33">
        <v>36666</v>
      </c>
      <c r="D269" t="s">
        <v>158</v>
      </c>
    </row>
    <row r="270" spans="1:4" x14ac:dyDescent="0.3">
      <c r="A270">
        <v>1765</v>
      </c>
      <c r="B270">
        <v>276</v>
      </c>
      <c r="C270" s="33">
        <v>36957</v>
      </c>
      <c r="D270" t="s">
        <v>165</v>
      </c>
    </row>
    <row r="271" spans="1:4" x14ac:dyDescent="0.3">
      <c r="A271">
        <v>1777</v>
      </c>
      <c r="B271">
        <v>277</v>
      </c>
      <c r="C271" s="33">
        <v>37084</v>
      </c>
      <c r="D271" t="s">
        <v>161</v>
      </c>
    </row>
    <row r="272" spans="1:4" x14ac:dyDescent="0.3">
      <c r="A272">
        <v>1779</v>
      </c>
      <c r="B272">
        <v>278</v>
      </c>
      <c r="C272" s="33">
        <v>36387</v>
      </c>
      <c r="D272" t="s">
        <v>162</v>
      </c>
    </row>
    <row r="273" spans="1:4" x14ac:dyDescent="0.3">
      <c r="A273">
        <v>1791</v>
      </c>
      <c r="B273">
        <v>279</v>
      </c>
      <c r="C273" s="33">
        <v>36790</v>
      </c>
      <c r="D273" t="s">
        <v>165</v>
      </c>
    </row>
    <row r="274" spans="1:4" x14ac:dyDescent="0.3">
      <c r="A274">
        <v>1793</v>
      </c>
      <c r="B274">
        <v>280</v>
      </c>
      <c r="C274" s="33">
        <v>36699</v>
      </c>
      <c r="D274" t="s">
        <v>162</v>
      </c>
    </row>
    <row r="275" spans="1:4" x14ac:dyDescent="0.3">
      <c r="A275">
        <v>1795</v>
      </c>
      <c r="B275">
        <v>281</v>
      </c>
      <c r="C275" s="33">
        <v>36882</v>
      </c>
      <c r="D275" t="s">
        <v>162</v>
      </c>
    </row>
    <row r="276" spans="1:4" x14ac:dyDescent="0.3">
      <c r="A276">
        <v>1799</v>
      </c>
      <c r="B276">
        <v>282</v>
      </c>
      <c r="C276" s="33">
        <v>36873</v>
      </c>
      <c r="D276" t="s">
        <v>162</v>
      </c>
    </row>
    <row r="277" spans="1:4" x14ac:dyDescent="0.3">
      <c r="A277">
        <v>1800</v>
      </c>
      <c r="B277">
        <v>283</v>
      </c>
      <c r="C277" s="33">
        <v>36947</v>
      </c>
      <c r="D277" t="s">
        <v>158</v>
      </c>
    </row>
    <row r="278" spans="1:4" x14ac:dyDescent="0.3">
      <c r="A278">
        <v>1807</v>
      </c>
      <c r="B278">
        <v>284</v>
      </c>
      <c r="C278" s="33">
        <v>37018</v>
      </c>
      <c r="D278" t="s">
        <v>159</v>
      </c>
    </row>
    <row r="279" spans="1:4" x14ac:dyDescent="0.3">
      <c r="A279">
        <v>1811</v>
      </c>
      <c r="B279">
        <v>285</v>
      </c>
      <c r="C279" s="33">
        <v>37144</v>
      </c>
      <c r="D279" t="s">
        <v>164</v>
      </c>
    </row>
    <row r="280" spans="1:4" x14ac:dyDescent="0.3">
      <c r="A280">
        <v>1812</v>
      </c>
      <c r="B280">
        <v>286</v>
      </c>
      <c r="C280" s="33">
        <v>36271</v>
      </c>
      <c r="D280" t="s">
        <v>162</v>
      </c>
    </row>
    <row r="281" spans="1:4" x14ac:dyDescent="0.3">
      <c r="A281">
        <v>1819</v>
      </c>
      <c r="B281">
        <v>287</v>
      </c>
      <c r="C281" s="33">
        <v>36705</v>
      </c>
      <c r="D281" t="s">
        <v>159</v>
      </c>
    </row>
    <row r="282" spans="1:4" x14ac:dyDescent="0.3">
      <c r="A282">
        <v>1826</v>
      </c>
      <c r="B282">
        <v>288</v>
      </c>
      <c r="C282" s="33">
        <v>37174</v>
      </c>
      <c r="D282" t="s">
        <v>165</v>
      </c>
    </row>
    <row r="283" spans="1:4" x14ac:dyDescent="0.3">
      <c r="A283">
        <v>1831</v>
      </c>
      <c r="B283">
        <v>289</v>
      </c>
      <c r="C283" s="33">
        <v>36258</v>
      </c>
      <c r="D283" t="s">
        <v>159</v>
      </c>
    </row>
    <row r="284" spans="1:4" x14ac:dyDescent="0.3">
      <c r="A284">
        <v>1833</v>
      </c>
      <c r="B284">
        <v>290</v>
      </c>
      <c r="C284" s="33">
        <v>36974</v>
      </c>
      <c r="D284" t="s">
        <v>160</v>
      </c>
    </row>
    <row r="285" spans="1:4" x14ac:dyDescent="0.3">
      <c r="A285">
        <v>1836</v>
      </c>
      <c r="B285">
        <v>291</v>
      </c>
      <c r="C285" s="33">
        <v>37163</v>
      </c>
      <c r="D285" t="s">
        <v>162</v>
      </c>
    </row>
    <row r="286" spans="1:4" x14ac:dyDescent="0.3">
      <c r="A286">
        <v>1842</v>
      </c>
      <c r="B286">
        <v>292</v>
      </c>
      <c r="C286" s="33">
        <v>36543</v>
      </c>
      <c r="D286" t="s">
        <v>165</v>
      </c>
    </row>
    <row r="287" spans="1:4" x14ac:dyDescent="0.3">
      <c r="A287">
        <v>1850</v>
      </c>
      <c r="B287">
        <v>293</v>
      </c>
      <c r="C287" s="33">
        <v>36573</v>
      </c>
      <c r="D287" t="s">
        <v>159</v>
      </c>
    </row>
    <row r="288" spans="1:4" x14ac:dyDescent="0.3">
      <c r="A288">
        <v>1861</v>
      </c>
      <c r="B288">
        <v>294</v>
      </c>
      <c r="C288" s="33">
        <v>36498</v>
      </c>
      <c r="D288" t="s">
        <v>160</v>
      </c>
    </row>
    <row r="289" spans="1:4" x14ac:dyDescent="0.3">
      <c r="A289">
        <v>1864</v>
      </c>
      <c r="B289">
        <v>295</v>
      </c>
      <c r="C289" s="33">
        <v>37190</v>
      </c>
      <c r="D289" t="s">
        <v>160</v>
      </c>
    </row>
    <row r="290" spans="1:4" x14ac:dyDescent="0.3">
      <c r="A290">
        <v>1876</v>
      </c>
      <c r="B290">
        <v>296</v>
      </c>
      <c r="C290" s="33">
        <v>36112</v>
      </c>
      <c r="D290" t="s">
        <v>164</v>
      </c>
    </row>
    <row r="291" spans="1:4" x14ac:dyDescent="0.3">
      <c r="A291">
        <v>1883</v>
      </c>
      <c r="B291">
        <v>297</v>
      </c>
      <c r="C291" s="33">
        <v>36692</v>
      </c>
      <c r="D291" t="s">
        <v>163</v>
      </c>
    </row>
    <row r="292" spans="1:4" x14ac:dyDescent="0.3">
      <c r="A292">
        <v>1885</v>
      </c>
      <c r="B292">
        <v>298</v>
      </c>
      <c r="C292" s="33">
        <v>36542</v>
      </c>
      <c r="D292" t="s">
        <v>159</v>
      </c>
    </row>
    <row r="293" spans="1:4" x14ac:dyDescent="0.3">
      <c r="A293">
        <v>1886</v>
      </c>
      <c r="B293">
        <v>299</v>
      </c>
      <c r="C293" s="33">
        <v>37189</v>
      </c>
      <c r="D293" t="s">
        <v>162</v>
      </c>
    </row>
    <row r="294" spans="1:4" x14ac:dyDescent="0.3">
      <c r="A294">
        <v>1890</v>
      </c>
      <c r="B294">
        <v>300</v>
      </c>
      <c r="C294" s="33">
        <v>36484</v>
      </c>
      <c r="D294" t="s">
        <v>163</v>
      </c>
    </row>
    <row r="295" spans="1:4" x14ac:dyDescent="0.3">
      <c r="A295">
        <v>1899</v>
      </c>
      <c r="B295">
        <v>301</v>
      </c>
      <c r="C295" s="33">
        <v>37079</v>
      </c>
      <c r="D295" t="s">
        <v>165</v>
      </c>
    </row>
    <row r="296" spans="1:4" x14ac:dyDescent="0.3">
      <c r="A296">
        <v>1900</v>
      </c>
      <c r="B296">
        <v>302</v>
      </c>
      <c r="C296" s="33">
        <v>36250</v>
      </c>
      <c r="D296" t="s">
        <v>160</v>
      </c>
    </row>
    <row r="297" spans="1:4" x14ac:dyDescent="0.3">
      <c r="A297">
        <v>1912</v>
      </c>
      <c r="B297">
        <v>303</v>
      </c>
      <c r="C297" s="33">
        <v>36373</v>
      </c>
      <c r="D297" t="s">
        <v>158</v>
      </c>
    </row>
    <row r="298" spans="1:4" x14ac:dyDescent="0.3">
      <c r="A298">
        <v>1913</v>
      </c>
      <c r="B298">
        <v>304</v>
      </c>
      <c r="C298" s="33">
        <v>36897</v>
      </c>
      <c r="D298" t="s">
        <v>161</v>
      </c>
    </row>
    <row r="299" spans="1:4" x14ac:dyDescent="0.3">
      <c r="A299">
        <v>1914</v>
      </c>
      <c r="B299">
        <v>305</v>
      </c>
      <c r="C299" s="33">
        <v>36669</v>
      </c>
      <c r="D299" t="s">
        <v>162</v>
      </c>
    </row>
    <row r="300" spans="1:4" x14ac:dyDescent="0.3">
      <c r="A300">
        <v>1929</v>
      </c>
      <c r="B300">
        <v>306</v>
      </c>
      <c r="C300" s="33">
        <v>37236</v>
      </c>
      <c r="D300" t="s">
        <v>158</v>
      </c>
    </row>
    <row r="301" spans="1:4" x14ac:dyDescent="0.3">
      <c r="A301">
        <v>1930</v>
      </c>
      <c r="B301">
        <v>307</v>
      </c>
      <c r="C301" s="33">
        <v>37139</v>
      </c>
      <c r="D301" t="s">
        <v>162</v>
      </c>
    </row>
    <row r="302" spans="1:4" x14ac:dyDescent="0.3">
      <c r="A302">
        <v>1938</v>
      </c>
      <c r="B302">
        <v>308</v>
      </c>
      <c r="C302" s="33">
        <v>37102</v>
      </c>
      <c r="D302" t="s">
        <v>158</v>
      </c>
    </row>
    <row r="303" spans="1:4" x14ac:dyDescent="0.3">
      <c r="A303">
        <v>1946</v>
      </c>
      <c r="B303">
        <v>309</v>
      </c>
      <c r="C303" s="33">
        <v>35692</v>
      </c>
      <c r="D303" t="s">
        <v>161</v>
      </c>
    </row>
    <row r="304" spans="1:4" x14ac:dyDescent="0.3">
      <c r="A304">
        <v>1947</v>
      </c>
      <c r="B304">
        <v>310</v>
      </c>
      <c r="C304" s="33">
        <v>37248</v>
      </c>
      <c r="D304" t="s">
        <v>160</v>
      </c>
    </row>
    <row r="305" spans="1:4" x14ac:dyDescent="0.3">
      <c r="A305">
        <v>1954</v>
      </c>
      <c r="B305">
        <v>311</v>
      </c>
      <c r="C305" s="33">
        <v>36708</v>
      </c>
      <c r="D305" t="s">
        <v>161</v>
      </c>
    </row>
    <row r="306" spans="1:4" x14ac:dyDescent="0.3">
      <c r="A306">
        <v>1971</v>
      </c>
      <c r="B306">
        <v>312</v>
      </c>
      <c r="C306" s="33">
        <v>36319</v>
      </c>
      <c r="D306" t="s">
        <v>165</v>
      </c>
    </row>
    <row r="307" spans="1:4" x14ac:dyDescent="0.3">
      <c r="A307">
        <v>1980</v>
      </c>
      <c r="B307">
        <v>313</v>
      </c>
      <c r="C307" s="33">
        <v>36328</v>
      </c>
      <c r="D307" t="s">
        <v>161</v>
      </c>
    </row>
    <row r="308" spans="1:4" x14ac:dyDescent="0.3">
      <c r="A308">
        <v>1999</v>
      </c>
      <c r="B308">
        <v>314</v>
      </c>
      <c r="C308" s="33">
        <v>35822</v>
      </c>
      <c r="D308" t="s">
        <v>161</v>
      </c>
    </row>
    <row r="309" spans="1:4" x14ac:dyDescent="0.3">
      <c r="A309">
        <v>2005</v>
      </c>
      <c r="B309">
        <v>315</v>
      </c>
      <c r="C309" s="33">
        <v>36974</v>
      </c>
      <c r="D309" t="s">
        <v>160</v>
      </c>
    </row>
    <row r="310" spans="1:4" x14ac:dyDescent="0.3">
      <c r="A310">
        <v>2013</v>
      </c>
      <c r="B310">
        <v>316</v>
      </c>
      <c r="C310" s="33">
        <v>36694</v>
      </c>
      <c r="D310" t="s">
        <v>164</v>
      </c>
    </row>
    <row r="311" spans="1:4" x14ac:dyDescent="0.3">
      <c r="A311">
        <v>2015</v>
      </c>
      <c r="B311">
        <v>317</v>
      </c>
      <c r="C311" s="33">
        <v>37052</v>
      </c>
      <c r="D311" t="s">
        <v>164</v>
      </c>
    </row>
    <row r="312" spans="1:4" x14ac:dyDescent="0.3">
      <c r="A312">
        <v>2038</v>
      </c>
      <c r="B312">
        <v>319</v>
      </c>
      <c r="C312" s="33">
        <v>37105</v>
      </c>
      <c r="D312" t="s">
        <v>164</v>
      </c>
    </row>
    <row r="313" spans="1:4" x14ac:dyDescent="0.3">
      <c r="A313">
        <v>2045</v>
      </c>
      <c r="B313">
        <v>320</v>
      </c>
      <c r="C313" s="33">
        <v>36352</v>
      </c>
      <c r="D313" t="s">
        <v>160</v>
      </c>
    </row>
    <row r="314" spans="1:4" x14ac:dyDescent="0.3">
      <c r="A314">
        <v>2058</v>
      </c>
      <c r="B314">
        <v>321</v>
      </c>
      <c r="C314" s="33">
        <v>37119</v>
      </c>
      <c r="D314" t="s">
        <v>161</v>
      </c>
    </row>
    <row r="315" spans="1:4" x14ac:dyDescent="0.3">
      <c r="A315">
        <v>2063</v>
      </c>
      <c r="B315">
        <v>322</v>
      </c>
      <c r="C315" s="33">
        <v>37253</v>
      </c>
      <c r="D315" t="s">
        <v>161</v>
      </c>
    </row>
    <row r="316" spans="1:4" x14ac:dyDescent="0.3">
      <c r="A316">
        <v>2065</v>
      </c>
      <c r="B316">
        <v>323</v>
      </c>
      <c r="C316" s="33">
        <v>37096</v>
      </c>
      <c r="D316" t="s">
        <v>158</v>
      </c>
    </row>
    <row r="317" spans="1:4" x14ac:dyDescent="0.3">
      <c r="A317">
        <v>2074</v>
      </c>
      <c r="B317">
        <v>324</v>
      </c>
      <c r="C317" s="33">
        <v>36575</v>
      </c>
      <c r="D317" t="s">
        <v>160</v>
      </c>
    </row>
    <row r="318" spans="1:4" x14ac:dyDescent="0.3">
      <c r="A318">
        <v>2102</v>
      </c>
      <c r="B318">
        <v>325</v>
      </c>
      <c r="C318" s="33">
        <v>36537</v>
      </c>
      <c r="D318" t="s">
        <v>159</v>
      </c>
    </row>
    <row r="319" spans="1:4" x14ac:dyDescent="0.3">
      <c r="A319">
        <v>2104</v>
      </c>
      <c r="B319">
        <v>326</v>
      </c>
      <c r="C319" s="33">
        <v>36874</v>
      </c>
      <c r="D319" t="s">
        <v>162</v>
      </c>
    </row>
    <row r="320" spans="1:4" x14ac:dyDescent="0.3">
      <c r="A320">
        <v>2117</v>
      </c>
      <c r="B320">
        <v>327</v>
      </c>
      <c r="C320" s="33">
        <v>36802</v>
      </c>
      <c r="D320" t="s">
        <v>158</v>
      </c>
    </row>
    <row r="321" spans="1:4" x14ac:dyDescent="0.3">
      <c r="A321">
        <v>2121</v>
      </c>
      <c r="B321">
        <v>328</v>
      </c>
      <c r="C321" s="33">
        <v>37146</v>
      </c>
      <c r="D321" t="s">
        <v>158</v>
      </c>
    </row>
    <row r="322" spans="1:4" x14ac:dyDescent="0.3">
      <c r="A322">
        <v>2122</v>
      </c>
      <c r="B322">
        <v>329</v>
      </c>
      <c r="C322" s="33">
        <v>36849</v>
      </c>
      <c r="D322" t="s">
        <v>164</v>
      </c>
    </row>
    <row r="323" spans="1:4" x14ac:dyDescent="0.3">
      <c r="A323">
        <v>2124</v>
      </c>
      <c r="B323">
        <v>330</v>
      </c>
      <c r="C323" s="33">
        <v>36992</v>
      </c>
      <c r="D323" t="s">
        <v>161</v>
      </c>
    </row>
    <row r="324" spans="1:4" x14ac:dyDescent="0.3">
      <c r="A324">
        <v>2125</v>
      </c>
      <c r="B324">
        <v>331</v>
      </c>
      <c r="C324" s="33">
        <v>37012</v>
      </c>
      <c r="D324" t="s">
        <v>161</v>
      </c>
    </row>
    <row r="325" spans="1:4" x14ac:dyDescent="0.3">
      <c r="A325">
        <v>2126</v>
      </c>
      <c r="B325">
        <v>332</v>
      </c>
      <c r="C325" s="33">
        <v>37061</v>
      </c>
      <c r="D325" t="s">
        <v>159</v>
      </c>
    </row>
    <row r="326" spans="1:4" x14ac:dyDescent="0.3">
      <c r="A326">
        <v>2128</v>
      </c>
      <c r="B326">
        <v>333</v>
      </c>
      <c r="C326" s="33">
        <v>37199</v>
      </c>
      <c r="D326" t="s">
        <v>162</v>
      </c>
    </row>
    <row r="327" spans="1:4" x14ac:dyDescent="0.3">
      <c r="A327">
        <v>2133</v>
      </c>
      <c r="B327">
        <v>334</v>
      </c>
      <c r="C327" s="33">
        <v>36963</v>
      </c>
      <c r="D327" t="s">
        <v>158</v>
      </c>
    </row>
    <row r="328" spans="1:4" x14ac:dyDescent="0.3">
      <c r="A328">
        <v>2137</v>
      </c>
      <c r="B328">
        <v>335</v>
      </c>
      <c r="C328" s="33">
        <v>37159</v>
      </c>
      <c r="D328" t="s">
        <v>161</v>
      </c>
    </row>
    <row r="329" spans="1:4" x14ac:dyDescent="0.3">
      <c r="A329">
        <v>2138</v>
      </c>
      <c r="B329">
        <v>336</v>
      </c>
      <c r="C329" s="33">
        <v>37173</v>
      </c>
      <c r="D329" t="s">
        <v>161</v>
      </c>
    </row>
    <row r="330" spans="1:4" x14ac:dyDescent="0.3">
      <c r="A330">
        <v>2141</v>
      </c>
      <c r="B330">
        <v>337</v>
      </c>
      <c r="C330" s="33">
        <v>36161</v>
      </c>
      <c r="D330" t="s">
        <v>160</v>
      </c>
    </row>
    <row r="331" spans="1:4" x14ac:dyDescent="0.3">
      <c r="A331">
        <v>2146</v>
      </c>
      <c r="B331">
        <v>338</v>
      </c>
      <c r="C331" s="33">
        <v>36997</v>
      </c>
      <c r="D331" t="s">
        <v>158</v>
      </c>
    </row>
    <row r="332" spans="1:4" x14ac:dyDescent="0.3">
      <c r="A332">
        <v>2154</v>
      </c>
      <c r="B332">
        <v>339</v>
      </c>
      <c r="C332" s="33">
        <v>37183</v>
      </c>
      <c r="D332" t="s">
        <v>158</v>
      </c>
    </row>
    <row r="333" spans="1:4" x14ac:dyDescent="0.3">
      <c r="A333">
        <v>2155</v>
      </c>
      <c r="B333">
        <v>340</v>
      </c>
      <c r="C333" s="33">
        <v>36916</v>
      </c>
      <c r="D333" t="s">
        <v>163</v>
      </c>
    </row>
    <row r="334" spans="1:4" x14ac:dyDescent="0.3">
      <c r="A334">
        <v>2156</v>
      </c>
      <c r="B334">
        <v>341</v>
      </c>
      <c r="C334" s="33">
        <v>37231</v>
      </c>
      <c r="D334" t="s">
        <v>162</v>
      </c>
    </row>
    <row r="335" spans="1:4" x14ac:dyDescent="0.3">
      <c r="A335">
        <v>2157</v>
      </c>
      <c r="B335">
        <v>342</v>
      </c>
      <c r="C335" s="33">
        <v>36065</v>
      </c>
      <c r="D335" t="s">
        <v>165</v>
      </c>
    </row>
    <row r="336" spans="1:4" x14ac:dyDescent="0.3">
      <c r="A336">
        <v>2164</v>
      </c>
      <c r="B336">
        <v>343</v>
      </c>
      <c r="C336" s="33">
        <v>36790</v>
      </c>
      <c r="D336" t="s">
        <v>159</v>
      </c>
    </row>
    <row r="337" spans="1:4" x14ac:dyDescent="0.3">
      <c r="A337">
        <v>2168</v>
      </c>
      <c r="B337">
        <v>344</v>
      </c>
      <c r="C337" s="33">
        <v>37099</v>
      </c>
      <c r="D337" t="s">
        <v>159</v>
      </c>
    </row>
    <row r="338" spans="1:4" x14ac:dyDescent="0.3">
      <c r="A338">
        <v>2175</v>
      </c>
      <c r="B338">
        <v>345</v>
      </c>
      <c r="C338" s="33">
        <v>37202</v>
      </c>
      <c r="D338" t="s">
        <v>158</v>
      </c>
    </row>
    <row r="339" spans="1:4" x14ac:dyDescent="0.3">
      <c r="A339">
        <v>2177</v>
      </c>
      <c r="B339">
        <v>346</v>
      </c>
      <c r="C339" s="33">
        <v>37117</v>
      </c>
      <c r="D339" t="s">
        <v>160</v>
      </c>
    </row>
    <row r="340" spans="1:4" x14ac:dyDescent="0.3">
      <c r="A340">
        <v>2184</v>
      </c>
      <c r="B340">
        <v>347</v>
      </c>
      <c r="C340" s="33">
        <v>36567</v>
      </c>
      <c r="D340" t="s">
        <v>160</v>
      </c>
    </row>
    <row r="341" spans="1:4" x14ac:dyDescent="0.3">
      <c r="A341">
        <v>2203</v>
      </c>
      <c r="B341">
        <v>348</v>
      </c>
      <c r="C341" s="33">
        <v>36924</v>
      </c>
      <c r="D341" t="s">
        <v>165</v>
      </c>
    </row>
    <row r="342" spans="1:4" x14ac:dyDescent="0.3">
      <c r="A342">
        <v>2214</v>
      </c>
      <c r="B342">
        <v>349</v>
      </c>
      <c r="C342" s="33">
        <v>36672</v>
      </c>
      <c r="D342" t="s">
        <v>165</v>
      </c>
    </row>
    <row r="343" spans="1:4" x14ac:dyDescent="0.3">
      <c r="A343">
        <v>2226</v>
      </c>
      <c r="B343">
        <v>350</v>
      </c>
      <c r="C343" s="33">
        <v>36636</v>
      </c>
      <c r="D343" t="s">
        <v>161</v>
      </c>
    </row>
    <row r="344" spans="1:4" x14ac:dyDescent="0.3">
      <c r="A344">
        <v>2232</v>
      </c>
      <c r="B344">
        <v>351</v>
      </c>
      <c r="C344" s="33">
        <v>37196</v>
      </c>
      <c r="D344" t="s">
        <v>162</v>
      </c>
    </row>
    <row r="345" spans="1:4" x14ac:dyDescent="0.3">
      <c r="A345">
        <v>2235</v>
      </c>
      <c r="B345">
        <v>352</v>
      </c>
      <c r="C345" s="33">
        <v>37145</v>
      </c>
      <c r="D345" t="s">
        <v>163</v>
      </c>
    </row>
    <row r="346" spans="1:4" x14ac:dyDescent="0.3">
      <c r="A346">
        <v>2259</v>
      </c>
      <c r="B346">
        <v>353</v>
      </c>
      <c r="C346" s="33">
        <v>36688</v>
      </c>
      <c r="D346" t="s">
        <v>163</v>
      </c>
    </row>
    <row r="347" spans="1:4" x14ac:dyDescent="0.3">
      <c r="A347">
        <v>2265</v>
      </c>
      <c r="B347">
        <v>354</v>
      </c>
      <c r="C347" s="33">
        <v>37072</v>
      </c>
      <c r="D347" t="s">
        <v>159</v>
      </c>
    </row>
    <row r="348" spans="1:4" x14ac:dyDescent="0.3">
      <c r="A348">
        <v>2267</v>
      </c>
      <c r="B348">
        <v>355</v>
      </c>
      <c r="C348" s="33">
        <v>36766</v>
      </c>
      <c r="D348" t="s">
        <v>164</v>
      </c>
    </row>
    <row r="349" spans="1:4" x14ac:dyDescent="0.3">
      <c r="A349">
        <v>2268</v>
      </c>
      <c r="B349">
        <v>356</v>
      </c>
      <c r="C349" s="33">
        <v>36782</v>
      </c>
      <c r="D349" t="s">
        <v>165</v>
      </c>
    </row>
    <row r="350" spans="1:4" x14ac:dyDescent="0.3">
      <c r="A350">
        <v>2277</v>
      </c>
      <c r="B350">
        <v>357</v>
      </c>
      <c r="C350" s="33">
        <v>37163</v>
      </c>
      <c r="D350" t="s">
        <v>164</v>
      </c>
    </row>
    <row r="351" spans="1:4" x14ac:dyDescent="0.3">
      <c r="A351">
        <v>2287</v>
      </c>
      <c r="B351">
        <v>358</v>
      </c>
      <c r="C351" s="33">
        <v>37034</v>
      </c>
      <c r="D351" t="s">
        <v>159</v>
      </c>
    </row>
    <row r="352" spans="1:4" x14ac:dyDescent="0.3">
      <c r="A352">
        <v>2299</v>
      </c>
      <c r="B352">
        <v>359</v>
      </c>
      <c r="C352" s="33">
        <v>36828</v>
      </c>
      <c r="D352" t="s">
        <v>165</v>
      </c>
    </row>
    <row r="353" spans="1:4" x14ac:dyDescent="0.3">
      <c r="A353">
        <v>2308</v>
      </c>
      <c r="B353">
        <v>360</v>
      </c>
      <c r="C353" s="33">
        <v>36946</v>
      </c>
      <c r="D353" t="s">
        <v>160</v>
      </c>
    </row>
    <row r="354" spans="1:4" x14ac:dyDescent="0.3">
      <c r="A354">
        <v>2312</v>
      </c>
      <c r="B354">
        <v>361</v>
      </c>
      <c r="C354" s="33">
        <v>37157</v>
      </c>
      <c r="D354" t="s">
        <v>165</v>
      </c>
    </row>
    <row r="355" spans="1:4" x14ac:dyDescent="0.3">
      <c r="A355">
        <v>2320</v>
      </c>
      <c r="B355">
        <v>362</v>
      </c>
      <c r="C355" s="33">
        <v>37063</v>
      </c>
      <c r="D355" t="s">
        <v>158</v>
      </c>
    </row>
    <row r="356" spans="1:4" x14ac:dyDescent="0.3">
      <c r="A356">
        <v>2324</v>
      </c>
      <c r="B356">
        <v>363</v>
      </c>
      <c r="C356" s="33">
        <v>36505</v>
      </c>
      <c r="D356" t="s">
        <v>160</v>
      </c>
    </row>
    <row r="357" spans="1:4" x14ac:dyDescent="0.3">
      <c r="A357">
        <v>2329</v>
      </c>
      <c r="B357">
        <v>364</v>
      </c>
      <c r="C357" s="33">
        <v>36219</v>
      </c>
      <c r="D357" t="s">
        <v>163</v>
      </c>
    </row>
    <row r="358" spans="1:4" x14ac:dyDescent="0.3">
      <c r="A358">
        <v>2332</v>
      </c>
      <c r="B358">
        <v>365</v>
      </c>
      <c r="C358" s="33">
        <v>37065</v>
      </c>
      <c r="D358" t="s">
        <v>158</v>
      </c>
    </row>
    <row r="359" spans="1:4" x14ac:dyDescent="0.3">
      <c r="A359">
        <v>2335</v>
      </c>
      <c r="B359">
        <v>366</v>
      </c>
      <c r="C359" s="33">
        <v>37173</v>
      </c>
      <c r="D359" t="s">
        <v>158</v>
      </c>
    </row>
    <row r="360" spans="1:4" x14ac:dyDescent="0.3">
      <c r="A360">
        <v>2343</v>
      </c>
      <c r="B360">
        <v>367</v>
      </c>
      <c r="C360" s="33">
        <v>37130</v>
      </c>
      <c r="D360" t="s">
        <v>164</v>
      </c>
    </row>
    <row r="361" spans="1:4" x14ac:dyDescent="0.3">
      <c r="A361">
        <v>2361</v>
      </c>
      <c r="B361">
        <v>368</v>
      </c>
      <c r="C361" s="33">
        <v>36901</v>
      </c>
      <c r="D361" t="s">
        <v>165</v>
      </c>
    </row>
    <row r="362" spans="1:4" x14ac:dyDescent="0.3">
      <c r="A362">
        <v>2363</v>
      </c>
      <c r="B362">
        <v>369</v>
      </c>
      <c r="C362" s="33">
        <v>35742</v>
      </c>
      <c r="D362" t="s">
        <v>159</v>
      </c>
    </row>
    <row r="363" spans="1:4" x14ac:dyDescent="0.3">
      <c r="A363">
        <v>2374</v>
      </c>
      <c r="B363">
        <v>370</v>
      </c>
      <c r="C363" s="33">
        <v>36984</v>
      </c>
      <c r="D363" t="s">
        <v>165</v>
      </c>
    </row>
    <row r="364" spans="1:4" x14ac:dyDescent="0.3">
      <c r="A364">
        <v>2388</v>
      </c>
      <c r="B364">
        <v>371</v>
      </c>
      <c r="C364" s="33">
        <v>37238</v>
      </c>
      <c r="D364" t="s">
        <v>159</v>
      </c>
    </row>
    <row r="365" spans="1:4" x14ac:dyDescent="0.3">
      <c r="A365">
        <v>2395</v>
      </c>
      <c r="B365">
        <v>372</v>
      </c>
      <c r="C365" s="33">
        <v>36250</v>
      </c>
      <c r="D365" t="s">
        <v>165</v>
      </c>
    </row>
    <row r="366" spans="1:4" x14ac:dyDescent="0.3">
      <c r="A366">
        <v>2401</v>
      </c>
      <c r="B366">
        <v>373</v>
      </c>
      <c r="C366" s="33">
        <v>36848</v>
      </c>
      <c r="D366" t="s">
        <v>160</v>
      </c>
    </row>
    <row r="367" spans="1:4" x14ac:dyDescent="0.3">
      <c r="A367">
        <v>2423</v>
      </c>
      <c r="B367">
        <v>374</v>
      </c>
      <c r="C367" s="33">
        <v>36472</v>
      </c>
      <c r="D367" t="s">
        <v>159</v>
      </c>
    </row>
    <row r="368" spans="1:4" x14ac:dyDescent="0.3">
      <c r="A368">
        <v>2425</v>
      </c>
      <c r="B368">
        <v>375</v>
      </c>
      <c r="C368" s="33">
        <v>36663</v>
      </c>
      <c r="D368" t="s">
        <v>165</v>
      </c>
    </row>
    <row r="369" spans="1:4" x14ac:dyDescent="0.3">
      <c r="A369">
        <v>2428</v>
      </c>
      <c r="B369">
        <v>376</v>
      </c>
      <c r="C369" s="33">
        <v>35744</v>
      </c>
      <c r="D369" t="s">
        <v>164</v>
      </c>
    </row>
    <row r="370" spans="1:4" x14ac:dyDescent="0.3">
      <c r="A370">
        <v>2429</v>
      </c>
      <c r="B370">
        <v>377</v>
      </c>
      <c r="C370" s="33">
        <v>35492</v>
      </c>
      <c r="D370" t="s">
        <v>161</v>
      </c>
    </row>
    <row r="371" spans="1:4" x14ac:dyDescent="0.3">
      <c r="A371">
        <v>2430</v>
      </c>
      <c r="B371">
        <v>378</v>
      </c>
      <c r="C371" s="33">
        <v>37236</v>
      </c>
      <c r="D371" t="s">
        <v>165</v>
      </c>
    </row>
    <row r="372" spans="1:4" x14ac:dyDescent="0.3">
      <c r="A372">
        <v>2431</v>
      </c>
      <c r="B372">
        <v>379</v>
      </c>
      <c r="C372" s="33">
        <v>36172</v>
      </c>
      <c r="D372" t="s">
        <v>161</v>
      </c>
    </row>
    <row r="373" spans="1:4" x14ac:dyDescent="0.3">
      <c r="A373">
        <v>2434</v>
      </c>
      <c r="B373">
        <v>380</v>
      </c>
      <c r="C373" s="33">
        <v>36875</v>
      </c>
      <c r="D373" t="s">
        <v>159</v>
      </c>
    </row>
    <row r="374" spans="1:4" x14ac:dyDescent="0.3">
      <c r="A374">
        <v>2440</v>
      </c>
      <c r="B374">
        <v>381</v>
      </c>
      <c r="C374" s="33">
        <v>36460</v>
      </c>
      <c r="D374" t="s">
        <v>163</v>
      </c>
    </row>
    <row r="375" spans="1:4" x14ac:dyDescent="0.3">
      <c r="A375">
        <v>2445</v>
      </c>
      <c r="B375">
        <v>382</v>
      </c>
      <c r="C375" s="33">
        <v>36852</v>
      </c>
      <c r="D375" t="s">
        <v>158</v>
      </c>
    </row>
    <row r="376" spans="1:4" x14ac:dyDescent="0.3">
      <c r="A376">
        <v>2469</v>
      </c>
      <c r="B376">
        <v>383</v>
      </c>
      <c r="C376" s="33">
        <v>36737</v>
      </c>
      <c r="D376" t="s">
        <v>158</v>
      </c>
    </row>
    <row r="377" spans="1:4" x14ac:dyDescent="0.3">
      <c r="A377">
        <v>2475</v>
      </c>
      <c r="B377">
        <v>384</v>
      </c>
      <c r="C377" s="33">
        <v>35688</v>
      </c>
      <c r="D377" t="s">
        <v>159</v>
      </c>
    </row>
    <row r="378" spans="1:4" x14ac:dyDescent="0.3">
      <c r="A378">
        <v>2476</v>
      </c>
      <c r="B378">
        <v>385</v>
      </c>
      <c r="C378" s="33">
        <v>37176</v>
      </c>
      <c r="D378" t="s">
        <v>161</v>
      </c>
    </row>
    <row r="379" spans="1:4" x14ac:dyDescent="0.3">
      <c r="A379">
        <v>2478</v>
      </c>
      <c r="B379">
        <v>386</v>
      </c>
      <c r="C379" s="33">
        <v>37117</v>
      </c>
      <c r="D379" t="s">
        <v>159</v>
      </c>
    </row>
    <row r="380" spans="1:4" x14ac:dyDescent="0.3">
      <c r="A380">
        <v>2481</v>
      </c>
      <c r="B380">
        <v>387</v>
      </c>
      <c r="C380" s="33">
        <v>36634</v>
      </c>
      <c r="D380" t="s">
        <v>165</v>
      </c>
    </row>
    <row r="381" spans="1:4" x14ac:dyDescent="0.3">
      <c r="A381">
        <v>2488</v>
      </c>
      <c r="B381">
        <v>388</v>
      </c>
      <c r="C381" s="33">
        <v>37221</v>
      </c>
      <c r="D381" t="s">
        <v>165</v>
      </c>
    </row>
    <row r="382" spans="1:4" x14ac:dyDescent="0.3">
      <c r="A382">
        <v>2489</v>
      </c>
      <c r="B382">
        <v>389</v>
      </c>
      <c r="C382" s="33">
        <v>37153</v>
      </c>
      <c r="D382" t="s">
        <v>158</v>
      </c>
    </row>
    <row r="383" spans="1:4" x14ac:dyDescent="0.3">
      <c r="A383">
        <v>2490</v>
      </c>
      <c r="B383">
        <v>390</v>
      </c>
      <c r="C383" s="33">
        <v>36447</v>
      </c>
      <c r="D383" t="s">
        <v>158</v>
      </c>
    </row>
    <row r="384" spans="1:4" x14ac:dyDescent="0.3">
      <c r="A384">
        <v>2493</v>
      </c>
      <c r="B384">
        <v>391</v>
      </c>
      <c r="C384" s="33">
        <v>36946</v>
      </c>
      <c r="D384" t="s">
        <v>164</v>
      </c>
    </row>
    <row r="385" spans="1:4" x14ac:dyDescent="0.3">
      <c r="A385">
        <v>2496</v>
      </c>
      <c r="B385">
        <v>392</v>
      </c>
      <c r="C385" s="33">
        <v>37217</v>
      </c>
      <c r="D385" t="s">
        <v>164</v>
      </c>
    </row>
    <row r="386" spans="1:4" x14ac:dyDescent="0.3">
      <c r="A386">
        <v>2498</v>
      </c>
      <c r="B386">
        <v>393</v>
      </c>
      <c r="C386" s="33">
        <v>36132</v>
      </c>
      <c r="D386" t="s">
        <v>162</v>
      </c>
    </row>
    <row r="387" spans="1:4" x14ac:dyDescent="0.3">
      <c r="A387">
        <v>2501</v>
      </c>
      <c r="B387">
        <v>394</v>
      </c>
      <c r="C387" s="33">
        <v>37169</v>
      </c>
      <c r="D387" t="s">
        <v>161</v>
      </c>
    </row>
    <row r="388" spans="1:4" x14ac:dyDescent="0.3">
      <c r="A388">
        <v>2502</v>
      </c>
      <c r="B388">
        <v>395</v>
      </c>
      <c r="C388" s="33">
        <v>37127</v>
      </c>
      <c r="D388" t="s">
        <v>164</v>
      </c>
    </row>
    <row r="389" spans="1:4" x14ac:dyDescent="0.3">
      <c r="A389">
        <v>2508</v>
      </c>
      <c r="B389">
        <v>396</v>
      </c>
      <c r="C389" s="33">
        <v>37098</v>
      </c>
      <c r="D389" t="s">
        <v>161</v>
      </c>
    </row>
    <row r="390" spans="1:4" x14ac:dyDescent="0.3">
      <c r="A390">
        <v>2513</v>
      </c>
      <c r="B390">
        <v>397</v>
      </c>
      <c r="C390" s="33">
        <v>35970</v>
      </c>
      <c r="D390" t="s">
        <v>162</v>
      </c>
    </row>
    <row r="391" spans="1:4" x14ac:dyDescent="0.3">
      <c r="A391">
        <v>2522</v>
      </c>
      <c r="B391">
        <v>398</v>
      </c>
      <c r="C391" s="33">
        <v>36936</v>
      </c>
      <c r="D391" t="s">
        <v>161</v>
      </c>
    </row>
    <row r="392" spans="1:4" x14ac:dyDescent="0.3">
      <c r="A392">
        <v>2527</v>
      </c>
      <c r="B392">
        <v>399</v>
      </c>
      <c r="C392" s="33">
        <v>36668</v>
      </c>
      <c r="D392" t="s">
        <v>159</v>
      </c>
    </row>
    <row r="393" spans="1:4" x14ac:dyDescent="0.3">
      <c r="A393">
        <v>2529</v>
      </c>
      <c r="B393">
        <v>400</v>
      </c>
      <c r="C393" s="33">
        <v>36622</v>
      </c>
      <c r="D393" t="s">
        <v>161</v>
      </c>
    </row>
    <row r="394" spans="1:4" x14ac:dyDescent="0.3">
      <c r="A394">
        <v>2532</v>
      </c>
      <c r="B394">
        <v>401</v>
      </c>
      <c r="C394" s="33">
        <v>36910</v>
      </c>
      <c r="D394" t="s">
        <v>160</v>
      </c>
    </row>
    <row r="395" spans="1:4" x14ac:dyDescent="0.3">
      <c r="A395">
        <v>2536</v>
      </c>
      <c r="B395">
        <v>402</v>
      </c>
      <c r="C395" s="33">
        <v>37137</v>
      </c>
      <c r="D395" t="s">
        <v>158</v>
      </c>
    </row>
    <row r="396" spans="1:4" x14ac:dyDescent="0.3">
      <c r="A396">
        <v>2538</v>
      </c>
      <c r="B396">
        <v>403</v>
      </c>
      <c r="C396" s="33">
        <v>36719</v>
      </c>
      <c r="D396" t="s">
        <v>158</v>
      </c>
    </row>
    <row r="397" spans="1:4" x14ac:dyDescent="0.3">
      <c r="A397">
        <v>2540</v>
      </c>
      <c r="B397">
        <v>404</v>
      </c>
      <c r="C397" s="33">
        <v>37207</v>
      </c>
      <c r="D397" t="s">
        <v>159</v>
      </c>
    </row>
    <row r="398" spans="1:4" x14ac:dyDescent="0.3">
      <c r="A398">
        <v>2542</v>
      </c>
      <c r="B398">
        <v>405</v>
      </c>
      <c r="C398" s="33">
        <v>37134</v>
      </c>
      <c r="D398" t="s">
        <v>165</v>
      </c>
    </row>
    <row r="399" spans="1:4" x14ac:dyDescent="0.3">
      <c r="A399">
        <v>2548</v>
      </c>
      <c r="B399">
        <v>406</v>
      </c>
      <c r="C399" s="33">
        <v>37119</v>
      </c>
      <c r="D399" t="s">
        <v>159</v>
      </c>
    </row>
    <row r="400" spans="1:4" x14ac:dyDescent="0.3">
      <c r="A400">
        <v>2555</v>
      </c>
      <c r="B400">
        <v>407</v>
      </c>
      <c r="C400" s="33">
        <v>36352</v>
      </c>
      <c r="D400" t="s">
        <v>159</v>
      </c>
    </row>
    <row r="401" spans="1:4" x14ac:dyDescent="0.3">
      <c r="A401">
        <v>2560</v>
      </c>
      <c r="B401">
        <v>408</v>
      </c>
      <c r="C401" s="33">
        <v>36504</v>
      </c>
      <c r="D401" t="s">
        <v>161</v>
      </c>
    </row>
    <row r="402" spans="1:4" x14ac:dyDescent="0.3">
      <c r="A402">
        <v>2562</v>
      </c>
      <c r="B402">
        <v>409</v>
      </c>
      <c r="C402" s="33">
        <v>37211</v>
      </c>
      <c r="D402" t="s">
        <v>159</v>
      </c>
    </row>
    <row r="403" spans="1:4" x14ac:dyDescent="0.3">
      <c r="A403">
        <v>2569</v>
      </c>
      <c r="B403">
        <v>410</v>
      </c>
      <c r="C403" s="33">
        <v>35996</v>
      </c>
      <c r="D403" t="s">
        <v>161</v>
      </c>
    </row>
    <row r="404" spans="1:4" x14ac:dyDescent="0.3">
      <c r="A404">
        <v>2572</v>
      </c>
      <c r="B404">
        <v>411</v>
      </c>
      <c r="C404" s="33">
        <v>37087</v>
      </c>
      <c r="D404" t="s">
        <v>164</v>
      </c>
    </row>
    <row r="405" spans="1:4" x14ac:dyDescent="0.3">
      <c r="A405">
        <v>2585</v>
      </c>
      <c r="B405">
        <v>412</v>
      </c>
      <c r="C405" s="33">
        <v>37020</v>
      </c>
      <c r="D405" t="s">
        <v>161</v>
      </c>
    </row>
    <row r="406" spans="1:4" x14ac:dyDescent="0.3">
      <c r="A406">
        <v>2592</v>
      </c>
      <c r="B406">
        <v>413</v>
      </c>
      <c r="C406" s="33">
        <v>36727</v>
      </c>
      <c r="D406" t="s">
        <v>164</v>
      </c>
    </row>
    <row r="407" spans="1:4" x14ac:dyDescent="0.3">
      <c r="A407">
        <v>2606</v>
      </c>
      <c r="B407">
        <v>414</v>
      </c>
      <c r="C407" s="33">
        <v>37160</v>
      </c>
      <c r="D407" t="s">
        <v>160</v>
      </c>
    </row>
    <row r="408" spans="1:4" x14ac:dyDescent="0.3">
      <c r="A408">
        <v>2609</v>
      </c>
      <c r="B408">
        <v>415</v>
      </c>
      <c r="C408" s="33">
        <v>37036</v>
      </c>
      <c r="D408" t="s">
        <v>164</v>
      </c>
    </row>
    <row r="409" spans="1:4" x14ac:dyDescent="0.3">
      <c r="A409">
        <v>2616</v>
      </c>
      <c r="B409">
        <v>416</v>
      </c>
      <c r="C409" s="33">
        <v>37165</v>
      </c>
      <c r="D409" t="s">
        <v>159</v>
      </c>
    </row>
    <row r="410" spans="1:4" x14ac:dyDescent="0.3">
      <c r="A410">
        <v>2619</v>
      </c>
      <c r="B410">
        <v>417</v>
      </c>
      <c r="C410" s="33">
        <v>36980</v>
      </c>
      <c r="D410" t="s">
        <v>158</v>
      </c>
    </row>
    <row r="411" spans="1:4" x14ac:dyDescent="0.3">
      <c r="A411">
        <v>2623</v>
      </c>
      <c r="B411">
        <v>418</v>
      </c>
      <c r="C411" s="33">
        <v>35899</v>
      </c>
      <c r="D411" t="s">
        <v>163</v>
      </c>
    </row>
    <row r="412" spans="1:4" x14ac:dyDescent="0.3">
      <c r="A412">
        <v>2626</v>
      </c>
      <c r="B412">
        <v>419</v>
      </c>
      <c r="C412" s="33">
        <v>36950</v>
      </c>
      <c r="D412" t="s">
        <v>164</v>
      </c>
    </row>
    <row r="413" spans="1:4" x14ac:dyDescent="0.3">
      <c r="A413">
        <v>2644</v>
      </c>
      <c r="B413">
        <v>421</v>
      </c>
      <c r="C413" s="33">
        <v>37008</v>
      </c>
      <c r="D413" t="s">
        <v>165</v>
      </c>
    </row>
    <row r="414" spans="1:4" x14ac:dyDescent="0.3">
      <c r="A414">
        <v>2650</v>
      </c>
      <c r="B414">
        <v>422</v>
      </c>
      <c r="C414" s="33">
        <v>35987</v>
      </c>
      <c r="D414" t="s">
        <v>161</v>
      </c>
    </row>
    <row r="415" spans="1:4" x14ac:dyDescent="0.3">
      <c r="A415">
        <v>2657</v>
      </c>
      <c r="B415">
        <v>423</v>
      </c>
      <c r="C415" s="33">
        <v>36210</v>
      </c>
      <c r="D415" t="s">
        <v>161</v>
      </c>
    </row>
    <row r="416" spans="1:4" x14ac:dyDescent="0.3">
      <c r="A416">
        <v>2659</v>
      </c>
      <c r="B416">
        <v>424</v>
      </c>
      <c r="C416" s="33">
        <v>37201</v>
      </c>
      <c r="D416" t="s">
        <v>159</v>
      </c>
    </row>
    <row r="417" spans="1:4" x14ac:dyDescent="0.3">
      <c r="A417">
        <v>2662</v>
      </c>
      <c r="B417">
        <v>425</v>
      </c>
      <c r="C417" s="33">
        <v>37138</v>
      </c>
      <c r="D417" t="s">
        <v>164</v>
      </c>
    </row>
    <row r="418" spans="1:4" x14ac:dyDescent="0.3">
      <c r="A418">
        <v>2686</v>
      </c>
      <c r="B418">
        <v>426</v>
      </c>
      <c r="C418" s="33">
        <v>36655</v>
      </c>
      <c r="D418" t="s">
        <v>163</v>
      </c>
    </row>
    <row r="419" spans="1:4" x14ac:dyDescent="0.3">
      <c r="A419">
        <v>2688</v>
      </c>
      <c r="B419">
        <v>427</v>
      </c>
      <c r="C419" s="33">
        <v>36185</v>
      </c>
      <c r="D419" t="s">
        <v>158</v>
      </c>
    </row>
    <row r="420" spans="1:4" x14ac:dyDescent="0.3">
      <c r="A420">
        <v>2698</v>
      </c>
      <c r="B420">
        <v>428</v>
      </c>
      <c r="C420" s="33">
        <v>36812</v>
      </c>
      <c r="D420" t="s">
        <v>160</v>
      </c>
    </row>
    <row r="421" spans="1:4" x14ac:dyDescent="0.3">
      <c r="A421">
        <v>2709</v>
      </c>
      <c r="B421">
        <v>429</v>
      </c>
      <c r="C421" s="33">
        <v>37200</v>
      </c>
      <c r="D421" t="s">
        <v>160</v>
      </c>
    </row>
    <row r="422" spans="1:4" x14ac:dyDescent="0.3">
      <c r="A422">
        <v>2713</v>
      </c>
      <c r="B422">
        <v>430</v>
      </c>
      <c r="C422" s="33">
        <v>36672</v>
      </c>
      <c r="D422" t="s">
        <v>162</v>
      </c>
    </row>
    <row r="423" spans="1:4" x14ac:dyDescent="0.3">
      <c r="A423">
        <v>2715</v>
      </c>
      <c r="B423">
        <v>431</v>
      </c>
      <c r="C423" s="33">
        <v>36781</v>
      </c>
      <c r="D423" t="s">
        <v>165</v>
      </c>
    </row>
    <row r="424" spans="1:4" x14ac:dyDescent="0.3">
      <c r="A424">
        <v>2724</v>
      </c>
      <c r="B424">
        <v>433</v>
      </c>
      <c r="C424" s="33">
        <v>36506</v>
      </c>
      <c r="D424" t="s">
        <v>162</v>
      </c>
    </row>
    <row r="425" spans="1:4" x14ac:dyDescent="0.3">
      <c r="A425">
        <v>2739</v>
      </c>
      <c r="B425">
        <v>434</v>
      </c>
      <c r="C425" s="33">
        <v>36890</v>
      </c>
      <c r="D425" t="s">
        <v>165</v>
      </c>
    </row>
    <row r="426" spans="1:4" x14ac:dyDescent="0.3">
      <c r="A426">
        <v>2740</v>
      </c>
      <c r="B426">
        <v>435</v>
      </c>
      <c r="C426" s="33">
        <v>37087</v>
      </c>
      <c r="D426" t="s">
        <v>162</v>
      </c>
    </row>
    <row r="427" spans="1:4" x14ac:dyDescent="0.3">
      <c r="A427">
        <v>2759</v>
      </c>
      <c r="B427">
        <v>436</v>
      </c>
      <c r="C427" s="33">
        <v>36808</v>
      </c>
      <c r="D427" t="s">
        <v>165</v>
      </c>
    </row>
    <row r="428" spans="1:4" x14ac:dyDescent="0.3">
      <c r="A428">
        <v>2762</v>
      </c>
      <c r="B428">
        <v>437</v>
      </c>
      <c r="C428" s="33">
        <v>35582</v>
      </c>
      <c r="D428" t="s">
        <v>160</v>
      </c>
    </row>
    <row r="429" spans="1:4" x14ac:dyDescent="0.3">
      <c r="A429">
        <v>2768</v>
      </c>
      <c r="B429">
        <v>438</v>
      </c>
      <c r="C429" s="33">
        <v>36829</v>
      </c>
      <c r="D429" t="s">
        <v>164</v>
      </c>
    </row>
    <row r="430" spans="1:4" x14ac:dyDescent="0.3">
      <c r="A430">
        <v>2779</v>
      </c>
      <c r="B430">
        <v>439</v>
      </c>
      <c r="C430" s="33">
        <v>37095</v>
      </c>
      <c r="D430" t="s">
        <v>160</v>
      </c>
    </row>
    <row r="431" spans="1:4" x14ac:dyDescent="0.3">
      <c r="A431">
        <v>2782</v>
      </c>
      <c r="B431">
        <v>440</v>
      </c>
      <c r="C431" s="33">
        <v>37079</v>
      </c>
      <c r="D431" t="s">
        <v>160</v>
      </c>
    </row>
    <row r="432" spans="1:4" x14ac:dyDescent="0.3">
      <c r="A432">
        <v>2785</v>
      </c>
      <c r="B432">
        <v>441</v>
      </c>
      <c r="C432" s="33">
        <v>36469</v>
      </c>
      <c r="D432" t="s">
        <v>160</v>
      </c>
    </row>
    <row r="433" spans="1:4" x14ac:dyDescent="0.3">
      <c r="A433">
        <v>2796</v>
      </c>
      <c r="B433">
        <v>442</v>
      </c>
      <c r="C433" s="33">
        <v>37251</v>
      </c>
      <c r="D433" t="s">
        <v>163</v>
      </c>
    </row>
    <row r="434" spans="1:4" x14ac:dyDescent="0.3">
      <c r="A434">
        <v>2808</v>
      </c>
      <c r="B434">
        <v>443</v>
      </c>
      <c r="C434" s="33">
        <v>36706</v>
      </c>
      <c r="D434" t="s">
        <v>165</v>
      </c>
    </row>
    <row r="435" spans="1:4" x14ac:dyDescent="0.3">
      <c r="A435">
        <v>2815</v>
      </c>
      <c r="B435">
        <v>444</v>
      </c>
      <c r="C435" s="33">
        <v>36984</v>
      </c>
      <c r="D435" t="s">
        <v>162</v>
      </c>
    </row>
    <row r="436" spans="1:4" x14ac:dyDescent="0.3">
      <c r="A436">
        <v>2820</v>
      </c>
      <c r="B436">
        <v>445</v>
      </c>
      <c r="C436" s="33">
        <v>37214</v>
      </c>
      <c r="D436" t="s">
        <v>161</v>
      </c>
    </row>
    <row r="437" spans="1:4" x14ac:dyDescent="0.3">
      <c r="A437">
        <v>2841</v>
      </c>
      <c r="B437">
        <v>446</v>
      </c>
      <c r="C437" s="33">
        <v>37046</v>
      </c>
      <c r="D437" t="s">
        <v>163</v>
      </c>
    </row>
    <row r="438" spans="1:4" x14ac:dyDescent="0.3">
      <c r="A438">
        <v>2845</v>
      </c>
      <c r="B438">
        <v>447</v>
      </c>
      <c r="C438" s="33">
        <v>37171</v>
      </c>
      <c r="D438" t="s">
        <v>165</v>
      </c>
    </row>
    <row r="439" spans="1:4" x14ac:dyDescent="0.3">
      <c r="A439">
        <v>2864</v>
      </c>
      <c r="B439">
        <v>448</v>
      </c>
      <c r="C439" s="33">
        <v>37010</v>
      </c>
      <c r="D439" t="s">
        <v>159</v>
      </c>
    </row>
    <row r="440" spans="1:4" x14ac:dyDescent="0.3">
      <c r="A440">
        <v>2865</v>
      </c>
      <c r="B440">
        <v>449</v>
      </c>
      <c r="C440" s="33">
        <v>37192</v>
      </c>
      <c r="D440" t="s">
        <v>163</v>
      </c>
    </row>
    <row r="441" spans="1:4" x14ac:dyDescent="0.3">
      <c r="A441">
        <v>2880</v>
      </c>
      <c r="B441">
        <v>450</v>
      </c>
      <c r="C441" s="33">
        <v>37079</v>
      </c>
      <c r="D441" t="s">
        <v>158</v>
      </c>
    </row>
    <row r="442" spans="1:4" x14ac:dyDescent="0.3">
      <c r="A442">
        <v>2888</v>
      </c>
      <c r="B442">
        <v>451</v>
      </c>
      <c r="C442" s="33">
        <v>36997</v>
      </c>
      <c r="D442" t="s">
        <v>164</v>
      </c>
    </row>
    <row r="443" spans="1:4" x14ac:dyDescent="0.3">
      <c r="A443">
        <v>2910</v>
      </c>
      <c r="B443">
        <v>452</v>
      </c>
      <c r="C443" s="33">
        <v>37244</v>
      </c>
      <c r="D443" t="s">
        <v>161</v>
      </c>
    </row>
    <row r="444" spans="1:4" x14ac:dyDescent="0.3">
      <c r="A444">
        <v>2911</v>
      </c>
      <c r="B444">
        <v>453</v>
      </c>
      <c r="C444" s="33">
        <v>37084</v>
      </c>
      <c r="D444" t="s">
        <v>159</v>
      </c>
    </row>
    <row r="445" spans="1:4" x14ac:dyDescent="0.3">
      <c r="A445">
        <v>2921</v>
      </c>
      <c r="B445">
        <v>454</v>
      </c>
      <c r="C445" s="33">
        <v>36739</v>
      </c>
      <c r="D445" t="s">
        <v>158</v>
      </c>
    </row>
    <row r="446" spans="1:4" x14ac:dyDescent="0.3">
      <c r="A446">
        <v>2924</v>
      </c>
      <c r="B446">
        <v>455</v>
      </c>
      <c r="C446" s="33">
        <v>37208</v>
      </c>
      <c r="D446" t="s">
        <v>163</v>
      </c>
    </row>
    <row r="447" spans="1:4" x14ac:dyDescent="0.3">
      <c r="A447">
        <v>2929</v>
      </c>
      <c r="B447">
        <v>456</v>
      </c>
      <c r="C447" s="33">
        <v>37027</v>
      </c>
      <c r="D447" t="s">
        <v>164</v>
      </c>
    </row>
    <row r="448" spans="1:4" x14ac:dyDescent="0.3">
      <c r="A448">
        <v>2948</v>
      </c>
      <c r="B448">
        <v>457</v>
      </c>
      <c r="C448" s="33">
        <v>37027</v>
      </c>
      <c r="D448" t="s">
        <v>159</v>
      </c>
    </row>
    <row r="449" spans="1:4" x14ac:dyDescent="0.3">
      <c r="A449">
        <v>2951</v>
      </c>
      <c r="B449">
        <v>458</v>
      </c>
      <c r="C449" s="33">
        <v>37025</v>
      </c>
      <c r="D449" t="s">
        <v>161</v>
      </c>
    </row>
    <row r="450" spans="1:4" x14ac:dyDescent="0.3">
      <c r="A450">
        <v>2958</v>
      </c>
      <c r="B450">
        <v>459</v>
      </c>
      <c r="C450" s="33">
        <v>36933</v>
      </c>
      <c r="D450" t="s">
        <v>159</v>
      </c>
    </row>
    <row r="451" spans="1:4" x14ac:dyDescent="0.3">
      <c r="A451">
        <v>2971</v>
      </c>
      <c r="B451">
        <v>460</v>
      </c>
      <c r="C451" s="33">
        <v>37169</v>
      </c>
      <c r="D451" t="s">
        <v>164</v>
      </c>
    </row>
    <row r="452" spans="1:4" x14ac:dyDescent="0.3">
      <c r="A452">
        <v>2977</v>
      </c>
      <c r="B452">
        <v>461</v>
      </c>
      <c r="C452" s="33">
        <v>37124</v>
      </c>
      <c r="D452" t="s">
        <v>162</v>
      </c>
    </row>
    <row r="453" spans="1:4" x14ac:dyDescent="0.3">
      <c r="A453">
        <v>2978</v>
      </c>
      <c r="B453">
        <v>462</v>
      </c>
      <c r="C453" s="33">
        <v>36159</v>
      </c>
      <c r="D453" t="s">
        <v>162</v>
      </c>
    </row>
    <row r="454" spans="1:4" x14ac:dyDescent="0.3">
      <c r="A454">
        <v>2982</v>
      </c>
      <c r="B454">
        <v>463</v>
      </c>
      <c r="C454" s="33">
        <v>36948</v>
      </c>
      <c r="D454" t="s">
        <v>165</v>
      </c>
    </row>
    <row r="455" spans="1:4" x14ac:dyDescent="0.3">
      <c r="A455">
        <v>2984</v>
      </c>
      <c r="B455">
        <v>464</v>
      </c>
      <c r="C455" s="33">
        <v>35847</v>
      </c>
      <c r="D455" t="s">
        <v>158</v>
      </c>
    </row>
    <row r="456" spans="1:4" x14ac:dyDescent="0.3">
      <c r="A456">
        <v>2995</v>
      </c>
      <c r="B456">
        <v>465</v>
      </c>
      <c r="C456" s="33">
        <v>37026</v>
      </c>
      <c r="D456" t="s">
        <v>162</v>
      </c>
    </row>
    <row r="457" spans="1:4" x14ac:dyDescent="0.3">
      <c r="A457">
        <v>2998</v>
      </c>
      <c r="B457">
        <v>466</v>
      </c>
      <c r="C457" s="33">
        <v>37220</v>
      </c>
      <c r="D457" t="s">
        <v>164</v>
      </c>
    </row>
    <row r="458" spans="1:4" x14ac:dyDescent="0.3">
      <c r="A458">
        <v>3019</v>
      </c>
      <c r="B458">
        <v>467</v>
      </c>
      <c r="C458" s="33">
        <v>35951</v>
      </c>
      <c r="D458" t="s">
        <v>160</v>
      </c>
    </row>
    <row r="459" spans="1:4" x14ac:dyDescent="0.3">
      <c r="A459">
        <v>3023</v>
      </c>
      <c r="B459">
        <v>468</v>
      </c>
      <c r="C459" s="33">
        <v>35825</v>
      </c>
      <c r="D459" t="s">
        <v>163</v>
      </c>
    </row>
    <row r="460" spans="1:4" x14ac:dyDescent="0.3">
      <c r="A460">
        <v>3026</v>
      </c>
      <c r="B460">
        <v>469</v>
      </c>
      <c r="C460" s="33">
        <v>37049</v>
      </c>
      <c r="D460" t="s">
        <v>160</v>
      </c>
    </row>
    <row r="461" spans="1:4" x14ac:dyDescent="0.3">
      <c r="A461">
        <v>3036</v>
      </c>
      <c r="B461">
        <v>470</v>
      </c>
      <c r="C461" s="33">
        <v>36405</v>
      </c>
      <c r="D461" t="s">
        <v>163</v>
      </c>
    </row>
    <row r="462" spans="1:4" x14ac:dyDescent="0.3">
      <c r="A462">
        <v>3037</v>
      </c>
      <c r="B462">
        <v>471</v>
      </c>
      <c r="C462" s="33">
        <v>36686</v>
      </c>
      <c r="D462" t="s">
        <v>158</v>
      </c>
    </row>
    <row r="463" spans="1:4" x14ac:dyDescent="0.3">
      <c r="A463">
        <v>3056</v>
      </c>
      <c r="B463">
        <v>472</v>
      </c>
      <c r="C463" s="33">
        <v>36854</v>
      </c>
      <c r="D463" t="s">
        <v>162</v>
      </c>
    </row>
    <row r="464" spans="1:4" x14ac:dyDescent="0.3">
      <c r="A464">
        <v>3063</v>
      </c>
      <c r="B464">
        <v>473</v>
      </c>
      <c r="C464" s="33">
        <v>37247</v>
      </c>
      <c r="D464" t="s">
        <v>160</v>
      </c>
    </row>
    <row r="465" spans="1:4" x14ac:dyDescent="0.3">
      <c r="A465">
        <v>3066</v>
      </c>
      <c r="B465">
        <v>474</v>
      </c>
      <c r="C465" s="33">
        <v>36915</v>
      </c>
      <c r="D465" t="s">
        <v>158</v>
      </c>
    </row>
    <row r="466" spans="1:4" x14ac:dyDescent="0.3">
      <c r="A466">
        <v>3075</v>
      </c>
      <c r="B466">
        <v>475</v>
      </c>
      <c r="C466" s="33">
        <v>37042</v>
      </c>
      <c r="D466" t="s">
        <v>161</v>
      </c>
    </row>
    <row r="467" spans="1:4" x14ac:dyDescent="0.3">
      <c r="A467">
        <v>3079</v>
      </c>
      <c r="B467">
        <v>476</v>
      </c>
      <c r="C467" s="33">
        <v>36713</v>
      </c>
      <c r="D467" t="s">
        <v>161</v>
      </c>
    </row>
    <row r="468" spans="1:4" x14ac:dyDescent="0.3">
      <c r="A468">
        <v>3082</v>
      </c>
      <c r="B468">
        <v>477</v>
      </c>
      <c r="C468" s="33">
        <v>35811</v>
      </c>
      <c r="D468" t="s">
        <v>159</v>
      </c>
    </row>
    <row r="469" spans="1:4" x14ac:dyDescent="0.3">
      <c r="A469">
        <v>3084</v>
      </c>
      <c r="B469">
        <v>478</v>
      </c>
      <c r="C469" s="33">
        <v>35712</v>
      </c>
      <c r="D469" t="s">
        <v>160</v>
      </c>
    </row>
    <row r="470" spans="1:4" x14ac:dyDescent="0.3">
      <c r="A470">
        <v>3085</v>
      </c>
      <c r="B470">
        <v>479</v>
      </c>
      <c r="C470" s="33">
        <v>37241</v>
      </c>
      <c r="D470" t="s">
        <v>158</v>
      </c>
    </row>
    <row r="471" spans="1:4" x14ac:dyDescent="0.3">
      <c r="A471">
        <v>3092</v>
      </c>
      <c r="B471">
        <v>480</v>
      </c>
      <c r="C471" s="33">
        <v>37135</v>
      </c>
      <c r="D471" t="s">
        <v>158</v>
      </c>
    </row>
    <row r="472" spans="1:4" x14ac:dyDescent="0.3">
      <c r="A472">
        <v>3102</v>
      </c>
      <c r="B472">
        <v>481</v>
      </c>
      <c r="C472" s="33">
        <v>36897</v>
      </c>
      <c r="D472" t="s">
        <v>158</v>
      </c>
    </row>
    <row r="473" spans="1:4" x14ac:dyDescent="0.3">
      <c r="A473">
        <v>3104</v>
      </c>
      <c r="B473">
        <v>482</v>
      </c>
      <c r="C473" s="33">
        <v>36904</v>
      </c>
      <c r="D473" t="s">
        <v>165</v>
      </c>
    </row>
    <row r="474" spans="1:4" x14ac:dyDescent="0.3">
      <c r="A474">
        <v>3115</v>
      </c>
      <c r="B474">
        <v>483</v>
      </c>
      <c r="C474" s="33">
        <v>35758</v>
      </c>
      <c r="D474" t="s">
        <v>161</v>
      </c>
    </row>
    <row r="475" spans="1:4" x14ac:dyDescent="0.3">
      <c r="A475">
        <v>3116</v>
      </c>
      <c r="B475">
        <v>484</v>
      </c>
      <c r="C475" s="33">
        <v>35980</v>
      </c>
      <c r="D475" t="s">
        <v>160</v>
      </c>
    </row>
    <row r="476" spans="1:4" x14ac:dyDescent="0.3">
      <c r="A476">
        <v>3124</v>
      </c>
      <c r="B476">
        <v>485</v>
      </c>
      <c r="C476" s="33">
        <v>37080</v>
      </c>
      <c r="D476" t="s">
        <v>165</v>
      </c>
    </row>
    <row r="477" spans="1:4" x14ac:dyDescent="0.3">
      <c r="A477">
        <v>3128</v>
      </c>
      <c r="B477">
        <v>486</v>
      </c>
      <c r="C477" s="33">
        <v>37250</v>
      </c>
      <c r="D477" t="s">
        <v>161</v>
      </c>
    </row>
    <row r="478" spans="1:4" x14ac:dyDescent="0.3">
      <c r="A478">
        <v>3130</v>
      </c>
      <c r="B478">
        <v>487</v>
      </c>
      <c r="C478" s="33">
        <v>37213</v>
      </c>
      <c r="D478" t="s">
        <v>163</v>
      </c>
    </row>
    <row r="479" spans="1:4" x14ac:dyDescent="0.3">
      <c r="A479">
        <v>3134</v>
      </c>
      <c r="B479">
        <v>488</v>
      </c>
      <c r="C479" s="33">
        <v>37184</v>
      </c>
      <c r="D479" t="s">
        <v>164</v>
      </c>
    </row>
    <row r="480" spans="1:4" x14ac:dyDescent="0.3">
      <c r="A480">
        <v>3135</v>
      </c>
      <c r="B480">
        <v>489</v>
      </c>
      <c r="C480" s="33">
        <v>37224</v>
      </c>
      <c r="D480" t="s">
        <v>159</v>
      </c>
    </row>
    <row r="481" spans="1:4" x14ac:dyDescent="0.3">
      <c r="A481">
        <v>3136</v>
      </c>
      <c r="B481">
        <v>490</v>
      </c>
      <c r="C481" s="33">
        <v>36563</v>
      </c>
      <c r="D481" t="s">
        <v>164</v>
      </c>
    </row>
    <row r="482" spans="1:4" x14ac:dyDescent="0.3">
      <c r="A482">
        <v>3151</v>
      </c>
      <c r="B482">
        <v>491</v>
      </c>
      <c r="C482" s="33">
        <v>36759</v>
      </c>
      <c r="D482" t="s">
        <v>164</v>
      </c>
    </row>
    <row r="483" spans="1:4" x14ac:dyDescent="0.3">
      <c r="A483">
        <v>3166</v>
      </c>
      <c r="B483">
        <v>492</v>
      </c>
      <c r="C483" s="33">
        <v>36990</v>
      </c>
      <c r="D483" t="s">
        <v>160</v>
      </c>
    </row>
    <row r="484" spans="1:4" x14ac:dyDescent="0.3">
      <c r="A484">
        <v>3167</v>
      </c>
      <c r="B484">
        <v>493</v>
      </c>
      <c r="C484" s="33">
        <v>36860</v>
      </c>
      <c r="D484" t="s">
        <v>159</v>
      </c>
    </row>
    <row r="485" spans="1:4" x14ac:dyDescent="0.3">
      <c r="A485">
        <v>3173</v>
      </c>
      <c r="B485">
        <v>494</v>
      </c>
      <c r="C485" s="33">
        <v>36687</v>
      </c>
      <c r="D485" t="s">
        <v>158</v>
      </c>
    </row>
    <row r="486" spans="1:4" x14ac:dyDescent="0.3">
      <c r="A486">
        <v>3181</v>
      </c>
      <c r="B486">
        <v>495</v>
      </c>
      <c r="C486" s="33">
        <v>36771</v>
      </c>
      <c r="D486" t="s">
        <v>160</v>
      </c>
    </row>
    <row r="487" spans="1:4" x14ac:dyDescent="0.3">
      <c r="A487">
        <v>3183</v>
      </c>
      <c r="B487">
        <v>496</v>
      </c>
      <c r="C487" s="33">
        <v>37093</v>
      </c>
      <c r="D487" t="s">
        <v>161</v>
      </c>
    </row>
    <row r="488" spans="1:4" x14ac:dyDescent="0.3">
      <c r="A488">
        <v>3184</v>
      </c>
      <c r="B488">
        <v>497</v>
      </c>
      <c r="C488" s="33">
        <v>35857</v>
      </c>
      <c r="D488" t="s">
        <v>165</v>
      </c>
    </row>
    <row r="489" spans="1:4" x14ac:dyDescent="0.3">
      <c r="A489">
        <v>3186</v>
      </c>
      <c r="B489">
        <v>498</v>
      </c>
      <c r="C489" s="33">
        <v>36999</v>
      </c>
      <c r="D489" t="s">
        <v>164</v>
      </c>
    </row>
    <row r="490" spans="1:4" x14ac:dyDescent="0.3">
      <c r="A490">
        <v>3187</v>
      </c>
      <c r="B490">
        <v>499</v>
      </c>
      <c r="C490" s="33">
        <v>36253</v>
      </c>
      <c r="D490" t="s">
        <v>165</v>
      </c>
    </row>
    <row r="491" spans="1:4" x14ac:dyDescent="0.3">
      <c r="A491">
        <v>3192</v>
      </c>
      <c r="B491">
        <v>500</v>
      </c>
      <c r="C491" s="33">
        <v>37221</v>
      </c>
      <c r="D491" t="s">
        <v>165</v>
      </c>
    </row>
    <row r="492" spans="1:4" x14ac:dyDescent="0.3">
      <c r="A492">
        <v>3197</v>
      </c>
      <c r="B492">
        <v>501</v>
      </c>
      <c r="C492" s="33">
        <v>35985</v>
      </c>
      <c r="D492" t="s">
        <v>164</v>
      </c>
    </row>
    <row r="493" spans="1:4" x14ac:dyDescent="0.3">
      <c r="A493">
        <v>3201</v>
      </c>
      <c r="B493">
        <v>502</v>
      </c>
      <c r="C493" s="33">
        <v>36760</v>
      </c>
      <c r="D493" t="s">
        <v>158</v>
      </c>
    </row>
    <row r="494" spans="1:4" x14ac:dyDescent="0.3">
      <c r="A494">
        <v>3225</v>
      </c>
      <c r="B494">
        <v>503</v>
      </c>
      <c r="C494" s="33">
        <v>35862</v>
      </c>
      <c r="D494" t="s">
        <v>165</v>
      </c>
    </row>
    <row r="495" spans="1:4" x14ac:dyDescent="0.3">
      <c r="A495">
        <v>3230</v>
      </c>
      <c r="B495">
        <v>504</v>
      </c>
      <c r="C495" s="33">
        <v>36105</v>
      </c>
      <c r="D495" t="s">
        <v>164</v>
      </c>
    </row>
    <row r="496" spans="1:4" x14ac:dyDescent="0.3">
      <c r="A496">
        <v>3233</v>
      </c>
      <c r="B496">
        <v>505</v>
      </c>
      <c r="C496" s="33">
        <v>37173</v>
      </c>
      <c r="D496" t="s">
        <v>164</v>
      </c>
    </row>
    <row r="497" spans="1:4" x14ac:dyDescent="0.3">
      <c r="A497">
        <v>3236</v>
      </c>
      <c r="B497">
        <v>506</v>
      </c>
      <c r="C497" s="33">
        <v>37244</v>
      </c>
      <c r="D497" t="s">
        <v>160</v>
      </c>
    </row>
    <row r="498" spans="1:4" x14ac:dyDescent="0.3">
      <c r="A498">
        <v>3245</v>
      </c>
      <c r="B498">
        <v>507</v>
      </c>
      <c r="C498" s="33">
        <v>36871</v>
      </c>
      <c r="D498" t="s">
        <v>161</v>
      </c>
    </row>
    <row r="499" spans="1:4" x14ac:dyDescent="0.3">
      <c r="A499">
        <v>3249</v>
      </c>
      <c r="B499">
        <v>508</v>
      </c>
      <c r="C499" s="33">
        <v>37106</v>
      </c>
      <c r="D499" t="s">
        <v>163</v>
      </c>
    </row>
    <row r="500" spans="1:4" x14ac:dyDescent="0.3">
      <c r="A500">
        <v>3253</v>
      </c>
      <c r="B500">
        <v>509</v>
      </c>
      <c r="C500" s="33">
        <v>37102</v>
      </c>
      <c r="D500" t="s">
        <v>161</v>
      </c>
    </row>
    <row r="501" spans="1:4" x14ac:dyDescent="0.3">
      <c r="A501">
        <v>3256</v>
      </c>
      <c r="B501">
        <v>510</v>
      </c>
      <c r="C501" s="33">
        <v>36994</v>
      </c>
      <c r="D501" t="s">
        <v>159</v>
      </c>
    </row>
    <row r="502" spans="1:4" x14ac:dyDescent="0.3">
      <c r="A502">
        <v>3257</v>
      </c>
      <c r="B502">
        <v>511</v>
      </c>
      <c r="C502" s="33">
        <v>36744</v>
      </c>
      <c r="D502" t="s">
        <v>161</v>
      </c>
    </row>
    <row r="503" spans="1:4" x14ac:dyDescent="0.3">
      <c r="A503">
        <v>3259</v>
      </c>
      <c r="B503">
        <v>512</v>
      </c>
      <c r="C503" s="33">
        <v>36731</v>
      </c>
      <c r="D503" t="s">
        <v>161</v>
      </c>
    </row>
    <row r="504" spans="1:4" x14ac:dyDescent="0.3">
      <c r="A504">
        <v>3260</v>
      </c>
      <c r="B504">
        <v>513</v>
      </c>
      <c r="C504" s="33">
        <v>36600</v>
      </c>
      <c r="D504" t="s">
        <v>161</v>
      </c>
    </row>
    <row r="505" spans="1:4" x14ac:dyDescent="0.3">
      <c r="A505">
        <v>3267</v>
      </c>
      <c r="B505">
        <v>514</v>
      </c>
      <c r="C505" s="33">
        <v>36413</v>
      </c>
      <c r="D505" t="s">
        <v>158</v>
      </c>
    </row>
    <row r="506" spans="1:4" x14ac:dyDescent="0.3">
      <c r="A506">
        <v>3268</v>
      </c>
      <c r="B506">
        <v>515</v>
      </c>
      <c r="C506" s="33">
        <v>36973</v>
      </c>
      <c r="D506" t="s">
        <v>164</v>
      </c>
    </row>
    <row r="507" spans="1:4" x14ac:dyDescent="0.3">
      <c r="A507">
        <v>3279</v>
      </c>
      <c r="B507">
        <v>516</v>
      </c>
      <c r="C507" s="33">
        <v>36458</v>
      </c>
      <c r="D507" t="s">
        <v>158</v>
      </c>
    </row>
    <row r="508" spans="1:4" x14ac:dyDescent="0.3">
      <c r="A508">
        <v>3291</v>
      </c>
      <c r="B508">
        <v>517</v>
      </c>
      <c r="C508" s="33">
        <v>36900</v>
      </c>
      <c r="D508" t="s">
        <v>159</v>
      </c>
    </row>
    <row r="509" spans="1:4" x14ac:dyDescent="0.3">
      <c r="A509">
        <v>3292</v>
      </c>
      <c r="B509">
        <v>518</v>
      </c>
      <c r="C509" s="33">
        <v>36932</v>
      </c>
      <c r="D509" t="s">
        <v>163</v>
      </c>
    </row>
    <row r="510" spans="1:4" x14ac:dyDescent="0.3">
      <c r="A510">
        <v>3297</v>
      </c>
      <c r="B510">
        <v>519</v>
      </c>
      <c r="C510" s="33">
        <v>37119</v>
      </c>
      <c r="D510" t="s">
        <v>164</v>
      </c>
    </row>
    <row r="511" spans="1:4" x14ac:dyDescent="0.3">
      <c r="A511">
        <v>3308</v>
      </c>
      <c r="B511">
        <v>520</v>
      </c>
      <c r="C511" s="33">
        <v>37159</v>
      </c>
      <c r="D511" t="s">
        <v>163</v>
      </c>
    </row>
    <row r="512" spans="1:4" x14ac:dyDescent="0.3">
      <c r="A512">
        <v>3310</v>
      </c>
      <c r="B512">
        <v>521</v>
      </c>
      <c r="C512" s="33">
        <v>36877</v>
      </c>
      <c r="D512" t="s">
        <v>160</v>
      </c>
    </row>
    <row r="513" spans="1:4" x14ac:dyDescent="0.3">
      <c r="A513">
        <v>3319</v>
      </c>
      <c r="B513">
        <v>523</v>
      </c>
      <c r="C513" s="33">
        <v>37218</v>
      </c>
      <c r="D513" t="s">
        <v>164</v>
      </c>
    </row>
    <row r="514" spans="1:4" x14ac:dyDescent="0.3">
      <c r="A514">
        <v>3333</v>
      </c>
      <c r="B514">
        <v>524</v>
      </c>
      <c r="C514" s="33">
        <v>37197</v>
      </c>
      <c r="D514" t="s">
        <v>165</v>
      </c>
    </row>
    <row r="515" spans="1:4" x14ac:dyDescent="0.3">
      <c r="A515">
        <v>3337</v>
      </c>
      <c r="B515">
        <v>525</v>
      </c>
      <c r="C515" s="33">
        <v>37099</v>
      </c>
      <c r="D515" t="s">
        <v>158</v>
      </c>
    </row>
    <row r="516" spans="1:4" x14ac:dyDescent="0.3">
      <c r="A516">
        <v>3339</v>
      </c>
      <c r="B516">
        <v>526</v>
      </c>
      <c r="C516" s="33">
        <v>37144</v>
      </c>
      <c r="D516" t="s">
        <v>160</v>
      </c>
    </row>
    <row r="517" spans="1:4" x14ac:dyDescent="0.3">
      <c r="A517">
        <v>3348</v>
      </c>
      <c r="B517">
        <v>527</v>
      </c>
      <c r="C517" s="33">
        <v>37239</v>
      </c>
      <c r="D517" t="s">
        <v>162</v>
      </c>
    </row>
    <row r="518" spans="1:4" x14ac:dyDescent="0.3">
      <c r="A518">
        <v>3356</v>
      </c>
      <c r="B518">
        <v>528</v>
      </c>
      <c r="C518" s="33">
        <v>36464</v>
      </c>
      <c r="D518" t="s">
        <v>161</v>
      </c>
    </row>
    <row r="519" spans="1:4" x14ac:dyDescent="0.3">
      <c r="A519">
        <v>3357</v>
      </c>
      <c r="B519">
        <v>529</v>
      </c>
      <c r="C519" s="33">
        <v>36949</v>
      </c>
      <c r="D519" t="s">
        <v>158</v>
      </c>
    </row>
    <row r="520" spans="1:4" x14ac:dyDescent="0.3">
      <c r="A520">
        <v>3360</v>
      </c>
      <c r="B520">
        <v>530</v>
      </c>
      <c r="C520" s="33">
        <v>37097</v>
      </c>
      <c r="D520" t="s">
        <v>159</v>
      </c>
    </row>
    <row r="521" spans="1:4" x14ac:dyDescent="0.3">
      <c r="A521">
        <v>3378</v>
      </c>
      <c r="B521">
        <v>531</v>
      </c>
      <c r="C521" s="33">
        <v>37127</v>
      </c>
      <c r="D521" t="s">
        <v>165</v>
      </c>
    </row>
    <row r="522" spans="1:4" x14ac:dyDescent="0.3">
      <c r="A522">
        <v>3382</v>
      </c>
      <c r="B522">
        <v>532</v>
      </c>
      <c r="C522" s="33">
        <v>36860</v>
      </c>
      <c r="D522" t="s">
        <v>158</v>
      </c>
    </row>
    <row r="523" spans="1:4" x14ac:dyDescent="0.3">
      <c r="A523">
        <v>3384</v>
      </c>
      <c r="B523">
        <v>533</v>
      </c>
      <c r="C523" s="33">
        <v>37173</v>
      </c>
      <c r="D523" t="s">
        <v>162</v>
      </c>
    </row>
    <row r="524" spans="1:4" x14ac:dyDescent="0.3">
      <c r="A524">
        <v>3387</v>
      </c>
      <c r="B524">
        <v>534</v>
      </c>
      <c r="C524" s="33">
        <v>36554</v>
      </c>
      <c r="D524" t="s">
        <v>158</v>
      </c>
    </row>
    <row r="525" spans="1:4" x14ac:dyDescent="0.3">
      <c r="A525">
        <v>3395</v>
      </c>
      <c r="B525">
        <v>535</v>
      </c>
      <c r="C525" s="33">
        <v>36972</v>
      </c>
      <c r="D525" t="s">
        <v>165</v>
      </c>
    </row>
    <row r="526" spans="1:4" x14ac:dyDescent="0.3">
      <c r="A526">
        <v>3404</v>
      </c>
      <c r="B526">
        <v>536</v>
      </c>
      <c r="C526" s="33">
        <v>36873</v>
      </c>
      <c r="D526" t="s">
        <v>158</v>
      </c>
    </row>
    <row r="527" spans="1:4" x14ac:dyDescent="0.3">
      <c r="A527">
        <v>3405</v>
      </c>
      <c r="B527">
        <v>537</v>
      </c>
      <c r="C527" s="33">
        <v>36784</v>
      </c>
      <c r="D527" t="s">
        <v>162</v>
      </c>
    </row>
    <row r="528" spans="1:4" x14ac:dyDescent="0.3">
      <c r="A528">
        <v>3414</v>
      </c>
      <c r="B528">
        <v>538</v>
      </c>
      <c r="C528" s="33">
        <v>37123</v>
      </c>
      <c r="D528" t="s">
        <v>165</v>
      </c>
    </row>
    <row r="529" spans="1:4" x14ac:dyDescent="0.3">
      <c r="A529">
        <v>3415</v>
      </c>
      <c r="B529">
        <v>539</v>
      </c>
      <c r="C529" s="33">
        <v>36639</v>
      </c>
      <c r="D529" t="s">
        <v>158</v>
      </c>
    </row>
    <row r="530" spans="1:4" x14ac:dyDescent="0.3">
      <c r="A530">
        <v>3425</v>
      </c>
      <c r="B530">
        <v>540</v>
      </c>
      <c r="C530" s="33">
        <v>36859</v>
      </c>
      <c r="D530" t="s">
        <v>161</v>
      </c>
    </row>
    <row r="531" spans="1:4" x14ac:dyDescent="0.3">
      <c r="A531">
        <v>3427</v>
      </c>
      <c r="B531">
        <v>541</v>
      </c>
      <c r="C531" s="33">
        <v>36490</v>
      </c>
      <c r="D531" t="s">
        <v>159</v>
      </c>
    </row>
    <row r="532" spans="1:4" x14ac:dyDescent="0.3">
      <c r="A532">
        <v>3439</v>
      </c>
      <c r="B532">
        <v>542</v>
      </c>
      <c r="C532" s="33">
        <v>37186</v>
      </c>
      <c r="D532" t="s">
        <v>158</v>
      </c>
    </row>
    <row r="533" spans="1:4" x14ac:dyDescent="0.3">
      <c r="A533">
        <v>3448</v>
      </c>
      <c r="B533">
        <v>544</v>
      </c>
      <c r="C533" s="33">
        <v>37144</v>
      </c>
      <c r="D533" t="s">
        <v>164</v>
      </c>
    </row>
    <row r="534" spans="1:4" x14ac:dyDescent="0.3">
      <c r="A534">
        <v>3458</v>
      </c>
      <c r="B534">
        <v>545</v>
      </c>
      <c r="C534" s="33">
        <v>35945</v>
      </c>
      <c r="D534" t="s">
        <v>162</v>
      </c>
    </row>
    <row r="535" spans="1:4" x14ac:dyDescent="0.3">
      <c r="A535">
        <v>3465</v>
      </c>
      <c r="B535">
        <v>546</v>
      </c>
      <c r="C535" s="33">
        <v>36757</v>
      </c>
      <c r="D535" t="s">
        <v>160</v>
      </c>
    </row>
    <row r="536" spans="1:4" x14ac:dyDescent="0.3">
      <c r="A536">
        <v>3477</v>
      </c>
      <c r="B536">
        <v>547</v>
      </c>
      <c r="C536" s="33">
        <v>36444</v>
      </c>
      <c r="D536" t="s">
        <v>162</v>
      </c>
    </row>
    <row r="537" spans="1:4" x14ac:dyDescent="0.3">
      <c r="A537">
        <v>3501</v>
      </c>
      <c r="B537">
        <v>548</v>
      </c>
      <c r="C537" s="33">
        <v>37088</v>
      </c>
      <c r="D537" t="s">
        <v>159</v>
      </c>
    </row>
    <row r="538" spans="1:4" x14ac:dyDescent="0.3">
      <c r="A538">
        <v>3504</v>
      </c>
      <c r="B538">
        <v>549</v>
      </c>
      <c r="C538" s="33">
        <v>37237</v>
      </c>
      <c r="D538" t="s">
        <v>162</v>
      </c>
    </row>
    <row r="539" spans="1:4" x14ac:dyDescent="0.3">
      <c r="A539">
        <v>3515</v>
      </c>
      <c r="B539">
        <v>550</v>
      </c>
      <c r="C539" s="33">
        <v>37111</v>
      </c>
      <c r="D539" t="s">
        <v>158</v>
      </c>
    </row>
    <row r="540" spans="1:4" x14ac:dyDescent="0.3">
      <c r="A540">
        <v>3517</v>
      </c>
      <c r="B540">
        <v>551</v>
      </c>
      <c r="C540" s="33">
        <v>37137</v>
      </c>
      <c r="D540" t="s">
        <v>161</v>
      </c>
    </row>
    <row r="541" spans="1:4" x14ac:dyDescent="0.3">
      <c r="A541">
        <v>3519</v>
      </c>
      <c r="B541">
        <v>552</v>
      </c>
      <c r="C541" s="33">
        <v>36824</v>
      </c>
      <c r="D541" t="s">
        <v>161</v>
      </c>
    </row>
    <row r="542" spans="1:4" x14ac:dyDescent="0.3">
      <c r="A542">
        <v>3522</v>
      </c>
      <c r="B542">
        <v>553</v>
      </c>
      <c r="C542" s="33">
        <v>36721</v>
      </c>
      <c r="D542" t="s">
        <v>158</v>
      </c>
    </row>
    <row r="543" spans="1:4" x14ac:dyDescent="0.3">
      <c r="A543">
        <v>3535</v>
      </c>
      <c r="B543">
        <v>554</v>
      </c>
      <c r="C543" s="33">
        <v>37163</v>
      </c>
      <c r="D543" t="s">
        <v>162</v>
      </c>
    </row>
    <row r="544" spans="1:4" x14ac:dyDescent="0.3">
      <c r="A544">
        <v>3544</v>
      </c>
      <c r="B544">
        <v>555</v>
      </c>
      <c r="C544" s="33">
        <v>36849</v>
      </c>
      <c r="D544" t="s">
        <v>164</v>
      </c>
    </row>
    <row r="545" spans="1:4" x14ac:dyDescent="0.3">
      <c r="A545">
        <v>3567</v>
      </c>
      <c r="B545">
        <v>557</v>
      </c>
      <c r="C545" s="33">
        <v>36908</v>
      </c>
      <c r="D545" t="s">
        <v>164</v>
      </c>
    </row>
    <row r="546" spans="1:4" x14ac:dyDescent="0.3">
      <c r="A546">
        <v>3568</v>
      </c>
      <c r="B546">
        <v>558</v>
      </c>
      <c r="C546" s="33">
        <v>37049</v>
      </c>
      <c r="D546" t="s">
        <v>164</v>
      </c>
    </row>
    <row r="547" spans="1:4" x14ac:dyDescent="0.3">
      <c r="A547">
        <v>3573</v>
      </c>
      <c r="B547">
        <v>559</v>
      </c>
      <c r="C547" s="33">
        <v>35963</v>
      </c>
      <c r="D547" t="s">
        <v>165</v>
      </c>
    </row>
    <row r="548" spans="1:4" x14ac:dyDescent="0.3">
      <c r="A548">
        <v>3577</v>
      </c>
      <c r="B548">
        <v>560</v>
      </c>
      <c r="C548" s="33">
        <v>37242</v>
      </c>
      <c r="D548" t="s">
        <v>160</v>
      </c>
    </row>
    <row r="549" spans="1:4" x14ac:dyDescent="0.3">
      <c r="A549">
        <v>3581</v>
      </c>
      <c r="B549">
        <v>561</v>
      </c>
      <c r="C549" s="33">
        <v>37162</v>
      </c>
      <c r="D549" t="s">
        <v>162</v>
      </c>
    </row>
    <row r="550" spans="1:4" x14ac:dyDescent="0.3">
      <c r="A550">
        <v>3583</v>
      </c>
      <c r="B550">
        <v>562</v>
      </c>
      <c r="C550" s="33">
        <v>36471</v>
      </c>
      <c r="D550" t="s">
        <v>163</v>
      </c>
    </row>
    <row r="551" spans="1:4" x14ac:dyDescent="0.3">
      <c r="A551">
        <v>3589</v>
      </c>
      <c r="B551">
        <v>563</v>
      </c>
      <c r="C551" s="33">
        <v>35724</v>
      </c>
      <c r="D551" t="s">
        <v>161</v>
      </c>
    </row>
    <row r="552" spans="1:4" x14ac:dyDescent="0.3">
      <c r="A552">
        <v>3590</v>
      </c>
      <c r="B552">
        <v>564</v>
      </c>
      <c r="C552" s="33">
        <v>36652</v>
      </c>
      <c r="D552" t="s">
        <v>160</v>
      </c>
    </row>
    <row r="553" spans="1:4" x14ac:dyDescent="0.3">
      <c r="A553">
        <v>3601</v>
      </c>
      <c r="B553">
        <v>565</v>
      </c>
      <c r="C553" s="33">
        <v>36531</v>
      </c>
      <c r="D553" t="s">
        <v>163</v>
      </c>
    </row>
    <row r="554" spans="1:4" x14ac:dyDescent="0.3">
      <c r="A554">
        <v>3606</v>
      </c>
      <c r="B554">
        <v>566</v>
      </c>
      <c r="C554" s="33">
        <v>36885</v>
      </c>
      <c r="D554" t="s">
        <v>158</v>
      </c>
    </row>
    <row r="555" spans="1:4" x14ac:dyDescent="0.3">
      <c r="A555">
        <v>3611</v>
      </c>
      <c r="B555">
        <v>567</v>
      </c>
      <c r="C555" s="33">
        <v>37080</v>
      </c>
      <c r="D555" t="s">
        <v>160</v>
      </c>
    </row>
    <row r="556" spans="1:4" x14ac:dyDescent="0.3">
      <c r="A556">
        <v>3615</v>
      </c>
      <c r="B556">
        <v>568</v>
      </c>
      <c r="C556" s="33">
        <v>36590</v>
      </c>
      <c r="D556" t="s">
        <v>164</v>
      </c>
    </row>
    <row r="557" spans="1:4" x14ac:dyDescent="0.3">
      <c r="A557">
        <v>3616</v>
      </c>
      <c r="B557">
        <v>569</v>
      </c>
      <c r="C557" s="33">
        <v>36872</v>
      </c>
      <c r="D557" t="s">
        <v>161</v>
      </c>
    </row>
    <row r="558" spans="1:4" x14ac:dyDescent="0.3">
      <c r="A558">
        <v>3620</v>
      </c>
      <c r="B558">
        <v>570</v>
      </c>
      <c r="C558" s="33">
        <v>37209</v>
      </c>
      <c r="D558" t="s">
        <v>163</v>
      </c>
    </row>
    <row r="559" spans="1:4" x14ac:dyDescent="0.3">
      <c r="A559">
        <v>3627</v>
      </c>
      <c r="B559">
        <v>571</v>
      </c>
      <c r="C559" s="33">
        <v>37085</v>
      </c>
      <c r="D559" t="s">
        <v>163</v>
      </c>
    </row>
    <row r="560" spans="1:4" x14ac:dyDescent="0.3">
      <c r="A560">
        <v>3636</v>
      </c>
      <c r="B560">
        <v>572</v>
      </c>
      <c r="C560" s="33">
        <v>36662</v>
      </c>
      <c r="D560" t="s">
        <v>159</v>
      </c>
    </row>
    <row r="561" spans="1:4" x14ac:dyDescent="0.3">
      <c r="A561">
        <v>3638</v>
      </c>
      <c r="B561">
        <v>573</v>
      </c>
      <c r="C561" s="33">
        <v>37248</v>
      </c>
      <c r="D561" t="s">
        <v>159</v>
      </c>
    </row>
    <row r="562" spans="1:4" x14ac:dyDescent="0.3">
      <c r="A562">
        <v>3640</v>
      </c>
      <c r="B562">
        <v>574</v>
      </c>
      <c r="C562" s="33">
        <v>36945</v>
      </c>
      <c r="D562" t="s">
        <v>161</v>
      </c>
    </row>
    <row r="563" spans="1:4" x14ac:dyDescent="0.3">
      <c r="A563">
        <v>3667</v>
      </c>
      <c r="B563">
        <v>575</v>
      </c>
      <c r="C563" s="33">
        <v>36885</v>
      </c>
      <c r="D563" t="s">
        <v>161</v>
      </c>
    </row>
    <row r="564" spans="1:4" x14ac:dyDescent="0.3">
      <c r="A564">
        <v>3671</v>
      </c>
      <c r="B564">
        <v>576</v>
      </c>
      <c r="C564" s="33">
        <v>36646</v>
      </c>
      <c r="D564" t="s">
        <v>165</v>
      </c>
    </row>
    <row r="565" spans="1:4" x14ac:dyDescent="0.3">
      <c r="A565">
        <v>3687</v>
      </c>
      <c r="B565">
        <v>577</v>
      </c>
      <c r="C565" s="33">
        <v>35476</v>
      </c>
      <c r="D565" t="s">
        <v>159</v>
      </c>
    </row>
    <row r="566" spans="1:4" x14ac:dyDescent="0.3">
      <c r="A566">
        <v>3689</v>
      </c>
      <c r="B566">
        <v>578</v>
      </c>
      <c r="C566" s="33">
        <v>36577</v>
      </c>
      <c r="D566" t="s">
        <v>165</v>
      </c>
    </row>
    <row r="567" spans="1:4" x14ac:dyDescent="0.3">
      <c r="A567">
        <v>3699</v>
      </c>
      <c r="B567">
        <v>579</v>
      </c>
      <c r="C567" s="33">
        <v>36848</v>
      </c>
      <c r="D567" t="s">
        <v>164</v>
      </c>
    </row>
    <row r="568" spans="1:4" x14ac:dyDescent="0.3">
      <c r="A568">
        <v>3713</v>
      </c>
      <c r="B568">
        <v>580</v>
      </c>
      <c r="C568" s="33">
        <v>37211</v>
      </c>
      <c r="D568" t="s">
        <v>162</v>
      </c>
    </row>
    <row r="569" spans="1:4" x14ac:dyDescent="0.3">
      <c r="A569">
        <v>3721</v>
      </c>
      <c r="B569">
        <v>581</v>
      </c>
      <c r="C569" s="33">
        <v>37116</v>
      </c>
      <c r="D569" t="s">
        <v>158</v>
      </c>
    </row>
    <row r="570" spans="1:4" x14ac:dyDescent="0.3">
      <c r="A570">
        <v>3733</v>
      </c>
      <c r="B570">
        <v>582</v>
      </c>
      <c r="C570" s="33">
        <v>36547</v>
      </c>
      <c r="D570" t="s">
        <v>164</v>
      </c>
    </row>
    <row r="571" spans="1:4" x14ac:dyDescent="0.3">
      <c r="A571">
        <v>3735</v>
      </c>
      <c r="B571">
        <v>583</v>
      </c>
      <c r="C571" s="33">
        <v>36640</v>
      </c>
      <c r="D571" t="s">
        <v>163</v>
      </c>
    </row>
    <row r="572" spans="1:4" x14ac:dyDescent="0.3">
      <c r="A572">
        <v>3751</v>
      </c>
      <c r="B572">
        <v>584</v>
      </c>
      <c r="C572" s="33">
        <v>37192</v>
      </c>
      <c r="D572" t="s">
        <v>162</v>
      </c>
    </row>
    <row r="573" spans="1:4" x14ac:dyDescent="0.3">
      <c r="A573">
        <v>3753</v>
      </c>
      <c r="B573">
        <v>585</v>
      </c>
      <c r="C573" s="33">
        <v>37165</v>
      </c>
      <c r="D573" t="s">
        <v>164</v>
      </c>
    </row>
    <row r="574" spans="1:4" x14ac:dyDescent="0.3">
      <c r="A574">
        <v>3756</v>
      </c>
      <c r="B574">
        <v>586</v>
      </c>
      <c r="C574" s="33">
        <v>37042</v>
      </c>
      <c r="D574" t="s">
        <v>165</v>
      </c>
    </row>
    <row r="575" spans="1:4" x14ac:dyDescent="0.3">
      <c r="A575">
        <v>3763</v>
      </c>
      <c r="B575">
        <v>587</v>
      </c>
      <c r="C575" s="33">
        <v>36377</v>
      </c>
      <c r="D575" t="s">
        <v>162</v>
      </c>
    </row>
    <row r="576" spans="1:4" x14ac:dyDescent="0.3">
      <c r="A576">
        <v>3765</v>
      </c>
      <c r="B576">
        <v>588</v>
      </c>
      <c r="C576" s="33">
        <v>36715</v>
      </c>
      <c r="D576" t="s">
        <v>159</v>
      </c>
    </row>
    <row r="577" spans="1:4" x14ac:dyDescent="0.3">
      <c r="A577">
        <v>3766</v>
      </c>
      <c r="B577">
        <v>589</v>
      </c>
      <c r="C577" s="33">
        <v>36880</v>
      </c>
      <c r="D577" t="s">
        <v>164</v>
      </c>
    </row>
    <row r="578" spans="1:4" x14ac:dyDescent="0.3">
      <c r="A578">
        <v>3769</v>
      </c>
      <c r="B578">
        <v>590</v>
      </c>
      <c r="C578" s="33">
        <v>36862</v>
      </c>
      <c r="D578" t="s">
        <v>158</v>
      </c>
    </row>
    <row r="579" spans="1:4" x14ac:dyDescent="0.3">
      <c r="A579">
        <v>3779</v>
      </c>
      <c r="B579">
        <v>591</v>
      </c>
      <c r="C579" s="33">
        <v>36730</v>
      </c>
      <c r="D579" t="s">
        <v>165</v>
      </c>
    </row>
    <row r="580" spans="1:4" x14ac:dyDescent="0.3">
      <c r="A580">
        <v>3782</v>
      </c>
      <c r="B580">
        <v>592</v>
      </c>
      <c r="C580" s="33">
        <v>36014</v>
      </c>
      <c r="D580" t="s">
        <v>164</v>
      </c>
    </row>
    <row r="581" spans="1:4" x14ac:dyDescent="0.3">
      <c r="A581">
        <v>3787</v>
      </c>
      <c r="B581">
        <v>593</v>
      </c>
      <c r="C581" s="33">
        <v>36897</v>
      </c>
      <c r="D581" t="s">
        <v>163</v>
      </c>
    </row>
    <row r="582" spans="1:4" x14ac:dyDescent="0.3">
      <c r="A582">
        <v>3794</v>
      </c>
      <c r="B582">
        <v>594</v>
      </c>
      <c r="C582" s="33">
        <v>36521</v>
      </c>
      <c r="D582" t="s">
        <v>162</v>
      </c>
    </row>
    <row r="583" spans="1:4" x14ac:dyDescent="0.3">
      <c r="A583">
        <v>3811</v>
      </c>
      <c r="B583">
        <v>596</v>
      </c>
      <c r="C583" s="33">
        <v>36818</v>
      </c>
      <c r="D583" t="s">
        <v>165</v>
      </c>
    </row>
    <row r="584" spans="1:4" x14ac:dyDescent="0.3">
      <c r="A584">
        <v>3813</v>
      </c>
      <c r="B584">
        <v>597</v>
      </c>
      <c r="C584" s="33">
        <v>36683</v>
      </c>
      <c r="D584" t="s">
        <v>165</v>
      </c>
    </row>
    <row r="585" spans="1:4" x14ac:dyDescent="0.3">
      <c r="A585">
        <v>3821</v>
      </c>
      <c r="B585">
        <v>598</v>
      </c>
      <c r="C585" s="33">
        <v>36761</v>
      </c>
      <c r="D585" t="s">
        <v>160</v>
      </c>
    </row>
    <row r="586" spans="1:4" x14ac:dyDescent="0.3">
      <c r="A586">
        <v>3824</v>
      </c>
      <c r="B586">
        <v>599</v>
      </c>
      <c r="C586" s="33">
        <v>36958</v>
      </c>
      <c r="D586" t="s">
        <v>162</v>
      </c>
    </row>
    <row r="587" spans="1:4" x14ac:dyDescent="0.3">
      <c r="A587">
        <v>3829</v>
      </c>
      <c r="B587">
        <v>600</v>
      </c>
      <c r="C587" s="33">
        <v>36300</v>
      </c>
      <c r="D587" t="s">
        <v>158</v>
      </c>
    </row>
    <row r="588" spans="1:4" x14ac:dyDescent="0.3">
      <c r="A588">
        <v>3830</v>
      </c>
      <c r="B588">
        <v>601</v>
      </c>
      <c r="C588" s="33">
        <v>36441</v>
      </c>
      <c r="D588" t="s">
        <v>163</v>
      </c>
    </row>
    <row r="589" spans="1:4" x14ac:dyDescent="0.3">
      <c r="A589">
        <v>3846</v>
      </c>
      <c r="B589">
        <v>602</v>
      </c>
      <c r="C589" s="33">
        <v>36999</v>
      </c>
      <c r="D589" t="s">
        <v>160</v>
      </c>
    </row>
    <row r="590" spans="1:4" x14ac:dyDescent="0.3">
      <c r="A590">
        <v>3850</v>
      </c>
      <c r="B590">
        <v>603</v>
      </c>
      <c r="C590" s="33">
        <v>37092</v>
      </c>
      <c r="D590" t="s">
        <v>159</v>
      </c>
    </row>
    <row r="591" spans="1:4" x14ac:dyDescent="0.3">
      <c r="A591">
        <v>3858</v>
      </c>
      <c r="B591">
        <v>604</v>
      </c>
      <c r="C591" s="33">
        <v>37199</v>
      </c>
      <c r="D591" t="s">
        <v>163</v>
      </c>
    </row>
    <row r="592" spans="1:4" x14ac:dyDescent="0.3">
      <c r="A592">
        <v>3874</v>
      </c>
      <c r="B592">
        <v>605</v>
      </c>
      <c r="C592" s="33">
        <v>37236</v>
      </c>
      <c r="D592" t="s">
        <v>158</v>
      </c>
    </row>
    <row r="593" spans="1:4" x14ac:dyDescent="0.3">
      <c r="A593">
        <v>3883</v>
      </c>
      <c r="B593">
        <v>606</v>
      </c>
      <c r="C593" s="33">
        <v>36182</v>
      </c>
      <c r="D593" t="s">
        <v>163</v>
      </c>
    </row>
    <row r="594" spans="1:4" x14ac:dyDescent="0.3">
      <c r="A594">
        <v>3885</v>
      </c>
      <c r="B594">
        <v>607</v>
      </c>
      <c r="C594" s="33">
        <v>36663</v>
      </c>
      <c r="D594" t="s">
        <v>161</v>
      </c>
    </row>
    <row r="595" spans="1:4" x14ac:dyDescent="0.3">
      <c r="A595">
        <v>3890</v>
      </c>
      <c r="B595">
        <v>608</v>
      </c>
      <c r="C595" s="33">
        <v>36877</v>
      </c>
      <c r="D595" t="s">
        <v>165</v>
      </c>
    </row>
    <row r="596" spans="1:4" x14ac:dyDescent="0.3">
      <c r="A596">
        <v>3893</v>
      </c>
      <c r="B596">
        <v>609</v>
      </c>
      <c r="C596" s="33">
        <v>36523</v>
      </c>
      <c r="D596" t="s">
        <v>164</v>
      </c>
    </row>
    <row r="597" spans="1:4" x14ac:dyDescent="0.3">
      <c r="A597">
        <v>3894</v>
      </c>
      <c r="B597">
        <v>610</v>
      </c>
      <c r="C597" s="33">
        <v>36767</v>
      </c>
      <c r="D597" t="s">
        <v>160</v>
      </c>
    </row>
    <row r="598" spans="1:4" x14ac:dyDescent="0.3">
      <c r="A598">
        <v>3896</v>
      </c>
      <c r="B598">
        <v>611</v>
      </c>
      <c r="C598" s="33">
        <v>36843</v>
      </c>
      <c r="D598" t="s">
        <v>165</v>
      </c>
    </row>
    <row r="599" spans="1:4" x14ac:dyDescent="0.3">
      <c r="A599">
        <v>3906</v>
      </c>
      <c r="B599">
        <v>612</v>
      </c>
      <c r="C599" s="33">
        <v>36791</v>
      </c>
      <c r="D599" t="s">
        <v>158</v>
      </c>
    </row>
    <row r="600" spans="1:4" x14ac:dyDescent="0.3">
      <c r="A600">
        <v>3913</v>
      </c>
      <c r="B600">
        <v>613</v>
      </c>
      <c r="C600" s="33">
        <v>37095</v>
      </c>
      <c r="D600" t="s">
        <v>165</v>
      </c>
    </row>
    <row r="601" spans="1:4" x14ac:dyDescent="0.3">
      <c r="A601">
        <v>3938</v>
      </c>
      <c r="B601">
        <v>614</v>
      </c>
      <c r="C601" s="33">
        <v>37180</v>
      </c>
      <c r="D601" t="s">
        <v>160</v>
      </c>
    </row>
    <row r="602" spans="1:4" x14ac:dyDescent="0.3">
      <c r="A602">
        <v>3943</v>
      </c>
      <c r="B602">
        <v>616</v>
      </c>
      <c r="C602" s="33">
        <v>36651</v>
      </c>
      <c r="D602" t="s">
        <v>164</v>
      </c>
    </row>
    <row r="603" spans="1:4" x14ac:dyDescent="0.3">
      <c r="A603">
        <v>3944</v>
      </c>
      <c r="B603">
        <v>617</v>
      </c>
      <c r="C603" s="33">
        <v>36625</v>
      </c>
      <c r="D603" t="s">
        <v>165</v>
      </c>
    </row>
    <row r="604" spans="1:4" x14ac:dyDescent="0.3">
      <c r="A604">
        <v>3947</v>
      </c>
      <c r="B604">
        <v>618</v>
      </c>
      <c r="C604" s="33">
        <v>37103</v>
      </c>
      <c r="D604" t="s">
        <v>160</v>
      </c>
    </row>
    <row r="605" spans="1:4" x14ac:dyDescent="0.3">
      <c r="A605">
        <v>3958</v>
      </c>
      <c r="B605">
        <v>619</v>
      </c>
      <c r="C605" s="33">
        <v>36982</v>
      </c>
      <c r="D605" t="s">
        <v>162</v>
      </c>
    </row>
    <row r="606" spans="1:4" x14ac:dyDescent="0.3">
      <c r="A606">
        <v>3959</v>
      </c>
      <c r="B606">
        <v>620</v>
      </c>
      <c r="C606" s="33">
        <v>37151</v>
      </c>
      <c r="D606" t="s">
        <v>160</v>
      </c>
    </row>
    <row r="607" spans="1:4" x14ac:dyDescent="0.3">
      <c r="A607">
        <v>3970</v>
      </c>
      <c r="B607">
        <v>621</v>
      </c>
      <c r="C607" s="33">
        <v>36238</v>
      </c>
      <c r="D607" t="s">
        <v>159</v>
      </c>
    </row>
    <row r="608" spans="1:4" x14ac:dyDescent="0.3">
      <c r="A608">
        <v>3981</v>
      </c>
      <c r="B608">
        <v>622</v>
      </c>
      <c r="C608" s="33">
        <v>36791</v>
      </c>
      <c r="D608" t="s">
        <v>163</v>
      </c>
    </row>
    <row r="609" spans="1:4" x14ac:dyDescent="0.3">
      <c r="A609">
        <v>3984</v>
      </c>
      <c r="B609">
        <v>623</v>
      </c>
      <c r="C609" s="33">
        <v>37097</v>
      </c>
      <c r="D609" t="s">
        <v>164</v>
      </c>
    </row>
    <row r="610" spans="1:4" x14ac:dyDescent="0.3">
      <c r="A610">
        <v>3985</v>
      </c>
      <c r="B610">
        <v>624</v>
      </c>
      <c r="C610" s="33">
        <v>36935</v>
      </c>
      <c r="D610" t="s">
        <v>161</v>
      </c>
    </row>
    <row r="611" spans="1:4" x14ac:dyDescent="0.3">
      <c r="A611">
        <v>3987</v>
      </c>
      <c r="B611">
        <v>625</v>
      </c>
      <c r="C611" s="33">
        <v>36724</v>
      </c>
      <c r="D611" t="s">
        <v>161</v>
      </c>
    </row>
    <row r="612" spans="1:4" x14ac:dyDescent="0.3">
      <c r="A612">
        <v>3992</v>
      </c>
      <c r="B612">
        <v>626</v>
      </c>
      <c r="C612" s="33">
        <v>37225</v>
      </c>
      <c r="D612" t="s">
        <v>161</v>
      </c>
    </row>
    <row r="613" spans="1:4" x14ac:dyDescent="0.3">
      <c r="A613">
        <v>3994</v>
      </c>
      <c r="B613">
        <v>627</v>
      </c>
      <c r="C613" s="33">
        <v>37077</v>
      </c>
      <c r="D613" t="s">
        <v>163</v>
      </c>
    </row>
    <row r="614" spans="1:4" x14ac:dyDescent="0.3">
      <c r="A614">
        <v>4007</v>
      </c>
      <c r="B614">
        <v>628</v>
      </c>
      <c r="C614" s="33">
        <v>36749</v>
      </c>
      <c r="D614" t="s">
        <v>160</v>
      </c>
    </row>
    <row r="615" spans="1:4" x14ac:dyDescent="0.3">
      <c r="A615">
        <v>4018</v>
      </c>
      <c r="B615">
        <v>629</v>
      </c>
      <c r="C615" s="33">
        <v>37159</v>
      </c>
      <c r="D615" t="s">
        <v>165</v>
      </c>
    </row>
    <row r="616" spans="1:4" x14ac:dyDescent="0.3">
      <c r="A616">
        <v>4019</v>
      </c>
      <c r="B616">
        <v>630</v>
      </c>
      <c r="C616" s="33">
        <v>37152</v>
      </c>
      <c r="D616" t="s">
        <v>165</v>
      </c>
    </row>
    <row r="617" spans="1:4" x14ac:dyDescent="0.3">
      <c r="A617">
        <v>4061</v>
      </c>
      <c r="B617">
        <v>631</v>
      </c>
      <c r="C617" s="33">
        <v>37051</v>
      </c>
      <c r="D617" t="s">
        <v>165</v>
      </c>
    </row>
    <row r="618" spans="1:4" x14ac:dyDescent="0.3">
      <c r="A618">
        <v>4069</v>
      </c>
      <c r="B618">
        <v>632</v>
      </c>
      <c r="C618" s="33">
        <v>37214</v>
      </c>
      <c r="D618" t="s">
        <v>161</v>
      </c>
    </row>
    <row r="619" spans="1:4" x14ac:dyDescent="0.3">
      <c r="A619">
        <v>4078</v>
      </c>
      <c r="B619">
        <v>633</v>
      </c>
      <c r="C619" s="33">
        <v>36811</v>
      </c>
      <c r="D619" t="s">
        <v>160</v>
      </c>
    </row>
    <row r="620" spans="1:4" x14ac:dyDescent="0.3">
      <c r="A620">
        <v>4081</v>
      </c>
      <c r="B620">
        <v>634</v>
      </c>
      <c r="C620" s="33">
        <v>37156</v>
      </c>
      <c r="D620" t="s">
        <v>165</v>
      </c>
    </row>
    <row r="621" spans="1:4" x14ac:dyDescent="0.3">
      <c r="A621">
        <v>4083</v>
      </c>
      <c r="B621">
        <v>635</v>
      </c>
      <c r="C621" s="33">
        <v>37254</v>
      </c>
      <c r="D621" t="s">
        <v>161</v>
      </c>
    </row>
    <row r="622" spans="1:4" x14ac:dyDescent="0.3">
      <c r="A622">
        <v>4091</v>
      </c>
      <c r="B622">
        <v>636</v>
      </c>
      <c r="C622" s="33">
        <v>37204</v>
      </c>
      <c r="D622" t="s">
        <v>160</v>
      </c>
    </row>
    <row r="623" spans="1:4" x14ac:dyDescent="0.3">
      <c r="A623">
        <v>4094</v>
      </c>
      <c r="B623">
        <v>637</v>
      </c>
      <c r="C623" s="33">
        <v>36744</v>
      </c>
      <c r="D623" t="s">
        <v>165</v>
      </c>
    </row>
    <row r="624" spans="1:4" x14ac:dyDescent="0.3">
      <c r="A624">
        <v>4100</v>
      </c>
      <c r="B624">
        <v>638</v>
      </c>
      <c r="C624" s="33">
        <v>36813</v>
      </c>
      <c r="D624" t="s">
        <v>161</v>
      </c>
    </row>
    <row r="625" spans="1:4" x14ac:dyDescent="0.3">
      <c r="A625">
        <v>4112</v>
      </c>
      <c r="B625">
        <v>639</v>
      </c>
      <c r="C625" s="33">
        <v>37034</v>
      </c>
      <c r="D625" t="s">
        <v>162</v>
      </c>
    </row>
    <row r="626" spans="1:4" x14ac:dyDescent="0.3">
      <c r="A626">
        <v>4115</v>
      </c>
      <c r="B626">
        <v>640</v>
      </c>
      <c r="C626" s="33">
        <v>37086</v>
      </c>
      <c r="D626" t="s">
        <v>162</v>
      </c>
    </row>
    <row r="627" spans="1:4" x14ac:dyDescent="0.3">
      <c r="A627">
        <v>4116</v>
      </c>
      <c r="B627">
        <v>641</v>
      </c>
      <c r="C627" s="33">
        <v>36329</v>
      </c>
      <c r="D627" t="s">
        <v>162</v>
      </c>
    </row>
    <row r="628" spans="1:4" x14ac:dyDescent="0.3">
      <c r="A628">
        <v>4137</v>
      </c>
      <c r="B628">
        <v>642</v>
      </c>
      <c r="C628" s="33">
        <v>36507</v>
      </c>
      <c r="D628" t="s">
        <v>163</v>
      </c>
    </row>
    <row r="629" spans="1:4" x14ac:dyDescent="0.3">
      <c r="A629">
        <v>4157</v>
      </c>
      <c r="B629">
        <v>643</v>
      </c>
      <c r="C629" s="33">
        <v>36954</v>
      </c>
      <c r="D629" t="s">
        <v>164</v>
      </c>
    </row>
    <row r="630" spans="1:4" x14ac:dyDescent="0.3">
      <c r="A630">
        <v>4165</v>
      </c>
      <c r="B630">
        <v>644</v>
      </c>
      <c r="C630" s="33">
        <v>37047</v>
      </c>
      <c r="D630" t="s">
        <v>158</v>
      </c>
    </row>
    <row r="631" spans="1:4" x14ac:dyDescent="0.3">
      <c r="A631">
        <v>4166</v>
      </c>
      <c r="B631">
        <v>645</v>
      </c>
      <c r="C631" s="33">
        <v>37028</v>
      </c>
      <c r="D631" t="s">
        <v>164</v>
      </c>
    </row>
    <row r="632" spans="1:4" x14ac:dyDescent="0.3">
      <c r="A632">
        <v>4167</v>
      </c>
      <c r="B632">
        <v>646</v>
      </c>
      <c r="C632" s="33">
        <v>37059</v>
      </c>
      <c r="D632" t="s">
        <v>165</v>
      </c>
    </row>
    <row r="633" spans="1:4" x14ac:dyDescent="0.3">
      <c r="A633">
        <v>4171</v>
      </c>
      <c r="B633">
        <v>647</v>
      </c>
      <c r="C633" s="33">
        <v>36606</v>
      </c>
      <c r="D633" t="s">
        <v>164</v>
      </c>
    </row>
    <row r="634" spans="1:4" x14ac:dyDescent="0.3">
      <c r="A634">
        <v>4188</v>
      </c>
      <c r="B634">
        <v>648</v>
      </c>
      <c r="C634" s="33">
        <v>36848</v>
      </c>
      <c r="D634" t="s">
        <v>164</v>
      </c>
    </row>
    <row r="635" spans="1:4" x14ac:dyDescent="0.3">
      <c r="A635">
        <v>4190</v>
      </c>
      <c r="B635">
        <v>649</v>
      </c>
      <c r="C635" s="33">
        <v>37040</v>
      </c>
      <c r="D635" t="s">
        <v>163</v>
      </c>
    </row>
    <row r="636" spans="1:4" x14ac:dyDescent="0.3">
      <c r="A636">
        <v>4194</v>
      </c>
      <c r="B636">
        <v>650</v>
      </c>
      <c r="C636" s="33">
        <v>36825</v>
      </c>
      <c r="D636" t="s">
        <v>158</v>
      </c>
    </row>
    <row r="637" spans="1:4" x14ac:dyDescent="0.3">
      <c r="A637">
        <v>4201</v>
      </c>
      <c r="B637">
        <v>651</v>
      </c>
      <c r="C637" s="33">
        <v>36374</v>
      </c>
      <c r="D637" t="s">
        <v>165</v>
      </c>
    </row>
    <row r="638" spans="1:4" x14ac:dyDescent="0.3">
      <c r="A638">
        <v>4211</v>
      </c>
      <c r="B638">
        <v>652</v>
      </c>
      <c r="C638" s="33">
        <v>35962</v>
      </c>
      <c r="D638" t="s">
        <v>160</v>
      </c>
    </row>
    <row r="639" spans="1:4" x14ac:dyDescent="0.3">
      <c r="A639">
        <v>4212</v>
      </c>
      <c r="B639">
        <v>653</v>
      </c>
      <c r="C639" s="33">
        <v>37150</v>
      </c>
      <c r="D639" t="s">
        <v>158</v>
      </c>
    </row>
    <row r="640" spans="1:4" x14ac:dyDescent="0.3">
      <c r="A640">
        <v>4230</v>
      </c>
      <c r="B640">
        <v>654</v>
      </c>
      <c r="C640" s="33">
        <v>37246</v>
      </c>
      <c r="D640" t="s">
        <v>161</v>
      </c>
    </row>
    <row r="641" spans="1:4" x14ac:dyDescent="0.3">
      <c r="A641">
        <v>4231</v>
      </c>
      <c r="B641">
        <v>655</v>
      </c>
      <c r="C641" s="33">
        <v>36935</v>
      </c>
      <c r="D641" t="s">
        <v>164</v>
      </c>
    </row>
    <row r="642" spans="1:4" x14ac:dyDescent="0.3">
      <c r="A642">
        <v>4235</v>
      </c>
      <c r="B642">
        <v>656</v>
      </c>
      <c r="C642" s="33">
        <v>36807</v>
      </c>
      <c r="D642" t="s">
        <v>165</v>
      </c>
    </row>
    <row r="643" spans="1:4" x14ac:dyDescent="0.3">
      <c r="A643">
        <v>4246</v>
      </c>
      <c r="B643">
        <v>657</v>
      </c>
      <c r="C643" s="33">
        <v>37227</v>
      </c>
      <c r="D643" t="s">
        <v>162</v>
      </c>
    </row>
    <row r="644" spans="1:4" x14ac:dyDescent="0.3">
      <c r="A644">
        <v>4251</v>
      </c>
      <c r="B644">
        <v>658</v>
      </c>
      <c r="C644" s="33">
        <v>35789</v>
      </c>
      <c r="D644" t="s">
        <v>159</v>
      </c>
    </row>
    <row r="645" spans="1:4" x14ac:dyDescent="0.3">
      <c r="A645">
        <v>4258</v>
      </c>
      <c r="B645">
        <v>659</v>
      </c>
      <c r="C645" s="33">
        <v>36899</v>
      </c>
      <c r="D645" t="s">
        <v>159</v>
      </c>
    </row>
    <row r="646" spans="1:4" x14ac:dyDescent="0.3">
      <c r="A646">
        <v>4265</v>
      </c>
      <c r="B646">
        <v>660</v>
      </c>
      <c r="C646" s="33">
        <v>36757</v>
      </c>
      <c r="D646" t="s">
        <v>158</v>
      </c>
    </row>
    <row r="647" spans="1:4" x14ac:dyDescent="0.3">
      <c r="A647">
        <v>4270</v>
      </c>
      <c r="B647">
        <v>661</v>
      </c>
      <c r="C647" s="33">
        <v>35979</v>
      </c>
      <c r="D647" t="s">
        <v>158</v>
      </c>
    </row>
    <row r="648" spans="1:4" x14ac:dyDescent="0.3">
      <c r="A648">
        <v>4293</v>
      </c>
      <c r="B648">
        <v>662</v>
      </c>
      <c r="C648" s="33">
        <v>35924</v>
      </c>
      <c r="D648" t="s">
        <v>165</v>
      </c>
    </row>
    <row r="649" spans="1:4" x14ac:dyDescent="0.3">
      <c r="A649">
        <v>4295</v>
      </c>
      <c r="B649">
        <v>663</v>
      </c>
      <c r="C649" s="33">
        <v>36744</v>
      </c>
      <c r="D649" t="s">
        <v>163</v>
      </c>
    </row>
    <row r="650" spans="1:4" x14ac:dyDescent="0.3">
      <c r="A650">
        <v>4316</v>
      </c>
      <c r="B650">
        <v>664</v>
      </c>
      <c r="C650" s="33">
        <v>36821</v>
      </c>
      <c r="D650" t="s">
        <v>164</v>
      </c>
    </row>
    <row r="651" spans="1:4" x14ac:dyDescent="0.3">
      <c r="A651">
        <v>4318</v>
      </c>
      <c r="B651">
        <v>665</v>
      </c>
      <c r="C651" s="33">
        <v>36609</v>
      </c>
      <c r="D651" t="s">
        <v>159</v>
      </c>
    </row>
    <row r="652" spans="1:4" x14ac:dyDescent="0.3">
      <c r="A652">
        <v>4328</v>
      </c>
      <c r="B652">
        <v>666</v>
      </c>
      <c r="C652" s="33">
        <v>36154</v>
      </c>
      <c r="D652" t="s">
        <v>158</v>
      </c>
    </row>
    <row r="653" spans="1:4" x14ac:dyDescent="0.3">
      <c r="A653">
        <v>4333</v>
      </c>
      <c r="B653">
        <v>667</v>
      </c>
      <c r="C653" s="33">
        <v>36556</v>
      </c>
      <c r="D653" t="s">
        <v>164</v>
      </c>
    </row>
    <row r="654" spans="1:4" x14ac:dyDescent="0.3">
      <c r="A654">
        <v>4340</v>
      </c>
      <c r="B654">
        <v>668</v>
      </c>
      <c r="C654" s="33">
        <v>36539</v>
      </c>
      <c r="D654" t="s">
        <v>164</v>
      </c>
    </row>
    <row r="655" spans="1:4" x14ac:dyDescent="0.3">
      <c r="A655">
        <v>4341</v>
      </c>
      <c r="B655">
        <v>669</v>
      </c>
      <c r="C655" s="33">
        <v>37061</v>
      </c>
      <c r="D655" t="s">
        <v>161</v>
      </c>
    </row>
    <row r="656" spans="1:4" x14ac:dyDescent="0.3">
      <c r="A656">
        <v>4343</v>
      </c>
      <c r="B656">
        <v>670</v>
      </c>
      <c r="C656" s="33">
        <v>36380</v>
      </c>
      <c r="D656" t="s">
        <v>160</v>
      </c>
    </row>
    <row r="657" spans="1:4" x14ac:dyDescent="0.3">
      <c r="A657">
        <v>4345</v>
      </c>
      <c r="B657">
        <v>671</v>
      </c>
      <c r="C657" s="33">
        <v>36786</v>
      </c>
      <c r="D657" t="s">
        <v>163</v>
      </c>
    </row>
    <row r="658" spans="1:4" x14ac:dyDescent="0.3">
      <c r="A658">
        <v>4349</v>
      </c>
      <c r="B658">
        <v>672</v>
      </c>
      <c r="C658" s="33">
        <v>36957</v>
      </c>
      <c r="D658" t="s">
        <v>164</v>
      </c>
    </row>
    <row r="659" spans="1:4" x14ac:dyDescent="0.3">
      <c r="A659">
        <v>4353</v>
      </c>
      <c r="B659">
        <v>673</v>
      </c>
      <c r="C659" s="33">
        <v>36403</v>
      </c>
      <c r="D659" t="s">
        <v>160</v>
      </c>
    </row>
    <row r="660" spans="1:4" x14ac:dyDescent="0.3">
      <c r="A660">
        <v>4360</v>
      </c>
      <c r="B660">
        <v>674</v>
      </c>
      <c r="C660" s="33">
        <v>37253</v>
      </c>
      <c r="D660" t="s">
        <v>163</v>
      </c>
    </row>
    <row r="661" spans="1:4" x14ac:dyDescent="0.3">
      <c r="A661">
        <v>4376</v>
      </c>
      <c r="B661">
        <v>675</v>
      </c>
      <c r="C661" s="33">
        <v>36700</v>
      </c>
      <c r="D661" t="s">
        <v>161</v>
      </c>
    </row>
    <row r="662" spans="1:4" x14ac:dyDescent="0.3">
      <c r="A662">
        <v>4380</v>
      </c>
      <c r="B662">
        <v>676</v>
      </c>
      <c r="C662" s="33">
        <v>37164</v>
      </c>
      <c r="D662" t="s">
        <v>164</v>
      </c>
    </row>
    <row r="663" spans="1:4" x14ac:dyDescent="0.3">
      <c r="A663">
        <v>4382</v>
      </c>
      <c r="B663">
        <v>677</v>
      </c>
      <c r="C663" s="33">
        <v>37226</v>
      </c>
      <c r="D663" t="s">
        <v>163</v>
      </c>
    </row>
    <row r="664" spans="1:4" x14ac:dyDescent="0.3">
      <c r="A664">
        <v>4405</v>
      </c>
      <c r="B664">
        <v>678</v>
      </c>
      <c r="C664" s="33">
        <v>36545</v>
      </c>
      <c r="D664" t="s">
        <v>159</v>
      </c>
    </row>
    <row r="665" spans="1:4" x14ac:dyDescent="0.3">
      <c r="A665">
        <v>4416</v>
      </c>
      <c r="B665">
        <v>679</v>
      </c>
      <c r="C665" s="33">
        <v>36591</v>
      </c>
      <c r="D665" t="s">
        <v>161</v>
      </c>
    </row>
    <row r="666" spans="1:4" x14ac:dyDescent="0.3">
      <c r="A666">
        <v>4417</v>
      </c>
      <c r="B666">
        <v>680</v>
      </c>
      <c r="C666" s="33">
        <v>37010</v>
      </c>
      <c r="D666" t="s">
        <v>164</v>
      </c>
    </row>
    <row r="667" spans="1:4" x14ac:dyDescent="0.3">
      <c r="A667">
        <v>4426</v>
      </c>
      <c r="B667">
        <v>681</v>
      </c>
      <c r="C667" s="33">
        <v>36547</v>
      </c>
      <c r="D667" t="s">
        <v>160</v>
      </c>
    </row>
    <row r="668" spans="1:4" x14ac:dyDescent="0.3">
      <c r="A668">
        <v>4429</v>
      </c>
      <c r="B668">
        <v>682</v>
      </c>
      <c r="C668" s="33">
        <v>37175</v>
      </c>
      <c r="D668" t="s">
        <v>158</v>
      </c>
    </row>
    <row r="669" spans="1:4" x14ac:dyDescent="0.3">
      <c r="A669">
        <v>4437</v>
      </c>
      <c r="B669">
        <v>683</v>
      </c>
      <c r="C669" s="33">
        <v>37108</v>
      </c>
      <c r="D669" t="s">
        <v>161</v>
      </c>
    </row>
    <row r="670" spans="1:4" x14ac:dyDescent="0.3">
      <c r="A670">
        <v>4457</v>
      </c>
      <c r="B670">
        <v>684</v>
      </c>
      <c r="C670" s="33">
        <v>37114</v>
      </c>
      <c r="D670" t="s">
        <v>164</v>
      </c>
    </row>
    <row r="671" spans="1:4" x14ac:dyDescent="0.3">
      <c r="A671">
        <v>4467</v>
      </c>
      <c r="B671">
        <v>685</v>
      </c>
      <c r="C671" s="33">
        <v>37254</v>
      </c>
      <c r="D671" t="s">
        <v>163</v>
      </c>
    </row>
    <row r="672" spans="1:4" x14ac:dyDescent="0.3">
      <c r="A672">
        <v>4471</v>
      </c>
      <c r="B672">
        <v>687</v>
      </c>
      <c r="C672" s="33">
        <v>37086</v>
      </c>
      <c r="D672" t="s">
        <v>158</v>
      </c>
    </row>
    <row r="673" spans="1:4" x14ac:dyDescent="0.3">
      <c r="A673">
        <v>4472</v>
      </c>
      <c r="B673">
        <v>688</v>
      </c>
      <c r="C673" s="33">
        <v>36739</v>
      </c>
      <c r="D673" t="s">
        <v>161</v>
      </c>
    </row>
    <row r="674" spans="1:4" x14ac:dyDescent="0.3">
      <c r="A674">
        <v>4473</v>
      </c>
      <c r="B674">
        <v>689</v>
      </c>
      <c r="C674" s="33">
        <v>36906</v>
      </c>
      <c r="D674" t="s">
        <v>164</v>
      </c>
    </row>
    <row r="675" spans="1:4" x14ac:dyDescent="0.3">
      <c r="A675">
        <v>4479</v>
      </c>
      <c r="B675">
        <v>690</v>
      </c>
      <c r="C675" s="33">
        <v>36471</v>
      </c>
      <c r="D675" t="s">
        <v>165</v>
      </c>
    </row>
    <row r="676" spans="1:4" x14ac:dyDescent="0.3">
      <c r="A676">
        <v>4492</v>
      </c>
      <c r="B676">
        <v>691</v>
      </c>
      <c r="C676" s="33">
        <v>37241</v>
      </c>
      <c r="D676" t="s">
        <v>163</v>
      </c>
    </row>
    <row r="677" spans="1:4" x14ac:dyDescent="0.3">
      <c r="A677">
        <v>4493</v>
      </c>
      <c r="B677">
        <v>692</v>
      </c>
      <c r="C677" s="33">
        <v>37233</v>
      </c>
      <c r="D677" t="s">
        <v>162</v>
      </c>
    </row>
    <row r="678" spans="1:4" x14ac:dyDescent="0.3">
      <c r="A678">
        <v>4495</v>
      </c>
      <c r="B678">
        <v>693</v>
      </c>
      <c r="C678" s="33">
        <v>37198</v>
      </c>
      <c r="D678" t="s">
        <v>158</v>
      </c>
    </row>
    <row r="679" spans="1:4" x14ac:dyDescent="0.3">
      <c r="A679">
        <v>4504</v>
      </c>
      <c r="B679">
        <v>694</v>
      </c>
      <c r="C679" s="33">
        <v>36731</v>
      </c>
      <c r="D679" t="s">
        <v>162</v>
      </c>
    </row>
    <row r="680" spans="1:4" x14ac:dyDescent="0.3">
      <c r="A680">
        <v>4507</v>
      </c>
      <c r="B680">
        <v>695</v>
      </c>
      <c r="C680" s="33">
        <v>36144</v>
      </c>
      <c r="D680" t="s">
        <v>164</v>
      </c>
    </row>
    <row r="681" spans="1:4" x14ac:dyDescent="0.3">
      <c r="A681">
        <v>4516</v>
      </c>
      <c r="B681">
        <v>696</v>
      </c>
      <c r="C681" s="33">
        <v>37077</v>
      </c>
      <c r="D681" t="s">
        <v>164</v>
      </c>
    </row>
    <row r="682" spans="1:4" x14ac:dyDescent="0.3">
      <c r="A682">
        <v>4518</v>
      </c>
      <c r="B682">
        <v>697</v>
      </c>
      <c r="C682" s="33">
        <v>36505</v>
      </c>
      <c r="D682" t="s">
        <v>162</v>
      </c>
    </row>
    <row r="683" spans="1:4" x14ac:dyDescent="0.3">
      <c r="A683">
        <v>4522</v>
      </c>
      <c r="B683">
        <v>698</v>
      </c>
      <c r="C683" s="33">
        <v>36806</v>
      </c>
      <c r="D683" t="s">
        <v>161</v>
      </c>
    </row>
    <row r="684" spans="1:4" x14ac:dyDescent="0.3">
      <c r="A684">
        <v>4532</v>
      </c>
      <c r="B684">
        <v>699</v>
      </c>
      <c r="C684" s="33">
        <v>36064</v>
      </c>
      <c r="D684" t="s">
        <v>162</v>
      </c>
    </row>
    <row r="685" spans="1:4" x14ac:dyDescent="0.3">
      <c r="A685">
        <v>4533</v>
      </c>
      <c r="B685">
        <v>700</v>
      </c>
      <c r="C685" s="33">
        <v>37033</v>
      </c>
      <c r="D685" t="s">
        <v>158</v>
      </c>
    </row>
    <row r="686" spans="1:4" x14ac:dyDescent="0.3">
      <c r="A686">
        <v>4534</v>
      </c>
      <c r="B686">
        <v>701</v>
      </c>
      <c r="C686" s="33">
        <v>37066</v>
      </c>
      <c r="D686" t="s">
        <v>162</v>
      </c>
    </row>
    <row r="687" spans="1:4" x14ac:dyDescent="0.3">
      <c r="A687">
        <v>4543</v>
      </c>
      <c r="B687">
        <v>702</v>
      </c>
      <c r="C687" s="33">
        <v>37133</v>
      </c>
      <c r="D687" t="s">
        <v>164</v>
      </c>
    </row>
    <row r="688" spans="1:4" x14ac:dyDescent="0.3">
      <c r="A688">
        <v>4546</v>
      </c>
      <c r="B688">
        <v>703</v>
      </c>
      <c r="C688" s="33">
        <v>36786</v>
      </c>
      <c r="D688" t="s">
        <v>160</v>
      </c>
    </row>
    <row r="689" spans="1:4" x14ac:dyDescent="0.3">
      <c r="A689">
        <v>4553</v>
      </c>
      <c r="B689">
        <v>704</v>
      </c>
      <c r="C689" s="33">
        <v>37216</v>
      </c>
      <c r="D689" t="s">
        <v>164</v>
      </c>
    </row>
    <row r="690" spans="1:4" x14ac:dyDescent="0.3">
      <c r="A690">
        <v>4555</v>
      </c>
      <c r="B690">
        <v>705</v>
      </c>
      <c r="C690" s="33">
        <v>35988</v>
      </c>
      <c r="D690" t="s">
        <v>159</v>
      </c>
    </row>
    <row r="691" spans="1:4" x14ac:dyDescent="0.3">
      <c r="A691">
        <v>4559</v>
      </c>
      <c r="B691">
        <v>706</v>
      </c>
      <c r="C691" s="33">
        <v>36541</v>
      </c>
      <c r="D691" t="s">
        <v>162</v>
      </c>
    </row>
    <row r="692" spans="1:4" x14ac:dyDescent="0.3">
      <c r="A692">
        <v>4560</v>
      </c>
      <c r="B692">
        <v>707</v>
      </c>
      <c r="C692" s="33">
        <v>36851</v>
      </c>
      <c r="D692" t="s">
        <v>165</v>
      </c>
    </row>
    <row r="693" spans="1:4" x14ac:dyDescent="0.3">
      <c r="A693">
        <v>4568</v>
      </c>
      <c r="B693">
        <v>708</v>
      </c>
      <c r="C693" s="33">
        <v>36427</v>
      </c>
      <c r="D693" t="s">
        <v>161</v>
      </c>
    </row>
    <row r="694" spans="1:4" x14ac:dyDescent="0.3">
      <c r="A694">
        <v>4587</v>
      </c>
      <c r="B694">
        <v>709</v>
      </c>
      <c r="C694" s="33">
        <v>36627</v>
      </c>
      <c r="D694" t="s">
        <v>162</v>
      </c>
    </row>
    <row r="695" spans="1:4" x14ac:dyDescent="0.3">
      <c r="A695">
        <v>4588</v>
      </c>
      <c r="B695">
        <v>710</v>
      </c>
      <c r="C695" s="33">
        <v>36504</v>
      </c>
      <c r="D695" t="s">
        <v>158</v>
      </c>
    </row>
    <row r="696" spans="1:4" x14ac:dyDescent="0.3">
      <c r="A696">
        <v>4592</v>
      </c>
      <c r="B696">
        <v>711</v>
      </c>
      <c r="C696" s="33">
        <v>37122</v>
      </c>
      <c r="D696" t="s">
        <v>164</v>
      </c>
    </row>
    <row r="697" spans="1:4" x14ac:dyDescent="0.3">
      <c r="A697">
        <v>4627</v>
      </c>
      <c r="B697">
        <v>713</v>
      </c>
      <c r="C697" s="33">
        <v>36068</v>
      </c>
      <c r="D697" t="s">
        <v>164</v>
      </c>
    </row>
    <row r="698" spans="1:4" x14ac:dyDescent="0.3">
      <c r="A698">
        <v>4638</v>
      </c>
      <c r="B698">
        <v>714</v>
      </c>
      <c r="C698" s="33">
        <v>36534</v>
      </c>
      <c r="D698" t="s">
        <v>162</v>
      </c>
    </row>
    <row r="699" spans="1:4" x14ac:dyDescent="0.3">
      <c r="A699">
        <v>4639</v>
      </c>
      <c r="B699">
        <v>715</v>
      </c>
      <c r="C699" s="33">
        <v>37233</v>
      </c>
      <c r="D699" t="s">
        <v>163</v>
      </c>
    </row>
    <row r="700" spans="1:4" x14ac:dyDescent="0.3">
      <c r="A700">
        <v>4651</v>
      </c>
      <c r="B700">
        <v>716</v>
      </c>
      <c r="C700" s="33">
        <v>37053</v>
      </c>
      <c r="D700" t="s">
        <v>165</v>
      </c>
    </row>
    <row r="701" spans="1:4" x14ac:dyDescent="0.3">
      <c r="A701">
        <v>4654</v>
      </c>
      <c r="B701">
        <v>717</v>
      </c>
      <c r="C701" s="33">
        <v>37030</v>
      </c>
      <c r="D701" t="s">
        <v>165</v>
      </c>
    </row>
    <row r="702" spans="1:4" x14ac:dyDescent="0.3">
      <c r="A702">
        <v>4660</v>
      </c>
      <c r="B702">
        <v>718</v>
      </c>
      <c r="C702" s="33">
        <v>36750</v>
      </c>
      <c r="D702" t="s">
        <v>158</v>
      </c>
    </row>
    <row r="703" spans="1:4" x14ac:dyDescent="0.3">
      <c r="A703">
        <v>4663</v>
      </c>
      <c r="B703">
        <v>719</v>
      </c>
      <c r="C703" s="33">
        <v>35970</v>
      </c>
      <c r="D703" t="s">
        <v>161</v>
      </c>
    </row>
    <row r="704" spans="1:4" x14ac:dyDescent="0.3">
      <c r="A704">
        <v>4674</v>
      </c>
      <c r="B704">
        <v>720</v>
      </c>
      <c r="C704" s="33">
        <v>36931</v>
      </c>
      <c r="D704" t="s">
        <v>158</v>
      </c>
    </row>
    <row r="705" spans="1:4" x14ac:dyDescent="0.3">
      <c r="A705">
        <v>4680</v>
      </c>
      <c r="B705">
        <v>721</v>
      </c>
      <c r="C705" s="33">
        <v>35525</v>
      </c>
      <c r="D705" t="s">
        <v>161</v>
      </c>
    </row>
    <row r="706" spans="1:4" x14ac:dyDescent="0.3">
      <c r="A706">
        <v>4684</v>
      </c>
      <c r="B706">
        <v>722</v>
      </c>
      <c r="C706" s="33">
        <v>36478</v>
      </c>
      <c r="D706" t="s">
        <v>164</v>
      </c>
    </row>
    <row r="707" spans="1:4" x14ac:dyDescent="0.3">
      <c r="A707">
        <v>4699</v>
      </c>
      <c r="B707">
        <v>723</v>
      </c>
      <c r="C707" s="33">
        <v>36875</v>
      </c>
      <c r="D707" t="s">
        <v>165</v>
      </c>
    </row>
    <row r="708" spans="1:4" x14ac:dyDescent="0.3">
      <c r="A708">
        <v>4701</v>
      </c>
      <c r="B708">
        <v>724</v>
      </c>
      <c r="C708" s="33">
        <v>36918</v>
      </c>
      <c r="D708" t="s">
        <v>160</v>
      </c>
    </row>
    <row r="709" spans="1:4" x14ac:dyDescent="0.3">
      <c r="A709">
        <v>4715</v>
      </c>
      <c r="B709">
        <v>725</v>
      </c>
      <c r="C709" s="33">
        <v>36249</v>
      </c>
      <c r="D709" t="s">
        <v>163</v>
      </c>
    </row>
    <row r="710" spans="1:4" x14ac:dyDescent="0.3">
      <c r="A710">
        <v>4721</v>
      </c>
      <c r="B710">
        <v>726</v>
      </c>
      <c r="C710" s="33">
        <v>36948</v>
      </c>
      <c r="D710" t="s">
        <v>158</v>
      </c>
    </row>
    <row r="711" spans="1:4" x14ac:dyDescent="0.3">
      <c r="A711">
        <v>4723</v>
      </c>
      <c r="B711">
        <v>727</v>
      </c>
      <c r="C711" s="33">
        <v>37091</v>
      </c>
      <c r="D711" t="s">
        <v>164</v>
      </c>
    </row>
    <row r="712" spans="1:4" x14ac:dyDescent="0.3">
      <c r="A712">
        <v>4725</v>
      </c>
      <c r="B712">
        <v>728</v>
      </c>
      <c r="C712" s="33">
        <v>37249</v>
      </c>
      <c r="D712" t="s">
        <v>162</v>
      </c>
    </row>
    <row r="713" spans="1:4" x14ac:dyDescent="0.3">
      <c r="A713">
        <v>4740</v>
      </c>
      <c r="B713">
        <v>729</v>
      </c>
      <c r="C713" s="33">
        <v>36547</v>
      </c>
      <c r="D713" t="s">
        <v>160</v>
      </c>
    </row>
    <row r="714" spans="1:4" x14ac:dyDescent="0.3">
      <c r="A714">
        <v>4749</v>
      </c>
      <c r="B714">
        <v>730</v>
      </c>
      <c r="C714" s="33">
        <v>36648</v>
      </c>
      <c r="D714" t="s">
        <v>158</v>
      </c>
    </row>
    <row r="715" spans="1:4" x14ac:dyDescent="0.3">
      <c r="A715">
        <v>4751</v>
      </c>
      <c r="B715">
        <v>731</v>
      </c>
      <c r="C715" s="33">
        <v>36334</v>
      </c>
      <c r="D715" t="s">
        <v>162</v>
      </c>
    </row>
    <row r="716" spans="1:4" x14ac:dyDescent="0.3">
      <c r="A716">
        <v>4763</v>
      </c>
      <c r="B716">
        <v>732</v>
      </c>
      <c r="C716" s="33">
        <v>35632</v>
      </c>
      <c r="D716" t="s">
        <v>161</v>
      </c>
    </row>
    <row r="717" spans="1:4" x14ac:dyDescent="0.3">
      <c r="A717">
        <v>4764</v>
      </c>
      <c r="B717">
        <v>733</v>
      </c>
      <c r="C717" s="33">
        <v>36707</v>
      </c>
      <c r="D717" t="s">
        <v>158</v>
      </c>
    </row>
    <row r="718" spans="1:4" x14ac:dyDescent="0.3">
      <c r="A718">
        <v>4765</v>
      </c>
      <c r="B718">
        <v>734</v>
      </c>
      <c r="C718" s="33">
        <v>37012</v>
      </c>
      <c r="D718" t="s">
        <v>159</v>
      </c>
    </row>
    <row r="719" spans="1:4" x14ac:dyDescent="0.3">
      <c r="A719">
        <v>4772</v>
      </c>
      <c r="B719">
        <v>735</v>
      </c>
      <c r="C719" s="33">
        <v>37244</v>
      </c>
      <c r="D719" t="s">
        <v>165</v>
      </c>
    </row>
    <row r="720" spans="1:4" x14ac:dyDescent="0.3">
      <c r="A720">
        <v>4789</v>
      </c>
      <c r="B720">
        <v>736</v>
      </c>
      <c r="C720" s="33">
        <v>36375</v>
      </c>
      <c r="D720" t="s">
        <v>160</v>
      </c>
    </row>
    <row r="721" spans="1:4" x14ac:dyDescent="0.3">
      <c r="A721">
        <v>4791</v>
      </c>
      <c r="B721">
        <v>737</v>
      </c>
      <c r="C721" s="33">
        <v>35898</v>
      </c>
      <c r="D721" t="s">
        <v>159</v>
      </c>
    </row>
    <row r="722" spans="1:4" x14ac:dyDescent="0.3">
      <c r="A722">
        <v>4808</v>
      </c>
      <c r="B722">
        <v>738</v>
      </c>
      <c r="C722" s="33">
        <v>37074</v>
      </c>
      <c r="D722" t="s">
        <v>160</v>
      </c>
    </row>
    <row r="723" spans="1:4" x14ac:dyDescent="0.3">
      <c r="A723">
        <v>4821</v>
      </c>
      <c r="B723">
        <v>739</v>
      </c>
      <c r="C723" s="33">
        <v>36863</v>
      </c>
      <c r="D723" t="s">
        <v>162</v>
      </c>
    </row>
    <row r="724" spans="1:4" x14ac:dyDescent="0.3">
      <c r="A724">
        <v>4823</v>
      </c>
      <c r="B724">
        <v>740</v>
      </c>
      <c r="C724" s="33">
        <v>37100</v>
      </c>
      <c r="D724" t="s">
        <v>165</v>
      </c>
    </row>
    <row r="725" spans="1:4" x14ac:dyDescent="0.3">
      <c r="A725">
        <v>4832</v>
      </c>
      <c r="B725">
        <v>741</v>
      </c>
      <c r="C725" s="33">
        <v>36414</v>
      </c>
      <c r="D725" t="s">
        <v>158</v>
      </c>
    </row>
    <row r="726" spans="1:4" x14ac:dyDescent="0.3">
      <c r="A726">
        <v>4833</v>
      </c>
      <c r="B726">
        <v>742</v>
      </c>
      <c r="C726" s="33">
        <v>37205</v>
      </c>
      <c r="D726" t="s">
        <v>160</v>
      </c>
    </row>
    <row r="727" spans="1:4" x14ac:dyDescent="0.3">
      <c r="A727">
        <v>4862</v>
      </c>
      <c r="B727">
        <v>743</v>
      </c>
      <c r="C727" s="33">
        <v>37182</v>
      </c>
      <c r="D727" t="s">
        <v>164</v>
      </c>
    </row>
    <row r="728" spans="1:4" x14ac:dyDescent="0.3">
      <c r="A728">
        <v>4863</v>
      </c>
      <c r="B728">
        <v>744</v>
      </c>
      <c r="C728" s="33">
        <v>37166</v>
      </c>
      <c r="D728" t="s">
        <v>164</v>
      </c>
    </row>
    <row r="729" spans="1:4" x14ac:dyDescent="0.3">
      <c r="A729">
        <v>4901</v>
      </c>
      <c r="B729">
        <v>746</v>
      </c>
      <c r="C729" s="33">
        <v>37199</v>
      </c>
      <c r="D729" t="s">
        <v>161</v>
      </c>
    </row>
    <row r="730" spans="1:4" x14ac:dyDescent="0.3">
      <c r="A730">
        <v>4915</v>
      </c>
      <c r="B730">
        <v>747</v>
      </c>
      <c r="C730" s="33">
        <v>35466</v>
      </c>
      <c r="D730" t="s">
        <v>162</v>
      </c>
    </row>
    <row r="731" spans="1:4" x14ac:dyDescent="0.3">
      <c r="A731">
        <v>4923</v>
      </c>
      <c r="B731">
        <v>748</v>
      </c>
      <c r="C731" s="33">
        <v>36693</v>
      </c>
      <c r="D731" t="s">
        <v>158</v>
      </c>
    </row>
    <row r="732" spans="1:4" x14ac:dyDescent="0.3">
      <c r="A732">
        <v>4929</v>
      </c>
      <c r="B732">
        <v>749</v>
      </c>
      <c r="C732" s="33">
        <v>37183</v>
      </c>
      <c r="D732" t="s">
        <v>161</v>
      </c>
    </row>
    <row r="733" spans="1:4" x14ac:dyDescent="0.3">
      <c r="A733">
        <v>4937</v>
      </c>
      <c r="B733">
        <v>750</v>
      </c>
      <c r="C733" s="33">
        <v>37188</v>
      </c>
      <c r="D733" t="s">
        <v>158</v>
      </c>
    </row>
    <row r="734" spans="1:4" x14ac:dyDescent="0.3">
      <c r="A734">
        <v>4941</v>
      </c>
      <c r="B734">
        <v>751</v>
      </c>
      <c r="C734" s="33">
        <v>37179</v>
      </c>
      <c r="D734" t="s">
        <v>158</v>
      </c>
    </row>
    <row r="735" spans="1:4" x14ac:dyDescent="0.3">
      <c r="A735">
        <v>4944</v>
      </c>
      <c r="B735">
        <v>752</v>
      </c>
      <c r="C735" s="33">
        <v>37140</v>
      </c>
      <c r="D735" t="s">
        <v>158</v>
      </c>
    </row>
    <row r="736" spans="1:4" x14ac:dyDescent="0.3">
      <c r="A736">
        <v>4974</v>
      </c>
      <c r="B736">
        <v>753</v>
      </c>
      <c r="C736" s="33">
        <v>37250</v>
      </c>
      <c r="D736" t="s">
        <v>165</v>
      </c>
    </row>
    <row r="737" spans="1:4" x14ac:dyDescent="0.3">
      <c r="A737">
        <v>4976</v>
      </c>
      <c r="B737">
        <v>754</v>
      </c>
      <c r="C737" s="33">
        <v>37174</v>
      </c>
      <c r="D737" t="s">
        <v>162</v>
      </c>
    </row>
    <row r="738" spans="1:4" x14ac:dyDescent="0.3">
      <c r="A738">
        <v>5002</v>
      </c>
      <c r="B738">
        <v>755</v>
      </c>
      <c r="C738" s="33">
        <v>36997</v>
      </c>
      <c r="D738" t="s">
        <v>158</v>
      </c>
    </row>
    <row r="739" spans="1:4" x14ac:dyDescent="0.3">
      <c r="A739">
        <v>5012</v>
      </c>
      <c r="B739">
        <v>756</v>
      </c>
      <c r="C739" s="33">
        <v>37029</v>
      </c>
      <c r="D739" t="s">
        <v>160</v>
      </c>
    </row>
    <row r="740" spans="1:4" x14ac:dyDescent="0.3">
      <c r="A740">
        <v>5013</v>
      </c>
      <c r="B740">
        <v>757</v>
      </c>
      <c r="C740" s="33">
        <v>37033</v>
      </c>
      <c r="D740" t="s">
        <v>164</v>
      </c>
    </row>
    <row r="741" spans="1:4" x14ac:dyDescent="0.3">
      <c r="A741">
        <v>5016</v>
      </c>
      <c r="B741">
        <v>758</v>
      </c>
      <c r="C741" s="33">
        <v>37155</v>
      </c>
      <c r="D741" t="s">
        <v>164</v>
      </c>
    </row>
    <row r="742" spans="1:4" x14ac:dyDescent="0.3">
      <c r="A742">
        <v>5117</v>
      </c>
      <c r="B742">
        <v>759</v>
      </c>
      <c r="C742" s="33">
        <v>35903</v>
      </c>
      <c r="D742" t="s">
        <v>159</v>
      </c>
    </row>
    <row r="743" spans="1:4" x14ac:dyDescent="0.3">
      <c r="A743">
        <v>5126</v>
      </c>
      <c r="B743">
        <v>760</v>
      </c>
      <c r="C743" s="33">
        <v>36910</v>
      </c>
      <c r="D743" t="s">
        <v>159</v>
      </c>
    </row>
    <row r="744" spans="1:4" x14ac:dyDescent="0.3">
      <c r="A744">
        <v>5128</v>
      </c>
      <c r="B744">
        <v>761</v>
      </c>
      <c r="C744" s="33">
        <v>37004</v>
      </c>
      <c r="D744" t="s">
        <v>161</v>
      </c>
    </row>
    <row r="745" spans="1:4" x14ac:dyDescent="0.3">
      <c r="A745">
        <v>5132</v>
      </c>
      <c r="B745">
        <v>762</v>
      </c>
      <c r="C745" s="33">
        <v>36840</v>
      </c>
      <c r="D745" t="s">
        <v>159</v>
      </c>
    </row>
    <row r="746" spans="1:4" x14ac:dyDescent="0.3">
      <c r="A746">
        <v>5138</v>
      </c>
      <c r="B746">
        <v>763</v>
      </c>
      <c r="C746" s="33">
        <v>35794</v>
      </c>
      <c r="D746" t="s">
        <v>159</v>
      </c>
    </row>
    <row r="747" spans="1:4" x14ac:dyDescent="0.3">
      <c r="A747">
        <v>5159</v>
      </c>
      <c r="B747">
        <v>764</v>
      </c>
      <c r="C747" s="33">
        <v>36309</v>
      </c>
      <c r="D747" t="s">
        <v>162</v>
      </c>
    </row>
    <row r="748" spans="1:4" x14ac:dyDescent="0.3">
      <c r="A748">
        <v>5175</v>
      </c>
      <c r="B748">
        <v>765</v>
      </c>
      <c r="C748" s="33">
        <v>37163</v>
      </c>
      <c r="D748" t="s">
        <v>158</v>
      </c>
    </row>
    <row r="749" spans="1:4" x14ac:dyDescent="0.3">
      <c r="A749">
        <v>5200</v>
      </c>
      <c r="B749">
        <v>766</v>
      </c>
      <c r="C749" s="33">
        <v>35837</v>
      </c>
      <c r="D749" t="s">
        <v>162</v>
      </c>
    </row>
    <row r="750" spans="1:4" x14ac:dyDescent="0.3">
      <c r="A750">
        <v>5204</v>
      </c>
      <c r="B750">
        <v>767</v>
      </c>
      <c r="C750" s="33">
        <v>36783</v>
      </c>
      <c r="D750" t="s">
        <v>159</v>
      </c>
    </row>
    <row r="751" spans="1:4" x14ac:dyDescent="0.3">
      <c r="A751">
        <v>5223</v>
      </c>
      <c r="B751">
        <v>768</v>
      </c>
      <c r="C751" s="33">
        <v>37078</v>
      </c>
      <c r="D751" t="s">
        <v>165</v>
      </c>
    </row>
    <row r="752" spans="1:4" x14ac:dyDescent="0.3">
      <c r="A752">
        <v>5224</v>
      </c>
      <c r="B752">
        <v>769</v>
      </c>
      <c r="C752" s="33">
        <v>37184</v>
      </c>
      <c r="D752" t="s">
        <v>160</v>
      </c>
    </row>
    <row r="753" spans="1:4" x14ac:dyDescent="0.3">
      <c r="A753">
        <v>5232</v>
      </c>
      <c r="B753">
        <v>770</v>
      </c>
      <c r="C753" s="33">
        <v>37057</v>
      </c>
      <c r="D753" t="s">
        <v>161</v>
      </c>
    </row>
    <row r="754" spans="1:4" x14ac:dyDescent="0.3">
      <c r="A754">
        <v>5233</v>
      </c>
      <c r="B754">
        <v>771</v>
      </c>
      <c r="C754" s="33">
        <v>36168</v>
      </c>
      <c r="D754" t="s">
        <v>158</v>
      </c>
    </row>
    <row r="755" spans="1:4" x14ac:dyDescent="0.3">
      <c r="A755">
        <v>5243</v>
      </c>
      <c r="B755">
        <v>772</v>
      </c>
      <c r="C755" s="33">
        <v>36463</v>
      </c>
      <c r="D755" t="s">
        <v>165</v>
      </c>
    </row>
    <row r="756" spans="1:4" x14ac:dyDescent="0.3">
      <c r="A756">
        <v>5245</v>
      </c>
      <c r="B756">
        <v>773</v>
      </c>
      <c r="C756" s="33">
        <v>37213</v>
      </c>
      <c r="D756" t="s">
        <v>162</v>
      </c>
    </row>
    <row r="757" spans="1:4" x14ac:dyDescent="0.3">
      <c r="A757">
        <v>5249</v>
      </c>
      <c r="B757">
        <v>774</v>
      </c>
      <c r="C757" s="33">
        <v>36885</v>
      </c>
      <c r="D757" t="s">
        <v>165</v>
      </c>
    </row>
    <row r="758" spans="1:4" x14ac:dyDescent="0.3">
      <c r="A758">
        <v>5253</v>
      </c>
      <c r="B758">
        <v>775</v>
      </c>
      <c r="C758" s="33">
        <v>36992</v>
      </c>
      <c r="D758" t="s">
        <v>161</v>
      </c>
    </row>
    <row r="759" spans="1:4" x14ac:dyDescent="0.3">
      <c r="A759">
        <v>5263</v>
      </c>
      <c r="B759">
        <v>776</v>
      </c>
      <c r="C759" s="33">
        <v>36452</v>
      </c>
      <c r="D759" t="s">
        <v>164</v>
      </c>
    </row>
    <row r="760" spans="1:4" x14ac:dyDescent="0.3">
      <c r="A760">
        <v>5275</v>
      </c>
      <c r="B760">
        <v>778</v>
      </c>
      <c r="C760" s="33">
        <v>35797</v>
      </c>
      <c r="D760" t="s">
        <v>160</v>
      </c>
    </row>
    <row r="761" spans="1:4" x14ac:dyDescent="0.3">
      <c r="A761">
        <v>5323</v>
      </c>
      <c r="B761">
        <v>779</v>
      </c>
      <c r="C761" s="33">
        <v>35936</v>
      </c>
      <c r="D761" t="s">
        <v>163</v>
      </c>
    </row>
    <row r="762" spans="1:4" x14ac:dyDescent="0.3">
      <c r="A762">
        <v>5333</v>
      </c>
      <c r="B762">
        <v>780</v>
      </c>
      <c r="C762" s="33">
        <v>37101</v>
      </c>
      <c r="D762" t="s">
        <v>162</v>
      </c>
    </row>
    <row r="763" spans="1:4" x14ac:dyDescent="0.3">
      <c r="A763">
        <v>5366</v>
      </c>
      <c r="B763">
        <v>781</v>
      </c>
      <c r="C763" s="33">
        <v>36714</v>
      </c>
      <c r="D763" t="s">
        <v>158</v>
      </c>
    </row>
    <row r="764" spans="1:4" x14ac:dyDescent="0.3">
      <c r="A764">
        <v>5376</v>
      </c>
      <c r="B764">
        <v>782</v>
      </c>
      <c r="C764" s="33">
        <v>37163</v>
      </c>
      <c r="D764" t="s">
        <v>163</v>
      </c>
    </row>
    <row r="765" spans="1:4" x14ac:dyDescent="0.3">
      <c r="A765">
        <v>5433</v>
      </c>
      <c r="B765">
        <v>783</v>
      </c>
      <c r="C765" s="33">
        <v>36092</v>
      </c>
      <c r="D765" t="s">
        <v>159</v>
      </c>
    </row>
    <row r="766" spans="1:4" x14ac:dyDescent="0.3">
      <c r="A766">
        <v>5461</v>
      </c>
      <c r="B766">
        <v>784</v>
      </c>
      <c r="C766" s="33">
        <v>36974</v>
      </c>
      <c r="D766" t="s">
        <v>165</v>
      </c>
    </row>
    <row r="767" spans="1:4" x14ac:dyDescent="0.3">
      <c r="A767">
        <v>5468</v>
      </c>
      <c r="B767">
        <v>785</v>
      </c>
      <c r="C767" s="33">
        <v>37058</v>
      </c>
      <c r="D767" t="s">
        <v>161</v>
      </c>
    </row>
    <row r="768" spans="1:4" x14ac:dyDescent="0.3">
      <c r="A768">
        <v>5478</v>
      </c>
      <c r="B768">
        <v>786</v>
      </c>
      <c r="C768" s="33">
        <v>36525</v>
      </c>
      <c r="D768" t="s">
        <v>162</v>
      </c>
    </row>
    <row r="769" spans="1:4" x14ac:dyDescent="0.3">
      <c r="A769">
        <v>5521</v>
      </c>
      <c r="B769">
        <v>791</v>
      </c>
      <c r="C769" s="33">
        <v>36658</v>
      </c>
      <c r="D769" t="s">
        <v>165</v>
      </c>
    </row>
    <row r="770" spans="1:4" x14ac:dyDescent="0.3">
      <c r="A770">
        <v>5526</v>
      </c>
      <c r="B770">
        <v>792</v>
      </c>
      <c r="C770" s="33">
        <v>37175</v>
      </c>
      <c r="D770" t="s">
        <v>160</v>
      </c>
    </row>
    <row r="771" spans="1:4" x14ac:dyDescent="0.3">
      <c r="A771">
        <v>5563</v>
      </c>
      <c r="B771">
        <v>795</v>
      </c>
      <c r="C771" s="33">
        <v>37105</v>
      </c>
      <c r="D771" t="s">
        <v>164</v>
      </c>
    </row>
    <row r="772" spans="1:4" x14ac:dyDescent="0.3">
      <c r="A772">
        <v>5579</v>
      </c>
      <c r="B772">
        <v>796</v>
      </c>
      <c r="C772" s="33">
        <v>36942</v>
      </c>
      <c r="D772" t="s">
        <v>161</v>
      </c>
    </row>
    <row r="773" spans="1:4" x14ac:dyDescent="0.3">
      <c r="A773">
        <v>5684</v>
      </c>
      <c r="B773">
        <v>801</v>
      </c>
      <c r="C773" s="33">
        <v>36692</v>
      </c>
      <c r="D773" t="s">
        <v>165</v>
      </c>
    </row>
    <row r="774" spans="1:4" x14ac:dyDescent="0.3">
      <c r="A774">
        <v>5727</v>
      </c>
      <c r="B774">
        <v>803</v>
      </c>
      <c r="C774" s="33">
        <v>36910</v>
      </c>
      <c r="D774" t="s">
        <v>158</v>
      </c>
    </row>
    <row r="775" spans="1:4" x14ac:dyDescent="0.3">
      <c r="A775">
        <v>5873</v>
      </c>
      <c r="B775">
        <v>813</v>
      </c>
      <c r="C775" s="33">
        <v>36461</v>
      </c>
      <c r="D775" t="s">
        <v>165</v>
      </c>
    </row>
    <row r="776" spans="1:4" x14ac:dyDescent="0.3">
      <c r="A776">
        <v>5911</v>
      </c>
      <c r="B776">
        <v>814</v>
      </c>
      <c r="C776" s="33">
        <v>36206</v>
      </c>
      <c r="D776" t="s">
        <v>163</v>
      </c>
    </row>
    <row r="777" spans="1:4" x14ac:dyDescent="0.3">
      <c r="A777">
        <v>5978</v>
      </c>
      <c r="B777">
        <v>819</v>
      </c>
      <c r="C777" s="33">
        <v>37231</v>
      </c>
      <c r="D777" t="s">
        <v>162</v>
      </c>
    </row>
    <row r="778" spans="1:4" x14ac:dyDescent="0.3">
      <c r="A778">
        <v>6039</v>
      </c>
      <c r="B778">
        <v>820</v>
      </c>
      <c r="C778" s="33">
        <v>37205</v>
      </c>
      <c r="D778" t="s">
        <v>164</v>
      </c>
    </row>
    <row r="779" spans="1:4" x14ac:dyDescent="0.3">
      <c r="A779">
        <v>6178</v>
      </c>
      <c r="B779">
        <v>823</v>
      </c>
      <c r="C779" s="33">
        <v>37047</v>
      </c>
      <c r="D779" t="s">
        <v>164</v>
      </c>
    </row>
    <row r="780" spans="1:4" x14ac:dyDescent="0.3">
      <c r="A780">
        <v>6196</v>
      </c>
      <c r="B780">
        <v>824</v>
      </c>
      <c r="C780" s="33">
        <v>37010</v>
      </c>
      <c r="D780" t="s">
        <v>161</v>
      </c>
    </row>
    <row r="781" spans="1:4" x14ac:dyDescent="0.3">
      <c r="A781">
        <v>6255</v>
      </c>
      <c r="B781">
        <v>829</v>
      </c>
      <c r="C781" s="33">
        <v>37247</v>
      </c>
      <c r="D781" t="s">
        <v>158</v>
      </c>
    </row>
    <row r="782" spans="1:4" x14ac:dyDescent="0.3">
      <c r="A782">
        <v>6275</v>
      </c>
      <c r="B782">
        <v>831</v>
      </c>
      <c r="C782" s="33">
        <v>37071</v>
      </c>
      <c r="D782" t="s">
        <v>165</v>
      </c>
    </row>
    <row r="783" spans="1:4" x14ac:dyDescent="0.3">
      <c r="A783">
        <v>6299</v>
      </c>
      <c r="B783">
        <v>833</v>
      </c>
      <c r="C783" s="33">
        <v>37104</v>
      </c>
      <c r="D783" t="s">
        <v>164</v>
      </c>
    </row>
    <row r="784" spans="1:4" x14ac:dyDescent="0.3">
      <c r="A784">
        <v>6301</v>
      </c>
      <c r="B784">
        <v>834</v>
      </c>
      <c r="C784" s="33">
        <v>37124</v>
      </c>
      <c r="D784" t="s">
        <v>158</v>
      </c>
    </row>
    <row r="785" spans="1:4" x14ac:dyDescent="0.3">
      <c r="A785">
        <v>6468</v>
      </c>
      <c r="B785">
        <v>841</v>
      </c>
      <c r="C785" s="33">
        <v>36591</v>
      </c>
      <c r="D785" t="s">
        <v>161</v>
      </c>
    </row>
    <row r="786" spans="1:4" x14ac:dyDescent="0.3">
      <c r="A786">
        <v>6567</v>
      </c>
      <c r="B786">
        <v>844</v>
      </c>
      <c r="C786" s="33">
        <v>36954</v>
      </c>
      <c r="D786" t="s">
        <v>165</v>
      </c>
    </row>
    <row r="787" spans="1:4" x14ac:dyDescent="0.3">
      <c r="A787">
        <v>6610</v>
      </c>
      <c r="B787">
        <v>847</v>
      </c>
      <c r="C787" s="33">
        <v>36666</v>
      </c>
      <c r="D787" t="s">
        <v>158</v>
      </c>
    </row>
    <row r="788" spans="1:4" x14ac:dyDescent="0.3">
      <c r="A788">
        <v>6644</v>
      </c>
      <c r="B788">
        <v>850</v>
      </c>
      <c r="C788" s="33">
        <v>36541</v>
      </c>
      <c r="D788" t="s">
        <v>164</v>
      </c>
    </row>
    <row r="789" spans="1:4" x14ac:dyDescent="0.3">
      <c r="A789">
        <v>6753</v>
      </c>
      <c r="B789">
        <v>854</v>
      </c>
      <c r="C789" s="33">
        <v>36440</v>
      </c>
      <c r="D789" t="s">
        <v>163</v>
      </c>
    </row>
    <row r="790" spans="1:4" x14ac:dyDescent="0.3">
      <c r="A790">
        <v>6764</v>
      </c>
      <c r="B790">
        <v>855</v>
      </c>
      <c r="C790" s="33">
        <v>37188</v>
      </c>
      <c r="D790" t="s">
        <v>163</v>
      </c>
    </row>
    <row r="791" spans="1:4" x14ac:dyDescent="0.3">
      <c r="A791">
        <v>6789</v>
      </c>
      <c r="B791">
        <v>857</v>
      </c>
      <c r="C791" s="33">
        <v>37189</v>
      </c>
      <c r="D791" t="s">
        <v>158</v>
      </c>
    </row>
    <row r="792" spans="1:4" x14ac:dyDescent="0.3">
      <c r="A792">
        <v>6906</v>
      </c>
      <c r="B792">
        <v>863</v>
      </c>
      <c r="C792" s="33">
        <v>37054</v>
      </c>
      <c r="D792" t="s">
        <v>158</v>
      </c>
    </row>
    <row r="793" spans="1:4" x14ac:dyDescent="0.3">
      <c r="A793">
        <v>7127</v>
      </c>
      <c r="B793">
        <v>874</v>
      </c>
      <c r="C793" s="33">
        <v>36806</v>
      </c>
      <c r="D793" t="s">
        <v>165</v>
      </c>
    </row>
    <row r="794" spans="1:4" x14ac:dyDescent="0.3">
      <c r="A794">
        <v>7186</v>
      </c>
      <c r="B794">
        <v>880</v>
      </c>
      <c r="C794" s="33">
        <v>37151</v>
      </c>
      <c r="D794" t="s">
        <v>160</v>
      </c>
    </row>
    <row r="795" spans="1:4" x14ac:dyDescent="0.3">
      <c r="A795">
        <v>7195</v>
      </c>
      <c r="B795">
        <v>882</v>
      </c>
      <c r="C795" s="33">
        <v>36414</v>
      </c>
      <c r="D795" t="s">
        <v>159</v>
      </c>
    </row>
    <row r="796" spans="1:4" x14ac:dyDescent="0.3">
      <c r="A796">
        <v>7286</v>
      </c>
      <c r="B796">
        <v>884</v>
      </c>
      <c r="C796" s="33">
        <v>36738</v>
      </c>
      <c r="D796" t="s">
        <v>159</v>
      </c>
    </row>
    <row r="797" spans="1:4" x14ac:dyDescent="0.3">
      <c r="A797">
        <v>7325</v>
      </c>
      <c r="B797">
        <v>886</v>
      </c>
      <c r="C797" s="33">
        <v>37240</v>
      </c>
      <c r="D797" t="s">
        <v>160</v>
      </c>
    </row>
    <row r="798" spans="1:4" x14ac:dyDescent="0.3">
      <c r="A798">
        <v>7422</v>
      </c>
      <c r="B798">
        <v>890</v>
      </c>
      <c r="C798" s="33">
        <v>36411</v>
      </c>
      <c r="D798" t="s">
        <v>161</v>
      </c>
    </row>
    <row r="799" spans="1:4" x14ac:dyDescent="0.3">
      <c r="A799">
        <v>7434</v>
      </c>
      <c r="B799">
        <v>891</v>
      </c>
      <c r="C799" s="33">
        <v>36883</v>
      </c>
      <c r="D799" t="s">
        <v>162</v>
      </c>
    </row>
    <row r="800" spans="1:4" x14ac:dyDescent="0.3">
      <c r="A800">
        <v>7567</v>
      </c>
      <c r="B800">
        <v>896</v>
      </c>
      <c r="C800" s="33">
        <v>36787</v>
      </c>
      <c r="D800" t="s">
        <v>165</v>
      </c>
    </row>
    <row r="801" spans="1:4" x14ac:dyDescent="0.3">
      <c r="A801">
        <v>7576</v>
      </c>
      <c r="B801">
        <v>897</v>
      </c>
      <c r="C801" s="33">
        <v>36909</v>
      </c>
      <c r="D801" t="s">
        <v>162</v>
      </c>
    </row>
    <row r="802" spans="1:4" x14ac:dyDescent="0.3">
      <c r="A802">
        <v>7672</v>
      </c>
      <c r="B802">
        <v>904</v>
      </c>
      <c r="C802" s="33">
        <v>36913</v>
      </c>
      <c r="D802" t="s">
        <v>160</v>
      </c>
    </row>
    <row r="803" spans="1:4" x14ac:dyDescent="0.3">
      <c r="A803">
        <v>7683</v>
      </c>
      <c r="B803">
        <v>906</v>
      </c>
      <c r="C803" s="33">
        <v>37029</v>
      </c>
      <c r="D803" t="s">
        <v>165</v>
      </c>
    </row>
    <row r="804" spans="1:4" x14ac:dyDescent="0.3">
      <c r="A804">
        <v>7796</v>
      </c>
      <c r="B804">
        <v>918</v>
      </c>
      <c r="C804" s="33">
        <v>37008</v>
      </c>
      <c r="D804" t="s">
        <v>159</v>
      </c>
    </row>
    <row r="805" spans="1:4" x14ac:dyDescent="0.3">
      <c r="A805">
        <v>7855</v>
      </c>
      <c r="B805">
        <v>923</v>
      </c>
      <c r="C805" s="33">
        <v>37158</v>
      </c>
      <c r="D805" t="s">
        <v>165</v>
      </c>
    </row>
    <row r="806" spans="1:4" x14ac:dyDescent="0.3">
      <c r="A806">
        <v>7862</v>
      </c>
      <c r="B806">
        <v>924</v>
      </c>
      <c r="C806" s="33">
        <v>37249</v>
      </c>
      <c r="D806" t="s">
        <v>161</v>
      </c>
    </row>
    <row r="807" spans="1:4" x14ac:dyDescent="0.3">
      <c r="A807">
        <v>7959</v>
      </c>
      <c r="B807">
        <v>933</v>
      </c>
      <c r="C807" s="33">
        <v>37002</v>
      </c>
      <c r="D807" t="s">
        <v>164</v>
      </c>
    </row>
    <row r="808" spans="1:4" x14ac:dyDescent="0.3">
      <c r="A808">
        <v>8030</v>
      </c>
      <c r="B808">
        <v>936</v>
      </c>
      <c r="C808" s="33">
        <v>36740</v>
      </c>
      <c r="D808" t="s">
        <v>164</v>
      </c>
    </row>
    <row r="809" spans="1:4" x14ac:dyDescent="0.3">
      <c r="A809">
        <v>8217</v>
      </c>
      <c r="B809">
        <v>939</v>
      </c>
      <c r="C809" s="33">
        <v>36675</v>
      </c>
      <c r="D809" t="s">
        <v>161</v>
      </c>
    </row>
    <row r="810" spans="1:4" x14ac:dyDescent="0.3">
      <c r="A810">
        <v>8295</v>
      </c>
      <c r="B810">
        <v>942</v>
      </c>
      <c r="C810" s="33">
        <v>36862</v>
      </c>
      <c r="D810" t="s">
        <v>163</v>
      </c>
    </row>
    <row r="811" spans="1:4" x14ac:dyDescent="0.3">
      <c r="A811">
        <v>8342</v>
      </c>
      <c r="B811">
        <v>945</v>
      </c>
      <c r="C811" s="33">
        <v>36289</v>
      </c>
      <c r="D811" t="s">
        <v>161</v>
      </c>
    </row>
    <row r="812" spans="1:4" x14ac:dyDescent="0.3">
      <c r="A812">
        <v>8359</v>
      </c>
      <c r="B812">
        <v>946</v>
      </c>
      <c r="C812" s="33">
        <v>36950</v>
      </c>
      <c r="D812" t="s">
        <v>161</v>
      </c>
    </row>
    <row r="813" spans="1:4" x14ac:dyDescent="0.3">
      <c r="A813">
        <v>8366</v>
      </c>
      <c r="B813">
        <v>947</v>
      </c>
      <c r="C813" s="33">
        <v>36838</v>
      </c>
      <c r="D813" t="s">
        <v>162</v>
      </c>
    </row>
    <row r="814" spans="1:4" x14ac:dyDescent="0.3">
      <c r="A814">
        <v>8392</v>
      </c>
      <c r="B814">
        <v>951</v>
      </c>
      <c r="C814" s="33">
        <v>37119</v>
      </c>
      <c r="D814" t="s">
        <v>162</v>
      </c>
    </row>
    <row r="815" spans="1:4" x14ac:dyDescent="0.3">
      <c r="A815">
        <v>8502</v>
      </c>
      <c r="B815">
        <v>956</v>
      </c>
      <c r="C815" s="33">
        <v>37164</v>
      </c>
      <c r="D815" t="s">
        <v>159</v>
      </c>
    </row>
    <row r="816" spans="1:4" x14ac:dyDescent="0.3">
      <c r="A816">
        <v>8506</v>
      </c>
      <c r="B816">
        <v>957</v>
      </c>
      <c r="C816" s="33">
        <v>37180</v>
      </c>
      <c r="D816" t="s">
        <v>161</v>
      </c>
    </row>
    <row r="817" spans="1:4" x14ac:dyDescent="0.3">
      <c r="A817">
        <v>8636</v>
      </c>
      <c r="B817">
        <v>965</v>
      </c>
      <c r="C817" s="33">
        <v>36983</v>
      </c>
      <c r="D817" t="s">
        <v>161</v>
      </c>
    </row>
    <row r="818" spans="1:4" x14ac:dyDescent="0.3">
      <c r="A818">
        <v>9276</v>
      </c>
      <c r="B818">
        <v>977</v>
      </c>
      <c r="C818" s="33">
        <v>36288</v>
      </c>
      <c r="D818" t="s">
        <v>165</v>
      </c>
    </row>
    <row r="819" spans="1:4" x14ac:dyDescent="0.3">
      <c r="A819">
        <v>9427</v>
      </c>
      <c r="B819">
        <v>989</v>
      </c>
      <c r="C819" s="33">
        <v>36212</v>
      </c>
      <c r="D819" t="s">
        <v>158</v>
      </c>
    </row>
    <row r="820" spans="1:4" x14ac:dyDescent="0.3">
      <c r="A820">
        <v>9457</v>
      </c>
      <c r="B820">
        <v>991</v>
      </c>
      <c r="C820" s="33">
        <v>37073</v>
      </c>
      <c r="D820" t="s">
        <v>159</v>
      </c>
    </row>
    <row r="821" spans="1:4" x14ac:dyDescent="0.3">
      <c r="A821">
        <v>9555</v>
      </c>
      <c r="B821">
        <v>1001</v>
      </c>
      <c r="C821" s="33">
        <v>37215</v>
      </c>
      <c r="D821" t="s">
        <v>165</v>
      </c>
    </row>
    <row r="822" spans="1:4" x14ac:dyDescent="0.3">
      <c r="A822">
        <v>9569</v>
      </c>
      <c r="B822">
        <v>1002</v>
      </c>
      <c r="C822" s="33">
        <v>37081</v>
      </c>
      <c r="D822" t="s">
        <v>163</v>
      </c>
    </row>
    <row r="823" spans="1:4" x14ac:dyDescent="0.3">
      <c r="A823">
        <v>9582</v>
      </c>
      <c r="B823">
        <v>1003</v>
      </c>
      <c r="C823" s="33">
        <v>37112</v>
      </c>
      <c r="D823" t="s">
        <v>165</v>
      </c>
    </row>
    <row r="824" spans="1:4" x14ac:dyDescent="0.3">
      <c r="A824">
        <v>9593</v>
      </c>
      <c r="B824">
        <v>1005</v>
      </c>
      <c r="C824" s="33">
        <v>35376</v>
      </c>
      <c r="D824" t="s">
        <v>161</v>
      </c>
    </row>
    <row r="825" spans="1:4" x14ac:dyDescent="0.3">
      <c r="A825">
        <v>9641</v>
      </c>
      <c r="B825">
        <v>1007</v>
      </c>
      <c r="C825" s="33">
        <v>37159</v>
      </c>
      <c r="D825" t="s">
        <v>158</v>
      </c>
    </row>
    <row r="826" spans="1:4" x14ac:dyDescent="0.3">
      <c r="A826">
        <v>9717</v>
      </c>
      <c r="B826">
        <v>1009</v>
      </c>
      <c r="C826" s="33">
        <v>36691</v>
      </c>
      <c r="D826" t="s">
        <v>159</v>
      </c>
    </row>
    <row r="827" spans="1:4" x14ac:dyDescent="0.3">
      <c r="A827">
        <v>9721</v>
      </c>
      <c r="B827">
        <v>1010</v>
      </c>
      <c r="C827" s="33">
        <v>36460</v>
      </c>
      <c r="D827" t="s">
        <v>162</v>
      </c>
    </row>
    <row r="828" spans="1:4" x14ac:dyDescent="0.3">
      <c r="A828">
        <v>9760</v>
      </c>
      <c r="B828">
        <v>1014</v>
      </c>
      <c r="C828" s="33">
        <v>36466</v>
      </c>
      <c r="D828" t="s">
        <v>160</v>
      </c>
    </row>
    <row r="829" spans="1:4" x14ac:dyDescent="0.3">
      <c r="A829">
        <v>9833</v>
      </c>
      <c r="B829">
        <v>1016</v>
      </c>
      <c r="C829" s="33">
        <v>36827</v>
      </c>
      <c r="D829" t="s">
        <v>159</v>
      </c>
    </row>
    <row r="830" spans="1:4" x14ac:dyDescent="0.3">
      <c r="A830">
        <v>9914</v>
      </c>
      <c r="B830">
        <v>1022</v>
      </c>
      <c r="C830" s="33">
        <v>36873</v>
      </c>
      <c r="D830" t="s">
        <v>162</v>
      </c>
    </row>
    <row r="831" spans="1:4" x14ac:dyDescent="0.3">
      <c r="A831">
        <v>9929</v>
      </c>
      <c r="B831">
        <v>1023</v>
      </c>
      <c r="C831" s="33">
        <v>37133</v>
      </c>
      <c r="D831" t="s">
        <v>159</v>
      </c>
    </row>
    <row r="832" spans="1:4" x14ac:dyDescent="0.3">
      <c r="A832">
        <v>9930</v>
      </c>
      <c r="B832">
        <v>1024</v>
      </c>
      <c r="C832" s="33">
        <v>37154</v>
      </c>
      <c r="D832" t="s">
        <v>165</v>
      </c>
    </row>
    <row r="833" spans="1:4" x14ac:dyDescent="0.3">
      <c r="A833">
        <v>9933</v>
      </c>
      <c r="B833">
        <v>1025</v>
      </c>
      <c r="C833" s="33">
        <v>36777</v>
      </c>
      <c r="D833" t="s">
        <v>161</v>
      </c>
    </row>
    <row r="834" spans="1:4" x14ac:dyDescent="0.3">
      <c r="A834">
        <v>10040</v>
      </c>
      <c r="B834">
        <v>1035</v>
      </c>
      <c r="C834" s="33">
        <v>37175</v>
      </c>
      <c r="D834" t="s">
        <v>162</v>
      </c>
    </row>
    <row r="835" spans="1:4" x14ac:dyDescent="0.3">
      <c r="A835">
        <v>10043</v>
      </c>
      <c r="B835">
        <v>1036</v>
      </c>
      <c r="C835" s="33">
        <v>36542</v>
      </c>
      <c r="D835" t="s">
        <v>159</v>
      </c>
    </row>
    <row r="836" spans="1:4" x14ac:dyDescent="0.3">
      <c r="A836">
        <v>10095</v>
      </c>
      <c r="B836">
        <v>1038</v>
      </c>
      <c r="C836" s="33">
        <v>35884</v>
      </c>
      <c r="D836" t="s">
        <v>164</v>
      </c>
    </row>
    <row r="837" spans="1:4" x14ac:dyDescent="0.3">
      <c r="A837">
        <v>10145</v>
      </c>
      <c r="B837">
        <v>1039</v>
      </c>
      <c r="C837" s="33">
        <v>35802</v>
      </c>
      <c r="D837" t="s">
        <v>165</v>
      </c>
    </row>
    <row r="838" spans="1:4" x14ac:dyDescent="0.3">
      <c r="A838">
        <v>10198</v>
      </c>
      <c r="B838">
        <v>1040</v>
      </c>
      <c r="C838" s="33">
        <v>35943</v>
      </c>
      <c r="D838" t="s">
        <v>160</v>
      </c>
    </row>
    <row r="839" spans="1:4" x14ac:dyDescent="0.3">
      <c r="A839">
        <v>10282</v>
      </c>
      <c r="B839">
        <v>1043</v>
      </c>
      <c r="C839" s="33">
        <v>36386</v>
      </c>
      <c r="D839" t="s">
        <v>164</v>
      </c>
    </row>
    <row r="840" spans="1:4" x14ac:dyDescent="0.3">
      <c r="A840">
        <v>10479</v>
      </c>
      <c r="B840">
        <v>1055</v>
      </c>
      <c r="C840" s="33">
        <v>36365</v>
      </c>
      <c r="D840" t="s">
        <v>165</v>
      </c>
    </row>
    <row r="841" spans="1:4" x14ac:dyDescent="0.3">
      <c r="A841">
        <v>10528</v>
      </c>
      <c r="B841">
        <v>1056</v>
      </c>
      <c r="C841" s="33">
        <v>36836</v>
      </c>
      <c r="D841" t="s">
        <v>159</v>
      </c>
    </row>
    <row r="842" spans="1:4" x14ac:dyDescent="0.3">
      <c r="A842">
        <v>10543</v>
      </c>
      <c r="B842">
        <v>1059</v>
      </c>
      <c r="C842" s="33">
        <v>36736</v>
      </c>
      <c r="D842" t="s">
        <v>163</v>
      </c>
    </row>
    <row r="843" spans="1:4" x14ac:dyDescent="0.3">
      <c r="A843">
        <v>10636</v>
      </c>
      <c r="B843">
        <v>1064</v>
      </c>
      <c r="C843" s="33">
        <v>36208</v>
      </c>
      <c r="D843" t="s">
        <v>158</v>
      </c>
    </row>
    <row r="844" spans="1:4" x14ac:dyDescent="0.3">
      <c r="A844">
        <v>10798</v>
      </c>
      <c r="B844">
        <v>1070</v>
      </c>
      <c r="C844" s="33">
        <v>37203</v>
      </c>
      <c r="D844" t="s">
        <v>164</v>
      </c>
    </row>
    <row r="845" spans="1:4" x14ac:dyDescent="0.3">
      <c r="A845">
        <v>10912</v>
      </c>
      <c r="B845">
        <v>1076</v>
      </c>
      <c r="C845" s="33">
        <v>37099</v>
      </c>
      <c r="D845" t="s">
        <v>163</v>
      </c>
    </row>
    <row r="846" spans="1:4" x14ac:dyDescent="0.3">
      <c r="A846">
        <v>11004</v>
      </c>
      <c r="B846">
        <v>1081</v>
      </c>
      <c r="C846" s="33">
        <v>37250</v>
      </c>
      <c r="D846" t="s">
        <v>158</v>
      </c>
    </row>
    <row r="847" spans="1:4" x14ac:dyDescent="0.3">
      <c r="A847">
        <v>11195</v>
      </c>
      <c r="B847">
        <v>1087</v>
      </c>
      <c r="C847" s="33">
        <v>36439</v>
      </c>
      <c r="D847" t="s">
        <v>158</v>
      </c>
    </row>
    <row r="848" spans="1:4" x14ac:dyDescent="0.3">
      <c r="A848">
        <v>11319</v>
      </c>
      <c r="B848">
        <v>1093</v>
      </c>
      <c r="C848" s="33">
        <v>36545</v>
      </c>
      <c r="D848" t="s">
        <v>164</v>
      </c>
    </row>
    <row r="849" spans="1:4" x14ac:dyDescent="0.3">
      <c r="A849">
        <v>11331</v>
      </c>
      <c r="B849">
        <v>1095</v>
      </c>
      <c r="C849" s="33">
        <v>36735</v>
      </c>
      <c r="D849" t="s">
        <v>161</v>
      </c>
    </row>
    <row r="850" spans="1:4" x14ac:dyDescent="0.3">
      <c r="A850">
        <v>11371</v>
      </c>
      <c r="B850">
        <v>1098</v>
      </c>
      <c r="C850" s="33">
        <v>37135</v>
      </c>
      <c r="D850" t="s">
        <v>162</v>
      </c>
    </row>
    <row r="851" spans="1:4" x14ac:dyDescent="0.3">
      <c r="A851">
        <v>11409</v>
      </c>
      <c r="B851">
        <v>1100</v>
      </c>
      <c r="C851" s="33">
        <v>36260</v>
      </c>
      <c r="D851" t="s">
        <v>162</v>
      </c>
    </row>
    <row r="852" spans="1:4" x14ac:dyDescent="0.3">
      <c r="A852">
        <v>11491</v>
      </c>
      <c r="B852">
        <v>1102</v>
      </c>
      <c r="C852" s="33">
        <v>37006</v>
      </c>
      <c r="D852" t="s">
        <v>162</v>
      </c>
    </row>
    <row r="853" spans="1:4" x14ac:dyDescent="0.3">
      <c r="A853">
        <v>11497</v>
      </c>
      <c r="B853">
        <v>1103</v>
      </c>
      <c r="C853" s="33">
        <v>36103</v>
      </c>
      <c r="D853" t="s">
        <v>165</v>
      </c>
    </row>
    <row r="854" spans="1:4" x14ac:dyDescent="0.3">
      <c r="A854">
        <v>11545</v>
      </c>
      <c r="B854">
        <v>1105</v>
      </c>
      <c r="C854" s="33">
        <v>36873</v>
      </c>
      <c r="D854" t="s">
        <v>164</v>
      </c>
    </row>
    <row r="855" spans="1:4" x14ac:dyDescent="0.3">
      <c r="A855">
        <v>11596</v>
      </c>
      <c r="B855">
        <v>1111</v>
      </c>
      <c r="C855" s="33">
        <v>36525</v>
      </c>
      <c r="D855" t="s">
        <v>161</v>
      </c>
    </row>
    <row r="856" spans="1:4" x14ac:dyDescent="0.3">
      <c r="A856">
        <v>11683</v>
      </c>
      <c r="B856">
        <v>1115</v>
      </c>
      <c r="C856" s="33">
        <v>36802</v>
      </c>
      <c r="D856" t="s">
        <v>165</v>
      </c>
    </row>
    <row r="857" spans="1:4" x14ac:dyDescent="0.3">
      <c r="A857">
        <v>11701</v>
      </c>
      <c r="B857">
        <v>1118</v>
      </c>
      <c r="C857" s="33">
        <v>36527</v>
      </c>
      <c r="D857" t="s">
        <v>165</v>
      </c>
    </row>
    <row r="858" spans="1:4" x14ac:dyDescent="0.3">
      <c r="A858">
        <v>12050</v>
      </c>
      <c r="B858">
        <v>1134</v>
      </c>
      <c r="C858" s="33">
        <v>36311</v>
      </c>
      <c r="D858" t="s">
        <v>159</v>
      </c>
    </row>
    <row r="859" spans="1:4" x14ac:dyDescent="0.3">
      <c r="A859">
        <v>12079</v>
      </c>
      <c r="B859">
        <v>1137</v>
      </c>
      <c r="C859" s="33">
        <v>37226</v>
      </c>
      <c r="D859" t="s">
        <v>158</v>
      </c>
    </row>
    <row r="860" spans="1:4" x14ac:dyDescent="0.3">
      <c r="A860">
        <v>12133</v>
      </c>
      <c r="B860">
        <v>1138</v>
      </c>
      <c r="C860" s="33">
        <v>36706</v>
      </c>
      <c r="D860" t="s">
        <v>160</v>
      </c>
    </row>
    <row r="861" spans="1:4" x14ac:dyDescent="0.3">
      <c r="A861">
        <v>12144</v>
      </c>
      <c r="B861">
        <v>1139</v>
      </c>
      <c r="C861" s="33">
        <v>36245</v>
      </c>
      <c r="D861" t="s">
        <v>165</v>
      </c>
    </row>
    <row r="862" spans="1:4" x14ac:dyDescent="0.3">
      <c r="A862">
        <v>12328</v>
      </c>
      <c r="B862">
        <v>1150</v>
      </c>
      <c r="C862" s="33">
        <v>37128</v>
      </c>
      <c r="D862" t="s">
        <v>164</v>
      </c>
    </row>
    <row r="863" spans="1:4" x14ac:dyDescent="0.3">
      <c r="A863">
        <v>12378</v>
      </c>
      <c r="B863">
        <v>1154</v>
      </c>
      <c r="C863" s="33">
        <v>37139</v>
      </c>
      <c r="D863" t="s">
        <v>161</v>
      </c>
    </row>
    <row r="864" spans="1:4" x14ac:dyDescent="0.3">
      <c r="A864">
        <v>12396</v>
      </c>
      <c r="B864">
        <v>1155</v>
      </c>
      <c r="C864" s="33">
        <v>37104</v>
      </c>
      <c r="D864" t="s">
        <v>158</v>
      </c>
    </row>
    <row r="865" spans="1:4" x14ac:dyDescent="0.3">
      <c r="A865">
        <v>12577</v>
      </c>
      <c r="B865">
        <v>1164</v>
      </c>
      <c r="C865" s="33">
        <v>36384</v>
      </c>
      <c r="D865" t="s">
        <v>158</v>
      </c>
    </row>
    <row r="866" spans="1:4" x14ac:dyDescent="0.3">
      <c r="A866">
        <v>12599</v>
      </c>
      <c r="B866">
        <v>1165</v>
      </c>
      <c r="C866" s="33">
        <v>37203</v>
      </c>
      <c r="D866" t="s">
        <v>159</v>
      </c>
    </row>
    <row r="867" spans="1:4" x14ac:dyDescent="0.3">
      <c r="A867">
        <v>12643</v>
      </c>
      <c r="B867">
        <v>1167</v>
      </c>
      <c r="C867" s="33">
        <v>37090</v>
      </c>
      <c r="D867" t="s">
        <v>161</v>
      </c>
    </row>
    <row r="868" spans="1:4" x14ac:dyDescent="0.3">
      <c r="A868">
        <v>12662</v>
      </c>
      <c r="B868">
        <v>1169</v>
      </c>
      <c r="C868" s="33">
        <v>37225</v>
      </c>
      <c r="D868" t="s">
        <v>163</v>
      </c>
    </row>
    <row r="869" spans="1:4" x14ac:dyDescent="0.3">
      <c r="A869">
        <v>12750</v>
      </c>
      <c r="B869">
        <v>1173</v>
      </c>
      <c r="C869" s="33">
        <v>36654</v>
      </c>
      <c r="D869" t="s">
        <v>163</v>
      </c>
    </row>
    <row r="870" spans="1:4" x14ac:dyDescent="0.3">
      <c r="A870">
        <v>12802</v>
      </c>
      <c r="B870">
        <v>1175</v>
      </c>
      <c r="C870" s="33">
        <v>37219</v>
      </c>
      <c r="D870" t="s">
        <v>164</v>
      </c>
    </row>
    <row r="871" spans="1:4" x14ac:dyDescent="0.3">
      <c r="A871">
        <v>12810</v>
      </c>
      <c r="B871">
        <v>1176</v>
      </c>
      <c r="C871" s="33">
        <v>36344</v>
      </c>
      <c r="D871" t="s">
        <v>162</v>
      </c>
    </row>
    <row r="872" spans="1:4" x14ac:dyDescent="0.3">
      <c r="A872">
        <v>12843</v>
      </c>
      <c r="B872">
        <v>1177</v>
      </c>
      <c r="C872" s="33">
        <v>37231</v>
      </c>
      <c r="D872" t="s">
        <v>158</v>
      </c>
    </row>
    <row r="873" spans="1:4" x14ac:dyDescent="0.3">
      <c r="A873">
        <v>12850</v>
      </c>
      <c r="B873">
        <v>1178</v>
      </c>
      <c r="C873" s="33">
        <v>36696</v>
      </c>
      <c r="D873" t="s">
        <v>161</v>
      </c>
    </row>
    <row r="874" spans="1:4" x14ac:dyDescent="0.3">
      <c r="A874">
        <v>12943</v>
      </c>
      <c r="B874">
        <v>1187</v>
      </c>
      <c r="C874" s="33">
        <v>36358</v>
      </c>
      <c r="D874" t="s">
        <v>158</v>
      </c>
    </row>
    <row r="875" spans="1:4" x14ac:dyDescent="0.3">
      <c r="A875">
        <v>12986</v>
      </c>
      <c r="B875">
        <v>1188</v>
      </c>
      <c r="C875" s="33">
        <v>37153</v>
      </c>
      <c r="D875" t="s">
        <v>162</v>
      </c>
    </row>
    <row r="876" spans="1:4" x14ac:dyDescent="0.3">
      <c r="A876">
        <v>12991</v>
      </c>
      <c r="B876">
        <v>1189</v>
      </c>
      <c r="C876" s="33">
        <v>36967</v>
      </c>
      <c r="D876" t="s">
        <v>159</v>
      </c>
    </row>
    <row r="877" spans="1:4" x14ac:dyDescent="0.3">
      <c r="A877">
        <v>13044</v>
      </c>
      <c r="B877">
        <v>1192</v>
      </c>
      <c r="C877" s="33">
        <v>37074</v>
      </c>
      <c r="D877" t="s">
        <v>159</v>
      </c>
    </row>
    <row r="878" spans="1:4" x14ac:dyDescent="0.3">
      <c r="A878">
        <v>13051</v>
      </c>
      <c r="B878">
        <v>1193</v>
      </c>
      <c r="C878" s="33">
        <v>37165</v>
      </c>
      <c r="D878" t="s">
        <v>158</v>
      </c>
    </row>
    <row r="879" spans="1:4" x14ac:dyDescent="0.3">
      <c r="A879">
        <v>13089</v>
      </c>
      <c r="B879">
        <v>1194</v>
      </c>
      <c r="C879" s="33">
        <v>37011</v>
      </c>
      <c r="D879" t="s">
        <v>163</v>
      </c>
    </row>
    <row r="880" spans="1:4" x14ac:dyDescent="0.3">
      <c r="A880">
        <v>13095</v>
      </c>
      <c r="B880">
        <v>1195</v>
      </c>
      <c r="C880" s="33">
        <v>37138</v>
      </c>
      <c r="D880" t="s">
        <v>161</v>
      </c>
    </row>
    <row r="881" spans="1:4" x14ac:dyDescent="0.3">
      <c r="A881">
        <v>13113</v>
      </c>
      <c r="B881">
        <v>1196</v>
      </c>
      <c r="C881" s="33">
        <v>36704</v>
      </c>
      <c r="D881" t="s">
        <v>165</v>
      </c>
    </row>
    <row r="882" spans="1:4" x14ac:dyDescent="0.3">
      <c r="A882">
        <v>13134</v>
      </c>
      <c r="B882">
        <v>1199</v>
      </c>
      <c r="C882" s="33">
        <v>36959</v>
      </c>
      <c r="D882" t="s">
        <v>164</v>
      </c>
    </row>
    <row r="883" spans="1:4" x14ac:dyDescent="0.3">
      <c r="A883">
        <v>13201</v>
      </c>
      <c r="B883">
        <v>1203</v>
      </c>
      <c r="C883" s="33">
        <v>36795</v>
      </c>
      <c r="D883" t="s">
        <v>160</v>
      </c>
    </row>
    <row r="884" spans="1:4" x14ac:dyDescent="0.3">
      <c r="A884">
        <v>13405</v>
      </c>
      <c r="B884">
        <v>1216</v>
      </c>
      <c r="C884" s="33">
        <v>37037</v>
      </c>
      <c r="D884" t="s">
        <v>162</v>
      </c>
    </row>
    <row r="885" spans="1:4" x14ac:dyDescent="0.3">
      <c r="A885">
        <v>13406</v>
      </c>
      <c r="B885">
        <v>1217</v>
      </c>
      <c r="C885" s="33">
        <v>37112</v>
      </c>
      <c r="D885" t="s">
        <v>159</v>
      </c>
    </row>
    <row r="886" spans="1:4" x14ac:dyDescent="0.3">
      <c r="A886">
        <v>13468</v>
      </c>
      <c r="B886">
        <v>1220</v>
      </c>
      <c r="C886" s="33">
        <v>36746</v>
      </c>
      <c r="D886" t="s">
        <v>160</v>
      </c>
    </row>
    <row r="887" spans="1:4" x14ac:dyDescent="0.3">
      <c r="A887">
        <v>13539</v>
      </c>
      <c r="B887">
        <v>1223</v>
      </c>
      <c r="C887" s="33">
        <v>35917</v>
      </c>
      <c r="D887" t="s">
        <v>158</v>
      </c>
    </row>
    <row r="888" spans="1:4" x14ac:dyDescent="0.3">
      <c r="A888">
        <v>13576</v>
      </c>
      <c r="B888">
        <v>1225</v>
      </c>
      <c r="C888" s="33">
        <v>36121</v>
      </c>
      <c r="D888" t="s">
        <v>161</v>
      </c>
    </row>
    <row r="889" spans="1:4" x14ac:dyDescent="0.3">
      <c r="A889">
        <v>13620</v>
      </c>
      <c r="B889">
        <v>1230</v>
      </c>
      <c r="C889" s="33">
        <v>36958</v>
      </c>
      <c r="D889" t="s">
        <v>163</v>
      </c>
    </row>
    <row r="890" spans="1:4" x14ac:dyDescent="0.3">
      <c r="A890">
        <v>13690</v>
      </c>
      <c r="B890">
        <v>1233</v>
      </c>
      <c r="C890" s="33">
        <v>36347</v>
      </c>
      <c r="D890" t="s">
        <v>161</v>
      </c>
    </row>
    <row r="891" spans="1:4" x14ac:dyDescent="0.3">
      <c r="A891">
        <v>13694</v>
      </c>
      <c r="B891">
        <v>1234</v>
      </c>
      <c r="C891" s="33">
        <v>36858</v>
      </c>
      <c r="D891" t="s">
        <v>164</v>
      </c>
    </row>
    <row r="892" spans="1:4" x14ac:dyDescent="0.3">
      <c r="A892">
        <v>13750</v>
      </c>
      <c r="B892">
        <v>1239</v>
      </c>
      <c r="C892" s="33">
        <v>36924</v>
      </c>
      <c r="D892" t="s">
        <v>165</v>
      </c>
    </row>
    <row r="893" spans="1:4" x14ac:dyDescent="0.3">
      <c r="A893">
        <v>13968</v>
      </c>
      <c r="B893">
        <v>1247</v>
      </c>
      <c r="C893" s="33">
        <v>35959</v>
      </c>
      <c r="D893" t="s">
        <v>158</v>
      </c>
    </row>
  </sheetData>
  <mergeCells count="5">
    <mergeCell ref="F2:H2"/>
    <mergeCell ref="O8:U10"/>
    <mergeCell ref="O2:U2"/>
    <mergeCell ref="O3:U3"/>
    <mergeCell ref="O4:U7"/>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10</vt:i4>
      </vt:variant>
    </vt:vector>
  </HeadingPairs>
  <TitlesOfParts>
    <vt:vector size="10" baseType="lpstr">
      <vt:lpstr>Informations</vt:lpstr>
      <vt:lpstr>Question_1</vt:lpstr>
      <vt:lpstr>Question_1_charts</vt:lpstr>
      <vt:lpstr>Questoion_2</vt:lpstr>
      <vt:lpstr>Question_3</vt:lpstr>
      <vt:lpstr>Question_4</vt:lpstr>
      <vt:lpstr>Question_5</vt:lpstr>
      <vt:lpstr>Question_6</vt:lpstr>
      <vt:lpstr>Question_7</vt:lpstr>
      <vt:lpstr>Question_8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Anka Zielińska</dc:creator>
  <cp:lastModifiedBy>Anka Zielińska</cp:lastModifiedBy>
  <dcterms:created xsi:type="dcterms:W3CDTF">2024-10-08T11:18:02Z</dcterms:created>
  <dcterms:modified xsi:type="dcterms:W3CDTF">2024-10-23T10:00:29Z</dcterms:modified>
</cp:coreProperties>
</file>