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Backup\Zefirus\Szkoła\Kurs Analityka Danych\Projekty z modułów\CodersLab_Subprojects\SQL_module_final_project\"/>
    </mc:Choice>
  </mc:AlternateContent>
  <xr:revisionPtr revIDLastSave="0" documentId="13_ncr:1_{BD014AEE-F0DE-496A-A223-EAFED9A3F379}" xr6:coauthVersionLast="47" xr6:coauthVersionMax="47" xr10:uidLastSave="{00000000-0000-0000-0000-000000000000}"/>
  <bookViews>
    <workbookView xWindow="-108" yWindow="-108" windowWidth="23256" windowHeight="13896" firstSheet="3" activeTab="9" xr2:uid="{D60C4DA7-2D71-483E-A3E8-11F3B2E34890}"/>
  </bookViews>
  <sheets>
    <sheet name="Informations" sheetId="1" r:id="rId1"/>
    <sheet name="Question_1" sheetId="2" r:id="rId2"/>
    <sheet name="Question 1 charts" sheetId="3" r:id="rId3"/>
    <sheet name="Questoion_2" sheetId="4" r:id="rId4"/>
    <sheet name="Question_3" sheetId="6" r:id="rId5"/>
    <sheet name="Question_4" sheetId="7" r:id="rId6"/>
    <sheet name="Question_5" sheetId="8" r:id="rId7"/>
    <sheet name="Question_6" sheetId="9" r:id="rId8"/>
    <sheet name="Question_7" sheetId="10" r:id="rId9"/>
    <sheet name="Question_8" sheetId="11" r:id="rId10"/>
  </sheets>
  <definedNames>
    <definedName name="_xlchart.v5.0" hidden="1">Question_6!$A$1</definedName>
    <definedName name="_xlchart.v5.1" hidden="1">Question_6!$A$2:$A$77</definedName>
    <definedName name="_xlchart.v5.10" hidden="1">Question_6!$F$1</definedName>
    <definedName name="_xlchart.v5.11" hidden="1">Question_6!$F$2:$F$77</definedName>
    <definedName name="_xlchart.v5.2" hidden="1">Question_6!$B$1</definedName>
    <definedName name="_xlchart.v5.3" hidden="1">Question_6!$B$2:$B$77</definedName>
    <definedName name="_xlchart.v5.4" hidden="1">Question_6!$F$1</definedName>
    <definedName name="_xlchart.v5.5" hidden="1">Question_6!$F$2:$F$77</definedName>
    <definedName name="_xlchart.v5.6" hidden="1">Question_6!$A$1</definedName>
    <definedName name="_xlchart.v5.7" hidden="1">Question_6!$A$2:$A$77</definedName>
    <definedName name="_xlchart.v5.8" hidden="1">Question_6!$B$1</definedName>
    <definedName name="_xlchart.v5.9" hidden="1">Question_6!$B$2:$B$77</definedName>
    <definedName name="_xlcn.WorksheetConnection_Analysisreport.xlsxTabela21" hidden="1">Tabela2[]</definedName>
    <definedName name="Fragmentator_loan_month">#N/A</definedName>
    <definedName name="Fragmentator_loan_quarter">#N/A</definedName>
    <definedName name="Fragmentator_loan_year">#N/A</definedName>
  </definedNames>
  <calcPr calcId="191029"/>
  <pivotCaches>
    <pivotCache cacheId="0" r:id="rId11"/>
    <pivotCache cacheId="1" r:id="rId12"/>
    <pivotCache cacheId="25"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a2" name="Tabela2" connection="WorksheetConnection_Analysis report.xlsx!Tabela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7" l="1" a="1"/>
  <c r="G19" i="7" s="1"/>
  <c r="G18" i="7" a="1"/>
  <c r="G18" i="7" s="1"/>
  <c r="G17" i="7" a="1"/>
  <c r="G17" i="7" s="1"/>
  <c r="B11" i="4"/>
  <c r="B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920286-CEF3-4B19-B0EF-474BA1312AAC}" keepAlive="1" name="ThisWorkbookDataModel" description="Model danych"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B2587F-BFA4-49B0-A0FD-5B4F3C7EDDC8}" name="WorksheetConnection_Analysis report.xlsx!Tabela2" type="102" refreshedVersion="8" minRefreshableVersion="5">
    <extLst>
      <ext xmlns:x15="http://schemas.microsoft.com/office/spreadsheetml/2010/11/main" uri="{DE250136-89BD-433C-8126-D09CA5730AF9}">
        <x15:connection id="Tabela2" autoDelete="1">
          <x15:rangePr sourceName="_xlcn.WorksheetConnection_Analysisreport.xlsxTabela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<sst xmlns="http://schemas.openxmlformats.org/spreadsheetml/2006/main" count="411" uniqueCount="161">
  <si>
    <t>SQL project - Analysis of bank customers' credit and credit card usage behaviour</t>
  </si>
  <si>
    <t>The project aims to analyse the credit and credit card use behaviour of bank customers. The main task is to identify the key factors influencing loan repayment, analyse customer characteristics by gender and region, and identify which customer groups pose a higher credit risk.</t>
  </si>
  <si>
    <t>Questions to answer:</t>
  </si>
  <si>
    <t>1. What are the trends in the loans on a yearly, monthly and quarterly basis?</t>
  </si>
  <si>
    <t>3. Which customers generate the highest return on loans for the bank (most loans granted, highest total loans)?</t>
  </si>
  <si>
    <t>loan_count</t>
  </si>
  <si>
    <t>loan_sum</t>
  </si>
  <si>
    <t>avg_loan</t>
  </si>
  <si>
    <t>loan_year</t>
  </si>
  <si>
    <t>loan_quarter</t>
  </si>
  <si>
    <t>loan_month</t>
  </si>
  <si>
    <t>NULL</t>
  </si>
  <si>
    <t>Etykiety kolumn</t>
  </si>
  <si>
    <t>Suma końcowa</t>
  </si>
  <si>
    <t>Etykiety wierszy</t>
  </si>
  <si>
    <t>Output from SQL querry</t>
  </si>
  <si>
    <t>(Wszystko)</t>
  </si>
  <si>
    <t>Year</t>
  </si>
  <si>
    <t>Total amount of loans:</t>
  </si>
  <si>
    <t>Average amount of loans:</t>
  </si>
  <si>
    <t>Total number of loans:</t>
  </si>
  <si>
    <t>Average loan</t>
  </si>
  <si>
    <t>Loan sum</t>
  </si>
  <si>
    <t>status</t>
  </si>
  <si>
    <t>COUNT(loan_id)</t>
  </si>
  <si>
    <t>A</t>
  </si>
  <si>
    <t>B</t>
  </si>
  <si>
    <t>D</t>
  </si>
  <si>
    <t>C</t>
  </si>
  <si>
    <t>The database contains a total of 682 loans granted</t>
  </si>
  <si>
    <t xml:space="preserve"> of which 606 have been repaid and 76 have not. Which statuses correspond to loans repaid and which to loans not repaid?</t>
  </si>
  <si>
    <t>Suma</t>
  </si>
  <si>
    <t>Średnia</t>
  </si>
  <si>
    <t>Suma bieżąca</t>
  </si>
  <si>
    <t>Liczba</t>
  </si>
  <si>
    <t>% of loans</t>
  </si>
  <si>
    <t>Sum of status A and C</t>
  </si>
  <si>
    <t>Sum of status B and D</t>
  </si>
  <si>
    <t>2. What percentage of loans have been repaid? What status is showing this?</t>
  </si>
  <si>
    <t>Repaid loans</t>
  </si>
  <si>
    <t>Not repaid</t>
  </si>
  <si>
    <t>account_id</t>
  </si>
  <si>
    <t xml:space="preserve">Rank of accounts by highest sum </t>
  </si>
  <si>
    <t>gender</t>
  </si>
  <si>
    <t>M</t>
  </si>
  <si>
    <t>F</t>
  </si>
  <si>
    <t>4. Is there a difference in credit behaviour between men and women? What is the average age of the loan recipient by gender?</t>
  </si>
  <si>
    <t>age</t>
  </si>
  <si>
    <t>loans_amount</t>
  </si>
  <si>
    <t>loans_count</t>
  </si>
  <si>
    <t>Loans by gender and recipient age</t>
  </si>
  <si>
    <t>Average age of the borrower</t>
  </si>
  <si>
    <t>41-45</t>
  </si>
  <si>
    <t>46-50</t>
  </si>
  <si>
    <t>51-55</t>
  </si>
  <si>
    <t>56-60</t>
  </si>
  <si>
    <t>61-65</t>
  </si>
  <si>
    <t>66-70</t>
  </si>
  <si>
    <t>71-75</t>
  </si>
  <si>
    <t>76-80</t>
  </si>
  <si>
    <t>81-86</t>
  </si>
  <si>
    <t>Saldo</t>
  </si>
  <si>
    <t>% of loans amount</t>
  </si>
  <si>
    <t>Total</t>
  </si>
  <si>
    <t>6. What percentage of total loans does each region represent?</t>
  </si>
  <si>
    <t>7. Are there younger customers with high balances and multiple loans? What kind of customers are they? (balance &gt; 1000, more than 5 loans, born after 1990)</t>
  </si>
  <si>
    <t>8. Which customers are about to have their credit card expire? How can you automate the process of notifying customers to renew their cards?</t>
  </si>
  <si>
    <t>district_name</t>
  </si>
  <si>
    <t>clients</t>
  </si>
  <si>
    <t>loan_saldo</t>
  </si>
  <si>
    <t>Hl.m. Praha</t>
  </si>
  <si>
    <t>Karvina</t>
  </si>
  <si>
    <t>Brno - mesto</t>
  </si>
  <si>
    <t>Ostrava - mesto</t>
  </si>
  <si>
    <t>Zlin</t>
  </si>
  <si>
    <t>Frydek - Mistek</t>
  </si>
  <si>
    <t>Usti nad Orlici</t>
  </si>
  <si>
    <t>Louny</t>
  </si>
  <si>
    <t>Olomouc</t>
  </si>
  <si>
    <t>Prachatice</t>
  </si>
  <si>
    <t>Jindrichuv Hradec</t>
  </si>
  <si>
    <t>Brno - venkov</t>
  </si>
  <si>
    <t>Pardubice</t>
  </si>
  <si>
    <t>Kolin</t>
  </si>
  <si>
    <t>Nymburk</t>
  </si>
  <si>
    <t>Kromeriz</t>
  </si>
  <si>
    <t>Tachov</t>
  </si>
  <si>
    <t>Svitavy</t>
  </si>
  <si>
    <t>Uherske Hradiste</t>
  </si>
  <si>
    <t>Praha - zapad</t>
  </si>
  <si>
    <t>Plzen - jih</t>
  </si>
  <si>
    <t>Rakovnik</t>
  </si>
  <si>
    <t>Hodonin</t>
  </si>
  <si>
    <t>Vyskov</t>
  </si>
  <si>
    <t>Nachod</t>
  </si>
  <si>
    <t>Chomutov</t>
  </si>
  <si>
    <t>Ceske Budejovice</t>
  </si>
  <si>
    <t>Benesov</t>
  </si>
  <si>
    <t>Rokycany</t>
  </si>
  <si>
    <t>Prostejov</t>
  </si>
  <si>
    <t>Litomerice</t>
  </si>
  <si>
    <t>Liberec</t>
  </si>
  <si>
    <t>Trutnov</t>
  </si>
  <si>
    <t>Jicin</t>
  </si>
  <si>
    <t>Plzen - sever</t>
  </si>
  <si>
    <t>Zdar nad Sazavou</t>
  </si>
  <si>
    <t>Ceska Lipa</t>
  </si>
  <si>
    <t>Blansko</t>
  </si>
  <si>
    <t>Cesky Krumlov</t>
  </si>
  <si>
    <t>Sumperk</t>
  </si>
  <si>
    <t>Pelhrimov</t>
  </si>
  <si>
    <t>Jesenik</t>
  </si>
  <si>
    <t>Havlickuv Brod</t>
  </si>
  <si>
    <t>Vsetin</t>
  </si>
  <si>
    <t>Jihlava</t>
  </si>
  <si>
    <t>Tabor</t>
  </si>
  <si>
    <t>Kutna Hora</t>
  </si>
  <si>
    <t>Breclav</t>
  </si>
  <si>
    <t>Decin</t>
  </si>
  <si>
    <t>Hradec Kralove</t>
  </si>
  <si>
    <t>Teplice</t>
  </si>
  <si>
    <t>Opava</t>
  </si>
  <si>
    <t>Most</t>
  </si>
  <si>
    <t>Plzen - mesto</t>
  </si>
  <si>
    <t>Praha - vychod</t>
  </si>
  <si>
    <t>Beroun</t>
  </si>
  <si>
    <t>Znojmo</t>
  </si>
  <si>
    <t>Rychnov nad Kneznou</t>
  </si>
  <si>
    <t>Pribram</t>
  </si>
  <si>
    <t>Melnik</t>
  </si>
  <si>
    <t>Chrudim</t>
  </si>
  <si>
    <t>Novy Jicin</t>
  </si>
  <si>
    <t>Trebic</t>
  </si>
  <si>
    <t>Kladno</t>
  </si>
  <si>
    <t>Karlovy Vary</t>
  </si>
  <si>
    <t>Mlada Boleslav</t>
  </si>
  <si>
    <t>Cheb</t>
  </si>
  <si>
    <t>Pisek</t>
  </si>
  <si>
    <t>Semily</t>
  </si>
  <si>
    <t>Prerov</t>
  </si>
  <si>
    <t>Usti nad Labem</t>
  </si>
  <si>
    <t>Jablonec n. Nisou</t>
  </si>
  <si>
    <t>Bruntal</t>
  </si>
  <si>
    <t>Strakonice</t>
  </si>
  <si>
    <t>Klatovy</t>
  </si>
  <si>
    <t>Domazlice</t>
  </si>
  <si>
    <t xml:space="preserve">5. In which regions does the bank have the most customers? What are the regions in which the highest number and the highest amount of loans have been repaid? </t>
  </si>
  <si>
    <t>Kolumna1</t>
  </si>
  <si>
    <t>Districts with most customers</t>
  </si>
  <si>
    <t>Highest amount repaid</t>
  </si>
  <si>
    <t>clients_count</t>
  </si>
  <si>
    <t>total_saldo</t>
  </si>
  <si>
    <t>percentage_of_total</t>
  </si>
  <si>
    <t>Are there younger customers with high balances and multiple loans? What kind of customers are they? (balance &gt; 1000,  more than 5 loans,  born after 1990)</t>
  </si>
  <si>
    <t>After querying the database, no customers meeting the specified criteria were found.</t>
  </si>
  <si>
    <t>Closer inspection revealed that there are no customers born after 1990 in the database, nor those who have taken more than one loan.</t>
  </si>
  <si>
    <t>client_id</t>
  </si>
  <si>
    <t>SUM(l.amount)</t>
  </si>
  <si>
    <t>SUM(payments)</t>
  </si>
  <si>
    <t>balance</t>
  </si>
  <si>
    <t>The table on the left shows customers with balances over 1,000, ranked by loan amount first and account balance second. It can be a starting point for further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</si>
</sst>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zł&quot;"/>
    <numFmt numFmtId="165" formatCode="#,##0.00\ [$CZK]"/>
    <numFmt numFmtId="167" formatCode="#,##0\ [$CZK]"/>
  </numFmts>
  <fonts count="5" x14ac:knownFonts="1">
    <font>
      <sz val="11"/>
      <color theme="1"/>
      <name val="Calibri"/>
      <family val="2"/>
      <charset val="238"/>
      <scheme val="minor"/>
    </font>
    <font>
      <b/>
      <sz val="11"/>
      <color theme="1"/>
      <name val="Calibri"/>
      <family val="2"/>
      <charset val="238"/>
      <scheme val="minor"/>
    </font>
    <font>
      <sz val="10"/>
      <name val="Segoe UI"/>
      <family val="2"/>
      <charset val="238"/>
    </font>
    <font>
      <b/>
      <sz val="11"/>
      <color theme="0"/>
      <name val="Calibri"/>
      <family val="2"/>
      <charset val="238"/>
      <scheme val="minor"/>
    </font>
    <font>
      <sz val="11"/>
      <name val="Calibri"/>
      <family val="2"/>
      <charset val="238"/>
      <scheme val="minor"/>
    </font>
  </fonts>
  <fills count="7">
    <fill>
      <patternFill patternType="none"/>
    </fill>
    <fill>
      <patternFill patternType="gray125"/>
    </fill>
    <fill>
      <patternFill patternType="solid">
        <fgColor theme="9"/>
        <bgColor theme="9"/>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bgColor indexed="64"/>
      </patternFill>
    </fill>
  </fills>
  <borders count="25">
    <border>
      <left/>
      <right/>
      <top/>
      <bottom/>
      <diagonal/>
    </border>
    <border>
      <left style="thin">
        <color theme="9"/>
      </left>
      <right/>
      <top style="thin">
        <color theme="9"/>
      </top>
      <bottom/>
      <diagonal/>
    </border>
    <border>
      <left/>
      <right/>
      <top style="thin">
        <color theme="9"/>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5">
    <xf numFmtId="0" fontId="0" fillId="0" borderId="0" xfId="0"/>
    <xf numFmtId="164" fontId="0" fillId="0" borderId="0" xfId="0" applyNumberFormat="1"/>
    <xf numFmtId="165" fontId="0" fillId="0" borderId="0" xfId="0" applyNumberFormat="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7" xfId="0" applyFill="1" applyBorder="1" applyAlignment="1">
      <alignment wrapText="1"/>
    </xf>
    <xf numFmtId="0" fontId="0" fillId="3" borderId="8" xfId="0" applyFill="1" applyBorder="1"/>
    <xf numFmtId="0" fontId="0" fillId="3" borderId="9" xfId="0" applyFill="1" applyBorder="1"/>
    <xf numFmtId="0" fontId="0" fillId="3" borderId="10" xfId="0" applyFill="1" applyBorder="1"/>
    <xf numFmtId="0" fontId="0" fillId="0" borderId="0" xfId="0" pivotButton="1"/>
    <xf numFmtId="0" fontId="0" fillId="0" borderId="0" xfId="0" applyAlignment="1">
      <alignment horizontal="left"/>
    </xf>
    <xf numFmtId="0" fontId="0" fillId="0" borderId="0" xfId="0" applyAlignment="1">
      <alignment horizontal="center"/>
    </xf>
    <xf numFmtId="0" fontId="4" fillId="0" borderId="0" xfId="0" applyFont="1" applyAlignment="1">
      <alignment horizontal="center"/>
    </xf>
    <xf numFmtId="0" fontId="1" fillId="3" borderId="0" xfId="0" applyFont="1" applyFill="1"/>
    <xf numFmtId="0" fontId="0" fillId="0" borderId="11" xfId="0" applyBorder="1"/>
    <xf numFmtId="0" fontId="1" fillId="4" borderId="11" xfId="0" applyFont="1" applyFill="1" applyBorder="1"/>
    <xf numFmtId="10" fontId="0" fillId="0" borderId="0" xfId="0" applyNumberFormat="1"/>
    <xf numFmtId="0" fontId="0" fillId="4" borderId="11" xfId="0" applyFill="1" applyBorder="1"/>
    <xf numFmtId="0" fontId="3" fillId="2" borderId="12" xfId="0" applyFont="1" applyFill="1" applyBorder="1"/>
    <xf numFmtId="0" fontId="3" fillId="2" borderId="13" xfId="0" applyFont="1" applyFill="1" applyBorder="1"/>
    <xf numFmtId="0" fontId="3" fillId="2" borderId="14" xfId="0" applyFont="1" applyFill="1" applyBorder="1"/>
    <xf numFmtId="0" fontId="0" fillId="5" borderId="12" xfId="0" applyFill="1" applyBorder="1"/>
    <xf numFmtId="0" fontId="0" fillId="5" borderId="13" xfId="0" applyFill="1" applyBorder="1"/>
    <xf numFmtId="0" fontId="0" fillId="0" borderId="12" xfId="0" applyBorder="1"/>
    <xf numFmtId="0" fontId="0" fillId="0" borderId="13" xfId="0" applyBorder="1"/>
    <xf numFmtId="165" fontId="0" fillId="5" borderId="14" xfId="0" applyNumberFormat="1" applyFill="1" applyBorder="1"/>
    <xf numFmtId="165" fontId="0" fillId="0" borderId="14" xfId="0" applyNumberFormat="1" applyBorder="1"/>
    <xf numFmtId="0" fontId="1" fillId="3" borderId="0" xfId="0" applyFont="1"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3" borderId="0" xfId="0" applyFill="1" applyAlignment="1">
      <alignment horizontal="left" wrapText="1"/>
    </xf>
    <xf numFmtId="0" fontId="0" fillId="3" borderId="0" xfId="0" applyFill="1"/>
    <xf numFmtId="0" fontId="2" fillId="3" borderId="0" xfId="0" applyFont="1" applyFill="1" applyAlignment="1">
      <alignment horizontal="left" wrapText="1"/>
    </xf>
    <xf numFmtId="0" fontId="4" fillId="4" borderId="11" xfId="0" applyFont="1" applyFill="1" applyBorder="1" applyAlignment="1">
      <alignment horizontal="center"/>
    </xf>
    <xf numFmtId="0" fontId="0" fillId="0" borderId="11" xfId="0"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165" fontId="0" fillId="0" borderId="11" xfId="0" applyNumberFormat="1" applyBorder="1" applyAlignment="1">
      <alignment horizontal="center"/>
    </xf>
    <xf numFmtId="0" fontId="0" fillId="0" borderId="11" xfId="0" applyBorder="1" applyAlignment="1">
      <alignment horizontal="left"/>
    </xf>
    <xf numFmtId="0" fontId="0" fillId="0" borderId="0" xfId="0" applyAlignment="1">
      <alignment horizontal="center"/>
    </xf>
    <xf numFmtId="0" fontId="0" fillId="5" borderId="13" xfId="0" applyFont="1" applyFill="1" applyBorder="1"/>
    <xf numFmtId="0" fontId="0" fillId="0" borderId="13" xfId="0" applyFont="1" applyBorder="1"/>
    <xf numFmtId="0" fontId="0" fillId="5" borderId="12" xfId="0" applyFont="1" applyFill="1" applyBorder="1"/>
    <xf numFmtId="0" fontId="0" fillId="0" borderId="12" xfId="0" applyFont="1" applyBorder="1"/>
    <xf numFmtId="0" fontId="0" fillId="0" borderId="0" xfId="0" applyNumberFormat="1"/>
    <xf numFmtId="0" fontId="3" fillId="6" borderId="0" xfId="0" applyFont="1" applyFill="1" applyAlignment="1">
      <alignment horizontal="center"/>
    </xf>
    <xf numFmtId="0" fontId="0" fillId="0" borderId="0" xfId="0" applyAlignment="1"/>
    <xf numFmtId="0" fontId="3" fillId="6" borderId="11" xfId="0" applyFont="1" applyFill="1" applyBorder="1" applyAlignment="1">
      <alignment horizontal="center"/>
    </xf>
    <xf numFmtId="0" fontId="3" fillId="6" borderId="11" xfId="0" applyFont="1" applyFill="1" applyBorder="1" applyAlignment="1">
      <alignment horizontal="left"/>
    </xf>
    <xf numFmtId="2" fontId="0" fillId="0" borderId="11" xfId="0" applyNumberFormat="1" applyBorder="1"/>
    <xf numFmtId="0" fontId="3" fillId="2" borderId="15" xfId="0" applyFont="1" applyFill="1" applyBorder="1"/>
    <xf numFmtId="0" fontId="0" fillId="0" borderId="16" xfId="0" applyFont="1" applyBorder="1"/>
    <xf numFmtId="0" fontId="3" fillId="6" borderId="0" xfId="0" applyFont="1" applyFill="1" applyAlignment="1">
      <alignment horizontal="center" wrapText="1"/>
    </xf>
    <xf numFmtId="0" fontId="3" fillId="6" borderId="15" xfId="0" applyFont="1" applyFill="1" applyBorder="1" applyAlignment="1">
      <alignment horizontal="center"/>
    </xf>
    <xf numFmtId="0" fontId="3" fillId="6" borderId="0" xfId="0" applyFont="1" applyFill="1" applyBorder="1" applyAlignment="1">
      <alignment horizontal="center" wrapText="1"/>
    </xf>
    <xf numFmtId="167" fontId="0" fillId="0" borderId="0" xfId="0" applyNumberFormat="1"/>
    <xf numFmtId="167" fontId="0" fillId="5" borderId="13" xfId="0" applyNumberFormat="1" applyFont="1" applyFill="1" applyBorder="1"/>
    <xf numFmtId="167" fontId="0" fillId="0" borderId="13" xfId="0" applyNumberFormat="1" applyFont="1" applyBorder="1"/>
    <xf numFmtId="0" fontId="3" fillId="6" borderId="17" xfId="0" applyFont="1" applyFill="1" applyBorder="1" applyAlignment="1">
      <alignment horizontal="center" wrapText="1"/>
    </xf>
    <xf numFmtId="0" fontId="3" fillId="6" borderId="18" xfId="0" applyFont="1" applyFill="1" applyBorder="1" applyAlignment="1">
      <alignment horizontal="center" wrapText="1"/>
    </xf>
    <xf numFmtId="0" fontId="3" fillId="6" borderId="19" xfId="0" applyFont="1" applyFill="1" applyBorder="1" applyAlignment="1">
      <alignment horizontal="center" wrapText="1"/>
    </xf>
    <xf numFmtId="0" fontId="3" fillId="6" borderId="23" xfId="0" applyFont="1" applyFill="1" applyBorder="1" applyAlignment="1">
      <alignment horizontal="center" wrapText="1"/>
    </xf>
    <xf numFmtId="0" fontId="3" fillId="6" borderId="24" xfId="0" applyFont="1" applyFill="1" applyBorder="1" applyAlignment="1">
      <alignment horizontal="center" wrapText="1"/>
    </xf>
    <xf numFmtId="0" fontId="0" fillId="3" borderId="17" xfId="0" applyFill="1" applyBorder="1" applyAlignment="1">
      <alignment horizontal="left"/>
    </xf>
    <xf numFmtId="0" fontId="0" fillId="3" borderId="18" xfId="0" applyFill="1" applyBorder="1" applyAlignment="1">
      <alignment horizontal="left"/>
    </xf>
    <xf numFmtId="0" fontId="0" fillId="3" borderId="19" xfId="0" applyFill="1" applyBorder="1" applyAlignment="1">
      <alignment horizontal="left"/>
    </xf>
    <xf numFmtId="0" fontId="0" fillId="3" borderId="23" xfId="0" applyFill="1" applyBorder="1" applyAlignment="1">
      <alignment horizontal="left" wrapText="1"/>
    </xf>
    <xf numFmtId="0" fontId="0" fillId="3" borderId="0" xfId="0" applyFill="1" applyBorder="1" applyAlignment="1">
      <alignment horizontal="left" wrapText="1"/>
    </xf>
    <xf numFmtId="0" fontId="0" fillId="3" borderId="24" xfId="0" applyFill="1" applyBorder="1" applyAlignment="1">
      <alignment horizontal="left" wrapText="1"/>
    </xf>
    <xf numFmtId="0" fontId="0" fillId="3" borderId="20" xfId="0" applyFill="1" applyBorder="1" applyAlignment="1">
      <alignment horizontal="left" wrapText="1"/>
    </xf>
    <xf numFmtId="0" fontId="0" fillId="3" borderId="21" xfId="0" applyFill="1" applyBorder="1" applyAlignment="1">
      <alignment horizontal="left" wrapText="1"/>
    </xf>
    <xf numFmtId="0" fontId="0" fillId="3" borderId="22" xfId="0" applyFill="1" applyBorder="1" applyAlignment="1">
      <alignment horizontal="left" wrapText="1"/>
    </xf>
  </cellXfs>
  <cellStyles count="1">
    <cellStyle name="Normalny" xfId="0" builtinId="0"/>
  </cellStyles>
  <dxfs count="16">
    <dxf>
      <numFmt numFmtId="167" formatCode="#,##0\ [$CZK]"/>
    </dxf>
    <dxf>
      <numFmt numFmtId="167" formatCode="#,##0\ [$CZK]"/>
    </dxf>
    <dxf>
      <numFmt numFmtId="167" formatCode="#,##0\ [$CZK]"/>
    </dxf>
    <dxf>
      <numFmt numFmtId="167" formatCode="#,##0\ [$CZK]"/>
    </dxf>
    <dxf>
      <numFmt numFmtId="167" formatCode="#,##0\ [$CZK]"/>
    </dxf>
    <dxf>
      <numFmt numFmtId="167" formatCode="#,##0\ [$CZK]"/>
    </dxf>
    <dxf>
      <font>
        <b/>
        <i val="0"/>
        <strike val="0"/>
        <condense val="0"/>
        <extend val="0"/>
        <outline val="0"/>
        <shadow val="0"/>
        <u val="none"/>
        <vertAlign val="baseline"/>
        <sz val="11"/>
        <color theme="0"/>
        <name val="Calibri"/>
        <family val="2"/>
        <charset val="238"/>
        <scheme val="minor"/>
      </font>
      <fill>
        <patternFill patternType="solid">
          <fgColor theme="9"/>
          <bgColor theme="9"/>
        </patternFill>
      </fill>
    </dxf>
    <dxf>
      <font>
        <b val="0"/>
        <i val="0"/>
        <strike val="0"/>
        <condense val="0"/>
        <extend val="0"/>
        <outline val="0"/>
        <shadow val="0"/>
        <u val="none"/>
        <vertAlign val="baseline"/>
        <sz val="11"/>
        <color theme="1"/>
        <name val="Calibri"/>
        <family val="2"/>
        <charset val="238"/>
        <scheme val="minor"/>
      </font>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top style="thin">
          <color theme="9" tint="0.39997558519241921"/>
        </top>
        <bottom style="thin">
          <color theme="9" tint="0.39997558519241921"/>
        </bottom>
      </border>
    </dxf>
    <dxf>
      <numFmt numFmtId="165" formatCode="#,##0.00\ [$CZK]"/>
    </dxf>
    <dxf>
      <numFmt numFmtId="165" formatCode="#,##0.00\ [$CZK]"/>
    </dxf>
    <dxf>
      <numFmt numFmtId="165" formatCode="#,##0.00\ [$CZ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 report.xlsx]Question_1!Tabela przestawna72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loan by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Question_1!$C$45</c:f>
              <c:strCache>
                <c:ptCount val="1"/>
                <c:pt idx="0">
                  <c:v>Suma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Question_1!$B$46:$B$50</c:f>
              <c:strCache>
                <c:ptCount val="4"/>
                <c:pt idx="0">
                  <c:v>1</c:v>
                </c:pt>
                <c:pt idx="1">
                  <c:v>2</c:v>
                </c:pt>
                <c:pt idx="2">
                  <c:v>3</c:v>
                </c:pt>
                <c:pt idx="3">
                  <c:v>4</c:v>
                </c:pt>
              </c:strCache>
            </c:strRef>
          </c:cat>
          <c:val>
            <c:numRef>
              <c:f>Question_1!$C$46:$C$50</c:f>
              <c:numCache>
                <c:formatCode>#\ ##0.00\ [$CZK]</c:formatCode>
                <c:ptCount val="4"/>
                <c:pt idx="0">
                  <c:v>134166.66487499999</c:v>
                </c:pt>
                <c:pt idx="1">
                  <c:v>136133.38218333331</c:v>
                </c:pt>
                <c:pt idx="2">
                  <c:v>130638.46249999999</c:v>
                </c:pt>
                <c:pt idx="3">
                  <c:v>131142.74728750001</c:v>
                </c:pt>
              </c:numCache>
            </c:numRef>
          </c:val>
          <c:extLst>
            <c:ext xmlns:c16="http://schemas.microsoft.com/office/drawing/2014/chart" uri="{C3380CC4-5D6E-409C-BE32-E72D297353CC}">
              <c16:uniqueId val="{00000000-8640-4B5B-B10A-8E1817935D47}"/>
            </c:ext>
          </c:extLst>
        </c:ser>
        <c:dLbls>
          <c:dLblPos val="outEnd"/>
          <c:showLegendKey val="0"/>
          <c:showVal val="1"/>
          <c:showCatName val="0"/>
          <c:showSerName val="0"/>
          <c:showPercent val="0"/>
          <c:showBubbleSize val="0"/>
        </c:dLbls>
        <c:gapWidth val="219"/>
        <c:overlap val="-27"/>
        <c:axId val="751166336"/>
        <c:axId val="751168736"/>
      </c:barChart>
      <c:catAx>
        <c:axId val="75116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8736"/>
        <c:crosses val="autoZero"/>
        <c:auto val="1"/>
        <c:lblAlgn val="ctr"/>
        <c:lblOffset val="100"/>
        <c:noMultiLvlLbl val="0"/>
      </c:catAx>
      <c:valAx>
        <c:axId val="751168736"/>
        <c:scaling>
          <c:orientation val="minMax"/>
        </c:scaling>
        <c:delete val="0"/>
        <c:axPos val="l"/>
        <c:majorGridlines>
          <c:spPr>
            <a:ln w="9525" cap="flat" cmpd="sng" algn="ctr">
              <a:solidFill>
                <a:schemeClr val="tx1">
                  <a:lumMod val="15000"/>
                  <a:lumOff val="85000"/>
                </a:schemeClr>
              </a:solidFill>
              <a:round/>
            </a:ln>
            <a:effectLst/>
          </c:spPr>
        </c:majorGridlines>
        <c:numFmt formatCode="#\ ##0.0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report.xlsx]Question_1!Tabela przestawna73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Loan amount by</a:t>
            </a:r>
            <a:r>
              <a:rPr lang="pl-PL" baseline="0"/>
              <a:t> month</a:t>
            </a:r>
            <a:endParaRPr lang="pl-PL"/>
          </a:p>
        </c:rich>
      </c:tx>
      <c:layout>
        <c:manualLayout>
          <c:xMode val="edge"/>
          <c:yMode val="edge"/>
          <c:x val="0.40997878451209274"/>
          <c:y val="1.9236232465938245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4298934681464E-2"/>
          <c:y val="0.24403018521930128"/>
          <c:w val="0.82589812407079577"/>
          <c:h val="0.61953240356645334"/>
        </c:manualLayout>
      </c:layout>
      <c:barChart>
        <c:barDir val="col"/>
        <c:grouping val="clustered"/>
        <c:varyColors val="0"/>
        <c:ser>
          <c:idx val="0"/>
          <c:order val="0"/>
          <c:tx>
            <c:strRef>
              <c:f>Question_1!$F$45:$F$46</c:f>
              <c:strCache>
                <c:ptCount val="1"/>
                <c:pt idx="0">
                  <c:v>1993</c:v>
                </c:pt>
              </c:strCache>
            </c:strRef>
          </c:tx>
          <c:spPr>
            <a:solidFill>
              <a:schemeClr val="accent6"/>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Question_1!$F$47:$F$58</c:f>
              <c:numCache>
                <c:formatCode>General</c:formatCode>
                <c:ptCount val="12"/>
                <c:pt idx="6">
                  <c:v>389436</c:v>
                </c:pt>
                <c:pt idx="7">
                  <c:v>105804</c:v>
                </c:pt>
                <c:pt idx="8">
                  <c:v>590112</c:v>
                </c:pt>
                <c:pt idx="9">
                  <c:v>154416</c:v>
                </c:pt>
                <c:pt idx="10">
                  <c:v>218556</c:v>
                </c:pt>
                <c:pt idx="11">
                  <c:v>1160952</c:v>
                </c:pt>
              </c:numCache>
            </c:numRef>
          </c:val>
          <c:extLst>
            <c:ext xmlns:c16="http://schemas.microsoft.com/office/drawing/2014/chart" uri="{C3380CC4-5D6E-409C-BE32-E72D297353CC}">
              <c16:uniqueId val="{00000000-311A-4387-A474-BA1719B7BB0A}"/>
            </c:ext>
          </c:extLst>
        </c:ser>
        <c:ser>
          <c:idx val="1"/>
          <c:order val="1"/>
          <c:tx>
            <c:strRef>
              <c:f>Question_1!$G$45:$G$46</c:f>
              <c:strCache>
                <c:ptCount val="1"/>
                <c:pt idx="0">
                  <c:v>1994</c:v>
                </c:pt>
              </c:strCache>
            </c:strRef>
          </c:tx>
          <c:spPr>
            <a:solidFill>
              <a:schemeClr val="accent5"/>
            </a:solidFill>
            <a:ln>
              <a:noFill/>
            </a:ln>
            <a:effectLst/>
          </c:spPr>
          <c:invertIfNegative val="0"/>
          <c:dLbls>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Question_1!$G$47:$G$58</c:f>
              <c:numCache>
                <c:formatCode>General</c:formatCode>
                <c:ptCount val="12"/>
                <c:pt idx="0">
                  <c:v>568836</c:v>
                </c:pt>
                <c:pt idx="1">
                  <c:v>775704</c:v>
                </c:pt>
                <c:pt idx="2">
                  <c:v>692580</c:v>
                </c:pt>
                <c:pt idx="3">
                  <c:v>381624</c:v>
                </c:pt>
                <c:pt idx="4">
                  <c:v>1440252</c:v>
                </c:pt>
                <c:pt idx="5">
                  <c:v>2072496</c:v>
                </c:pt>
                <c:pt idx="6">
                  <c:v>1766076</c:v>
                </c:pt>
                <c:pt idx="7">
                  <c:v>1366956</c:v>
                </c:pt>
                <c:pt idx="8">
                  <c:v>1101096</c:v>
                </c:pt>
                <c:pt idx="9">
                  <c:v>718308</c:v>
                </c:pt>
                <c:pt idx="10">
                  <c:v>873204</c:v>
                </c:pt>
                <c:pt idx="11">
                  <c:v>1622772</c:v>
                </c:pt>
              </c:numCache>
            </c:numRef>
          </c:val>
          <c:extLst>
            <c:ext xmlns:c16="http://schemas.microsoft.com/office/drawing/2014/chart" uri="{C3380CC4-5D6E-409C-BE32-E72D297353CC}">
              <c16:uniqueId val="{00000001-311A-4387-A474-BA1719B7BB0A}"/>
            </c:ext>
          </c:extLst>
        </c:ser>
        <c:ser>
          <c:idx val="2"/>
          <c:order val="2"/>
          <c:tx>
            <c:strRef>
              <c:f>Question_1!$H$45:$H$46</c:f>
              <c:strCache>
                <c:ptCount val="1"/>
                <c:pt idx="0">
                  <c:v>1995</c:v>
                </c:pt>
              </c:strCache>
            </c:strRef>
          </c:tx>
          <c:spPr>
            <a:solidFill>
              <a:schemeClr val="accent4"/>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Question_1!$H$47:$H$58</c:f>
              <c:numCache>
                <c:formatCode>General</c:formatCode>
                <c:ptCount val="12"/>
                <c:pt idx="0">
                  <c:v>1588032</c:v>
                </c:pt>
                <c:pt idx="1">
                  <c:v>1468788</c:v>
                </c:pt>
                <c:pt idx="2">
                  <c:v>1176732</c:v>
                </c:pt>
                <c:pt idx="3">
                  <c:v>1154796</c:v>
                </c:pt>
              </c:numCache>
            </c:numRef>
          </c:val>
          <c:extLst>
            <c:ext xmlns:c16="http://schemas.microsoft.com/office/drawing/2014/chart" uri="{C3380CC4-5D6E-409C-BE32-E72D297353CC}">
              <c16:uniqueId val="{00000004-311A-4387-A474-BA1719B7BB0A}"/>
            </c:ext>
          </c:extLst>
        </c:ser>
        <c:dLbls>
          <c:dLblPos val="outEnd"/>
          <c:showLegendKey val="0"/>
          <c:showVal val="1"/>
          <c:showCatName val="0"/>
          <c:showSerName val="0"/>
          <c:showPercent val="0"/>
          <c:showBubbleSize val="0"/>
        </c:dLbls>
        <c:gapWidth val="219"/>
        <c:overlap val="-27"/>
        <c:axId val="751156256"/>
        <c:axId val="751169216"/>
      </c:barChart>
      <c:catAx>
        <c:axId val="7511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9216"/>
        <c:crosses val="autoZero"/>
        <c:auto val="1"/>
        <c:lblAlgn val="ctr"/>
        <c:lblOffset val="100"/>
        <c:noMultiLvlLbl val="0"/>
      </c:catAx>
      <c:valAx>
        <c:axId val="751169216"/>
        <c:scaling>
          <c:orientation val="minMax"/>
        </c:scaling>
        <c:delete val="1"/>
        <c:axPos val="l"/>
        <c:majorGridlines>
          <c:spPr>
            <a:ln w="9525" cap="flat" cmpd="sng" algn="ctr">
              <a:solidFill>
                <a:schemeClr val="tx1">
                  <a:lumMod val="15000"/>
                  <a:lumOff val="85000"/>
                </a:schemeClr>
              </a:solidFill>
              <a:round/>
            </a:ln>
            <a:effectLst/>
          </c:spPr>
        </c:majorGridlines>
        <c:numFmt formatCode="#,##0.00\ [$CZK]" sourceLinked="0"/>
        <c:majorTickMark val="none"/>
        <c:minorTickMark val="none"/>
        <c:tickLblPos val="nextTo"/>
        <c:crossAx val="7511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report.xlsx]Questoion_2!Tabela przestawna4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Status</a:t>
            </a:r>
            <a:r>
              <a:rPr lang="pl-PL" baseline="0"/>
              <a:t> of loans</a:t>
            </a:r>
            <a:endParaRPr lang="en-US"/>
          </a:p>
        </c:rich>
      </c:tx>
      <c:layout>
        <c:manualLayout>
          <c:xMode val="edge"/>
          <c:yMode val="edge"/>
          <c:x val="0.444888888888888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bg1">
              <a:lumMod val="50000"/>
            </a:schemeClr>
          </a:solidFill>
          <a:ln>
            <a:noFill/>
          </a:ln>
          <a:effectLst/>
        </c:spPr>
      </c:pivotFmt>
      <c:pivotFmt>
        <c:idx val="4"/>
        <c:spPr>
          <a:solidFill>
            <a:schemeClr val="bg1">
              <a:lumMod val="50000"/>
            </a:schemeClr>
          </a:solidFill>
          <a:ln>
            <a:noFill/>
          </a:ln>
          <a:effectLst/>
        </c:spPr>
      </c:pivotFmt>
    </c:pivotFmts>
    <c:plotArea>
      <c:layout/>
      <c:barChart>
        <c:barDir val="col"/>
        <c:grouping val="clustered"/>
        <c:varyColors val="0"/>
        <c:ser>
          <c:idx val="0"/>
          <c:order val="0"/>
          <c:tx>
            <c:strRef>
              <c:f>Questoion_2!$E$3</c:f>
              <c:strCache>
                <c:ptCount val="1"/>
                <c:pt idx="0">
                  <c:v>Suma</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CDC9-4158-BE32-ED7651A53087}"/>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4-CDC9-4158-BE32-ED7651A53087}"/>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CDC9-4158-BE32-ED7651A53087}"/>
              </c:ext>
            </c:extLst>
          </c:dPt>
          <c:dPt>
            <c:idx val="3"/>
            <c:invertIfNegative val="0"/>
            <c:bubble3D val="0"/>
            <c:spPr>
              <a:solidFill>
                <a:schemeClr val="bg1">
                  <a:lumMod val="50000"/>
                </a:schemeClr>
              </a:solidFill>
              <a:ln>
                <a:noFill/>
              </a:ln>
              <a:effectLst/>
            </c:spPr>
            <c:extLst>
              <c:ext xmlns:c16="http://schemas.microsoft.com/office/drawing/2014/chart" uri="{C3380CC4-5D6E-409C-BE32-E72D297353CC}">
                <c16:uniqueId val="{00000005-CDC9-4158-BE32-ED7651A53087}"/>
              </c:ext>
            </c:extLst>
          </c:dPt>
          <c:cat>
            <c:strRef>
              <c:f>Questoion_2!$D$4:$D$8</c:f>
              <c:strCache>
                <c:ptCount val="4"/>
                <c:pt idx="0">
                  <c:v>A</c:v>
                </c:pt>
                <c:pt idx="1">
                  <c:v>B</c:v>
                </c:pt>
                <c:pt idx="2">
                  <c:v>C</c:v>
                </c:pt>
                <c:pt idx="3">
                  <c:v>D</c:v>
                </c:pt>
              </c:strCache>
            </c:strRef>
          </c:cat>
          <c:val>
            <c:numRef>
              <c:f>Questoion_2!$E$4:$E$8</c:f>
              <c:numCache>
                <c:formatCode>0.00%</c:formatCode>
                <c:ptCount val="4"/>
                <c:pt idx="0">
                  <c:v>0.29765395894428154</c:v>
                </c:pt>
                <c:pt idx="1">
                  <c:v>4.5454545454545456E-2</c:v>
                </c:pt>
                <c:pt idx="2">
                  <c:v>0.59090909090909094</c:v>
                </c:pt>
                <c:pt idx="3">
                  <c:v>6.5982404692082108E-2</c:v>
                </c:pt>
              </c:numCache>
            </c:numRef>
          </c:val>
          <c:extLst>
            <c:ext xmlns:c16="http://schemas.microsoft.com/office/drawing/2014/chart" uri="{C3380CC4-5D6E-409C-BE32-E72D297353CC}">
              <c16:uniqueId val="{00000000-CDC9-4158-BE32-ED7651A53087}"/>
            </c:ext>
          </c:extLst>
        </c:ser>
        <c:dLbls>
          <c:showLegendKey val="0"/>
          <c:showVal val="0"/>
          <c:showCatName val="0"/>
          <c:showSerName val="0"/>
          <c:showPercent val="0"/>
          <c:showBubbleSize val="0"/>
        </c:dLbls>
        <c:gapWidth val="219"/>
        <c:overlap val="-27"/>
        <c:axId val="1985554303"/>
        <c:axId val="1985546143"/>
      </c:barChart>
      <c:catAx>
        <c:axId val="19855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46143"/>
        <c:crosses val="autoZero"/>
        <c:auto val="1"/>
        <c:lblAlgn val="ctr"/>
        <c:lblOffset val="100"/>
        <c:noMultiLvlLbl val="0"/>
      </c:catAx>
      <c:valAx>
        <c:axId val="1985546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Accounts</a:t>
            </a:r>
            <a:r>
              <a:rPr lang="pl-PL" baseline="0"/>
              <a:t> with highest repaid loans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2"/>
          <c:order val="2"/>
          <c:tx>
            <c:strRef>
              <c:f>Question_3!$G$2</c:f>
              <c:strCache>
                <c:ptCount val="1"/>
                <c:pt idx="0">
                  <c:v>loan_sum</c:v>
                </c:pt>
              </c:strCache>
            </c:strRef>
          </c:tx>
          <c:spPr>
            <a:solidFill>
              <a:schemeClr val="accent6">
                <a:shade val="65000"/>
              </a:schemeClr>
            </a:solidFill>
            <a:ln>
              <a:noFill/>
            </a:ln>
            <a:effectLst/>
          </c:spPr>
          <c:invertIfNegative val="0"/>
          <c:dPt>
            <c:idx val="18"/>
            <c:invertIfNegative val="0"/>
            <c:bubble3D val="0"/>
            <c:extLst>
              <c:ext xmlns:c16="http://schemas.microsoft.com/office/drawing/2014/chart" uri="{C3380CC4-5D6E-409C-BE32-E72D297353CC}">
                <c16:uniqueId val="{00000003-2CD6-4962-B267-B73338E52B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Question_3!$E$3:$E$21</c:f>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f>Question_3!$G$3:$G$21</c:f>
              <c:numCache>
                <c:formatCode>#\ ##0.00\ [$CZK]</c:formatCode>
                <c:ptCount val="19"/>
                <c:pt idx="0">
                  <c:v>590820</c:v>
                </c:pt>
                <c:pt idx="1">
                  <c:v>566640</c:v>
                </c:pt>
                <c:pt idx="2">
                  <c:v>538500</c:v>
                </c:pt>
                <c:pt idx="3">
                  <c:v>504000</c:v>
                </c:pt>
                <c:pt idx="4">
                  <c:v>495180</c:v>
                </c:pt>
                <c:pt idx="5">
                  <c:v>475680</c:v>
                </c:pt>
                <c:pt idx="6">
                  <c:v>468060</c:v>
                </c:pt>
                <c:pt idx="7">
                  <c:v>466608</c:v>
                </c:pt>
                <c:pt idx="8">
                  <c:v>465072</c:v>
                </c:pt>
                <c:pt idx="9">
                  <c:v>444864</c:v>
                </c:pt>
                <c:pt idx="10">
                  <c:v>437460</c:v>
                </c:pt>
                <c:pt idx="11">
                  <c:v>428784</c:v>
                </c:pt>
                <c:pt idx="12">
                  <c:v>421008</c:v>
                </c:pt>
                <c:pt idx="13">
                  <c:v>419880</c:v>
                </c:pt>
                <c:pt idx="14">
                  <c:v>417600</c:v>
                </c:pt>
                <c:pt idx="15">
                  <c:v>417060</c:v>
                </c:pt>
                <c:pt idx="16">
                  <c:v>415800</c:v>
                </c:pt>
                <c:pt idx="17">
                  <c:v>405780</c:v>
                </c:pt>
                <c:pt idx="18">
                  <c:v>402000</c:v>
                </c:pt>
              </c:numCache>
            </c:numRef>
          </c:val>
          <c:extLst>
            <c:ext xmlns:c16="http://schemas.microsoft.com/office/drawing/2014/chart" uri="{C3380CC4-5D6E-409C-BE32-E72D297353CC}">
              <c16:uniqueId val="{00000002-2CD6-4962-B267-B73338E52B47}"/>
            </c:ext>
          </c:extLst>
        </c:ser>
        <c:dLbls>
          <c:dLblPos val="outEnd"/>
          <c:showLegendKey val="0"/>
          <c:showVal val="1"/>
          <c:showCatName val="0"/>
          <c:showSerName val="0"/>
          <c:showPercent val="0"/>
          <c:showBubbleSize val="0"/>
        </c:dLbls>
        <c:gapWidth val="182"/>
        <c:axId val="60525151"/>
        <c:axId val="60519871"/>
        <c:extLst>
          <c:ext xmlns:c15="http://schemas.microsoft.com/office/drawing/2012/chart" uri="{02D57815-91ED-43cb-92C2-25804820EDAC}">
            <c15:filteredBarSeries>
              <c15:ser>
                <c:idx val="0"/>
                <c:order val="0"/>
                <c:tx>
                  <c:strRef>
                    <c:extLst>
                      <c:ext uri="{02D57815-91ED-43cb-92C2-25804820EDAC}">
                        <c15:formulaRef>
                          <c15:sqref>Question_3!$E$2</c15:sqref>
                        </c15:formulaRef>
                      </c:ext>
                    </c:extLst>
                    <c:strCache>
                      <c:ptCount val="1"/>
                      <c:pt idx="0">
                        <c:v>account_id</c:v>
                      </c:pt>
                    </c:strCache>
                  </c:strRef>
                </c:tx>
                <c:spPr>
                  <a:solidFill>
                    <a:schemeClr val="accent6">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extLst>
                      <c:ex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val>
                <c:extLst>
                  <c:ext xmlns:c16="http://schemas.microsoft.com/office/drawing/2014/chart" uri="{C3380CC4-5D6E-409C-BE32-E72D297353CC}">
                    <c16:uniqueId val="{00000000-2CD6-4962-B267-B73338E52B47}"/>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Question_3!$F$2</c15:sqref>
                        </c15:formulaRef>
                      </c:ext>
                    </c:extLst>
                    <c:strCache>
                      <c:ptCount val="1"/>
                      <c:pt idx="0">
                        <c:v>loan_count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extLst xmlns:c15="http://schemas.microsoft.com/office/drawing/2012/chart">
                      <c:ext xmlns:c15="http://schemas.microsoft.com/office/drawing/2012/chart" uri="{02D57815-91ED-43cb-92C2-25804820EDAC}">
                        <c15:formulaRef>
                          <c15:sqref>Question_3!$F$3:$F$21</c15:sqref>
                        </c15:formulaRef>
                      </c:ext>
                    </c:extLst>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extLst xmlns:c15="http://schemas.microsoft.com/office/drawing/2012/chart">
                  <c:ext xmlns:c16="http://schemas.microsoft.com/office/drawing/2014/chart" uri="{C3380CC4-5D6E-409C-BE32-E72D297353CC}">
                    <c16:uniqueId val="{00000001-2CD6-4962-B267-B73338E52B47}"/>
                  </c:ext>
                </c:extLst>
              </c15:ser>
            </c15:filteredBarSeries>
          </c:ext>
        </c:extLst>
      </c:barChart>
      <c:catAx>
        <c:axId val="605251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519871"/>
        <c:crosses val="autoZero"/>
        <c:auto val="1"/>
        <c:lblAlgn val="ctr"/>
        <c:lblOffset val="100"/>
        <c:noMultiLvlLbl val="0"/>
      </c:catAx>
      <c:valAx>
        <c:axId val="60519871"/>
        <c:scaling>
          <c:orientation val="minMax"/>
        </c:scaling>
        <c:delete val="0"/>
        <c:axPos val="t"/>
        <c:majorGridlines>
          <c:spPr>
            <a:ln w="9525" cap="flat" cmpd="sng" algn="ctr">
              <a:solidFill>
                <a:schemeClr val="tx1">
                  <a:lumMod val="15000"/>
                  <a:lumOff val="85000"/>
                </a:schemeClr>
              </a:solidFill>
              <a:round/>
            </a:ln>
            <a:effectLst/>
          </c:spPr>
        </c:majorGridlines>
        <c:numFmt formatCode="#,##0\ [$CZ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52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Districts</a:t>
            </a:r>
            <a:r>
              <a:rPr lang="pl-PL" baseline="0"/>
              <a:t> with most customers</a:t>
            </a:r>
            <a:endParaRPr lang="pl-PL"/>
          </a:p>
        </c:rich>
      </c:tx>
      <c:layout>
        <c:manualLayout>
          <c:xMode val="edge"/>
          <c:yMode val="edge"/>
          <c:x val="0.379798556430446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spPr>
            <a:solidFill>
              <a:schemeClr val="accent6"/>
            </a:solidFill>
            <a:ln>
              <a:noFill/>
            </a:ln>
            <a:effectLst/>
          </c:spPr>
          <c:invertIfNegative val="0"/>
          <c:cat>
            <c:strRef>
              <c:f>Question_5!$F$4:$F$17</c:f>
              <c:strCache>
                <c:ptCount val="14"/>
                <c:pt idx="0">
                  <c:v>Hl.m. Praha</c:v>
                </c:pt>
                <c:pt idx="1">
                  <c:v>Karvina</c:v>
                </c:pt>
                <c:pt idx="2">
                  <c:v>Brno - mesto</c:v>
                </c:pt>
                <c:pt idx="3">
                  <c:v>Ostrava - mesto</c:v>
                </c:pt>
                <c:pt idx="4">
                  <c:v>Zlin</c:v>
                </c:pt>
                <c:pt idx="5">
                  <c:v>Frydek - Mistek</c:v>
                </c:pt>
                <c:pt idx="6">
                  <c:v>Usti nad Orlici</c:v>
                </c:pt>
                <c:pt idx="7">
                  <c:v>Louny</c:v>
                </c:pt>
                <c:pt idx="8">
                  <c:v>Olomouc</c:v>
                </c:pt>
                <c:pt idx="9">
                  <c:v>Prachatice</c:v>
                </c:pt>
                <c:pt idx="10">
                  <c:v>Jindrichuv Hradec</c:v>
                </c:pt>
                <c:pt idx="11">
                  <c:v>Brno - venkov</c:v>
                </c:pt>
                <c:pt idx="12">
                  <c:v>Pardubice</c:v>
                </c:pt>
                <c:pt idx="13">
                  <c:v>Kolin</c:v>
                </c:pt>
              </c:strCache>
            </c:strRef>
          </c:cat>
          <c:val>
            <c:numRef>
              <c:f>Question_5!$G$4:$G$17</c:f>
              <c:numCache>
                <c:formatCode>General</c:formatCode>
                <c:ptCount val="14"/>
                <c:pt idx="0">
                  <c:v>73</c:v>
                </c:pt>
                <c:pt idx="1">
                  <c:v>22</c:v>
                </c:pt>
                <c:pt idx="2">
                  <c:v>18</c:v>
                </c:pt>
                <c:pt idx="3">
                  <c:v>17</c:v>
                </c:pt>
                <c:pt idx="4">
                  <c:v>15</c:v>
                </c:pt>
                <c:pt idx="5">
                  <c:v>14</c:v>
                </c:pt>
                <c:pt idx="6">
                  <c:v>14</c:v>
                </c:pt>
                <c:pt idx="7">
                  <c:v>13</c:v>
                </c:pt>
                <c:pt idx="8">
                  <c:v>12</c:v>
                </c:pt>
                <c:pt idx="9">
                  <c:v>11</c:v>
                </c:pt>
                <c:pt idx="10">
                  <c:v>10</c:v>
                </c:pt>
                <c:pt idx="11">
                  <c:v>10</c:v>
                </c:pt>
                <c:pt idx="12">
                  <c:v>10</c:v>
                </c:pt>
                <c:pt idx="13">
                  <c:v>10</c:v>
                </c:pt>
              </c:numCache>
            </c:numRef>
          </c:val>
          <c:extLst>
            <c:ext xmlns:c16="http://schemas.microsoft.com/office/drawing/2014/chart" uri="{C3380CC4-5D6E-409C-BE32-E72D297353CC}">
              <c16:uniqueId val="{00000000-0793-4D31-8B81-BB5BE40B96ED}"/>
            </c:ext>
          </c:extLst>
        </c:ser>
        <c:dLbls>
          <c:showLegendKey val="0"/>
          <c:showVal val="0"/>
          <c:showCatName val="0"/>
          <c:showSerName val="0"/>
          <c:showPercent val="0"/>
          <c:showBubbleSize val="0"/>
        </c:dLbls>
        <c:gapWidth val="182"/>
        <c:axId val="286669536"/>
        <c:axId val="286676736"/>
      </c:barChart>
      <c:catAx>
        <c:axId val="286669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76736"/>
        <c:crosses val="autoZero"/>
        <c:auto val="1"/>
        <c:lblAlgn val="ctr"/>
        <c:lblOffset val="100"/>
        <c:noMultiLvlLbl val="0"/>
      </c:catAx>
      <c:valAx>
        <c:axId val="28667673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6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_xlchart.v5.5</cx:f>
      </cx:numDim>
    </cx:data>
  </cx:chartData>
  <cx:chart>
    <cx:title pos="t" align="ctr" overlay="0">
      <cx:tx>
        <cx:rich>
          <a:bodyPr spcFirstLastPara="1" vertOverflow="ellipsis" horzOverflow="overflow" wrap="square" lIns="0" tIns="0" rIns="0" bIns="0" anchor="ctr" anchorCtr="1"/>
          <a:lstStyle/>
          <a:p>
            <a:pPr algn="ctr" rtl="0">
              <a:defRPr/>
            </a:pPr>
            <a:r>
              <a:rPr lang="pl-PL" sz="1400" b="0" i="0" u="none" strike="noStrike" baseline="0">
                <a:solidFill>
                  <a:sysClr val="windowText" lastClr="000000">
                    <a:lumMod val="65000"/>
                    <a:lumOff val="35000"/>
                  </a:sysClr>
                </a:solidFill>
                <a:latin typeface="Calibri" panose="020F0502020204030204"/>
              </a:rPr>
              <a:t>What percentage of total loans does each region represent?</a:t>
            </a:r>
          </a:p>
          <a:p>
            <a:pPr algn="ctr" rtl="0">
              <a:defRPr/>
            </a:pPr>
            <a:endParaRPr lang="pl-PL" sz="1400" b="0" i="0" u="none" strike="noStrike" baseline="0">
              <a:solidFill>
                <a:sysClr val="windowText" lastClr="000000">
                  <a:lumMod val="65000"/>
                  <a:lumOff val="35000"/>
                </a:sysClr>
              </a:solidFill>
              <a:latin typeface="Calibri" panose="020F0502020204030204"/>
            </a:endParaRPr>
          </a:p>
        </cx:rich>
      </cx:tx>
    </cx:title>
    <cx:plotArea>
      <cx:plotAreaRegion>
        <cx:series layoutId="regionMap" uniqueId="{00000001-605E-4B86-A4C1-F38FF3344A98}" formatIdx="0">
          <cx:tx>
            <cx:txData>
              <cx:v>% of total loans amount</cx:v>
            </cx:txData>
          </cx:tx>
          <cx:dataId val="0"/>
          <cx:layoutPr>
            <cx:regionLabelLayout val="none"/>
            <cx:geography projectionType="mercator" cultureLanguage="pl-PL" cultureRegion="PL" attribution="Obsługiwane przez usługę Bing">
              <cx:geoCache provider="{E9337A44-BEBE-4D9F-B70C-5C5E7DAFC167}">
                <cx:binary>7H1Lb+NKluZfMXI91CWDESSjUFVARVBvy5bfmbkhZFnJ9/vN3TTQu+kfUKjVXfaiMIvezvTm3vxf
c2RZTpmmZfu2EzMCRqjCRVo85BG/8z4nIv68rP609FaL5KjyvSD907L6yycry6I//fJLurRW/iLt
+fYyCdPwW9Zbhv4v4bdv9nL1y12yKO3A/AWJEv5laS2SbFV9+uuf4W7mKjwOl4vMDoOzfJXU56s0
97J0z3edXx0t7nw70O00S+xlhv7yaeT1/N7RPFlYi09HqyCzs/qyjlZ/+fT0wk9Hv7Tv9+zZRx6w
l+V3QEzEnqipWFEljd5/tE9HXhiYD19LuIeRhIiMxM1H2j77ZOEDObBj7mfnnpnF3V2ySlP4Tff/
faR7wjr89fzTs5/98IRlmAfZ+mWa8F7/8ok3q6VVfzqy05BvvuHh+ufwr/e//5enOPz1z60/wBtp
/WUHqvbre+2rZyxzK/TzLCy2r+pjYMKKqGBZVTYwqU9hkntYUjUZyQ9f0+2zNzCFLrz+ozfx1Y1X
+wYt4K4ungPXJjkkBCerdBXY7vYlfgyACFFFViWyUST0FEC1h0RAWEIPatgCMApLe5Ed3fP12z/3
M9aN4LM7tCA8PX4O4TOaQ8LwZLG0wruPhRBLiioipHZCqPQkBSFNUZVOU7nRh5Pffn2VrW4AW/Qt
+KYdprNFcUjgzb1mFRwJR+mqWCUfiCGmPYqwIomSvLGjoGe77k7uyTLAh2T8+PXG1T64O9trgnAv
P93gzR8IW6jNO5Rue+khwXWVZvZRsLg7Ok08e2nvfUHvi0/WgKmySrStY2vFJ0pPpqCVmka2D90g
dfX9H0t79YOn3/91+32nMe9GresmbQT/9txsdpEdEppb5fNXabZf2N+NpYpVFeB6UK7nyqeqZB1s
dirfqZv8/nfzaKMfwsxevMZdN6jdt2nD2qGY3YSHBOzFyre9eq8irBH9iaExS4IQzHqxCtwPjY/B
TMhEhDxG+mG4d+06mAlNVTVJwnt885o54Q2sdcvVxts+uUdLqCaz57aig+qQJOqrZwf/N+XpFNLj
RbEAkfoJxkqDKEAi0o9wbleitB7SICmm0kNm3E6MNwH7PX/lQvD/qLWad9+nJVmz0+eS9QLlIUnX
g7X4CdBKFCFMsLpxNK1kWukpkiRDqq1sRXs3i77XcP/3f/wx77Oj79t7tLB8xUpsqQ4Jx1GyuFst
j6bJwguL1faldgZi74sooHqFRAr/ww92vZVVkx7URFQioW3EsX32LqCP3P32K7D3279vr+nkb5/t
f36jFrQvJ2nPSQ8J3+kiKexgfx3wfcCCP9cIhkSbdudpWo9AGEkUTDv9+YPtA76gSLufr25A2zdo
AbnH3j4+85AAHCT13coFLzqDevNqf3np3UAqGlHkdc59/wE/+dSNyhj8rEi7gdwwBsH+q2x149ii
fwOMLYpDQpGvUnd1xKCu74QFNCn2GrJ3wqhBGo5VmaCHaEh+CiO0CVSMNCLB33cLJlCnT13Iw4Gp
xga2ytfY6oax+zYtNCf8eRDUTXhIoE7Dt4TYT/sdrzV8kAafhyKm2EKSgEeVJKKSfS4TmPrtn/sD
/24gN+HPlrwF4MXlcwCfEhwScGwVrNKPTnIhhdWouC2GtWphuKfAN9Ctw0+V8CHmBH6+//oKQ/tQ
W/+gzQ3ejNsPkkNC7hg6iq9XSd6lcjJREUWStvGBrShV7qkUcKOa1Fn32sD3OlP7sHugbgH3ctvu
4fpDQu3UC/0wX25FvzN6f6fToz1CsUiI9JAntvQNenYEKkqoVXo+/f4v0P8N7NV+Xrrh2iVuodXV
odu9/JDAOgmL+mgCrYL9TuSP4KWpdFsEbOX1Wk+URERU9UHPAM7dWOUkLO95aur9THUD94S6hVxX
uvDk+kOC7spaJes4c52yrsPy7Uv8GIUTFQ1yAfpM07CiyFTcSSJ2kdtYyA1jv/37hrPvv2a//2Mv
b9047rlXC9WvHT2CPdSHhPF8kdzlt6/F6u/TzvWkkawRCGDAXu6mgKSngsrKjwEndIV2wX0bL91g
7tC2wJv/7XmsuXP1IYGlrz7WjAJQqoZg7EvqTtlxD0lYRdB0fQrURvb13//x+7/9V5KDHzdoQfZy
tPKD5JBwY8lq6S0+ckoMaz2VrCtmuFVlUXqaJslQ04bIc1e3WAJzdN//ZVFu/9xpxLt1a4e2BVRX
BXvn6kPCaGIHdzB/aeXFvVd5JaR7n0GEGqeEsYweayqttID0RFGWCRYhjNkF7Z6npl5av/1HeTRM
fvsPKN1tr3gHft23aUPZUVPpJjwkVGGmFEZ2s4/1bwAnjO9Bcg4pw/2nVViRe5SqqopQSwc3ZvON
LHWr4vNbvAHG50SHBOE0Cf1VYjd7Bf/d+oiohiE5eBjRbAGowqgRXCCSlt9bs2LDoPf3/7WXmW7o
dolboHXFl7uXHxJcJ7V/myf7zdT70IIoRdIU8GjbOmbL5YH1hJFoGYbb9xRV3sJWN24b7Xmkb0H3
ciXzkeKQ0DsP3Xq5eENN7CdODl0UdrYoXi/L/UQWRuFdGHxsxUKDNickthJdJ73rz9PUSO1JMIqq
4LbJ2UjfPT//lVD7xw1a8tsVwbWfeUgCfJnkWfBK6fvd5ocoogYW6Id9eZrUQkorYtqK3TYv8S3s
7DM7j/Qt2F6eL3ikOCTU5ol9myz8vV71fahBjKZQWLElk5dWO0GFUFYU3OqgzJOmfpWVbsR+kLbA
6vIRPy4+JJyu6/TDpzkRTGsiCLU2VrFVyFUglIaRH0wfmtGdEfV1/f3X19jqhmyjpI/0Ldxeto2P
FIcE3tc7WPu4Ht2/WDSLIsw/VtuIAhmRCDns/edZiAa1CpjEU1tG8ivMCuwwVf6h2f2um7SQvP7y
vAbYRXZIcE7B0S2ORmGy+FggKdYUAq7uBSCRArPVaNsna1VwN/q05uy3X19nbZ9OPrlHC80ue9rx
5EMCk3mLAEzrxyIpK7ICE5HdYQuMvmKMYElN9xKMzft8C1v7UHykbyH4smV9pDgk9PTQXzSwHOqD
O2Qw6qqKmgSzybvxJoJ1bVSTZfyjZr9bM9wAt+bo+3++ytI+7HZv0YKvazHb8+ceEoKX6yWkrxfo
f2LKuV2K5djWx1oBmH1Hoix2r22Qe0TDMCDf8svblYkbwXpHqXlL+AaB2V56SGJybGf3xcgP1XSo
bxGYi4Vy44NGt6qRuAcNHZXC3g2PLnlX4e95gqok9An2259uZX9K3sKtqxH3lOCQ0DtfQJbw4Yv9
Jag+Spg8uNFW/gIDXzJcoHR3UDcM/bFV/ht7u3OHFnQvB0k7NAeFHvTBoLJzn8FMgxWszv7IDGZd
ZFagQyfDhML9pzWXovSQCuPr246PCAnOrhI+oPGExd//8f0/X2OyWyf33q2F88uVoPNubg4J89Gi
gBjGhZ4sSz50h4d1eUhUoHuOHhb1tWwu6UEKRFS8ToTuP11wr7n77Z+//5v7/X++gcF9UHfcqQVz
Vwa7EZMO2kOC+DSCVZ3bt9sZaawLfz8x8GKrBKaAX+Xg7UPAIFtUwSJStwuaWqV+3BNVGUbcKNkj
W2/gap9AbclbUvSyU9gSHJLoXC5uw+RjgcMSlqCGRZ6mXDBuTzQVyRpYiV2r/zoD3Rg90LXA6VrV
8nDlIaEC8w3Wepl2s4gWH7kpD6iVBuvHNBmWRXTVGHFPhg15YJqt22Q/7C72/oxms+9ZC6suRXp4
wiFiVUCo8NH+lWJwr6rU3e7EPdjBAUNg/DCA0Qqn/j9YSf1ss7lj+3YFg4RbE/Sir3y7p1rPf8Iu
V1Am/LEEbLfUBJMVZB3z4pbdewsn3ZbvkbKlT8fj5wX6x2sPSaOm3uLulX2jfnI8M1t5H57jwmpQ
Ebbz6U6N7leEatDb+SFEu05yZr/OULewPFK2hKXL+D5ee0jCcp2usjdMmfzE4HcO+51m60XEH2hV
wFGvh8Yx7NKzCXBbNREYdZGgngUx8MaPt3q6wNL9jl4ODL3u5apbaJ6StySna2HVU4JDEp+L3I9W
Hzpqd5+6EAL7cnWvX4R2vCqS+/ZgV1p80byBo27YfpC+AbIfFx8SXNxK8jv79SGXn6juE9uCdQiv
p9tvDyFAYmQYzlDwdi9M0OanIQSh6+4Dao3Sjs31YoT9nHRLyiNlS1C6KiSP1x6SnHz0YkmI8mA3
4fWes907phHYUA12WJFbMTiw8cfWR24JW/h0FSq3lx4SPF+D0PE/tFO/Hg0lWIZ2/KND3FUhBeab
YamBIrdUaFP+ewM73Xr0lLwF1ssN+u3zDgmyGQQ5e0OJnxySX66iV1vx7xtvBJ2G9BlWyr6wybTc
g3V9GMrXreCK229gpVtefpC2ZKWrSfjj4kOSk3kCteCPDoUhmoItVro3klZ7ECVr4Bxfqlk1K1j1
9cfC4C1pC63uEHh78SGhdZmsYOHyq3r9rlgGwS6Q64VdnYYY9piDaRz4dl/h/vL731e3667QXsa6
VWxjknfu0MKuK8R5RnNIEM5XnpXY/ofr3HoxkLzdO6fVfoFtjxAcn4ClTne65uj7319laR9+u7d4
M4C7RIeE4Honshr2e8x92FFxr8i/z8HBAmdNEiEqhSn++08rr4BqP7g+6Mrsm4L7/X8Ad7/97zex
tw/RZ/dpwdrVudno5TPKQ8L2AnbcdWEd1CtzRe8ElvaQAkOpCuo+HgMWz8LOLaLcvZ7mjSztA3P3
Fm/GcZfokCCc2+krS8Z/cujLrdXtq2bhJ1Y8YJNOMEz10fUiqV/l4+2hAsTfaF3VgI0WHpv4uzkb
6sGue7D6SAPns1sMv2enXB3dvMZOtwQ/JW9J7/Rvz3soTwkOSXJn0EhZHLHQW6Ufu3XGuhwiSYqk
vlDjxGCAYAMNkbSaXu9gqBu89g1a8HV2NVov4ZAAXEcGi6NjO9pf5Huf91jnvbA8BYohP5Yt7Ood
hlFa2H9Pbe/Udr876Bu46UbuCXULtq7O5ZPrDwmzx9Ndjhe3q9cr1e+yl4oCe5ys1+nff0C5nuIG
O0bBzlBtpds5YOX7f1/c/v6vW3Pa2f3uRq/jHi0MuyoYHVSHhCRL8iBbeHtf1/tUb90bgsN31gcq
dUbkUMtQYApahLHK+08rvYo2xxvc8wXbr+9lrBvHZ3doodi1994zmkPCcLK4BR2B7fSD3tEJnH/4
wfPOKoLNuCGF6kST9O5nd0j7tKUfPMFC0pM6/UMa2XWTFphdZrWL7JDwhNkQOCvyI8PQ++4b7EwK
weaj0u2aVbmHqEwo9HY2ILdaPJsc9S1sdWtki74F4curxB6f+P8yei/wtjtA+OSSdx7HCtCpGKaA
IRbdYNPyiNCVA48I+2D+WLi1m0hAiHF/LOrL7HRDtqV7wvrPPmX15fzucf9yfZEt+vdH3e4cwrr/
2/sfCGfwtkgf8q3OAOHhu/HdXz5BBoBhiycK+z88HqO7vtOTdO1BwJ/sgd4iXsHhZHA30sOb8Sg4
ywLOZpUBzRIOVYNvYNQRkglY/E5hV304murTURAmmXV/IK8EuinBwngYuYCtKEA70zBffwXCAS0B
GLqCoy8Qoevzaba/dh56tRkGj6/m4d9HQe7PQzvI0vUjsfjpKNpcuGYXZvwg8EKYgkhhGO6ARiN8
v1ycw7nG6+v/W7OulUa0TrmqKQNLagIu5ZdCXQ3M0uGS0gxIEOtxlelRc+Ia9iCqBV4jv58YEi+t
mCuNOSjsmvumMoSRpjGW61HgCMw0PJupYj4wsyUtm4mhCP2kSId+FTETX4r+Mmxy7pq+7gbjMD8u
XeVcCUxmmag/MCO77+KJgd1RHTVDoar1UC6HgoMYMUzmy6M85lKiq+lpmiImmFXfKS5TUaeNzMus
X3kCy+spZOEDifQNrLLGaLiSTwoL6UVxq8byxE+HEvWYnPuiLpoSt4RQT5yIp06ol6LPNaOfl31Z
TEaCdwYT/RNT1IahlfDIKS/NoBl5qjaK6VQ6lTxHN7KEx64/xwh+u+bjoaWlJoeX8DWUZ7EYWgwJ
MU9UWa+bkhnhReQrc8dJuSeZM8Eu+0nQDDIzYNQnzPZv6sLumxnPPWteRroc6XVs6LVlMpyFQz/H
3E5qRh2vH0QRR1kkn1RaPBNk+jXOl43w1a4MnjbBBY6ksUvODNcYN3nF/fTWM+6a2GeyFU3SOLw1
zeSyid2BjypW5Tncv7iIvKZhVPD6VnVTCqMa1QMS+qwSo75pFSFLYjKy/UwPbVl3c3qWqBWT5Jh5
6UCpzmPgXqpv/CrhZcDVKNdlmSGcsyq1TkkSM1lMh7RhiiXwKCmGlZtMaeHoluEOxSYaNw4ZRH6o
K2HKLEP3hIUlKXOaRSc4MkZBYQ4Sak2tQmayoY3COGZK3OiVqpvEZ6l3kwf0CxExCPA4VDBTI6ef
mSJT4ZFCeewALJ4d6rXoMwt7TAkRb5RJYyZf0ibTRafQLSXq20U0EO3oRI7Hihv6vBLJiWygXM/r
eNSIN1jDOvGugqjSrdTRaZTqgVTwPMx0IsVMzCeigBkSb9RGHMl+eu4EBaPV1MvzqVw5I5Q4zEDZ
SKnPMvTNjUg/dsyBXTiMuirTXDL0M8KSUmUgmopF9PX/GxqcaOEKGwX3vK9CceM0BfcteeZTg6+f
5wSiHlSzVPaZFoGEf5O8tO+rXw31wnUpI7hktiPpVkJY5LssrO4civtp8K2Wmpx5hqgxkigs8qwL
F2Q69FgEssVUb2DLds3KIO1HHs77Np3Xwuc45madnRdicGyk8ghHZV8MMhak5rjxZkYU6w42meKY
fcszBw5Vho1qcC+ImaSaLLMIB1lFwljFx4qVsFQ8p6bMsgpuqzRMSzMeqAEv0mpoVgsLND7SpGNB
sphD4X0ESR/X9qxRAhCzaFBEyXVNlPVh6rpX2EMjI6dhVY9RE54ptnMsSqrB4gR/ITaocKlQDkeZ
TAMvH0diBsLoBx4ThXhUm9JcdMhFaEgsLmIOMs5sIBWoN5PiC6yGgzIhelAIiyaNGLbDPkYXMk4G
fvxVSgqu4QtXGIKdgEVkoKGU0cC6wmXdl7FxKgu+XhbKBFXIZpJh6KKgcIBAza9DLzvW5PhrlMcD
Q/EndVyzoDHmMc5PE9HRcW1NmjIaZak5Coyc19rnxCvgNc2NpBmJdtaPc4+RxuQhKue4uSR5yb0k
Ym4UcqNcYNPmUuBxyVe+KnIB7J7gYJ6kZ00j8TA89oWGm16uCwriPvgDagaflVrpW8WJX6sDO/cH
ijKQLP+kytJhlcRT1bQGcTAS/ROweZmL+jTWzhsQGq1peAWanUUamNOKpQZYa7JM/WYQabdaRUdl
UA5KP5j4VvglV7669k1NnQkqNKZWlPleeYyDkpdGH0k+c3DTT0zBBMPRTAFrXUAWd4qir5VgP2WJ
pxY6Q8iZNPY1DhseWTm3C2mkFe4Xt87uXIsyrR42Bp56MTFZrihflPzMz4yhIYGwgXhnjjvOnGKA
o3pGfa0vp+snGDr0fHUNa/0ocacRCsw+UZuECcY3JXJZ7fgnloEGkilwpc4YBqkOKdYzIx3mZEGC
IuWS645klDFHjQa54Y09E/dtf5QE3C0qbmlnpjIIaHqjyZM0vzKbLznhrjcipsr85NYhX7P0shav
00InwTUN8mFZTkmSsAovA8tnUZaNcxLoRLF0lB1jcqGF5SAnF7Us8sYs9URlhpSzEA/ydBkYYZ/k
0VJrTpr6vBQMXhjndqUnVgbZuTEiuT0yVTJWaLJsnDJnpaRemOmAFpnMGhJcYntqU4k1ZqanZcVK
gYzk0J3IhnOMsM1sQ5pbTaQj0+FVBiJqBNwwbAbHaTOFejmDXiGj3kXmfssjgcUpiE3mTJFYXfqF
OVT9GxQswPiMLROcShifUlUbKo1n6Y2IF6rsri024mJmWeC3M/kKRdkCx9KUxqsUg7vxjSFJohtB
vMyz5Kwx6vMkABnSrp040wvPvcvycApDF7zOUcryUmSuekGViZovckE8LvyRpcyR4QxJzD2wPU0E
QkerEyO7Q1U2SckyoRqjUj7Gps8az2e4inUDn5NoGoJtDr6l4lleBQOzQoswAC8rFaM4rGe+OMoD
1BfDkAnqpURPHA0wVG+CMh0lkeqDyHt6SDIW19nIqRMuBITTKuRw9MS4wtrQIwZHAb4yjVCPjCHK
ZN0omFTWYPgQr/EUbB2vG3WOCndamOBclKUDPhs8A8MAFSmvDK0ZJkidZUYlMQnevSVqHIcOx8a5
4Fq8FMGTln1BgJ+POVh5X7xxwdYgQc/EMzi+ZNakYAgb2anhtdEBwZYeRuC/7VspNfqiMZQbbeA6
SJv4dj1CvgByp5S8EkxOI5GlSrK00QQZGY/EsShoGQdb1k9JyAt5WciSHgghT8NyqsmZHtsyNyt7
qCYhuLZ85ETKMCA0YpVAWCgqA1m4cNRUD4WMhaAtDYYYEfRDLm6d6FpCzSQVTWbIFqtFPPSKgNXp
WVALLDAqXqvhuSqfKo42w2F17sTuWEWXVAlYEUt9Q7owvKlIw4x5xdSjzFNOU4879TiD9yOJx5FT
VCxQuRwmXCmmsZayUrR4on2xxGUkhmBSrNPaFrhX0HFu2EOMM72SDT2rQma6Mo8yTY/QLHRuU4z7
1CpHpqjqSAtPkYAHCbjo2BxkZc0SgnSZ5EvXjfuGOAbL1KCE1UY19DVlnNoxvC/b4yh2dVktQ6Yi
cwgHlk5QGblc9INboPe88koRQuZm+WVjqLoifUGJchKaZ57lz60accn054EBepurCypNteoGWy6z
7X6Ovzp5wteuQclu8tzpu4moh9Uwqq99atvMjHXSFHqQ39BI87lRgxSjauTFXwIrwSyQIYKOo5lT
2ly2qrlnK9NcC7jpD0Iq3ITKKYSx3CrTsUcbi/sBPU8zh1N/IkAgj010U0N4b9i0Xwb2VaCdyILG
0mKGC8J8eBG+m175aWJMIF8ekfC2sbQrJ/jsJqVOfD2W/KVaaTeFAb8hEyeuNdXCfl1+JhBmOe4i
k52IKYbDLOUYlWhgWmk/VWYumHECumB78hT0d1IrvIKIy5e8IaFgyBq/79cmx5LXj/FczMJBTCeR
usLaSss/I3XhyxGzLIfXQT+MPR1bymVtDUWwP0zDwiTHKQgE7rvByJZjXrgKV4Wqj2h4Y6rcj+2R
DZG/UmlTQ/L7TaP1VWzxtIgCFllDtzAYKB2yL8XSY7nhjLW0mJoB1lVqDsKQ8KRxdXDwPHBOkTgs
YueEUmnk1wvqfbbECzWb1440sQ2IiT07m2TxNY60U5ucxa59jOvkHEGopUlEj3P5NHfCgUqN68DN
Oc08j+Gmblhc+d9UO9Jdj0Bek+k2iIINRj6oL8sUg2qqXIuTE6px1f2sJCVzQekDEHrfhOyhAJmM
bguEsvWLZa7g8cCFrAgyEIlM1dj9koGgq3TsVPlAU8d5FIQQTeW8MZCeQ4xgqzG4T3mUaDNVnmV+
wOxmLrpKyAyDsgyCqBJFTLAyPWsgdI3zkWZCMCWrX6A2zlTbYCbROBW0gZdzWcLcJZ8t87hGMUvT
msfVBCVg+RvUtyXx0vY8iALHRZLrqiKAT6QQGN6EFP7qBHqScDuAlLbQiwhiX8sZQqjMZIVL9UgR
wGhUY+oKeiJL08hbWii6tJ36uKnkY8+4SCDozCDGV7wvqnsVan3P6qcRxAVgMpFcHWvCzJUa3fMp
ZJ4eMyNBl2z1myIWpp7FyYVN0cSpfFaHuu0du6WlK8pxUQLbFocc+srCXxIwP6KlwJ9SFosE0iDI
kEtraFoQN4u1bksOC1BxLmiEORJikjWiajgSI6WfNNaswSqv/Hnua1whFYtlJiXJEEK3oWrUA8hS
Z3Uuj4VI5ql2ViJhGioaZEDaEIlTR7R5DlYgC21O6/rUN5c+pH8RTU5C64tL+hLhEdb00oRkyKvP
QMQScmNB9KY5YCMbYSKHa1czwVbOtNziMbV4pl3nSgam90r1biysB6kNBiJktAA7lfpcSpNxLDgj
30QjO/a5ABGqVNK+KDQ+xP8xaL7kDjW5nMF7syFZ8pSKN4V3YmXeMcl8KGRYfTcu+nJlrvIoHgV4
FRSQFnwWjZLR7DRCJVcN4TiGqBK2eu/j2GI2js48UHUnlyeBpPA6vlA8SPUjAZzrzHZzJniRHisu
96nAICHK7IaJWnomCsIkMxeC+U2A6BNFGCJ51xuYvgg1EFmv4FmOPCgy5wyCpXNajrGHS46jiygg
Y1FMpzSCFBupxykqWSqRmZEsBOtc1ALdV4tZ3ISzgCpnnl1MGmz1o1w5iRQz4W51W8TxsZvKZ9Dx
vpBSBzJDlbsAnpSf14pzrJDPNNNYosArBMueB6WuyR5LaijaQCwFP9p01a+uPK8ViUtNNjDCeQGx
v+GrQ2JPkbRsmlS3STEJTPsqlwyfJVpxFqjfwC0RID6N3fPCyoamp0w07bymlCeBLlI9UQYkDSGS
TudQCjg2taEYH2duwRJjWDtzwdZYU12nVTb0VSgxmR6HALtf+eGxl3xWpWluS31NMCDL1cNmXFZ3
llmxsEZDsGdTTyQ8LAs9TRQeNvGsyCLdz7Nxhi+TQNFFMej7ClRCAjoqilEKaaJQCCeuJw4TIgzN
xho4wsBpJk7ab7RjLApT3/a5KVq6FeXMLamO83mKVoF7IkLo5Zt3uKA6CjNug3mw0CnUffUIYuo8
HAeS2bebjAmVqcdRMEM0HimlC+JkRSywjQWsC1gGDb407Hjk5cqZGV5IOBhIka8TCD2cpOSkCfRG
tvVEq660IDjJq/hL6OUzK9QgrwANlVOWqXQEp7OOIV/ThcCZBmXApDCHZ8TKCcqVfhbIS1v0pwpk
jVZIRxUVdDOmp54ocApRbOmq17JajJGW9lXnHGYouRaaUxd5LjexP8bpia9ZHFz6eWlkJzJUIYoy
7MeGNpDrjFsyPkUOOpYgerMylaHUvpI973PgkgEWJ6SGzAYSOEPuW0p8XUqBnquOrgXeKJVTXkeU
UxssR8hhlf+wAjtV5edW6A3jouaVml6W8bc6VK9tVeO2ZOiCc1t7fdLcBiAeXkgHpTYjTsgi+MVw
OsMSJcsYCpkxrgaRQ/qlRiaVMqjNL8SJj+MkmJaNA8GPOQ3jhjt+MoYuiy4J7lku4lFclSyxlKHf
LK0q6lNV4HKZWMzH1pBa9ciDkmJG9PvS8kPx+0nddhlGdWKbVrYp4z7+86+n0SqAWbPVKpstovtd
T3589/SfQPlw53XV+sk/ntXRt7XjVqX8fJXmXvbCl0/K6E+6BdvW7X1lGXbKeLl8vm02bJoU2+sf
KubrVS8UatKweRZsNgoDuY8Vc9SDviQc+AwLltbLRBWopW9L5hKsSCcw9anCUcMwBaJBk3lbMoeD
osHjiLBLGhwwBUsf5PeUzGGzFhgwfVoyh9FTqJbDjeA5UMVplcxr09UEWDcfQA021C5CiLPSqgEV
ozIEn0I6jmsaQ3FAdFhiGyFPIKqOXRkyvzq5SQIx5nYsu2NPoA6o7a2I3TM7hmpv5fMyUW0Oi7Wg
zCvakIxEocyEDM+akAQnBNOp6jsBT6jLkVAHQzCT4yatOC4g4jRTqC4m6SiyJMIa2neIA8l2OEvM
cAZazxwrnFHif1V8cRmWxghnybdUoDM1lSdipJ5bqBjkGEp11xZdhdW0oNcZ1C6JMTHLSeDYx5J2
5cbySeqINYuxx8WgZkY9BA8EYQFZ0ujWrUpemDNRcQOoOjR9MI3zjFa6iNy+5kCIGF9DIjau3aqv
5QPZMKcpgcYDrrnTXEDJENkJ1JHAzRJh6bjiVaOA/abNibZO+2J/JNDL0rcYNEZOneRLAyly5Iks
qmPW+AUzrYlZhbMa80SBvFG5hfy0zq9NPxrCayxzi1F7VsknKJvEYgOBRBCylKwEU7jMYjHVa/AZ
kpBeJuYCziWH6hyUwy6M0OIeckZSXA1qCemBYsxLq+kTaCRoiTizcATlYBNDoo0JrDZyho1bLZ0E
ErQi8VlREb2uymNVLE+tOmEmdCQ0t7hzk0HlLsLIlZkLvYYaAutAsHWEhrYZndWBNKIFWBbhFGfQ
kjBLPxtDz945M+GxlilzV57IxTxB1w61WU5qqGjOvWziQEITFMWgzsWA/R+OzmxJUlwJol8kMxAI
0Ctb7pW1L/2CdU93SUhiESC2r79e921sxqZnEqSIcPcTmUZyOCmuu87ap5nGSMmq4VmYOov9x6pl
hUQaYYbhUUTzy5BgSLFsO4wBunOvfkaWrflaOwzsMUxq0SWXYPYMpuckbZO9hGnK4YqHZb94zyPD
0921/gxW1HsKRR/u/rfv/Qv9Cbq2m2+bevfG5iBmk41xkw3zRx9E/mmCTFVMw3bXC7wP+jZWKxyX
KF2aHxcyTrf9xKc5ZVN7qUOr4AZ392i7BZH7VvH6MHKTt7BjE6QilatTpr+afshnt+Rj0lxqN6Zh
e9nky2CX3NIphy+3OfM2CH4UqkqNQyv15sdR9X3aJdcRrlUS+EU01lkr/yIPK6HzPibqXiqEWxSG
67wnOQmGh0k1RQjVNMZ95vdw9kJyXDBWbp33HzfsS24+zsEn348j6ZEPIVFBLwm796kbLnObd117
Fp1Ko4ReZrp66crRRrwQA9V8THT1VM3NtxQMr2Xa6ixcfB/n2+U7ZQ9un6ffMRoZH7qz/P/bmMpW
ekNaI55ZSdggXbHnZFNfklQfPMH1ICz4Hrn3z6fenNbJzAvjo0BUdSF3eHBIe9wgcgUrAFK88Nbk
aXXElg3b+2zXHsaOZX2JlfjiTO8YD3R8J1uA8G1PTrIL92wT25ZvCRHlKs19jXmX+/PwtuEiDSuq
gmeOHiyKtv3aka8w9qn1o17qo60qSJPgpZ7+8yuIy6nZ4e7v6drLP35iH2S8pXSZXSbdXqfaxF1W
E2hGrwr3u3FsfUYlXXI/3q5+izs9yCRKk87scEMu1MT2pZPkWuM7Z04o7OHBbm+u1dke0vnRivgT
KtumcwfbPqZpvMP2CKcRxrqBVvGq8WWD8mqijT41Y3tXayROiVlcGYl+P1ZD3BSdT6Jyl7iTsVtU
sej6l6bjpUt44brqnswdSYm+Jl24vTKYaoPZHrVSFxWzB78dM/jSjog97+f63yTJ875UYVrz6N9Q
URipWiX5uCnoso2GxWISdR7CZs0btj7OjpGvYOIzgiyZ6Gxj1KXj5qZ0HpQtIxvl8YZrFJLqWi37
8FBbu6YwW8e0D801ZpU9VtO2JKii7fQw2bC+1U1FU81dkdRBlHoB+Rn8YFx6ffAW96I5qcqLTsnE
oxcyMIjiYZWo2N6t2qrqc3ItUsBord+HqV9Ktsn+CQdDFeMk6mvc1OtFhMhvxBh2x8iMXdYmvS2M
IDZtUFlzu0UVmqHSmfX3Wzzw0u4DXhrBtXPQrQHJUM/+Yx78aV8hBW1YaC6h3nUqksoWgxsSxJR9
d/L33qS0+9tP4sUn5BhY0pUbfR7rLrhW4SRyyHxXDKhXj2i8uDMzLMCHIQinMpDT/EcSPsHlDTf/
tMUBmjKSeVRb2j7ES7Lnyz7b+xjsrtiiV8LW/rSqGNVxg920iu/gp+sJ+itsPS+XCc35EjRn3U/r
wSQ5nnSPqdFW6bZqhA9xGxaR25tcbvA/VumVUsFXJFx+GGFgYgZXsfYwnrf4pdZbewtjpf+bvJak
PVnUudJ7knYNfA2rVsTFfrOloYVb7WrjHxbbRSUePqaBiP5plLJpKHyc2siaknTjIwvJXLDWVBCX
ZCpY30xIiH7+tMB5aYVedm9b+jvwzXpgPRXpKOWxscnrEtA7NhkXKHJmr87DfBC//3wT12EXW5AN
at0z0m1/qOoRCMDRvSRsQVo5JttRR3t4dD7sJmJv24r0FxPT/i2m2s85GbzMRMPH3rZ/50g8aWa9
QiYN6gBFFLept6AeT6PYbrLxn3YSl0HQHifmXunQ5D6iTlvt/62x/tVZjGqkPwx47HUNFy9AqpC4
tF7LKryua5T7EK68Y+d6ZAeuh0zWGjbBgi/CrrJlRO7WJHXaDe5gqgRtyt46ps98be6Cu8wsdzuy
Y9uSh67vD1UQFWTWcCUwqo2hXxCN+xH6/QOePeaHFxIq+IWmjb+6CtbdPu8CBrnEJZDe7N8NIS4b
m0XtaRN7Y6abgSPL8cLqhMWC5KAFXcuhndd8kh1BXrqEbV1MdveafF+4KULkkgjZx5khzEGIQequ
VhkbfH62fRBfMClHfzTB3Ci9qrvMA2wJKSbv0PW7fAIej74oaWfKcW5ITvbKO0TC8JI24ZrO88SQ
jlGEbju6UsvtfpllSJ59ydXBLTs7Oqn96zx06tdW7/a568aukGTHjDTWe/WCYK9bUj+qEHN7Kgiz
1q7zndFYn2zPvKMyq/0YwnVHbhFEOvXmes420rbH3uu3V7Vv/m3gzJ3HcGLfjS+7rJuW6Yl75Ddb
sKKfGqumh2SKbbqCl4FTbD3yoBqpS3jP8E2R+5wCfPR0ll78BO4mztUs2Mn4cQ/ta23REbhJcBsn
lD8Z5NGysmzxl+Y81BStA/jIVqJ+BMEx6IPjaiJxnnn9ScdxDUt/8tiHb2gNW8mX+Rg79cijVQsM
AGPgUKhjRNh9Ur1Fs+OnkLQ7XqpDMjBUGFI2BJ9+M5JLqxEA7IoHH4Fqqs8mGM05CBYwFU2zY1Ds
t/j3PmMeJtYXP8VpRDoYN+62tkR9Dtwkp9Vnq0DzbKBKW9PPf3fTh8d1JmEGd/QXiyYPBTEgeUxc
eKNd8lxzdmArkg8hYCpESWkHeK4eOVsxtxmr1+aAJ0nSQJBb1XYPybC+h3rNl215oGsX4ijN63rB
1D7mdm4hoDeyp05Xv4JwKQ2YtjTQ7bX2/Cvk8qPeEnPyXPeaLA08gb1UwA16hGpp2L2iuZ6DMQFU
MCM+GVaIeqG+iPP9NCJ+udZxXwCt2YtFjY/UGQGeAG4YY3XKUS9Tpaqbod2t9+WJj79xBrvM6AWq
PRLvnV7BQFT30RKK8c8bT10n5Vkl4CQ0nZt0IkrADAw/9sWjhZspHn4M54wmf/gazegDsk2jra7P
agv7V0qtl/or3Br8HoDLsPfNkaZB/oVwVctOgVbq1fC2m50/a61hFYs9ySaYX03Mc1fHoqwq093t
4La01zj4idBV6sVVX6w9OYs4hD/Inzf/V1ezLOinjM3DofJapElrETdI7GWYLSEpejFdaYyHpDBV
cjjhjqyHddM/pv53u9WF5XM5keSslcy9Qd2s/9H71v7l/vzXjUylCebtXBpvKE2No+8zjyy4ZfWA
T4wHAEWw6Iu3uzlf507kXqwBxmAoRd8gzaWdBAIZ+iDI6M6t5x57ufiwFxliTB5MaT3KQ0+GnI1h
lY8qkntateNamLmBlW+GuC3RLeKbnpk+7FTUR1YHwYc3oESMMopM6usxKsMGTI6Z2qhoRmPvMqjn
wvdNnTeVSC6jo7gUfkWbkgqjys4z4TFhgTyT2rRvKyG8CBNfPhpqVDbJIP4IjNsOkQd/e6r6mqTr
vvIPm4j9MZqj+U1Fm3mJmaNHj81T6YZqqrPEcPZB2WRuEknLzbSEv7SGwKvuTEjTEWvjEDeLPfke
qK4F5s+rMG3ze43N9GfGvHGedkfOXiR9eILWn974HLu70606E5mYX5HQq0FINM+HsB3mLWW84Q98
iabPidHqRQ9KPPuuRmOaxwpDL63q5tUFW/BrjxDj5UkU+226UvBjAe/Xo1MaUTJt41ewWLRMWr0+
aNZ7l92vIchiHNQobhCBUktAeA3k1oZiOzVDbB8qXTOahVGP0q9MMHkIWGx0RRPYL3sYQsMlbGg/
Jo2+6bNty2ZvCF/wY5vyc+XxMOSB3MYPx9lEy3Bf6Tt8hPU0CBUWSaO7gjB12idSn1ZRDxPc9oE+
rz7BaNdi0s1pu2k8mhmNOhl/AJ5avhuFKM2CHHzkdJbfDnarn44i1BqU3e5wtGJZHXZm54xW1C93
F0MnxqTfLpoL9Aiuk/O4IlVbu7Zo7RgUammvEqe25uvJX1UWjDvQE3/M9QpvIpyi14YMj+i7iH1n
TAsVq1LlwhevkRAzGshaBVnjr6TJMHICVWh3/y9v5igNhiqHFVRn86qaf5urp4fZqFNdNXPRQq4X
jvkgJ0lSaK4/u4qaA41luYAQUgFqeKzrJ8VGnspkwRimv9puZRDq9HNomoee2RZ33ROvSTiAZmKV
TOd2cJgjkCP07Y4we4HGlN87LJMwZunsvA8nqxN3plhCcCJ0nOGzIzxPPMBJkwnOa2sRBS87/j1Q
OR015azjIeWQYgF8aEjTHzH5lMQ6wt9c5mNUOZ5v81O0vym2pxuADQ1bKQl13jn5ClAJVkHQdTkm
1pOHqAk4iw8WwxeQfn5/o/2/id73DpMXg9lqANnAA4lB0kQskyvSdbLA14gtstsk5/xS2zKg1uAO
1RMgMvFP+W2pmvhfv9Yg9BpyG9dlKGIL8o83VXj06Yipm0JkadXfIa9OeJR/SZBQUCUVKcQ4lRrI
WUSjRxQ51PwJ2VHQ/93mtvD6z4rsG7zoIFfVvGRtB2Uw2R+lpuYEBQHsXrR7+N/3ETZGhLxPArly
Y6FOeX9xw+4uyCr90kp5GKuIF0Mi1nzXzZzrBs4hq/DuBlGGyTVAFKTUl438u9D9f0TyJa8deqgg
essMqZCotl14QBdCVGNaXeB3al0pJSwVu/VB0XSNhWftk6yh3fgkdqR9dkxQWsAO+eOr7tZr5RJM
mbp7H5DmI8ZH7MDnbGrb+uB7+jbrI3fxi5vImlK93/zBS2XTZFLxm6i8IHPNpI9WWZH11ciKMehh
vvDtT2W8q+NV9ICavRSiHS9hPe/IDztetJyqFPZvZpi8enCFikiE6rfYFQ5hZLuPvVu//WVi5f6j
Rr3BqEIk9EFP4ZkLnsPZ+G3q2ruGIrq6kbSw0Xz/7tqI39YlWO96HOLD0oFpkNul68Hy1o6iK7Fv
L2rRZGJ+i3AOkOC98KHv3oNlj4vQwNRdyLTgMZglXWc1pJ7sk3QyK7sS+E8v2PqdM2EXBJHj9DDo
/RDV4qlpMeIHM33fIMALu/OHgAo8r7bZPfgzo4YQaMtm1jgt4k13gTmA5YqAIlUY4Ft5GveuTCqc
0gGUhG8a9trAbKyTgCALBE0XGhkfus7GJe02dVBtbFLM9ckTkfo/u4hHuodn/J+8oyfeyAhEOk6Q
9yPFEhtFKVTojZWoT6wOM+qHdbb2rVcw0j3aCnAAvtdEADqtD7RCIh61ky22MLlwTEC2XbdfaFY+
Zv26mOELXZ0Gg8kpmEQEyMPjXPs9OI725k/jJfq5F/MSBnmyqCfNSXweK/HPn6Uu5mj/L2I1EApf
JC+r2XHtdfcEMw1FckDWL8wAWFMDZpGmA8zY+XNSjnqn55717LoZLu4dofVx9Hld1ouDQbOBDbBh
kKFxPZqo6pGzRe+B04dlS6acxn3/iMZzaK3Hj/6esPvEagkWAC4oU3c/al4SZlGvgr9zv/+/K+GN
VJvNcUR1ZjDa5K2ybyxe9VGEqKjbVHohRIWi+eTsexD9qkMY0mL1grt0px9AK6ZPszSF8X4TmHJA
8tiP4Ens2R9AD0KJhS9gqpFCT/v82lYIO/dkdXfVBqTwO30aqt27Mem2olbJl0ssBsV6eLcwx+C2
o/C6tl3SYDEiNbzPeruB/ovX/qq8Vee8wj90VOqL7Ku89e4zZetZkc6mww9bHM8FnQlsU1t4UQcO
ReJCqCgAOUE2g0EFFq2zJ82rk+eT2yLqdEZ60SdrRhHcYcs2mwd6tANRBWNToXYIZJiwH/g+o/Em
R8nSsIlZNlrnp3qcDwNqrlZ+n1ZhYjMK9R+AgAQwv/YRYotPbac2ZbYDjtuNLq9qFyJ15xIOAsau
bhrHG9olS5N5Qx9U/bckNl87IFF1AuxK97sqI+pGKD9J2NnTCCgqFnvlODX/URFftG2v8O2Ck3b6
c9iEd5ldNJy1Xk5NI/qj8poYKM0+67TpTY7oYk8XN/r/Es9Mh4W6q/l57KTBLQlGe55rMxX+thUz
DfAshz/crxAwkgrQfcuW65LgkNdVfF4XBS44Cec8GKg4N/74nzNILFUV/ZMty2cRnh385EW2pJyd
REcSfMmcwi5I2k6en68ayL5N2G/dW55pPgevfbK84hiAyYjqvA/EP0w/9Nrz6RwsEbusjFzErJrM
E/CD+bbURRv0AiMHGD2jvdxXYSodWU4gDNqM7hCUXRPctFofoRrukRAfxG2wIMLmAJxYHayi50Yg
jxosZgHTyKtBbMuDcckI5S1kPLwz2J9wqkmSBftaNI3CTNXxNAhu0p3j5hjr11bfpn64Q7bm+M7g
striCL0/MmVsAQeBsW9jEgPR6CgS+S6FkVgm/XALPXmfQ//JEZicctDFNOwEww2/BzGS+n1Z15Kb
fwDDWIOD33kdybq10WB2xmPgTY/rpF4AdogTgOi7P9jzsHRbFtLtwWmkR9b7WwEQh3Ves4OtJ/GT
q3f32AlgSxGAkJ2BYjfBlpv4lzd43xi1jzEBYbERV5IteeFWXSGr7lPl/rZhHVyTMeRp3TV9QQVb
7hsRl2GDouvj/WMSzAOc36FxPzTYLOFiSmEdZvXOz+Rnd2YKFUD/8RCt/Lzwked4/CC3kdmPdnua
E+/eo+ct3ptFvD234JSb5QAQDtiNEUUzjC94rSkGJeB4M4aksQKs/xM/9hyV2ceNawZ9Byd9cRvN
Y7xNIWCQtTu6RlzJv1SKm99CBVOPwhU23Ukw/hGjbSLYhvMJADARj9GPU++TD8fqqFipvEcJ30CI
4PIDGdvvtY8rtQRdhQUREMXwWD657Z66GZ9lXfmpdYimxMHuBEzASg4N418B/kiHM70A9CWT+ztL
9Gfr5QMrTQSIrSlFJEus+N8sgPLIytJANfYO997/MtTHekv0R+7NxcWHBMpxEpg+STF1eArbcIta
cgtXLGbEYZZ45Ojm+F7X1aWrEot2rBTGwDprPM8vBvhvLxGI/EPY0SSX1sKSw6ZTarz9hSPxfbXj
yl76eFMZCYT/GnSLkqDPWoKAyK+7CwTzOWwTDblWYZcocr+WEWyeMwjmtpAteYAjrSBG4GGHY07t
RFJ/JyfREXG0fvKPt6iTPgJd0Fm7yU0HIlPN25IqC+hUN35Gww0JsUoAz0ER9a41J9tgFWV2d12D
qPK9jWMoNCOEEAFcNZyJEU+DknDcw7skRp8H2RyI9oCu8+lCaSLPPCRLuSbiQ/dAWAd98sVg8t6s
cQFvD9socJkyNRrwkN56aWAwvqnOfnse/NYthghVO/4DZOEvMcphXncTHLDWhAcShP2FYONFhWBE
5/25AS+YQLY8zWOonuQkka1xgs/UY4XjgXJy7eVYNnq675amclMYePbDtP03Vfbusee2q46umTPW
GIi6ASmx6Uo60kO4tc8J9h7ohN0L/XecJKDk5DglGmUGdexUK1W2bj54PClreHFWWCTfUclVgJFj
SNveyxd2VdjnibvLhIUDGb5GerwHqO1C2ocaSPQ6QY4FS//z1sIvHmA1xo06zCan6TuZIpEFAK38
dFmqKs52h0/ncVrW0asUW6aH99BsZcX0gwxFKYYT9o7MemWxPITiPw5N7jbsx2A0INuIMAeLb+ab
AvWehxWfihdM15/RtJbB9J8MSy/oP40aflcbefSWH/ogyMUssx2UX6+xrTddjQY5X/9upcl6aE+F
mmynUkVjgeUHRC8+MOevpjGoHXOdY7rPMBCeY4a3H3smt6yuXnvbOST7sPU0fuEBC3XGO+0JdHda
9ZH3rEwsXgYx2se2gVvY73Y+jQPhB8AeFEAjfusbUFR4aB1ONHEoStkwLn6B9L7TqYXPgGSy9pKL
Tqrwhy/AR93kdut7N56roF0O08z6omva8L2tKZTcOqLuKwqzkQ+hLlbZ30PV+l8sxlVm/TbB1TXi
e8RqxsnTqNcq9LoP50/zhuFVrsWgkv55NVWUBbN+CxDCz9g3SbbzGitsntDxUWMseF0x3GeiNXng
j0j52Kfl1TFuuhc1kLd4+tlJ5Oar2vqi7zxEYgbFtKPuacQXuKJpvSNG7w7dFoJQXVpgYZALLfhw
fKOJwFZVV53xw54215X5j6roEUneO53DE5Xye2EaUqOX6TQY2IVQ9C56npLkzCv4vf3KsCQBj9er
grtX46KMnAusq+AaVZ+o9nWuOwevOMgb6JiZISOMK+wDWA8XZZHHHulGSLslJcH0tC3rT3LaPA7L
dNx58CBMeLcs/kUoew4WclbBdN3NcFBsGeAVLBpvcSdHodWj6aIY86F4WT11boLpM0SXRdnd0clD
yY69ISV8UyCUoXyxa/DYgJlLCNzqLgCRuiKMdIhvfH2rqs6DW+j+MP09+I5kHob8DGoVYAms30Cv
YwpF+j1J+FrVguIuAgOmoc8Tjr/Y1h+6DIC4JPIhDNxTMk0IY3asJ6z6l+Napb3o/7lK/gm8DmN2
VJ+HlbYHvPxjJbCDscj12BL/EIS2jHdx5hHioIp1iLnFRVX8HQPiQ+AThUmhflw9LAjI7QG/4wgw
H4xs3TRXFaCtdkGCizcIeAU/5dhv8qiSebVsYJFHOCWdxQfVlf7sdzQsOZ/9cP0JGgF4tzz3ut4c
egbpUk2/tr65q2rEDJDIF+C8JLM2QV5ZPbtgzzxDf7Xhdgond59aVQp4FpXsv2lIwJFS/lp3ICpG
C9M3LgaPeoAU7SFpk+AYb+1WTs0aFLuiPJPYZU4XEz6smBinJnicm/EUAYLLICp/Y/krSb2I/PLd
FsJu9L+Vv3GA5skZkbhIbeIe5erfK6zMUE/cyYINqnH6pGS8t/NQknh7jvkf7sraeA+IEfssnnTB
IhDThvPcLCyboIG0Nx+Nqv8xxKR+l1ofrQ/Ic0ax8UL8m0F6HY6wWhp6UjDZVt88b+4FpPhW02PS
Nk9r80IBXU8T1lEJZwLxGRsyiFXIt0qfBF8vdot1IRcKmlAy5DFtfYn3EUi/X91V3UER+XCv9r1D
vASFC2cZQ643jYAGbXxQMf/Z940ukvQyW0cs4Yom+gvG+Aom5AWLVAXZsbrWOaypenDtphGbKERt
pVzhn89oZ9i6mD5Nv51NHP4Vw3RuZfiMnD1fbHSD13GGbN3SALythM7EJg0ASDGDrg3slsdtd9h6
dnB8BA2rBj9Xk6OHFr/PndZk7nHkkExiHDOp7earS7y/oQJEHQZvtm/+VHFz2fj8zxn7l5Dq4LlK
5BEYg4y64b8pUU+EhfCk3PCcMEzdc3Sq+wXglbhy7Cz7jclWp5D0fXtkmosw/jfq5G1Y9QMDa5FN
eqUPfkcv2Bi+y2X3smaYgTfwJuNYtxVu7y6dhBXZrVih6pX5xLB78uzw2zj5uYxVcICCvKyL/77N
9huLbn5KYeTBBievHq62DyMK1/l73ndAtx2qpMBSl0ui37CRLRilnx1VaR/Rhs802R4T0KmYLQ4/
yEZs/BJh/5KHjdzwETVWTfFG2Uavqm3usO7iTGoJonzpr6T54Vc19pKkv33XDnnWgIl1WhKXGw+J
rRn7HKuJ12Hs47yFc5aOdNpQ5Lod9Z6cEjt7aQRiBqd4PdeiwbJTCPMWoIpf9hG/44sAvGulpczw
eJq3McJaASV/9mkCISVfHYkPfj03WTwrWQQ6kZdabnhyPYIyQYMOR9G/tMgessGKLpuGHpY3rik6
Azn0YH0OQzSHWUXrb6b4yxY6+NOKwrprDlzMv6bIYcPx2vZIYbYBz1iqOo/n4Vc7rNcQUkGWfbhh
iawHqhGxdz7VOXJTBqNjnIttJnW6tfI3GdQbW0N5aVdOc5DB7E9AvG9s6aKc+r+XBVKr6fsvilXc
elsNAgnxE0z9mUb61YGJZAhT1cQyEnEfdBFW0ebPHd8plC8Go1NAm2uFxWCr6lOY0Ee8qQvhYNOQ
Kj0qA6Qa69w9RSxhgEGYCgO/vLvxxuUDcKGp0tgBj6KTov1Z7MPR2vk5MaY/eT1uFfOrVzZF4CUc
4BjsrqeWL+coWD9BBEcP3krjHKHuy95vqeDNxV/nh6mOXy3FIwxoGcuhDGGKpUsTkcNEMNuI4Kvq
ngYC+K3ne0mCykM4iUirkc8W9jRcuTSU/AlfsHCaxPohIvPL7jI4TIt6GYn+bwaBWMX/AkwMI3Lf
hQWIQNiZTgeyHHp92hhw8xpBrDa3nxuBNR0jscCr3hx1JXfPNSyBBV+ikG/YFq095By9SneYIsEG
9nCDbTQ12MZrmfPOyaKvMgYilnjFm+SZf2c/oXvTwnV+sjKSr7WV1fPg4YP24eid6fY/8s4kuXUl
TbMrQhh6B6YEwZ4UqV6awNTC0fftMHdSaymrfdXBy5cRLzKrsiynWaOwsHfvlUQB7r9/zfE2+hEJ
EISsM5SfRKQJ1ZU+f5jJQ/4a0mFz0duNlrAJZUMkL1FmDdNatzQT93VqXxISWxfStdk2dyihKHMX
HyeldfbTXBkbR+YNbRwpT5mVyM+ALhm7OUdXI6CdrmFrbrJgATMIx1oN2KSvgx1+BC7xFiv+EBV2
kt5CDzDqFq9HoaRBPrA89XKuz2ksk4swMnWvNf1zk/MxqgFCqG8o+bMoE/rBuk6NQ0udEE8z+a6p
S7Dc+jJUNrNmrsfOXstcuysa+TI5PaE2+7mJyJpqUV4tR6eryHWdoD1Lm4Hf/ljFtnLrXLRP46Ng
pvDKSKySTj3HZXKtEroQVG8VNIgdUpKyxWTOKJbNxi7q22sViXsCbdH9YJdrUsrkqPR8PNQEqNdj
2ki6+d2lsLXXKGqPhf4VdyrdZ84dmDMtBnSLRR8n22QKVyM2VaBGr456HqhJ9cNJs8ONwHYJ7Wsh
+h0++apiphPajzJgL0plF3fKeqJPZcSfs+siIz/z3npIwi75ofmdaXnadBQyzXDpk+oNqRpnmj8M
ERxbuhQryy5sL8BzZ1AUB5p1dMTjSxiXe0vHx51CAoR69FK7QbucWSpWlXA9U64wRyYm6lV6rVwL
h3MCC58erWnDFll2rYTZb5yo841UDV4T8o4bo2CmpuU4DtSFx7l4kfm2L6NjEU23eNGTBh4JXxpp
fZgal3PtqCI69w9p556C3nFXYetSpXCiEWQADZ1U1G91Jj5YOwgA18lnQGP1GXlQbozZZegvZeK5
g7rp88UMINGWlHRUei7cWFNb9rVkGVjqyPYqh301HW2xoolJw0mew2Te9KP2Mrf1sWmJ6+bWNppC
gsux++3qLJJoLMqb0EbNm6QVnmO7Qp9X5qNSDNs+nbaJAiFBiRK6cPHYM2RR/8nnMaDeFXxLHRuw
JfqquFSAOnkS7U/UUMZCnNJ3pjXNXjemH+y3vDwDkbhifM3nwoctg6HNfo5fnqwGtyipwzKVZdqX
iL/qsiGMrrvnQTD8d/wfixDpymLCTst66fQ2yK5pGrOUDI4fGaW8EK9bsTrT6BcCebQr/NANH6c2
LHxudBQ/WV1S+UF0W4daeSADcK4j9RmbW3qdmQ6EsK1s8pO0yfgu8Gr/29Qq/gmYRf/gHz0JzcYW
c1TrP61X/Cud6PI//8dfL2/8C55o+dt/li1s8ERULRBoXHA4poBC9CeeyPqbcHVgmjraHsdP5y9l
C/VvttAsWhAAgzRH8K/92bWAwgnoT4NcJGhv6JZw/itdC8v6j3QiR3c1B3PEgQ1tWHwPf6UTEZ3X
JieKqbwl6k89xtfebI8t8eZhonbEq1Qp+UOX2quuxghuWVy7CqXerR1WnewXbzZbd7nx6DrhUYvp
ug8S4zRobHYItW8ot1fV2hiDx9H8o3w2PmW6oH+kN+fUsNhrtRVB1wfFYcDvNIdOsageY6I4fco8
z5cJVpgSZ868RxG3r4qsSmRi+WmO9OM5qgVZuTHC9N2M5bHV+5PLLNxqZKjV+KVQOGuqJRrdVESM
jZG17iSVYQyKVanizi3yIcbdSmliXxXSYaWcD1Y97P7hNo/d/FTSnjNZgOnpNUe8Kt42Q3uudNX7
N/O5TlRU0HgnSl7uUqe3aCivfcyGanWk+G33izFX90Pd3sp83kt9ijf9clAO5PhTxeJtHOvTMFEu
GMNOrg2iAt7iR4djfjJsJok2Fqs/fGmlREiZSA0Y7kZVaOjT8/jDpo5683Nw+ResoXqzS3fHN/wm
mvGzN4lR/eFa265IPaWzvdnBJYvbngaunF/NbgJjEBhf+syGkhjJWU/LTR2gl6JXmh1NbFMnRxTq
B7fmT1Q6c5Aeaa8cZTesLRc7nQpalOFO7cs7oSR3gRAb3gkgOsuBO67pl/3V4J5Ipv7d3A4QiWi7
kND9w9weDKZws0ieFnM7CJhLYF/5ZUa7MBmFfiUSxB5Aa2Jlxnwmf3e3C6GjNcZlttPLqsH5ju8s
LX+N6+y3tsT9HPZ3/cCp3lUwI/+d7524HHLGgDxvrSibkdJfwMBeqyReJ/YgtR8fmVp+ppRQGTLc
Pg+wba3K5uwuFJoxI+kLXDM+k8EvSkn9yDXfW9m9MADTdqzU98Ufj8ZEXwehuR4UI2YzNFq2QPds
5RMm3qR/1CRS4Exks4f3fi4UKt6uoRDosrZ1AkepqcrhqCDQw00pD9psvyZj+RTWyTW23OPkZHQw
mdP/nYneFLAvFgc97iWvWlE+tG14zEzjWqr6XZTN+8VM1+0O1yDpeXqkQazfcKqjKZtdXBi4ghMY
jylL7yBhPfVFdLdY7CIeTnVYntU2vGsU5T5pVCA6pBOckDa6Fkm/laB12uHdrl3ipDV+d/9ujMWr
K2kBOBR612ZtZV6pp9nabZI7bbLeBjbYah43tqrcS0qBKgp3OBjvIB9iEvPpuXGrS9VE+9SiSc0h
AhIBBqWVo/IpKjERI2ZgDdPMH+OR5Hj/NrEaDbzeymw/l4ZbeXNqbLS881tX+BjjEXwq92NyEWu7
/pI0DTKDMPlxi0OfhOuySVKPotyLHsAuKKdZpSQ7elh5yL9ieM5SrJcsflELLVwxzSzrJH3Xfuna
qwsYJAKloD4HpI19vbRfUrPA/KiyiFY/QQBGnnPUNDlYq1RbFbMS85WZwDnsbpQkRrMyvbG1eRZL
c1VU3a+bFt/BmF/SMr2Uaqf5sWz3M9uLV/bkdPMq1CidCmxXIxZeTIJvJVpelkJJj5PVX+lqub6R
u1s6OuvMpr4d97g9vOS4Sup7TTDfjZObnTv7YYZJk4z400mg+QbAjYhvTywl7LiivZHUHxg2dySq
vci2rohyb9VQrKu0uUdN572tzNvYl0/lMlrFMn1vWqSXpPo0c86KifJLie+tTOTTmE9bg3RrZ3bv
S9B+4ihmTP4U4SsXgOgsd5NYM6V5LDNr4CdVmnOWwZETy5nzZy7lIcsf1Eg7atVsrkwigqsioFWb
VZ9qQ28+4NmmTpfH0GqorzpZs4Ysc2/TQWlynsDWQXf/mdvgKTZGjzKJ11O1o/IcyPwNq5ICXbfP
rMAfSkBqdXrfGxzTnOHS07xJnGzvxKpXt/OrM+Lazv2uM2KqO+rrXBNlsFtUMOdRL35dSD5kXQl6
9TmKaEPrWeqeEmCNthhWQ+mekkJfTQofWMOJfc4Kf7Y51UX9Licg7w0E0IjqkDuoiqOlaq63FHZQ
GX2Hz9RJnIk3j8NxMn/Y9bxVY96ROF/NmjswIC4RHcHZ2n7Us+F7TMZoEwcTfSGyJDUiYkWcs5/i
10GbD0ane8Ec8VTMy3w9bBC0nrSpoyiWQRpZ4Dij7hezg21n1EiC0c6O653VDF92Ne1r5IhVNCU3
M1+UZTaAMW8+S1Hd6k4jAQplrnJZ1btHslYnibFZVghCQ6w+67zKWWtSNktPcpwOGc/UmHEIbLVN
axl7K9BPs8WxYDFEFuE+9WY9Oc3uvO+H6lyjXSKluslG6VTwYGHxajXpm2XDWhLureDlIgP5hDN7
lhVxSpHiUyhCeelH/ghG9C6c05cs6H7quD6aehev1Z6IVyFoabnOfJ1L8pvowX4+w0AhDj3YYl+m
eM4hYa7/jwbopVX8f+8n//PVr/9h+l7+8p/zs/ibLnQNOKb5r13lf5SVbfCewlmo2KbjcAUyU/Kf
ZWUgnrYwHYubF7mLSGh/LSsvl6A4wmEPo65s6Op/qaysEXlgQv5nvifXrfP1lyHf1Iks/vME3ZFC
7l2nHDynVC5GJ4/DlF4ErdEsCPwGqNOQfyRBAxdsN4DSyMZ4O7kL+67Tn4iATtqNH/BbkXKdzMF9
PKmbCtchN1KS463vavPkDzWpEFdsVUKmxZti1l7qdFsb+lmVzXh/1lEdWURidzu2vEUaDJWEiqUx
L1P3TRHRoWOQMt1u3drJqSgQl0VJ9nBTQGCDnbi1xakkCRl9t9C2tLY4oQ5sAyteK41NZmEvE9Tc
ND82TAJ2Gm9bsevl0bJ7Pwp3DWqRYYpzZuZnt9R+zfKzzZEvxN6uqq3VPmjRp65/dJlJfYZQ/eSu
h/Y66xU0oxLhrcIFjEhTbjmHW7Fxn6prHSdfjD+ReGJq8MIW+1gr1jiTAMDi+BG1fWvG6WMIbSiU
8b5yw3VOgS4e43UFBUypWqgRia+CUU2UyTPqW+WqgIm0xLez4gjTYF+P2lfVBhegWdcsPjdO/RYK
kDOJwd4bR9klcO+VHpnH/kqgcMbtdBr7mgjgRG8gPsp2AHl65NDH7Gd7gwFyJJ/XvTA2cbGkgrAx
LO1aATICzalsI1v1u9L0LDW/GW2/SzoMIzk/d2rxaWTha1WwhcEIqefhkyodTgCN5aj9mpkLUrXb
teo9VVqJLFDSac/BZZnHcLAveNCWR5j/GecPEmEkfE3v7mcTPqvRm8dMBmctJJeqo5t27mPjmrua
fs7akfphxMgckktT/zJLs1yvqJxS8jY+DZls2XYv02TQZenX2Mrj/Ca1h6KDtvVqpdljpDzLktNe
dU9daF+Z9Ehg9gUIPIPiEYQERiY3s1vebBJLTh9enbHaBoDNcnHWlPJ5aMZ9kqdHGp+6oe44K33X
mXwJ6vijCOJ1U7W7CNSlHQxPTpb56oDjkpmv7Jr7JP2MWuiOYSkYufpT2Ss+wlixawZCXWpzXyhC
+G5u+JZunE2Jti/7Wt21erLugUkpbr2eIdxtVT7bYXY1PzXCRwNLrywi6iSK7eu2CZYXFcYdip1m
glbTQW7UXUG4X7x1aUSVy6uTxFvgVgNaDqclT4ByLF/CHG5hfx6rnVqFN6v2g8Leu/Qh8eInfM8y
f6jc3OelwilY8HYrOq0HcEqlJ3mZHcV6K0rlN44g7qrZ3Uyv1VWJMAURbb1+Phr0kf+oG/Q8wj9Q
g9qEwsPotQVwpUjOMCeDb0cTwJDSc6zeF2HnKRrmF5JPz7/FCdGUUGw48dDIZu8e0mDjkmhoXfhs
9PfU4rGc9Hck/uPQvovsnYfJm+lDdfjpVUqQYrY/LCv8DVzqH3ZNE50NsYrWRqRu58c2bPcgYI8E
udZkbQTBkmCn49vrarInrguDxrm0hr5rQYQs6dw+dIhVBr5jp4cug3HjPqnW1cz8Kfy1YxgHCimT
al8zFQpFuZjjcJnr4tRV2tUmdREVzakz3XfirPC0QOHCOzSpzGCQsKAx7SXRmk7uOQk2Nsf9qBAU
BMzjcuQzkPYJeFtyoB4MTXPQ390aTnHP3JMy81bVZ1FDUBTGcQTAx7tHDpFaVVkBMwGkTE6o6lO8
mFMePFaVxTH2kAXzXjDE9kQkQzyAVPlKATfqxUdekJNFLFHjexMYb5fSap9uxXxtLSLfa7JEPuu+
xnJD0Anq6aoBvicIhzDXpz2oHdI2jRb49UT67wYvgrppCHuUGlJwV7dPfR/6Qv0oEVPoHFNIOIe2
uPSF7QeZDbY3XLvJfaZFh4lETqjStW9IxgdfRIaIm9ubwb6P28A3mDNryLg2S71Yuhr2ZQ4IXIx3
SLAEIKOrbnyx8Cyxp7F9H4sLhzbAkGQiUgjBMvQL2lmOky6/0JXN1xFACzkx0/nxI2W6zBzlLOPg
4kuj2a6XAJt2FW7ma2SB9ISYliFxWztYlACKyja/KzCIVolp3CXtXvTCU0zLN4fnMDxJeav7p8ZK
iNpVnqsRs9fBd2TE7giFGXGNGlz4yfQ9qQ9Wca+1uMbmxW75HWWBjze8Go35XY18zYj2erCNXcRn
42ZlM+AKQI00CuFBjM7Wpfhhu1ubur6zLavTpF4nPFMDo0GDKuDmfLp8tYlqcUh5rLKHN1Wf/Ljd
geMoxhc7Jf/KBt4TzXUeLHszWsdyOfc0mz77dKp4HVuc9yNy7PTQtdr0DBEfirz3mpI0Iw2/dCSH
U7brIXMuZvCpcoKFYK0RbxXzng6YZzX9zipvyYKGozNisAZPHS6E+ZYmlLU+SHVSu7VupOWPzXxv
x9hbGuVVcjyAKzeWAgg7jv0pI7fShSdT561PwCKU+g54XhySCTGLjc1iVRTauo3bq0uKYKDp2IWU
0yI/Go7SNfhUewDMvHMjHdz52Ynxb2t1zy90Ldy3rBiA+x3m9EdDuGCVIntPYIr21GmyrHMMiM1i
BR2jYTc3Dwh6qgn2tr0Pw++Q8UrDa3QyPzJvC4pMb3YD+DPekzrubnFewZ28Fqz3nTOuHBhCdP5U
5THFYAqSDzpk3gBX0EHRipvOl/0tTqjpF9k+h/SnRNuorza5iTOaql6RVs8O8o1A+9RE75nkMAaT
qo2o921130g6Xmp1SNRvmgC+k1p0SQhjiYx1sIGpliHqlL7kLeWEEkBaG+9hkvn2zGr1qxosIfzR
wX4ukJBG8dmH390QbDR3PFgcZ2oFNlmt+y2AqIRaQM34wEj7uFQiAy31uj7zLZxzm4hwDnqv1B+s
+apTBaeGNYJ8HvWzZiD4GEuzH6moRtIFhg/1s13HWXLObU7URg5xtN07NRiB7MmsPsNS45f+IKab
BUyLmOnKsUBOAGxvcoXhUHBeesvCO6mRSmcBmxFUaJ02Ey04You9cxpr16c7ty7B+/XLXjgKwImN
4mmstFrrvmRhvwmaDOmTHg/Ka3jtClb3sWHJeg/r6GDLt7n60kf+WCE3lo6svK8SAsnKgrYlpwGf
zTVA0CHhlBthRXdpf+rhnA7ZY14a24TiJjGsF9dw/VZ7Zzqj9dT4BmkiNyxPuaN/BZX+3WHHDyTl
hnstvw/nF7X9XWDvPB+h9mlg0Td5uFW1z16SWWyLnTsynII9RqzpnYsrz4YcOIu/YdUR3GyoepEM
0cN87WrFMVwIzJCpCy07quAPQyzihA9oGoAX8TMEuXFqwnjT2d9W8uVwWDDsVwvBdKCQpaXPaflr
R5tAGzaSLoWaaw/URQU8Y7ur1nP/Vo7Nfdd/TLBsKyF2DZpCjr08AEoSXzzuqwW/WpK4Q5V+tobw
RJz1XOnOHhTEJp+JfBfvjdNHZHD6syLPvUkEdylz1LuwhksY/ObDXc8ubD0XDq9G9lto31H+ak7H
iF+KUxlkYvnGlsyobuwkRhZB01UNWznsPnIr38veWA+Q3Maqo7u1wJEOo8J3xIewhBFCygeaEV7G
HGzLOPFUK80yH1YAHtWbgwy0wqalDpl8RbYJ/y2r78aEQ3YxXCNt9kRY39IlVBcjI/TSl4UBCPmB
DljSpffVLC4pYXPLaD3lSz6QHeN+ACDjoHAo0VndCSX/Ef/lOI3BeqBLoGYPSsIBoh2AhtADphER
N1urR6iYv9nAICcNXjsJRLTmJidrZ+b2dzm5G2NsL3YATJ7llgGI/BQaYGVdpnDwMn6cAdqQAbaf
7vPKIXA8WP1NRTkIOMh0u26K18V0sMAuBjrWaveaTNuSU0cIqcHSPmZnN6NYDA69BdTImpSb0B7V
wTfDYkMDfEnsrtMw9rPQgV1bPKrznSzfWw28Q09jW7CQCj8loGvlIQm+cKPxUacTpz1zVccKvB2o
iXV9yq1vkeDxqsm6Zqpwp/LomNU1LdHm84eif2rTW9o+CiDco46LOtNCeF7ePyN8D1kmTPLKaQaq
8ssd0WloP+p6vcvcYjdp4YUaez6f6E90DhRjiFklSMr4DkcWaO1baDHACl/vtjlddEXT/IkEiWpM
6OjNAd2azQVxNCu3Yd2/WOIzquHznGVyP+h71Y2p1p0HlktT8SznDgN519jocrHcly6FwzChQ3kc
iHGlQkWVfKERQQGXsYRrNyBckp9OyuCkKsVeTOpuRKcHAaSROWv3GtRvMZO/x48J2Mxb4x4OxtpS
sG9M97kJaz8hFqAC1KmcFgL1preBlyqcCa33Lt3kSUMXHHc6Qj1qipHd/Nohog2SDkrKVtee84CS
R1HBzghfbdDiE6t7k6heo/vpwEk0dAiWXDLtuc6zh7yxyN9A7Bt/QZH2pCYzijrhywI5zJF+J07l
7th+O8QESghc0MBH7GP6z8RJStn7gkdPD+8nQPFSpoemuVdzx9frcN9OPYkg94WzJKmxB92YfYPI
V8m8FYLDcIurFlqLBc5EoIGA5R/IDL9m649lvEL2cCFhuGH9pI6C3aelkJlz5waDLofqxWkukn7j
9vuhusUKaYwUrXE7MBo7zYOsqQYEPZjfDjZCt4Y9yBEhwfOgIszyoB0GVOYYtFWJc+RM64w01mAd
+up50oFVO7tIezKb/YDtHfLs2X2ENhuT/jXOxRyeBj6aSlEfGjiV4/wghHvp0g4WuCHpdm2UcWQp
g4EeXTOTq0fMebUQAFSLwN0mIClFb8avlIMzrq0kBwanrW122ky9/EHOynjATHdN2nEmplvV6ZPi
sDKRBJLlZiKEL6OzXb30yVqH/C2rwJ+aaV+F18K9DuoDiRPkYye8JDzlVb3toKcOxVtP3ZhrQbRA
9aGjhWT56uF9Li9YK5wMInap74FLCgQPl9R4rqPHTKXKEMdfScWbRJ65wnCcMT9tfaMg9DtB+KRF
gVfhKbRDhSJs9D8u+QGQQxyw+m3lsKSQulkAss5K1fdGQ/G83gIEWDd29RW3yVaLG8qF+F2k7zR1
3wTqQ1ji4mjKR1cRag0ZpHpV2QMe8NWu94qkYDCUwzpGhOoTjnaJcU/vaqMJTIw6OXPf+2MpjBtT
Mxsb7NC5M4lgG4DghnYz6j9EQXaTcghCcplNjffJVM2DpXWvUc3wrIWfpfujFMVdiDskyj1WNxR4
+6jJdJdrW03+TvY70WjNKXe5aDdSzXeJcB5r0kgKK2mfTceeAP9kjAcK4jslGglnpX5r0X5Jx1Xt
lrsUXlLQ7KXpp2gS3B1x1Nq3iYgeeNvTSM5tRSqwZQ+PKTVmBwfYp7zMtrsJE36govPT4ki6wyfh
6ikulapZPisFNFizOf4hov53AFn+PxMXxn+auLj7X/9CszqPfr7+D2GN5a/+XS4mNWESt6DfAzJ/
UX7/jFvYfyPiYJCmICiONa3/4zqoP+58EsQgdNPgPy6a8L/lLfhPJhee2lwjpeoWl4b9l66DEgK1
+p/VYpRQFTHb5cvY3GHMJcV/zVuUyigTYUuIyAR6ZPRctAsIBRcSi0Nr67vG1uCzRM41JxhWwQoo
y+hjTNTHMJo2ZYkYyj0QnmzGnQvOVacqkEeJuRrHDK2ASDlv+kdvlh7gAU46Oc8amLVVYSy7q1Pf
5zmsC7MiTMGpZSfTLjoocWV63LYBzmWKXqXJdSKaDZZLxtkhN8fSU5RK0MocXhyY2mMQHONIsddT
5u7mIGZDp9Quu+oYYyON5Do4J4/3RpNQ0MRNjwqyGB0noroavq1GO5jqBDBcwKdTV7lKsgplAUBt
thKD4GchMTIBEeSgbnTWQxBqP6qbAFgMKzYKvg+ATHvHyrd5GD82w+A37AZV5zzOWu6XxDa51+gB
v+nJTDi0ak0rjgCI8bl6hTVOclCi/2qVxiuxkLuSrS7scVa1vKW4DeyWIzlB5JmLXCbQQEk9rxKo
HsFkmXuF6yfGJNfWiMtXM6k8Uf5IQ9nbA3VEmCshxlbaLO6ziW4IOAO/ySSsbxMZ6M1LRlfTElDA
uWkhMElnWISsST077nxIAhPZKriocXWnDYgOnfyOTOOFObrxFUntVif/rU57Jcl2mdrT7lVpoIab
jHb1Om3620LKsEqxqSlWzXXFIldvYj18sWeFaVwh2NC9ZTwVSTE8RJNkAIm096YuYInJV4XrG7i/
yQuVSa5SwJq21q9MtbuFRAqYcbe9EqyakNuMQnmTYXfNmZyaxtnGcvCRLp5a0T1FcyNWeh1snLCj
EmnT/XSazZhbr9MQbgmYP1kmUdFsxH6G3EK8ZLhPYrHJ7ZRFnYjHKF34U8Y7MP+1Sf+USeUBDjJd
oIgy7VQjTCbk+OptTY8aeDpJ+nIipcpa6/YnRvR7zRnQIdLhldrM5Fl98057UK5VtQNSOL0YXE3i
Be70HbgSBW5k8pBEPmZy/xxS6d3mpXKrLPxSN3LOMO43yWhBWBVep1fQiCKqLPVwqISLA9BqAKqd
nQV7yRuGgiCijI+V2cb0vGjFiyGiMLEEyMvxpwA62nbt12BNP0rlftF7zzAhkSoFyKOy3LjRsrct
461DJ1m7hUsrrWuzXzcQl47BEOkoXvW1fWuWi8mSwnpM+/IrIWmiu9ymFUx3FRK7l3KnRV0Jep+g
f0yyplxjkfCb4yQdaPQxmm9Vkm9i3Yg7i5s3hh14uI3Uo3NO85crJtjCkWnDrUJP2gVpP0dwvF0O
J06cbdWwPMSR+iEj50T6hDIV+YBKlm+kbb9A/t/a2V6lLaJDjHqexVOA8KY9E194qwhndyMvPM18
sTapVzhje7WFoD+qkUeCIbZJ+kVOnuhY83SpGQX0WUFmKoh1kYNe6uabkSa5kNWTMfP4F/FPZ35K
3l5Xr/ZmIrnOYmrW2jid9CW1M/VczqI583HiJr6tLALDA6ly1ofqWEnqbHRVuHQt4V2oJ2wJ2aF5
SsH3ENA3GdzxlGsULea8P9e9sSHftzFi/eg6w2EKqFwJhYoagAZ9Kg6CMosNPKscynOHLZ7X2dEZ
aDAOFI0IrE+1dU/i+pBmOVE4zsyhYb4npnkHA3E9Q0gyq/rTquQX519YCICyFkAGzctAuCrDQkz2
1l5IP+lqNuVNnTpYYxUX+VFcrKJ6l7bhxiBpyIMKoTD6rMqIK6IkcJSigGDa2K+pwikUgMw6kmO7
Nkv1NnTjsJ4LHpSI/7U0H+4LZPr4GHYhAFzqGrwtVlaRI1bEnUb100sl1HHb6pEpQzp8WQU6pL6N
CvwsyhYAGJudpfWUP1sSA+MmQ3W2bcT7gR76qimoLwQGjqK+RKLjh2i0fctxXjo9f6qnlgMuG5yS
QSJaCFPTMDw2DilEZ8RijLgBMH+f5vx3NvQnM3A3ncGZFURpqOScYJb9qXNtz5JL6l6xSTLHzQ+E
p51QjdNkK/fuBHBM6ojKShC+BnVFF6HpdrRuaQDZ6RG4JQUvy2c7fooIzTREd2GIFNK5SZBX3gD7
d0JIIZchj4TWE6/rnMOywjdlt0lAr6DNgvpT2lNQuZeF0UEH7rmMZ24Mq6o7ZIKXtE2dVTJQODCL
4cnmnjPZAmPJm/Y8miqWrM6TYbc/iprd5yy5mooU6RoxZ187eCMuvbb06thyplFFeN8q1QtrQ7am
DkVl1DY8bjfidp9s6Wu2kGPAfQK6fZMKUlHZ3E0YAUbPvSyRUim7slRhOoXnsrD2Jq8GwywMMItF
wkLeMu5KCWWFCyiTSiMiVEoKPtHHlOgPEj7hloZl4WepcevUrvFUoZ2MSue01vQYwfis6rhlL4lW
g549t5CFnFYBOMvYEg7bdJo4txnLx4sD43Jtk2LcU0n5IphI2H5iCwemHMOecJkmVkaL/pSIjj3W
+Y0MbjwK9PxYRanObQfNmVsffpw62Dt4GqIC1t0K4NSwppwQoyYPuw2xt62Si3jTKCZLe7o8Ya2k
ZW5kjlj1WYSkPVEyzuWWej/IUTTSTK6jsa+2+qLGhfi/ITcviZM6cUaJSdxMlfpUDlnlGSGnzjmz
SXb2N6Xvr6aIjJ1awjRpOL8upRZGjgE3JRiQEbGdbe6PiHMmCG49coL4Sred85t+7Rr3ifJIsRlL
Yj2xwaGkN7cal1cy3lTFytIbb3Cym1PxZLj19Jw41skxXYLq8qpN/SVwCOZYqvsB3uAwSRNoZHFR
uvaZ+AonRm5SQbKxXs18prA3RFtCRvmKywSuWQ0HpOFeIuyaGLHG5Ma8VSx+Qiv084ARwEBUacwH
K4MArYXv2swVTVhHUVZeU+wkWeMHBdbFxnGiX3vlSsJvoefvltOy0lKpy/XbWHOtSYm9I82Lrqf3
LafBGYxGHxKcBXQK52sx2NJcv4O5WDoMSwE3UA3CTQ6DmbyUOHZOGOyrqDmLLrg4E6FJWRON6F3R
bmWovjdZ8NhEbMcdfmJEVFDW2q7Ca1RC9NAQE/J/k3cey9Gb2ZZ9lY6eQ4EP9sOge8BEeqal5wSR
dPDe4+l7Qa2SVObWbc06oiYVUfGXfrFIJnDO2XuvTYhW3ilFj7hem4+9BpSGg8CqQNIUSvcw0G5a
OKzijNBY/6tx3dXFvtbYkBMnPdhIqnlvfwVIrMGAaaGcCO5Z2njyJOv7LNFmYCpCnWMuk8SP2sk3
Y2jsiwag/S6BMA6WoFonluFaYFA8q5+xTeq+aLjSozI3w0SMyO609dDP2Rm0aaXKAwKI4bs/y9e9
zRKv9Nl3NsvbRZV9eViEuTnxORKEE3mAUifCiBLAF7LeHJR0fpFfWpR1pbd3kyjn/sXiWatxSXjV
kHE7Gh4So+QLQ8IfYgmeKX20gWqRaxxSfstUPhcJOcgUYKBs/Je0hbFhQeAVXkPjmaLdK+EMJwwP
nU7PFfM7vj8V3yASa/KBYvXC7ZZ8//U/Y8k1Wfx0mob/nSvq5t/+Yb/92z/1235Lp7HKt9hxeHU5
Ntaj3/db4xdNMwzY7Zrq2MJi8f1bdYNKo7xt4PMna/B3aQK2W8cQ0pG6YdKRrFl/abtlmf7H7Vbw
xRlSx3BqCUfX+Rr+vN1qVaAZal0AHuKGHTH/qslXwPJaOvVzTDdsKMsf2C0MtNW9rTk41+FHI/Pl
z0IqMF/0SxMqewsHfq3b90GZgo+AhlaM+UnxZ0yeSusncmZUAJIKoEv12VNZhVe9KLcQrV6iDJMe
425G1MX1zEtN0pYCZVpHBIJtGG0bbpVDDmgwjJ+zGnVHXGvs4tDtlpCy3RSrLGfSBWqSKa7wTJOd
Uzfviho9DXTIBLCR0URfQi1xzUEce+MW8rnWcPL2CSG9l1KfHjpV5YOfL5NW15Ar+qXlKNvOsz6S
WFkiTNImJL4QAGmFogTUjOylxyOpKYZHQGiHpsJUEj8M5btivUsb9ahEVoqRRNoZUUUkA058pZBq
ZcHsWAuAGyAVqNNL70XPZZIt/ZhLZoGfxQDoxghYgSqnhEwuLYU2CABp9nnivoU76WtI52waPTTS
3GZI0zNPyom+9MJeZsg5DoqIzXvKUt/8/DO3mk1c839pcPOYxgfyoBk3emZagy0jyQZcuz10ij5/
TFLfHTXqmMvaeGV8g2CEfk6NBH6hHhbaerJvPiHNcVoNPYeztiy8RRFpXw6w1aA5mvVLMD7YJs10
GvR4cD06TUrMD4wwJLdq651w88KnhNcSwbsE5NyYjtzDHWW+U5OdVjof0N9ueW6+4+kiRtb22AaS
5IgXCjstzbx9+ala4zKjDqlUeJfkuya1AXFMIJ1f87lNl6B4oMM3Vwkz+LOirpg1sLoGT3T1633l
uZNjRsnUS5BoRNaURQuxCq3QX44z90gX46sfnPAOY/3mTZXw+G7Njr+Lq7On8BlJUQ8y8tsptnv5
pYTzoZNLdEx0uh8Dwnamzgb9yq/FLmhSN2zGQ8dXlZT5ejA54UwWHMD0LQaDHnF6JsKPlxUcmDYJ
t9amy+hUnF2496T5Vos6bCOGS/H0vtIVCiHA8KO5cWTiIxGrXGhQEFngoKNFXn9IsX9I9tHhy2aj
UjHX9HMV1/A2h0V05xPI4F2hBLvKvkjmAPSWkUhfDtBlUE71zBwQ/XlSx5MMxQtpQFOE+7ojfmYf
lDR5tDPr5I2PMbFty3Z1ZKaIDqwYBKkcmNRV+oYZ0ojkdXgpXJ8MBUMXSOEKKyKmqSIDKhRsoQxD
p1vlXnfvm9Fm7My3SUxvNk125EUqLsG0Hr5Zif9stv6z9D9EnaL1BZja8mVVbCqSFHdZPJ4UQ1yG
wSZaUZuh28pLSodk+CunsPTvLeSoIRXbGkQaFIVDPuDvt8VBeGKE4R/ypNHUO9JHR6vdwcO9GdaA
uUxbU5sGndp4HpJNRZGogF1ulF+a9Tn2wJ7itr82uCJGuAfSey97ZD8QpCMdhTLzVjEmhwpVvKeK
vDi1PSUmub+O0BVNR6diwHiwDf+xaWiUi5PzqEZHK0BkopqKchaIVXqEZo55ZCKq74U33/4YoXfF
DZAaOT0LoDtlyXJlGgcSx8fQsN+DzCLf8WVx5BIVbYS5F28Ely7LLj8cXNF6zYxvJvw9OpA7/wiG
skiNpccHOiHgTJX6ojD997q3H5SaG1ihs0t4dIXci/os54pFhu3iTYTPKZItuFXE+XWnd6CL1GXu
pzyKfJ7BSJnJhA+eraq+7/FUoZa5leFq4tx2lD/G6Tff4L1Zim04HXskDZs2KyN5jWgqkyjxRvge
YWpKK+NHyeBKTDeWXPL93TE3JPACs7qEtAq2zb1ug0i0yFmEYm00Op1/1MFXtOTaO2IqtM6JS2xs
GzlSHpIF94WSHUNhrsyO8FV1nyNAFE754MfadBeYpL7afq34+P+rpVEjztarmP9JOEfbfPvFInKW
U2Oe1uXeZLWzow3364UwlPkqiDLFyEuq6ZpQRlZkN8tqN76avGF+yQPxMlTBIUJKKHB7NJN27rLi
vjfKVyMfL1Wkbbu0QuTDsyXepdns/MBeJd649NVVBLK+KH2eG8/wVion3I/qt68/qVm2bbPxUsYd
ZBtQ2JoGWEGninqC67oQzbM1+jsxxSTftXWUK2sm0B7WVbausL9FXbqtYCxIZxUAn2gqeD1dvIti
Vq1uXOoq60M6Pk66vDMqnaYBdO7G2Hs2vsyzZV7oPQTkHyAQGhUxFvg7enWWWroG8wFGYk0BGNy7
k0R48bBR5CxlVW8mC1rneIWNBv5hn0+RpPmNlkweeOZ5oDeonvwPT1JN9GHIiz1z03ifm1WxKogo
h/0x+7Vi075ZxS5gyB0gONoDRfKAQEcbEFT80Zn6OoghCpLHTskwAE05Dj0V7vn4iHXGBTyPFneR
0VsIgJpN9aqrHApz2od9/9UhX82ADuSFG5tpSRAdhkuLnxJaLi7PI2FvgCs1fbAIlCls4r6B5z2f
ZvX7snfOjEsuw9yz8ILVWCmcJTlHlNp7hVVS9PYs29KvF2zz9sfkX+/Tf1A4kC7BJ5lN9wwUbDn5
+hIvXVWay4G8WUEpAqaXvz6DH8LPim6Bn+bv69F+bTX7/FvN2v+vvWr/rRylkQr+N5N63oe35n/w
Kqtu/U1JwxvxpX+Y3OcY8fy3/Da5y18MYZmStBhFZX8XBJa/qNz7dVUXzOdzYOH30X0e0Mkc8PcI
Jmea2tCTfksC80dEHogU6+QcmPj/2uwu1X+lTMFvUoXF8G6oKpLan2d3aVgIAKY1UQS7Ttvg2iT4
g/RmfG0iixVRJzkEWtBui35tFz5OdKbWGZ0WdM1RgDOvkx6it38yB2/btkF5147tvnbCnSfRlyeP
1fQVB4zrFZ82A5QXJocmH2+ZTmTBwQeD9g+L37Xwa1E5iWJRA9I9Cx5eWaHN5I+bA5YRTvGTRVSo
NeWVk/Kn1/3o9IE23Xeq2G9dzgIgcGn0PO/6rjnrxpV6czdS2yNAtZNuLyOsHdLIPzJIfqSrF7Xz
YhHeGHUq3yxmcTzBmvUWcAaym6SYPTuYcV4mrFStP7/fqmWubXpwN301XlqfE5TaPxdhCyhJQdFC
yjblfGiaVnPrSAuziiRix2d+KvFJGcsBTxKuvbWKahHY5CaTK9gTfISHMHltQdZTrsjxsLj0ySt0
QhCTPtaOR6yUTKL9ooRurD1pdHKbLQCTch/Q9F0sY+BbUHeoCMpI7K5x3ar5W9k+0I6mMYuHq7p4
NEGUVVuz2yaSWuCfloN4v4a7gboNsUjGKxqTqLXNrE1tX6v25FBsqa88jmkxmrkoIgwh4U70FwOp
vef9NqYPFSfC+mqqgLVBVS2xcE/Bu0CkUX8q26J72agRJ1vumManUdxXEnPUENJV9yzCe9xBU3bF
0R+QupT7ZHhV4y/VmrudyT44xzh2zezk9CQttJWZX6L2NaV0s3QVGqNBCprhWZcbzV5iDg2H9yrx
9nVKKsI5RUmzr8Rjgm/Wcyjk9rcpSL1OS90henOCJ30wHi3a+wzSnXHwJX0O1CZohmDiNr3yFCC9
xVOZ0YSX7mwZf9GCtGjK9NtsXjGLg8eeTFz1KgYngjr3nX4zioOByBGCJJkhQXV6skH6xM7NGh9A
ptxHfHNq0+3FLsApTEwhkQW0iPcelHuTqWsTPEfjVUtInQBul0YpP62gv2+wq2nBquFb1JzodVlN
NUJZuqiVoz9Dm8GwG8HKrl/I9Syq4iUZmyP1IKhy15yQB/ObQbaADmSsVmcK9Ng3DPaIdZgLtmw6
wqkLq+r4bsIVOswnttYV5L6ncDZRTwunGtjkP7LZ10AEqYL27XEwbz2ikdL6kM1Bn5qjQ92BMTvU
Mj4+DiukSIGE2ebSxJ+SAUof6PDkHLqiQAsiNvZyk/0Et3IUSEy/A25O7GoYgghsU3qD+0X3Hntq
ATJz74OuE2I85TpqTqLxHfQo2Ht2pFhUavNq+7wbR0bMsV6XgVi2GPQsDEHKNqBMGhqwS0MWBuaB
y5/ffHKgRXqM/a3uHRR2NQJTlbMKleVQ2VtAexuNXhbTsvAECzdjPJ5NSwuvfBw8tNWZ+E+3IteL
IHB2jkZ81xkvnRHzi8gCE4f9RQjlWraA9p7S0AMwGR0CVeH6GNmbiL00nlocTM02VPplPwqdgOmA
SDa+BRZslZFhiimSfx+yf0zLwQh6LbABQBpvii24tz0Y/bSBh3an9epJ8fo7Ail6Vv6Ejc6cD+D2
ru7bI9VWA60f+oOfDxutxRxZSp6MJIoN0FUgvpdNS1ogxHujLpzY2NDAsYq4K45rb1hJc+31+XsD
ag6Ra3xBDK4XBpXRVqatcDkuAubQkCdOUX0lk3/LfG2t9TvAlYRR5wzFQ6e9FYZYmVP3oGckFLrL
gDbFm4BoykmwexcxVK5MP0qLiXR8hM21mARw4zy9VmrvWhCC1MhHFNmkPPVGAYUtqt8y71ZFDdn9
6+ziRVpAMZHEPBC6IaV49RvnEDeFm6O12xqzTYQnDsDovGFVUiMf04IwoEqSa0+kILfo4xZH6B6f
VS1PdO1J8Ww57VNPYLU0n4uZXtBnr1VHumnyCWHFLw7Fa9KsAJJe7drf6QmHUpom8KQD8F0K4K00
REX9d5mNbkYRjIPDu1U8Qrn+dM1HSHEBAhIOKaulQtHXngP73oFCL+1LRS+RQqlWcyoZV1Ni8IH3
5ceEXMGZSwyCuEQ0yzX5rEZ8pxouR4P2SMcvxoxnk43ZadyK/pVcKQkxX+Kp2YN3wr09I536M/nc
nYxZ03ID+Bn9weEdoYfU7J6mEa82ZZ2Avy2PPQFHY2BWblu9YmHZNaDYfDJgwnrMDeMx4XExKy09
1dtl7Lh6Hd0GtX4SGDKkwyDtP8CEJ2iVPZntTCKkI3pEZYUa1E14EXucpga0hFTRT3ZKCH6yKHXw
1NPEMSkFbxkmJ884lMkmTJUVvWCLyiH6x+teL6Gw83+8NySs2acRw4XXPgXIhmo+nlv7O3F+VKhv
UNFV3jaDEW6HcbzJ6NCbWy1eIfAj2h8qxCl6Uf1VWcBEZUOTrmWsQYMR7QLq1t1hh205V1GJ3iHN
8WBTpkOkdQs6cVYifPX9G7THBa9Oe3wckwVrgNfggtvX1tcUHQtgsE5wjmWz8ONHZMLFwA8OtmEW
HOrw5HXROtY3jpdv4golLouxgHkVFMU5rF6trVR5r/wNasZa87ULh81Hh9cnkDYUctJNXbRH5v6B
ZM9LEABbd+7SuZRgOHr2a4mDiENf8UrVbbCJG/9eI+LjZ+s4wl4Eof5u6plrEtoB026vVNaxzxGo
EIuG+r31D4kwESdJL6jbGJJS27zIHjo6iFFL1/fEmdajKZeDqFa0KcUx7GsZEMFJV0bXAfDrkPVh
SICYWo8TjLfuWDT0ywzXiMwkbAR92ilmwa9BBEDGcTV7bzTfVr9tFFrQ6Y48W3Lbtc2K9IEBzrfH
b8BpilJM2tFM/CQYMMhCBZ6x9cYns7+qXXEIy8oFY3wXFLjssCwE1uRmzSlRo21rHLsoWVg6XTtN
s0ghAlPVCX0M5wuY/PpkiwuGzMC4lgZueWst+ncUtlY+mQRqBzIBR8U4t+PeUtfQ5xaOc0yrB1U7
j8pFKed6G76nyoNarrvhxUH0go4WQztk490JBe+SusjwPCQ5i2X4mjtuGK8o9mPaKp0z/xnqW1jF
iUeKEfMVxAEWXv0hNdP/oAC5hQvvv17AFhiWk/Dz+1/sXPM/+NvOpf8yR7PRPQya+6it/gO+pP9i
SgtmOgqKqtNazbrzh1yCWEL9tTSJAGj8wW8bF+wlw4Ijwwqn/nW1hCnmn9QSqE+2rRqqrdqGNX/Z
f964AgHGQdbM+DGMxNrkCm1v1MZb2WSLO1wxClY1ZhzNpnMqeqrhHw6YRkeyEaZzn0cXjZAAeuM2
pjW+h+J/10miRna3L0tYgqUTkLpQr31K9Hvq72Nal2gOLu4tqITCvNVRu+qNDtWl/DBxmwMLJE5+
TNXmzsa+bctxIZV7GiKeyKOjitAdAXShtrddSeRKu6ftT9Tlk1/Ozgq663uwzE5dnezC2UlN4VZc
H4GdAKZhfyGDSTEOWkddD+6oFtsMm5eMnItPsMnwzDudJKpDK6UQ3Og5nHhA0vqUzAf2bFyzFlzG
hstvxpZTBXvbFjsOQ4vUy7clr6lU4BkbDzy/VhYtPyCP7rBYG6aC5/9d52FlAOvXK/SoCuYRhdla
SVqWcrAZYoXFjnCxym0TXvfdaFJOb3fc23YSWmaDnOuZKqo416NYu3JsZzh5GIeHNno1ZUkCT+Iz
rwlS9cjIrmndB2o8F5Av+YGvA7GXndwLvV47UnlRLF6oIlQDGvUczAIE+JtuS1P8Ac77KrcJgE3Z
Y5OQVWqifC9Lf5uF5dIkYRxQJRFUWyqdi+5l5upUOSVWHt61KSM80kJsxnSub7ziJwdKEeZUH0Xo
G+ec46VO47Ia17uSjGLgxN+6ouw05RyrxcbxXytEqcD5rLtimQD49CBuJsOTH9tEqtRVn9Rr7lSL
brA3ocL3PLwoOb5StXSb/lOVrhw5qAcXpddcgTGmieWuEq8VKmCWHi1+aJV38ZXXwH93xgP+jD69
9dG3bV3Vlq8MtPbgnYALws84UI8XmV+W8237ILWNXRDiDvhqKJIqnXsjP+R0IKXRbew73pc0r5Ic
rz3j3Kf1YWRad4z7ENdC43Sfzky4C/EtWie9jVZGdUZRfBHtQks/zHHTlROR/GBJD3iHwZDuUNtu
iB4TRsJe2+dHUhpHc6K0Kx3QEtjewRbq6rmB2EClAfBTKtEFlEkqxzOh3+GztBgkQa1XgKT4VJpL
KzeXtrGTfDiN8gqBUrTX1qwhrC9qCreLMVh21T6kTYrPwkUf2bwpCO7nWAJKp1DvE96zxqMhv2vG
Z3rhIRfdSpubMT/r6OboJ0f31nXLjqBSRRTQ6RDwDGgwAbekiDKRvPmDsjOZINMQmDhRlLxm7OxA
GuZfDbz4wCc9Th6LhrgQZnqT5BhvIRdF5XII5+PCiIvFuRYJeGjo/RX2p0heoyjeOighxqhBOmf+
VZ4KOgbUajnnQ7M0WIieYSX/mQtJpaUirtLJ5a/yoXooBOaI6hH35cJpIMgRRcCPK4BZRJ2xBJxI
BxLl4gQD1YYyUTDFjvVjKfXG0Ya1hitSs7qD2soX04nd3mTdMMxt3qlYRHNct0HHTO8Ass3rZ1yn
YajzK7HUBoccS3qpo2o7jtOpZUYxYEU5ag2D9mUOwKKQ7RXFcCFZr0ZnBKuo7IzgHDIR63zvcGPh
y4GqwfJaW9818ouhUcyOo0LDjoPN0s3mTD5nBDN9SKP3UCibQFvbzkvMNFmjo/a1Q387/kxic3pl
4Li5Gv5zy7GlL9qNnhC+Q2wreA805qZSfNfsjrXwF3VFl7vjHX4tg1Ao5xi7Lb8ExWQsADhPOJgt
9Cy9NL9bTr1dUCyjPHlMmIxKCp4LCDezlFP04aprZtFv2NJxRp1HshmrdlNypkqDYhM4j0oDQrSY
Vl5anLSm3QwWg84JHJgbTHJfte3LFIKNKhiSKVzYWkFdLuq6xcumr1uEeqwheJHeLeeJ9g53NuIp
qVhrfCKn8q0TzXrs9kUpl5F4QiEnJPuVTeo6LteKeIfbOnqnNNU5xbtzbUWTIly40hvPCkSnzCiO
nM6O0rsW9PeagXxqJvkcJvj2xk09R1gsYIXZR+iTrp17sGpvUyVcn2A2VPte5zeJxDdJw4o+c5WH
CbtdfexgHAVA0QzjSP0yvyaQc3VECpSQ0sb9i5/F42eS/HTeUaC68Ysgi3rtkVbtl6k2uVPmCs3G
8auR2XNzC81Cv1e9a2ytDZkt4RcmyU+D2Ydx+ZbPVMBJnDS7PRdAz7EkFUsI9ouK/DHI8E2dP9oI
cknPnlyRVOTupw+Zm1kXi5xX007L7BD1j3NuaaROxpIbO/qC+3JnTTGe1ARDBA3zTA9tvfFpLiyI
+PSKtY4rnmqpj2LJnt1HmOEN3EEtrgGazg8O11YOsCVPDaPh1xgLUU1Y1YcRM1r5s0W6t00d9i+Y
egXAY2p3KOXkQKaQ+lH1HyoZXR8TNi6FOmyW3ezb5fpFYSckwe+sPYHyX7UK+Rrut2zJBht9UCcY
l9Oj3+5Cq3xsuvZBeNmRi8pDYnGySdKtHoZnilBXQmuedOOCK6rmAYPlHhIycWPTtRgrgH5A6uKn
RZ4/KNYh5oeGbwue6NvkZwxQkndrYGNcr6zVmET7zFH4baZVYMghx8ZrQ9EJJx2TNllHtDXH03Cv
Tl8NENkR03U1krEfuruxJnwleBu1EI+ptLuqxsbjUKRmYumVa9U7jiy4IAuDODmOlr+p0vIU+sGD
E/brWGJiUIy71vjWdfbL8jxqH0VLtUCg7/pq38wALju/jzuLHwyhu3BILr7KBnFRazdPl5RXIR/H
ysmqH+gMWGsY1BuChnrwWqm0z+rnHHu0058sspsGlggIyGhGtGUJ+tJVb285D2ra78eiffEIT3nV
Cg+j4ooyorlj7hmvMaEN2EEnvj/jvWHcG1LdewPh7MxNk+oINn9dGe+ZSvxYH4jMCpzrpcuxcFnx
Bqd1nrYSXmycCPHxebcp9Daehsszja9GYIMLMOizgHPCuNXV6WZEYx0tDX8ZoEcOKxlhYsksAsoB
N/QXLCCFVSnHZ6niDek4RyvJRm9OErc0uC+3GF6H8ly2Tzah9cpQdjCHTDmsOwAZljg4lK011Njz
mCurXVtT+lhwDGERpBG38z7hYtPrh92nRdmLF1FzaPtvkp9LkzxwazmL3DM/KX6lvoTHDLw/8d3m
Wytx9iZl5jwEQB8sQBfeS3un6s8NSzzB5rjZ1yjYlpzWZT3DDxAkecoBNE38ndU/VYFDu4b9VXB1
pUGCnNhzHXDSVPWlQ6tUF5CBPdvhy9jVbqRQtUrRlvnFBFfwb0y7S+NzeyXoY1ggVgoKTJSjTWBF
Vb5S01qOWIsiu3d9895hl5gwEEfwoCibUyiFwIiji8z1cAPRXuOU9b1HdoqyuHmJCMvtqEKWE+jR
RIB8kPvt8GhNSJJWevDpC05D0qjqfYxG05tIQoRVk8xi2y5YEDhu8de21mfPr2sSEibB5l1w3ibF
wZ28GdQ1B6euvbW4ifX2R+RijagICX8WvEE3GhvqAHywnYw1mAln0IZCFJQY8WIabzXQjY4jYlvt
NbmJJMlCGa0aZzeiSTlNxPu0uAuzH7U66w7wEmT1Nk3dnPcAlyzwi/sQX6kS0X9lTZyDuk+94wmV
yw+pugnpXr19sbSBkWWtojP0LCmJ2Cltv/zrcump+M4emur7uzncin+UTOeE3++aaf2/f/1j/zt3
b83t7/7LMmvw+VzAz43X75rN4Fe19bf/5f/rH/5GO34ci+//9T//eyEUotl/vYevqvHrO54xlc13
/C+WcY1/+ncBVEJNB5MGYNmZxczfrYvyFyF13QSgRsEMCU3+5A+Sm21ig8BMKFSTHRRL4R8CKKkG
BFU4ySo8ZMf+Kyhk3fonFLJO3kC3cM9ojo12zq3gz+t4DB1sGnxtWpCZV9wuGg5eTrCCviYZ0F2Q
8t7gCZP2BtF5NeY50TsXrUJ0dMb33gE2UQcbTfoXrcTtTKnm7tfOebImcJli+/pr73xCEdMqF8AA
fi2f13l1EsTBakJJNBoUXo9Ktw/w9S9ti8WgtbQlX9SlngZWWdO4FhKkaUlCX+W9YFPffEjr8Mpw
eFZzzqbjgK1X8/uvgJuhyIZtThJ8VRkdtLh5BJhmL3gsTO6aaC4yswng+zyGFI7jQSWxFuNL80Pn
h9M6dYE6Y6FhNQstNx6xlD+EKhQRXp6Pg89xrWvACVcK6FAts266Jz6KDpsa2BFny/ehdts6GZnB
QFtmmXhRtLy/mubkqn4wUCvE5uCTOZcO/aJDB0amsmzSbeYepPEFd+ki0aHAjRgzXBoN+YYJ8V12
OKMDbm+qaC+ZVd63dsg1xPBvGp+XPrGYhopozUj9YhvD2qjFu2b7AE/ocdB9BXUUEkFN/7uo850M
kisUTF6UmJjoSD4rfjHnlOovs+2fCewEMNExnc2hoIQwBieaGlNcq7rqABS07OaWrsjU1olgyzHR
NQlNjed4lMl2EhRekUM4okwhPM7TSqLH376c4DFrp7wtjqYfvRHge29l/D4N2V4xnWRdqvnEbaA+
+w25KNvkeeuMKnarsiNIIAIWtZGkB6ZP6q3AaEfNqYkPou4Otpe8mtp3IdPH3MN9VUz2TBTF7fgz
wsruM/Fkyoj01wjLFmdRaJ+NKOwJKPUcRP2Mozml0bwE6HIC/Qu3bTIXlT1A1k8pJ8JZE8cQr3WR
HgIP5lKpIbAHm/7K/TSLpusYy/1oNGxDpR/v2og2G5UdGmv7ojSU/q4R6l6r+bpTI3j2NOvB5nKr
htZqUnT+3fHYL5MYx6wIBoYbWYf7oeH+ouUMe1gB2VlC/ICxkqx7pTpWHeRCW7I0JM5TAfBQMzwG
MvVJ8b3P1mrXDm1WHWXo9wIARzDkz/wovz3UPrP7hDuH2hBf47jbxgbphkzbl3Oxe4bdiT1DRY83
W5N2lO4+NnOdY/hw5LzHR6t0qrU2YlEoAv2996dz19M10gzsQQPe1RBEgY2boGUTrkfNWXZmPZ8R
XDvVn7n00YxF5Tf+KM4f/G7PkzdxuhuxOvKaHtbEVp4GxWQni7JNHTpP9B2dcM5VDO6G+uzLejix
5PLR0bJyp9GW1XMwbzU8VmocDxy3/XKLkzJ087qAwGAeIxP/r5iDYZb4NH3UsQxOkE90QfgdJ35s
niZJeUIZfNcN8djH7OMhHyFcATKxOWuZHEFGY1sDXiMK7Kzmw5Rt5J/ch9yCRuMy8z+oJK1O2YRd
ccTquhizelz1PTke0lZ8lgtuVlnH4aT7Sn2ieToTq27iqdMDcKsoClFNki4Y2TtmMSOSKwWULicm
qBsVJwMaXRfgYPZAGzDfzQSEmCD+olHRykIjOuY5yn4d44DU8DbQ4V5ixeITR6wQHN1Pm/JUVBu9
dcF4c24Ky7lxAr+yxMo2FvF97IxsWB2edSLbS9tvPhRF6rtw8D6UfNJdU8kuUN/WvWg/KSPke0FU
K5KMMJll6k//OaOC8W9P9v+3NOEuuWVcPP7FqDD/07+NCmT1cWzTD8mLmGYCyen89xQ/JQW6iuPJ
sFTDcPBX/TEqIEUxEEhAVlIlbPHnUUGTGjd701A1+VehrygE/3S5d0yTLAcAEVCylsoX8edRQQkE
Fd4RfAt27mNK6mnBl3pDZ/juTTG4+mwfshIl2MopfnWsGh+hrrBkA9ELqQkxzOK7smpwHylX0rpp
PlW9w4mRkfErogowyHTml3Z+VTec3Mn5D9Asewq7WzUeQGnCdLTriCeg3Tu4IPn8Ih6nXmjufJCn
lTrxWet3aZxtptm5Rn14OaRLa9TZVfpubkQb5jhtXh9BXnB7U3cp1QTlEL9XMCeHsT8k/fDaBsWZ
fQQlvWJBCW7tIN6VtsoWkR3B34dCFyvaoWmM00iVYZ0KYpqTwvPEvNcS71vTh01SBZvaD9Zx4K/g
+/tstNDf/Vhy7ihfepBZRk08ziitTYQX3W6HY+nXb9RSnDVVO4Zjt0lD80ubqc4C9liUtZsoVV7G
NHvTyd7etcQILArK2G6cUw1FrIMm5jf+mapYrogJt3gV6thkaEfKF7270LS2fchnvxmLW5FJ4r4j
B9lMrmwT2lZt7jKv2nYxW0JZTlDaCnHNTJYhr6CbrEat8JLq4CBsNAY7IzglHi3g/ti2wf302Qtd
xD743fjS2jE9S/VXXk64t8pnnx4wp6RVJiXqouKV7sAfVY3GgJ29A+wEuJ1jtPFwAqsl6/sADk9L
u49IPGBMBcJVosz2enFXUsp5p8EKtWZ+wmhCPPT1cm3BnsNCkT8bJAKRQjFBdWveGPvS5NgpsCNx
0Gjv245gdkqmIhuy4jnU7GbnUfdJBJ7Dkhb7Kaya4Dwl1FaIkrdzr75a2tSudY/fdp3GX1lXS7x+
sMMapqpagSBa9J+l3sKnSIAXlBl/G9/MQ575Z35JkFNzSKACmH+/j3sMCQ257SGG14cG3nZIFp31
xieNaJkKDSOFVbfUJclo0o1RMj4JEP93YZIf4cSg4mP4r0sSKV16k3qxjid5nNSIPEp4zbkuqEW1
FI6ynoZ+PXX5PikdSrN2SWR8ythC4U3XEYeYnp+IXvL73HRfI+SKvLZiN5pLxnnPAf2KHtrKerQV
Tsba8DWkpr4ssvqhUcE96D5OuvBFUMURiBzMprIxcwU+okp3UCYDl6PtLjdzeBcgk/8PeeeRXDuS
ZumtpNW4EQbhDjGoCa+WvLxUj5zAKKE14BCzGvQqag29iq7aV3+IiMrMiI5MsxzHKC2Mj0wKwP0X
53yHnfxNAU+VT1IJlDAGUgvHK+AlBbuuz/k05Dc97m8tNe5Gt9+Gmk5BNMa7ZJi4xLANwXzKX3zF
ZgITv3kzBXi4rS/0ycsazBYSN4KzpmpjjWiscpsobEJJiXatBRtt6T/7Tr2Ix3HjsbRASwqxFQRz
klgM0QI8QkDibXdd8YXyJn6MeB1LwffsIoBQobbv+UcuPx0EKTTMVEkhLbdbdjiXnZxZ6wBkxAP5
qSYiXZJ2megGCvCxf9StmEDOIL21FPIrozQPtuW8aSrE8lBL5k3uh5bXWPsnstRHtGLMBc/IX1zy
HLq1MyCMVBMpKuglazfadEoe+iy9RhkVmRYxV2d8Jxg/MWdl68AwQgq1SpXAIlxxDLkhWGyXLiRu
1nnqvWUdmv+2Y1fQt8BQ0KWEHZqHPut408Nd7LW3fg8hts3yD19mPhd8tHENf0d/yrFpB7OhcSvJ
gQtSAIyoyhTZCbsso+ar6p7ijTS2tWMWDFfDK8LP8zhVX1EBFYWNgtIDnPHjogIWQG853qJH+k5r
c9myq5ntqn3bbMTonKJcnKWbn3iOwnUmnC27CfLOoXMT656QB8NR8QZgbUs2IRuHz4j4U8deFyvh
xumalB4Ep4KJr2njZbOrYQaQjdRD9VejOeSTBf0ZT9m+j7Kdl/ccBwxS8NysiBB78LXhlqA4tagV
uvzYTo6l4mjiD1ZM/bigZFrBjSRhYugfyKr+YQv1Bl7jWak8WbgDGxi69Bu4TAdaMSBkAQLJaB7p
PCiZbsSEatay2J7FE6AlW3TIYKhcpY7AhyhiehGjcsD4fc/dziLFlLTybR9HHpPspBF8ZbINxWzC
LsUN2s51FKqtAbVx8PkFsIsIG/xo4MnZZILjwp3q4muT9rkyyqcppNmpteYrYPiqkCaT3UVSSPJh
+i7jTf4o2QSOkJm9ZiXbLEd5X1e8ML1RrUZHv/dKcxe5qB9bxeYTStW+8f2zKOUqtEC10Ul7M7nS
Ix0hmXdCWFLY/K8T03yIKvEwKTsnzKH57Kpw/ycqGKmc/vFs6deCsc4LLfuv//xjgb3gK/y1aEQL
4SDPMCU+VFytf1c0zoIOxB68qgbJrL8R2FMXWjZUKMv18K7+RmBvzBUo5wY0KchP5r8yX7L1/1/u
4UksuyhKEN8Lhla/LRrhcAR5XyIBLeCWDZ26QdR1KDu1UoZaFRI8WOXclnrrLlGaD0wnG+CD+mc5
ycdUdudq5EKLa7JzQCJbVf3oadnFbP2t7TyUuTyXsVoPBmJMXDTSg6qLVABQ3Bpm9LKzBbnT4I9q
Dx5f/pQM/tmy0dD1iPjzbpdyzign//YjZJzuhCHNZAnvQ8CIWIQYFQwnLSSGO/1M/OlIRM1aRQ2V
SHuv0m4/aeOdNnwzit1QEywkUt64b5bochBSzB5Od9Pm6uLFL20UArEQBC/6wMhjQKPtzUREC+nh
Kwy1CArT+5jt7xAkO7Nstvq0z2FepXSqBuTU4snr2EzQoXrdwgAJqHF4NWQ0mnhs7Im5P4o7LsOA
zV6UFJvJfMrJU89MIDE+ridr55TGyfGuXsGceMCxT06Bo59r/SONgexl4H3nyGgNUCbtPHKbfmGZ
vP8Dirqq/vDFgIDljsHEI/ED9wBI181AVZ5CAOhNbeGm0fcQh3cp97buf9YOSEUnZwDe3Dg9YKyq
X80OTytlEWK/dY5cjvwiUiAEQ0VgDhbGGmAcJcZab7zbCUcEipIQ+U/f16sO1m5QvU3ls0fqioDj
5eDX5CK8TIOdbfwRD5BN/Ex0ZhnQ2Oc6A6sPqDVys7VO0nJipbsgf64LFJ4M7lLnwwiPzOp3rURV
S5YU9/lrrH8ZrAG7bnhHvD65D4OCUjwT7CSYk4RlQqHtIT/gqAhvuOBBKEQHtwS+0bEqTynS8RQI
cw46EI9U1QnEeDaNjE0uJsru2a1oIjQHSvkh6/DZEgF/Q0G9/NLXtEMT6TctW0xQFI1sFzH7XK2U
t2S879rgXdfAVbsWAoV8y7ATSrDU3H0smwtd1RcmmXPrP7hGfU79W80B4eSvo4jVnvRu61k7j2bf
5k9BWuQW9VGBLGR2N4bWw2D1a3cCc4T6gXHb2kJ4Df/Brk8uGtQB7GPb73VzNjCSSxF7p8q55tmG
aAqbNLIEY4WUZLi199RNK4fVZz/YxAo9QSXaRqiuQm4zRFNG8yRjXAYB/ErisCI6pW4TMF4B1WS7
6Ek7gI17o3r3p3VJmaZ1sE3LFuP2yWAZXROMMc0rP0Eml2/dECXORfZetCvXBCzRmIu0bVbN8DxG
AdJ05Cx6fzGs/hIGOBfDo91LTCtq42OwDPV2E0Tdcoae9W6EYt5dD123SIZ17DDlk/u6qx/aqd+Q
Db6RQKALa2WNtwm1H5rKYniCLXOV44/OM4gBSjD7fLrtvkRL0TXPkDqXDUHQDJf0DtpGy9OmsyNc
FsWLzH74Ybe0h30ng8Mkjm2iYUrEXy2hCfnRK1PGFe+9bzv0EuGJad+NM8j7UROvEfKlFjYqhtx5
zb0MGBQ1T5UHhgzNZ8aYi84NbmlZ8UAyjrVKHsgYdT2QlhTvgd7f29kPz4zuG4I9TbSatRuTATEC
v4ThlctLIZCEUXJM1ZtFa86As6vuOpwidJIYPu6F7cNAJf3ipCHkoBNjnHmrgbcs31zkZbD2npJg
2hXYnSDQ7YYmwY9v8SxAk2P22Rrp0TBuFX7XDnqxaz1h3QsT40CcYk+DwNjAt55GMZ6BtFKmLaY5
FKEpVg7pnWPyWI31ETwLJktG0tmwyuwPK7/m5KCLucQedj2WSojvRh4fs/wq0LJ7Ai0ZvNAqWYlE
7urK2loj7gGLcgkTvVOolcX8VG92eXomQA+sDjyViDiwl1xdFU+Vh3BHM38M5fPISeUgEMaNsRQs
3T0uMXrfZeKUd3NYFB7cYlRLliiLoGaHSqqkhSPGZd5mVWfi49YD+oAquU6hXAUdT7bHcgWUqm15
m9Q/9kWyqVIfat7IcUfPq6r5PilfuvbVRMxHmi0Gdd6ECBp6ZiwMAqtjXqwM9ZKeatjUOUXpKJyB
mhitfT0hoEEgaRQYz7Vw6Xk/jGiTWz4GnVddmZdCljBq3iw3XOPAazH9o9aZzz//4qXtM13rzaAF
e6eEhNIQxkws+bvEWTuAnwtYqbIzuuVcQDzm7lxSXkxy68rBWehpsgu6L58fzwNKl9R3PVk+CYd7
mD2pIFhNvCiIQg8ynVaOR5Cu529KK14PgM6T7IyDfwWGEG2JcFYjBjIb27dLgKZXnqZxr6MuTCkw
czST4MNjriHy9cpgFSlOMdINCSTIcVAxMPccoAuISWeJIiFzS1UG+UKvAkRgFehYxb+D7q7Y4xJa
Bij3OTeSHaY6ZP1XMMcX0a6EViG1wwJ5k+nj1RbIi5gGobhC4Vxn9jbPn5ChsL0KnlidPwRDfDcl
2g+SUiK4DDldpbj781S87j/dpv5S8V7fkkLl//f//NE+df78X+tdxM3omi2qSilNk9XpX+td6ycw
MA6Bs1S0EHTnj/xN3GzalqR8w4v6c1X790NSz3TYFQhb8BUFBer/LJexRY0B6cS/+++/5F12Kcjh
af793+Q8bv0t6pRNn8Us1nNMQdqW+7t6NwOU2NQjPre4AyPAka+/dvGzZ8Tb1Iu32giwYdwEhDIE
yQU/A3QySgo6ZHkP0RHn3cYs1zbqB+z/hDefitT96Nxv0mo6dH0G9Kq62np6eRzM/mIZ/X1WQPnn
TETRvK459ZF6tD/gS3KVWwv0iCPPotnyRpLykFUHkq6C0LytlL0ZmvrYBruarHhBbZVN5Q62x/eY
QDzRS1CnPlNICzgA3CakRMMErcTPDwHYtwrJvmXD1C9fLTNeU/Xvw/xV957F9Gl0pziwn40c4WTn
uHAcJgiCubVxkvKUhORe63EB4gyZCtwEiHR+KheWICQGuBd8giyDDgXKr2ofhybAH2WRZC1i673r
9W1lTKe+9t+CrD+3lPXhnLDCXvbGVu6bNPzbpAzp+t8cE+GqDeksgP1SRQwbqCDHaZqW5hidrSrD
7tSh+upwlESzCKl0kH1m6UnBxvA1Bd3CDKhDzPbJ1DGR5t5LE+D0lEw4M/tRT6gz2OCWSJeMKt9A
GmT20I/bgdqKlN2OQaldf8G/YwPV+qhCfO3SkQ5A740WeB4EpYiGx5GAsTp5QtW78dG95xGthTmR
zgF9gCHmkgcBESC7pbqRtxMScw8vvYkcOYy9B0Rl4IS+wcuBp/Gd9660j2bUHKOe+VDKdZyzJcZ6
fRwrGv0sa+4MR77oYDNkm82pJ+7i59BFlOJ0PkAHoNidZTHCommh6I7BU8UWtxUlQl+yRakzGLnm
/nFyeveGR5fLcN67F65Yp4hmvURRWTEO92DX1WY7p4KR9oKxVfOmQ6B9BDiFac9mF+jwIvz4eYir
TVbVQAOM8SxY3NMVzbzYds/XK5lVZych+TCckVNb2hvpTivyTm+Usu9HRhF6LBa6h5VkZBgWK7mI
9BR3VQ6nfoKb0hbal+ky52ZyuZc2GTX+9GVHROCEDkkck5lpm9CxF8LW7oEII06GqZS14AQNHSsu
u7IbU/EtGwgdlL/XlHfwET8SAfFc4jYbEX9FLL3Nnvqs8z6SGWo8YMaZQLaWEw8WmaLupSiGXZWl
LY7s5pNt/GsyvkAbdvfaVF5NO/z0qvRYSriK5WQf/ZH6AgN2WaPp7aZTprgdR+JgE/thLijsTAzM
vXuCNoPnsdPUh9+ApjTie/r8CCuT8QJ99lHmLPhZYrzplb6pqaRGgTqJ8slFypzHGNr8pCebHljf
FIU+4+IQkKqr9r2uZ0RqTjSXqoC9p1OWtNrXWHonQ59HSZF/7xfuvtCS196cM0rVQMZqj6CTcPeF
lyG3HkjBHCBHdsLZ6ND+YGRWD36DwHTK3Es6M1a0Ajt7zFTYTrm1u/hRy1A+zKmZhNwxz8viaB4L
Lm0PER5xwpuqD++dbNi5sNcXoqFbNWW4rwy57fwO/NDkrXMQFHpNJkWRnAKv+vCjeGshfdfaYT0S
WBbPDETyMVZTkSypT8IbiZEQy5kLACleZpL5swaRMjSSs2go5TX9M/aKs4hI/zab18x/LVzzVbKT
iexhWcIOinBWFYW60FugQk6RBOviUukRQSlUrVF2qoN+60ziR+jbW71PTKIXgr1X5zij83UlJRBs
sh+ID5J+/KXFzsM4Dsde/w6sZC9AvFjxcCUtgIpCIcUNm4OuvftO95FkLNlRPZaom+FM4xRMoOET
oHDAkxsvJgc9a0SaS1e3KMiYNgwdOYATaslxQW+0rAN7HQTejxz6faU137M0jBEyjRFKGcdtNjAC
uYxa/07lzISVBcZm4IStk5oWtdwVaQrDN/rC2b4TBGr4Pu2sm8I18uZg51Ald6JlDkA8xD6woqXe
1O6yt/ID/NNb3TJ3GJdo4tObIqzPjT8yVIhWM9kqS0Go+v3556C+UYRbPyRQwLTuvV6Rtu1xAIgO
XolprpyBWcwA5VZ2mH/80n+Tg3fiSUYRL9snI6XjHG2MFrZZLluiX0xqdS3Lm23UBt+eXawMF0+b
SDVaHHthVtjm6TSQgDsfWFW3rgHXuDSJOwTAQi4Ikce2OGmxfeu11cZ1EMrA8i1BN1RwnF2QrxYL
tskpyc2CuKrTu4KkRWFkgiPDwCB4YEplw/tPzsnYQLeq47OMm5T4WxumsF2cAFc/dLhTQk6wok15
SZNFcu8rWCi1XW5KlLmZfs1Ua/EtZ2vpmLjgOZ4tg/YwMejNvfw2Ej3SEewvPYDwSrhEFSCM7OoT
c2IemPbNKYsve970ce9lTY0G9VHNaKiICy1FDdkF2Y888R9zb0/8JoJKy4IGEUyfnaVOZZe+RqF8
bnx7b9GhBTlAmXKZQTyCi0bFEmw73DcQqAP/royikwG7OZ+3XD6DnJraGS9lrfW72hl2TTy8ugoC
NqngDPtPKouvtQ+Zq8rsk9cwixo50G0v+uyC9iRLFhcsuZaVWz5qmvFC6IRa/Hlq7Nmz94+nypdf
0C2Ht7qP8rc/0CHMn/5XyaKNooCp7RzuKqX+t5Gy+xOoFMMCnWigFfTmae7fdAgU3pblwFCxDTIm
fzNSdhA+Og4auFnvCCDxdyX1Pyuxqeh/X2JblN2ey+MtxKyO/J2D0LRyu7OIUF6EhXaZuvZQzGqu
0KyvOBy3IvQujMlXAw6JkY3jZLaLEflwZa4VcjCr3AnnPp6+xHgyom8y6pfeZLOk5IQkECrxGpb0
5cYx+mWaf3mgP2cGWqEOrSgWdRXt6maGgEbbfnB4NAfsh/bG0QGndO1u8N5d3FsVSC5dB3QU2D+s
TC470uXjxDmQ3PpSjnTo5CN6CkJf4A5blZrbaBwZpgRwE77kxLCpkhwpLJSt+CV2Ew+YbrsoUDCo
GuxTTERM4sDtbh+KeLj42bPskPvCV30ITQ8rPjTSEYd5QdhmmN0npvve4kixvOK2QsA4hf1X61NX
G9DtCBitxvi5R4kA7/QGLf+umJMXs1eHaVyUjHMc75MvMtTKoCks7cc8SR1w+EJropMxMY4TGSm2
Qt+bNbMhjZKOTtz0Olb+WI266U1VYG/naVtgvjiNfyugWxfSeOis6wwsq8R40Qf/SXLjZMycInqn
Gm5vQZYievC4fUsYrLV6txZs8kwK7SzGgua/lRECOLiDhTZdggpwZautIp9fUjvHv+/t+CNMrDu/
CjemF5zilkp9I/FIlkxApXucJsSFQIh3QJuPTq6tHcxFZn5HBPd8568EMW4SqowRCj6EZJ5fwAQd
KbX3mYam8TvLccmJtDurvuQmZzgv8SCGQU0H4EZbVA+bTNabEj16L45ZnJ+q4dKMHy1VtVTMP/NV
TwWFg4FhavUQNPY6qqedWTVwpMvloCCiCMo/XFlNA46t4p9hyXCxRqBElJsmeg1FtAymO9NfFR1J
Z8NN2uBY2AgGN8w1bIzWtWJlIFdteg6g5+jsT/J64WSsyGmaiEHA7ZHVZxPS4Wg+UYYuAraJJjuM
3HhAUBdANtcvEzINU/YLQp8XbvVkM0eh/K8jNihMq/q3EQx2YBRE1y2GMcGBgtOTm68rH335os1O
w+S+dJ41PDRtCYgnv5Hjp+e91cAPsuw50MM5uAoX7KamfZIT7OGMXF7jebSPyqd3hY0xuOUyde+9
AaVHSYDvBlAegW9gQqBsMIfpg63jnbzU2bjmp4F4wEPGE3/klWiWw6CWbhM8lFj6fAxj1aiwJr4O
9BI2kqAc/l5RtTs/MJdB5UvinzCNJbR10YAa1NYw6rL11CfQFLq79a1qWZrWjrJ2FhptrTh/DXp7
L6zuVDdi6aZqW7j4xOA+8MdkFo4tvsEdS0Rj5nT7mPlYadebgcg+ryvlLlSoT2dWulU7xxSgQVcM
rw4zqixqLzr9e0AqZSDaM5s0wqjJaWbcZZULs3X2eZ4d5zXXfLkn41PE2kTXxicX+Gls7UnBOPcg
9YOW9bLxrHvFvmA+6ZCtKOaUaCyLZANzVDLFtI113yGIuDpJdcwGmHmme0DRUt9oCQTvHCI6dBYi
k1ggw2sZIx1HAlW0G/UvdMyrvlX4ijy18mD5J+inrTjh/02C82OYnVXpKYUOYzmPLNh1iDHIcFkZ
cZg6brrONPLvYMvgX9nb6MSNfGfRRo4QaDrroQdLkv0MpkFQk87RlBiRfMg1PQQbW7DrX1sGuyBy
LXSGDztRrzt1Cfx3oyU7xdyysUqh4rRtu8wZT8PKIf6ohJwTV/VmRBZiQ9TRsvqHjNiuJU8k0oaW
oKCBY6HD4dFMi1f/qCitFZQe3Fgbz4PEQolWQoGKgmERQfWpofsgwF8KDJOjb6Nhj9ee5i8yaEAC
pQf5PCsdSpA344JiuEH9rEAqvYUJT8jBkcP1QVDkKusJYoU6VKPLmMVRrf8OuZrES53fOnNMWEU6
4bSZdwD1vlQetDw6OonHJoRwRMcXwztK8YCG8I8Usl+r33feJoeN5FTXAFJSAjGpKp9DWja7eU6g
KXnBOoSt5JLuRXKnlZFnq9ZRe0u4jBWuJS8YgcEA790Pwolx2GKdxgWOyrZkBVd0/jITvE8VyyRi
doOlaPa1XFopPH04UJF279bvNmKsZLgtIUWFzMcFNauYTp31NrW4fq8k84ycP71FCMSBWDi0QF9q
wH0FiarydxFyLrN8BE24y/O1B7OqhV3V1JJT7BPqPExhujkIVyVyXqAXMl12LYEowY5R3TKhuGeX
G0HIKkbntvH2qncPdvSqaR8ZKTluu8qaj6lc4RmIGKgFb5m6RGO9blquHUKEqMntBQ9rp+89Xwc1
hmo2i+9GE/hqB1klvRW6v4P3hMbGJ6oOeUZKVREr2AbpW21Gd2o2/3gJUQNl0NxS8ebwBsQYlHO5
8OSXVo5VttmgUGJ5TASjsMsTXIZDSQaIXYb73Osopom/wWdp3kLT0MWmc937rkcGJtGRB9mqx/7V
mesyiDcyVjda+xGbDBPKDwRxlAGdTtAa606NEAv2kxDbFmGXsZ5AII3fD7setmm3K/dFSkcSWSgH
JREYLMOWvMuNvTJR32CJWXX6XfZhfVcHvciWJVYPZRIH+FqGX5XBziyGALrVGLS3+At57DZWMHKc
4HWqId8b3pbvL6clr7JDpZLHOKn3Sd596QG+3izZt2hVOIK39qzKVz5YLNisf546H0XGP6nzH//7
Pz+ir7/kb59/+e//eHv/r//9B6X+/BV+LfXBp2MAmlUiru4Y5jyu/lVybP3kkigGbBEpiJwH7X8t
9SGCzANu3TWEOQtO/g7PyIekY4D2IHHM+KUL+BdKfdjWvy/1DXOWr8iZFoIq+veS4wkHI3NplHyd
IEQQj2j+Mfjm1mLrYzE2zvt7nV67QSEpPXWr69WqA8igZ86uGiF2ueY2RLqmsmHTevZaI7/HLD6E
JrZxUh5V9VZTyQqEboFD1c7UxAco1ZzMCaFeQmZq719m6nEH46fKATVBh3MtYOz0sQ279YreuxDB
URJiSTHpy+IWIcvBJqoGcc1OefgGkEglLYIKZGEJZUXeK3KtkIoCCGM6AxcQ0tZYXnOn383LPRlf
2yY/tsaVAKXF5J9El23Gvl7Lzt90QXcb9/4+40CP1TXzXgTpiHa4TSd1nEOSJWerKg9B2V386rar
tbUNZzcQ7gaILztOMGvReJspY9OPL01hX42iQGOb4rouuscBT7xke1ba3x1XtoD66k4PfEeieuQM
WNVoAvC5MJitj/WkM7A5ouzZakC49Zg1rlUjmJiIHEkuypktEiU292xt1vJehS42LNDQn9As/X6F
iWPVatFSdFw2MC20KdmNFpjAeOlyXmQmRVtsnHryQyDbIyxYZoxoiESW52oC/B2NC59QwoaViR9/
Si9b+sC0hEC7KlYRY5PGc/GhqiVY6dJkzYeNJUVhW9bVxpmYGxGX679YrMBdbxNyodIF36iGYYML
DMNHotEQAE3F3b3X9X2rzwc/BZYrLx79nROjugkKsZ1wOIUeRx4PghvFeEcquB/+PaX4ggHhys1J
sBLM3NhSYLXprL0hcLWA51MWwyUXBZTfXq0+28rsYRqvAXzJeRE/MDXH+n3I8PcE07iFi+E5auX6
5T5D6Qm/Ct6bv6QVPw0TtW35ib0YJX2zcMSMTIekgddFoU5RBNPWrEojBsjt9BzOqG1WthFecKO6
p5I51GGw0XRoUWXx7GdyrXnjjaM9hFhN/E5f6xYjb0fuW5u55xz1pWsOJmZBMlZzW87K6LYhBy3a
NV66R35+sroMnv+0zQqDMRXUMSvANDzc2Eg2OygHoUOt0kEL6Yd90B/Ksd8T6blJIJ8OePBjoPiu
aT6ndQW+Ahdee9V5wMhRoOW0V9hWlwmaFB33OOM7aqpmhSFma3jOptWPlmFwXxNaShOV0uoX1l6p
p15VHBWXHr9M5KhrOn239TVj+mvoxbYT2i6mlmzCJ6mdAhwJhnaAPenSIBG9WRbqOQneKu0phk9B
CdaDLYuiegFj8MM2aRsLb9FKwHw2AQVlWV187NMZ8iZYsdV9S+hbqm5l8N4DmHFo2NEYfJHneVNn
Br1TvzenbJ2SdJXGIYpjdiDmtY+ffF68esCUZPMz0i22Jr86Fc2fPSMM0m1aJgdSlTZTNWxtGAeS
S7qCkcGvd5GCVTGc13xCU2YPZ2XG59FvN6oiqUgHZZHn9XJA6Gz3yDEmgf6niEbQRuWLNnsOK2KL
qzRjmj/XsA8jwnGtesjN5CUxfhR0ZwGqZuRY8B8k7C9+DE5Qv4AX0zv6K9F93yW2ThB7foHcOAJ2
7/uLHLdY361ylW2mSBznZUMyMsuDfVHRLOjzK2Ye8xHuxToMgGE4uKHfVYjHwIDZ5xwMddZioOpM
ApPWW/UO+bwUm2zKpHwN6QtLnWgdUB4uM+rxNUQlQ0iYWrNSNezbBhdd8AxJICZ4l6Bc310kSl9k
FqA81mQ26T+DXUOfwjU+3NIFmfVWqu6mMQb4PD19QKwfDLtjLKA/DnkMSvwzK+NzWoSU36K6FxNd
jFrTUZC4NjL6rd+tkLg+MXK4vUykunKI2aiskJ/MLpPWWSK4YyEQg5sZz26gX21du0ebd6ix2TIm
JeYr3WP5IAmjTs6hT/ge73xOee6p7pYFOAaScB8axGlgzOjZ2SWkZybBWScPKAdY3PO3VA6DYGD+
Yo5tgiwI0xYgAZxOJCLgcYD1Yn7fQsjlTUAlKN0CNK1CS9KgFjP55UEnicsjOpGV5Wu7Osw20JGv
GtMIHa2a8NqD05iPAarNsLtOkIWs0IZ+uY+FghlgbWzYJTUMmiK7MwaQNEy2QjbZfb7x4NWMeXoM
4NcYcw5Q31rUewzaFYybFv11EtnPWUTZCwMn5Fqo9Hob1t++bm6mmZSDZjKDnGPNBB38QrO8CwBq
B1pBjg7IRzpd/77ASiea8t7MtZUZwsrloMeqPIovk/Y3JufPx7cYT9WKb3EaH5maLHqSr11oPxHU
n7y/VqyyQcoXMxKohg3kse5syQE0YAZl2HobGEI2+7QcphDxhAGEoQbSkC2I9wLByqzdgENkqupm
LrB739tPGbJQNPBy1PjKyErAZ91EEI1qyEay9TakkeE7cimZIVZoo/5WWucE/qvlfun1g6Zx9h9p
rXjjsFlBUCL9b5FBVLKDFjn8AWHDqoa3hIeyZU852Fcks1Z1bZx6xRpZQmnC1ryqZmyT2xK2HJ61
/i2D6eSCsxjhJFQswu0atirsp6m8zAydEaIPpRS+jASYKrkC/onlFLtP3nA4UqEOPwqDjMeTE646
WFOGvTWy97JaYO9+FsFlqqJ1a5OrRQoYpKqwoD+BXFWqI6cYFUh1cn3z0sK3SqkJhrlUGt4C3iJm
taV3BHp1UwPGcpchXBIMo9L7sspPXX0G9cmEpWVMtyYLn6mjm++uiv4xewNtAYQiCF5D7Ufl30nI
XEV25pBaNAbWYW+PhRRNKV1nc+fA9MIg0vQfygI8wVfk26nmYRkUsI5QHdRbm17qa1Z1q9B/xFO/
LssY7Sq5be0H+X+LofsRs8FhB2JCGwugjmFtIz6n2ZvQyHLWMnF5qSFcKFhleb7IbATH25JdmRlz
sTtMWaCbQchbaWzTEkt7ShlIKY2hS9ZttMG6TOR0Oc7BnqY/0e7DQtv+j3cfv+iLXvMizv7IgTl/
8q/tkA3rkJRkT/A/BosOVgu/tkPyJxYewkA1P28wHJYlf1t86J5HjDIQBTHTE2mU/ofV4P4EOFGf
3ZIIXXCB/EusBiln7dAvGqTd57//GzsU0zChPmANNUzDsM1Ze/TxdiXKEymS8b/sIq2VgJSxmHTG
TikZLK3t3vSeuJNVfKlZW3hReIAhPlXszuN8X4dLski2TmYfYzbnAJG+GgZXiNTOU7CtxkPkGhTD
JZsIvQoXWu4fusal/IvcdZA9JEUXrofGvG8j5ubhiIRCk4tBDEs+7yaaxIdZe3ftnGPJE/qcArBH
bn70kdS6cQejuDYWHhccq/z7wcA9qVdtetIHNotaWbULHOrfjEpeR1ANXCUEKmGUThYK0/vK8roP
20mfwyS+S8giJOGXJUiDrXEXmI72NAmEU9hdoq1MIh03mP6tl+JOaFxrUkv6h6aSiHTtsJ5LztJY
m0ZN4a/lRblVI6aAbsBBqrXu01RTctoymvfmVX/w3dLaM79FvdSkl6JBCRkZ5WuMcir2RAu5anxo
reYHuZ5cwMEFluPJ0bynSG+rbVXkawkj4SYROSOr5F52TIsjfypPTeNJ0LBSUfnKPRBFZiBg1JPR
3MnQJ7YSjVfRgesaTNQnrWrOLRjxFQVpSmkSeat8wKxqhS91lFOFYAfT7fQ+txAViZro18yNv42p
ht8b00G0ZZmvKlc8uZ201+0IIF+3odq2NkjpbuWomqq1JcGldb2diIhyYlRj2UMza5ouTdRsLQ+4
LOGaHzkQ+r7vT0HORFyWz2ViDCvG/WAiQ1HB8CgRE01rUeqPGqWGmzM81xOEYcy90yRDF24yRx21
8VuLewN+frqqDLGWoX1IjHAZgx1pdexXnV+9YasjVdfYtkb24dJEFD+nQXXdY4wCnm/vxVQobSGP
31SVOKc4BFiFweBjzzJ1PiFhkBKMxN+WCTzynIgEWvV738e4TkkKuTHbpAOPUd/45wFYSNqqH1FX
Lfx+uC9AfBfG8C6i8ZCQI7zQYmPZZfgDM/s6eOWu9tTOF/3VnQCcQ/Nk2QLGK6Ev1EiUoh8M0aIP
jMgTM98Efc6qBp5SYrIlRzIRjMFRIxwlURSthYxXTivXPBhbq2NnEwVrW2PhpdUHD2Os9//IO5Pk
ypEsy26lNoAQVXQKTGrA3zfk/+xpnEBIMxJ93ymwlRrlsNZRlfvKA0+XCI/IyBTxYUpOfODuQjOS
Hwp97957bm+RXpl2ieH8Ci3UlTlK7j0RPRIbZmXHfDdbMSxGn2InXXHD9cvhXXfRU1kZnwbeqk0G
abOxioUuBAQvMr6i0WMWjfJtpYprEwmCnXRaZS3JHELXhxouE2Szcl929hP2JO4dRr+Kl8hzZdaU
TGUbKXCqt9TgwNsMG3bfs4ceVcFSrsg9S1qb0y55SJAE0t597xKsFGwQas95oeET5LSRP/vsMUNR
bJyxJjoZ18N6Ycrc5IFaq6lpV0VEttd0p+8saw+jy0eyV9wmE3fPJ3OXg9YKyvlQRerJqEs2D13Y
7JWubh26cFZ07nDfc95a2yFCtAyHYdPc0bl1Jy08Bm35ioMY5WqMjo1V3uVdcFJDsM1pfGhjcQ8m
/o7UCc63Bi6C6zbRpuvksjlmEuETvBZueaRr5yaO5jfVsJos7dpcjYG8wmW40cOwyzxjxzaDv6i5
TRWubR/iXc50E9TG2Rwyg5iduYlCjtjRpiW+zw5JyMhDppaLOpJjw7Pe8Wtj21B8Brr6suLhya/C
k/KKi4EoqvklGqV9hhwSr8qyvi/9+pMyzJPXYlWj7fZHzvfdLhXjDnJgDaIwa4PbziBiUpcwuDh+
vKjcAes5Vb5YlxnSWu0FN1pM8ApZZ7C92el4BsuWrMOmKlbDkH5XabdSGQmItGUwp5TYmq7Y0vet
Lh9jAs4q6+x14o3Ml6k8VhMX0qTyN6Y9y2ODYZcCUr1X9YyKkPjikOT6Zwnt1Wi9Dc2CANqbUwCV
PBR+tbODIsbnlePycb0Bf7W9TTRtWWrArUo5hETiMtzkLajIv/OmxvFnwhyFAJzdRIaE3JfRDt3O
xrx2m8Ret5nuNgjsyUb3LBFkSrVtilCrjPuy0muc/RfgPpvSRwxUCsR/c0lB7E31vZ/U/bqJrM9k
6HhDUJWIS4hERDWbdEGJI/WGpI/KFWpp3RsZbyP3OQhQv12GYS6j5pcY5N4rHl132gcpVqu52dUT
36jRg2qzDDw75s+uEbeikfRrDDxi3XkMvJe8rTWp3f4k4v5S0a/W+O4pQPKbCmNlZRR7mBNMW1Jr
0v5OkuAg6J8zhnnY6CR+DR3S2nn4OKVMS4e+AiDplGyBkMaqu57kjCT+v7KqZ19FoEse5AA6QYmc
c9DuwvWQS3B31b1Vm/Vro4jFdYX1aTtjexvqKAD/MXVEvo1g8QebXPpr07mZCsUnV/zw7A4MZuOe
dceHAcvdegnG+ty6a8MDMoe2nxvuvpQwQFXkmJvZKexjFYx8NCarQO1bdDEDOVoh+HBTQ3uVqXVs
OHQ56PZt3x3rAKsCXv9228vyvoZehrdhHyH6LqMrpshu0yaQ/MmIz5QGYmlzR/4c6pGrGcoe0T5t
v+VldBVzzZwf3OuQABvb3xGAelrET8SDiXOAcgWY1+jP/znSw9K7+p9fs/8gPVwaKOX/VHtYvsRf
L9uei0Uezz40s6Xw9a+XbfcvAt4JnHB6W03HWdz/f3DyC0VkHgCJ5/6jzYj/HxCK6cBN+NM2owW/
9ve3bf5wy8bQZElitCDa/v623Y5ijCOdjKscXMNpZKUruhBraxjyuqVn3JoRVNt8XjsekAwNKzwd
+3ErbfvZiajQTFoW3E5of2HCxdw/Q7lNjHcjz4uzC8rUBmepObO4tjzWPbvGPn1ovRCWCWWVcs46
dvHlU+rqGZ/ra+VVWJGp+byxAZyN72rpDG3ljwrh1EneTYDegweHyu/0U21Gzd5LuU0H4h6LJ3WM
c8iIb0cbh1uhWS55n1x8lZP7Lon0g5uCGIZn3Q2mD0HB7BwQ0xsku4F8LMYVxS0+HVA21lr7HgfP
NXaSewvTSUpmM3X0abasY2pSs5eCEYs1TAVfY+J2wHRLE1+9BKJnhum6YyFScF8t8na8lvhogvbd
SbiyRkAltD/vUhauFogw1m4ouoMA5MUPAQenu+aM3pZcLeMgfLY6rAJ9m3wFkcPdE+Gnnn/6TkrW
IOa+2frFXe3y8uxHjlSb10kyLXJwL745AQCrqfrscqjc5GXurZPO4RQUJrcAV3EjGB+ayQZGWwPj
ZQxxcKIUaf2zHNVLpL2PwhvSjdt3+2kOkOezgjtBefZn+5j2+TnUrF+1SxHoCGWz8eVBBpm5jv2a
7lrrkprJr6DENDMnENWpYSWM27mvwhSkzwyW+vGyXutOjqnewbk9GBg1dFlsipr1FgbS+0KDD55M
tZZ4Eax2vsGuB3gzK24xMm8qKrLtULE8NcgAjEO6VBLDcWsNDPJTAKQack5/MgL7I+jd+8qKNxUC
8JFOawdx3XtgQlpXjvUiqPu1rJ79XhIf7azDMuRyr6ultG/CqP3quIZOfdzdDVT5xVSIbHwPDIQ1
VXh7PJ8mMHBU98QGm7UDlDepNNxLmR6Dxjw1eX5XOQAv+1hVN4zir7VlvkVuAo7dkt+GHd2nRXMN
WAV9p13+1fOMaJKoHjaFVYGcXXb1oW3QUbLKdvadm5163YBYj7cM4fu8NvOj3yHJY/opZLzVjXd1
o4xrOd9BPKt7m6U6HV/j1SB36jcg3WZTvQzdSFFU5FL/ZAIdtM5h36+TmiVkxy1E2ezarKCnGCzb
ZlMwsLrnHe+F8Yvs9YYozdqWHWv08JcRRneMxSjtrjiCTfTXrV1RtFkVycmD9AN+lps7DjdgddED
dq4LKv8xH3IakTW/hnlBmRpOtAkjCl5T1vVmUL5P5FoopfwlZPQiErSO3kFwtBTw6/gxSIs76lQu
sfZWWN8TVo7qzC7J2PaqgNphV7w0x+bMOioknN6cZZBeky57Ab63MQOUFgSnZd1MT10GfN0Mf3Ry
OPcYrIPSGFcJlVu5S5uIWRQ4kwOgegbkY8Hqe4wMMgDFTS3679Lxj6lL6eUQb9CHL4ZMX8YC5/dM
9nAeivcIS2IlzVsIcKtO+lddq6dk4G4wpIh5wzBugwicfpDTnFUGm2lqCPlQHSDG5VuaBEAdaw9m
87EPAJs37r6pUvaYy+KVi13MiNaB7ceLzgEcryP6KasItSB6h+tIKFBPD7HjvUyRv7GS8qcUFOY6
ah2OHHYY7gJuB42VW/vcBU1Zo+nc2L2sHqrWI2HQsIrV7QzVtgCen17zJj1WRkc3VxaDMvGeiorZ
z04UDgoMJ2VL4xQZn2lBha9zhqvc8jeOz5zfFreqNvCU0JVUPXA8nzN3Vhx5yXtjd9vB0Fuh7TNe
zRfb/mbhsyGjwSPgoAaVt1bsk1aNFexYNvereMLeWHWkhXPNWNds6dTaik79igr1wwLxhiPdlThR
5a+x0mcmNShzPJ/03VPs7dFZkZy0Qcab5gdKrV4UkCoxsTKahjcODHhPtBXQwtsEw7vMUAeTaEfb
wLZu7TPPz2bU1LxO/jaY3Utp0phrFEv7XLcvYkRKiMwcBdKgXa7DDlKGfMqGhoE0yH957JydoqPf
sH5qy3Y/TsYlldZVedWxcpK1iDDFBxy2hkV1tOd2JBjady/fo9msCgObYjGn7zaHVKuoTCveDW96
jDxrb3X2sWMrD7Jn58oEUplJwj+6Rg2vxCqNOLoYsV2rPvjOQAqU31Zge1eNH5ZQH2hny9lZFcKy
l70pqcjEqE09wlwK521m4D3SzWqi/mMB9U0+21hQSE/QxnZaNnu6YpHhXVSFWCOXBwZmtnJWlFqM
20lmF+lW5zQTB6iPG0he64qe8JXj0BE0oFNYeJM6BR7HgK5jeWvs9OsipJbJhceSgNvhFZq8C37n
LQW4k2c+OZx0s9TsuDrGsUkcl+8+Dnv3BDAERmTsrwzVHgrhQISew21sunezSb8c/l2OKbDgWRgW
60xOVxZ9yByxKE5537s8+WBPW9dcjvLPUVITHVsvRuCRU8a+1o7eqkmJldFqZ9KQaZUTdjYeLK9k
c18ZO8Gk4lgLsqti51CgfqsIQkyp82JTWc5znlEp5yZ0sGVi70/9cIynWa66fFppLHdEcra9gCPG
dLHSM3CxWnD/qg5xx9dkdRI2fCLcibZEfwrZrmADAZv12U3+JXATib+1XQOavXPSZkQhgRSHsQA9
z4UUWkArr+s3L5XnuigvOK342UWwb6zmN1mONGOHxEKMe9mfztXKGfGPTX74VUTqzqEjyarUw5DS
SxZnIEA0CHbdGBv0t+dg9qEpNxYI8/SReuDvTI2X3psvemqpc7RetDA/Eqvb8eZdWT1WOep8VUkH
sk7YD0TptxXG3uIqgLfgXtg+nNKugCSfNiGGuhpXHdJ+HdmfMsRMh4VLjHjYWVtvPRzHDpYGf2QR
SS+b0ch9K1y4U6A4B+xZdnzJ7fnYWvlXVgMyH4vEhrCEz3x2B9Y5E/g+NkpZNhOFAhPtm8bjFDif
NEHQXzWz3W0MWsT1RZWWuzbZtzGgPfUaI2be/FRLFOV/zqzk/ZdxjNX81ab4tG76X3P8lRDO+Kel
TssX+atTC4Q0gpRjS/F7Q9Pv0gQeLkC8rm/asKQF2ee/Tku05TJFISRYpisV8wz/6W/ahKuo31VS
/CZn/Bmb1n9MZJiQKR1mLodljlLmYuP6gzBhtqKa5ikh9Nwcunj+DrPf2kV29AAgCxdXGXjv7Oo/
M+ArJklkLli4zwsw64mC3Fp8YGLK6bOY7jPRn9sML6JJuLNVpwK6Jd7b53xBd7T6nhf4tarotTGK
vaUnjANNypKX+22nPqauooa6h7ZSDrdT8iJaeR25ORdvKX8hjytWXfSfdgmqp2HtzgphNbNEEgmF
IXmqnkOTUjf1PULEabiKxeygHCRQRqk19Gh8FVKenfrNrdSXbcxflnfbTvFFjgf2hmvbJnQXFZug
4v5u7MOBEyN6TLlNBmJ4BVSNGZr1TMaXI3mZBDdZn68dMVzbpKpu+KWvSxhca/5HuiKy6pTNDoSg
7H4Yu0dqCG9wX716zrHJ+4MJ/KdLjPupnn7ki3I8ksW8cKo/dbDGuZlb29nLfjoxvn1YGls8/dF7
Xo105TbYbJpSsdiIR07rYCB4S3aFONV2BFe0QZyBAq6H5GGaQrXv6uZ+yNzXroouirEJhMWTxUbI
ayt7jehPejBAGfLircmryiKBYSbVehhJH9dVexOCs1iNk3lOclQQQl0qSO56TIcrc+n4M+n0c1qg
bi3Zy8jLmE9hQiM/jb+cIL8ONROd4xEbNqx5XLlq3DYeC+mWtExlw7yd2u5XF7VP2ZS9cNWvViO5
zwQqWxuUxHAHbOTpkSrKXe65p7gzDugNH0MWXnzfDMmmypfOYo9WIgdh3JBcjQKL1A4HGVvPpf+j
oaC5tsJ9a3Y5ZcL9ZyW56PPKLbzwtARWEggzyuvXLNfpQ7UfO5Puv9AT9KLG332O6m3K+6QJwk1v
dT+6EBacUaMAKVLqbfbeBST9wxRwTYhJjYr1d0SHB6+jdQc30V1Uo1PBTCDTRJpIx+GjYYDzG4X3
07Ixd+Q5/g1zqkCtQPwh7dLfGE5DB6LQFLMEr0lD0BeWOZwaD5uNZd9QnPvc9N5+KsODGliHJj13
hyZrDjEfZar79EtoCKYQkHBUaO0Nf1xpoR+lVd+WdtpsUko5ty3dGA6vs5TgTyPrnluVeZJetS9a
oHWQZuClS/vWVOpsusGKa+kDlMZzZpPpqe3wwS3xrgXqqJW/cQfjxTTM56zDLFnWP1UIL0SnIZau
iltQCK7cM1OTbjQbW/qIz1uwRAys/Nr15a2KCDZ3UXbw5/55sMV9qMAq1l56F1fWFiVhm83QbGAh
OVZ8rSgt1ZA8Gm0zN/CrrinY5L69DmG3MFXtRdOSQRHjHj7R1Cqqo6YfYeUX2yqHXO3NBnIc9KKp
k4BNmY7r4UeYgQXjqWL4/TIn0Nj4RYU3vwcN3cERKmKZundJyNqWvsUom4+lX2KrYh6hBAs/I0cg
VCxljQeqALqbpDY3hbW0gNALE/b1j8iZDk6tdxnINE+7R28JeqQqIauFI73ivpJQvMkdALNB9SaG
ZE8N+ZsyeOA7a+fg6Q/LL0dD99TWOgisN0VgvG7LXR/Hmya291WBSNDJ7pcnmwlLa/uQDePaCFEK
DEt8ji3FN2OM+zvFQU8OQxR01QZPUEOpsllqzmCe2WrVLNseHHKRrK8+jpbR0Z+AA/ci/uzReSzX
XDETIQJY22YE5dZD3rK8bycwiBzRO+W3CCNcgyaDHQZmDzHi90LVnlyjg1+LhSN1HnqFMUiUZNyg
U4G/GXFi8fMbVglrfaYwsBfY884pCIWije54nTLfEiYnqRuuYhlduI2upMuVKGXDG0U0wEIT0zJO
EWuDy9TIW5F7/s1caR87UgdEyMOAB1hIMhb4lykgZNEkNNwOTYTnGHo96xH2S1Vy7HFxSoPnWYfz
pVWUCNbFGyjbDc9OybONjaUN0/aFSkTyez3tgr6ffOoufCH66txmZVhsCwvMm1umh2GyT11jPsyO
3EfAOOLGPZmsKnAN0utEFH103GPrOD/npH/SkbXp6bNRsa5J2Um1iowSvxkQuMAnPtXExq7vKIbJ
CM8GGbD1MDkM0qVHJO/VjbZqH6TzQFNrf64E+SOVlUC9ctxzejNn5qnkPFEtvrw6DG7ytn0taiTk
jNqDLMP2ZPINlUN1m0O0TDxsoNPcn0eHphnsoFNBAg1oDpaBkJYYSO3ziGbPAV0I97Yxx402+405
j7DwRndD3AkRr3ilSgDjbh7vBjM+x5Q4qNY4iYzlQjLeWtSDTd18L0LiYnNBr5ibHE0v/oX6cVOK
jF/WKK5u7U4rv8jkzqmnJ02/EesOphdNKZbAJNU8zPO0nRjPZRd+LBuD3/hYkDWHxnttBUJKAsxe
g0vazWWOQxUjhNPe164+GzXTYiAJuXXVtPfG+UcyG9fcJz4TY7sqzMTZjE39apqd3js2TmLklavC
zkw/3GMTOIegcUIaZEkAtZiw17GbHlUuH5Ks4DJgsyMxDMxB1pWw4x7X3hP9tlRaj1s3w18nugjh
g94HQcOs32M0at1V4rVAbAnPyFk8ldgRi2i+G+P5l56fPHJqSZZIZvv2zZPIsX0GTdQK+WjN0DxJ
B9x2XboZF++5UTCvzwFUEdL4YeCvNNDeyOuegDJeZEocsVMPS4FmIJbyWG/tlAT1J4uVt4qhngXq
GnHAuJIQ4jqhR/1GYqTvtHtXLSNm704NFVLzIazDU9R27za6D+uxpySydkHC6s/F2lG088+oRH4v
ix56Bx9amp5vhtJ4Hir9lIlqpRdIyJCAtRPRB0tnPH3C37mQBYhULtZt8ey1imgcFGM1TC9uoPMb
ablU9XanxIl+Nb0++rI5zAKwk1eydh6ZwU0j3OFMZR+tiWn6P7NcnLoQPAWHetvl9HfbDQgT9zDl
6S7uq6eoCradjm+dmptMnx4FNmxAqt8ZU9vIHeBm8soT/2JnsjK3+fyB6eDJxLNBaKFe1RJ3qaFN
OrloBO1mXhnDCJZ58Lw7dE+Fmx3rII7c5fpEY0bWCpq6HNXDENObQH0NoUcPqPuY6+EC/OSLJo6b
DHk+N0vmUzP8jD197YxgnwIa67EgOBh4WiHXNY15eKAxlToz3DA/BPsBa+AOOtxHrB3sqhqpd0ip
LKjFyzDlW094Z7+ajmiKPM/xeur6ncYVOHXNxqQthF6H/sOLiwMTdQWio4AtTrsyaBeMhDHOQsi8
d6k1XVjy7BvNri/HQhA2OBGa1rlPEYdv5vfepLwKDwlfwuvj04g5OuJpHAr6WV2YeBpBulRrOwo2
8+Ruh9Y7l9ZbFeg3v3efADGTjQZocFM4ya+qiHaFBvSFOwt6nM/FAJS2xy6xqlJmhYZGZn/rDdSG
F72+Gkbk7A2zfw/SNt/9+WH2Nv5Jz1P53f1jE9Ifi5D+93/XziT8bf+FPPg71/ar+PrXfykH5trf
Sp0WZ5t0WdrSe/A3H57zF4QdC3XXXbgB/t9sePZfYH8xBcOzhVZkLv/lbz48X5p8HVvZ2ONoSvjb
rOv/ha8mTWETUANt4Mk/AyAgBvUflEG1/MVoaLIUzDDF3/uP425HLDWzexhzdmbxD5ne0u3x0XO5
xvdWnYKAWKML5j2X9Zvj1LdGlz8LH9omFHBeAMThjbfEB+symdNGBFxjvYzDh/KhsaI611zKCNgK
5V77Y8yqzURoo6cixCryfVz89McMuTFA22mKE8QS1ufuRLWIoVbJHJ/KNMW7hwnObeFWwQVBvE/n
6g1+y5lNLDeF4tRHNAKD0iaZDQS0lQ518y4e6pzUjfGeZfVdVCG2JC0VOBYoULI3Ffc/FZevMz6J
ApxiQmpXhPGlbYIzTzJVsYJ2v3IHnBZjSvnhk9IOSJCbiXx2l9MqyOhBLisi0Sh7AWepYf3UzbTm
Tf+aju3LMNZIprcsSLf4hfZC58caFmApnU3Ce0ZRjbZgUCc/aHknLKsqvWYVfIW6t6cg/mEg1BlE
yxHP+98kJu1h6TYD2hnrkRSsxKpbQueJWfOpNPngR3JsKyASvhl9+GP11vSRt9ImUCJD7CS5Z7Ck
/iOL5tU4LmDOVzNHAq4reUdzOQDw5NCY5nGUFcOXELCnKEoI042fZsfBBnhi1smPXgKDienj0+UZ
+lSJfjWciD/8UKQvUhvPNJOU6uIzxMezOffbEh3GHYOLWnyVSYfrnejZ0HcPNpLOQoq98PE+tKDM
MYNDO57q71kY9PQ1zQasDfBUBrAkzx5xXiQ4mQJ4DUir+Q8vzU4iDG4nv/8UcYjTxAI3Bp182vh5
dHFG6+JKF627oyZ07u6h2cesQ26i2f420vI7zwHjFgvgx48uI5wZRsTpOWi8l4ac92YmlbctevEa
Tum7Mun+iItE0KzN1ULBDqMEq47lfdnYjG58tGLZ7Nj7FEi6/TO0kUNhoJg30jv5gtCaSXtBXYPW
opvJCUhGTxmOnniTU5GqcqRTk3vTSNdBjs+f6orjVO+6UWLQJGgESWzVpu5HFltYoqby3vCjLRnT
z7aMcMLzYLXa2KVK7OqUBamJ573pn5okpKMWo78LLiFgEWME/l1vdk+RlX3OOOpGw9/XIzXbLg2p
A3Fqtp1WM97Oc39xqR53mCUrFNcqQZANmM5F+zG11B7BAcDP1aBZYtnKiZX0MYErew/vdz36+SF0
vkoneup0zTXT2Vhd8p1M3bUUgbeuyVvMLtjnwL7NSwMErTzKlCmsaQ9Nna+8Kt9kHdQ4n0UuQnPO
8WOl4pas8f2ELz9LgpPhjSicyFf5PJ0GhyyTrSH94e4bapCciucieYgK6MZ1dOo88DvYLsq1V2YQ
oyljt/WnHMj4elP6OXg5XxcnZdBf7bm8hoZ9Pyv0bOb12Ha5FHRXa0C297IjP2Eufv6DK72j40/f
ATjYJgYtTBsArIwk90j8TOV29NVrGWfMq+1tU9rWnk0zV8fIvO+TAIOBvThcw/xLiQjFlRgaN6dH
Y+Sqb6viNg7EZvJojvXSH0ZEeYqa35Ji3nkYtfy44petmv1cTo/lEH0QyyLcEZG1ixoEv6RsoKuO
/EGCTqpkQmgfiSUYfcmCC9wHXi7nxi2xR2sn2DMPGrjgILKCGXuwHPYfRlCs6PB6roYMsm4B5KSL
+wMuNgrpQZtm+d7OFEqOPmhf3tlmSTwip9vXLpwfHvws3mY4Ggr6vZ3U+AkY47HQaMsS2DDVziBl
6G0IDPmtAjJa1JXSpGwO67adKebD22iU3p0AKzWEVK8O+gc30n3adwZ072wTGpAFtFccpDtvQDmf
naZi00aFlcgIbRt1u3JhVYV2+yxIRYrYcNdjZ8ab3nZ2qqSeJouLnZOJBxyAj5PMz2JQp8ozVrVh
TTcjix1r+p5aecim4Vl5MLsDtQuBnClBFd8M8xk/9VkbHOCRM2MGTOlKIYeETLaYx6tX2g2OgtfA
wenTjcDzZdbqNe7JwbWzfaqNJRtTyHcoOqt8Too1UsQSQNpm/ai3tc3Qm2g+2l34y0WN9EPvkghj
50XfXTRS/ZM5yOyKjRNWRjxrzJdF9dS1FcWElv8tBOyZGGiL1LjDWCfS4Y7gdNMm9pv25sekRN5w
4pyicSf8jgPjXA8QhyWojHQIHyiC9hGz9GszyQe60U9hy3Pj4mMZg5gfeQlcVK6DMN8XOY9EAFWx
1FeZVLiBp/YoOhuYXlW6u2QCNhlNcJs9ZpS0cxfUyXVw0dSnJNmQj3sck/woFQ3LSL9rr7MBarFN
jv3mMJrpBo30vnCiwyjpLqydPYViL7a2O1bcw5apd111/b6o/YdQRVfix84qEd3RLttTZPUvjQqf
I5MooNXcAZU4WyWrRxcgczSve813Av3TE2xftSvu6kbdD0HoLpL5sS7MdiViAgJBt/Wx/9E9emz7
+ojMCXOA6U/FGdzuyD9wk9qXqT5GxnD0gp5XY7FOygRohjVv0yrYFcC6LdnDZ2g5Stod1IyfNJvC
3Nf7YOTN0Cd5zyPOGsCYzgpUZjSnkBWijY9qj3aabQpnJu7gnBue4L4jxUydwJqELX5fAQh/9I+j
K30ecnVb0BjT9iZewpGQWIcT0to1urS2LsjJVcbSikhBt7aMFCJRj7hZdP4jDx6Zb9K1eSVe+9R+
d/HiQCUPN9oKgJ2BqWvltg0gmhqtsICljB91oj79Kbtb7AmUq9zXLf6tGC9tRTlTSVqQkYtN39J/
NNWXkgB3pHgvDj0gKPtON1W/aybDB6GM6TQGtESPJnHtYXpAuL6dHe8iBk0SiR5jXaMYROYTNpxr
LLPnSBAW6PQ5rfXJlQa/YH2tQm44rctQphboZtccx9nGTCuzu1Qnb6kkt0YQ+94OfObhcZh/g870
NDVtm+oMumLPr+Ix4YaIqb1l+w6Wu2qOQSn2rhffYvlYl0SjYX6DGczK5Igs8p74PT/+hitkntIW
OnXr0ITfQyUmS2+qesjs39LsvcEifpfm9XcsOe4x1G3tIT+ZrUf5dBdh7sL1W9acQcV8GYvuh470
dq6yIzrtp421leU4HwO5bqSmBTIxMZJ2701UkH3J8GxMBz2S2x7EN8FrypiC6BAx+42NutNlMtHN
sriPHWjwBObc4EjrO59tlovRiKHAMUAtIsugJb1GMUzJxo6gzTq3gmaUtDZWoE0eOg6DdGSWrzhv
Vd1jYoAVhIduWCQXrol0uNwhdq/dGn9BoyFpOKS9C/tc+cDE3eqQCpa5Mt0OVR1uWFy95TOx7MR8
H3Nnl8DPaz2QiQ3hOis3yhWsq3cMUhuQRQQ/yocC0xyBoIB0n79qHTCb/XT0qAXPw2ntKLGdCxwV
s3WBbL0pEpMqUIqPCjpIZ5/oiZxh3ianJHb3cKBOZYhRLPIOua9umjnOEOOmg9uFZ6XwUflFvMkK
uZvcJRED+AtCGWsA1OnJqe9bwYGrpk+Weh+yCB4aPO4LJH8cgR3ExrswaHnTPKxzVj8WQ3fwGoOD
Ihh2kgEe5eyY5NWDR8+V3XKRIsjTrkpgsX4MZlP2rxZXwgz0qnSMcxBlu6Ard044P7Hr2wwiSAGu
eddEMtsH3rkIsks5u2Quip+NIksx4MT2ZbWeaV+HuAt/c7g6QbrzcEbTAL+JiEqaHqzdMdtSYnMy
M/EULFEH+DyoSQEneXt08mgLNZmVKHddJP+vKlPrll1nGidrF5pq5UGLfXZKCIixtXQzfY8uNjfu
b749njE8XqrWflwyXEHbHwWTots3lyzsdiZ2PJbAOKwm08OCESpyTOUIEYw6ejVC7G+6S5YAZ7HH
ci+BNnS59evP7yr+u24hLHoL/3OT8r9vIZ6jr6ZN/9///V/75uNX/K//0v3///NPFhLLV/pdfVd/
8X/rV0Rid5C4l5rk39V3hfpu2TiYLdMGXi/+biMh8XopZSnbRGz/YzWjR9UjawpfsbOgnsd1/8xG
wlok/r/3Klsuiw/HdizbBYzo/sNGgsabseksILE6Iv08VM4+N6af6B8CQC38X1LV/pZehsU0Gbd0
xCIlmEpsGniaS+sN0mk65z/mQD5WNlMei74juhJXbC2mt4JKwHgaebP48lRgrLxkNiN/y4KCgdgR
+2RKgs3ojeWusXkr2l12ZYe5zc3QQIdllW+jaS1Ei0MbuTvRztw1yl9FkpiQjrk6K9GBOnYeQn9k
DYF9+SQjAm6xRc4dQEcMupVrcvvScO2iNqO8I1f97U3TGRpBfGOE3Uq2zk8e/U1fcUETkwOCIsAB
Q0/YNjEATQkqngdmHZtEG7eJ4aObWn+VT/KVmtt0iyv7aVDc9rXITnXfbvwBpIFijKezkEFaZk/R
EGxCM+HWUcXYpJprH9cH5XY75XLRHiE5lhmZlrnX3wzXZFEokBhFf+KUOHuhe9SO2gwk1b0qeWLV
uBF9/FKm1cU0BlrciE5yW0JH7s9DJM+VnmG9Jl8QuLdaDe+15zzQuE2aJYD08m/knclyK8kVZL8o
ynKOzC3mkQQ4gCA3aSTfY85z5Pj1fVKmlqpk0kK9bC2qFlVvIAkg8sZ19+MJF76O/KCb0q5hJuHW
ystHM2Hj5E7GW8PKU7YOUKjxEz8cEDiUvI7ZybftR0e01ABCW0PzOnnUvrAs985QgPaeJIWkxf01
DEooLK66Delw92vx0Q9hD/4dO5hwyMBg2xA7Mn09dwDMdDLjNlf3bMiDsXvUJ8vnyq9eJHqLHJIv
3dWu9iBAw6RcfJipjL0scbyD6/EH5G3HzF4HQxyqhrekVhQ8JSrxmGrOExPiV1AxxBFAW3bWwFcn
BTGPYqXMQgFbsB02TjgnGW59QODQarTA40LH049lFUc2tTYxiq+fnPx5cxFXZ8J0X5SYIn0U0xMG
AMxmYUAMzkIikTEq2IyxFQ9otq81o53nEVU3VPGUBu6uLrqXGvI+tcK7uNPaldHKY1azNA8aCCmL
MGv9zWCz5S6Tkc1J5SfnPsgIUY46dghFvSF0OFoD8T6rAraehyEF9VytC3NS23CACuRGj0MCYbhJ
LSx+0dVg1kUT0K+uYqNvuZl/wJuRrUtE/23C69ON7mfj6dssrY6N1u7GAJ4i3Ss6I3emWDH6iDgL
WaYXr+zOnszntuSYrq2Yn1AWf5slKJtOtc4BSAeRxmoCVljeR+n/tmygGDYR19kZht/eYA3ZtPpH
UiMz+hDhvYrY6dRo65ieqYb2oKjg/2Q6M21oeLw9RrjvHTGHadAw8QzTqW9RZk032Tu9kQIKgxRe
TsmrlVWvTmJvuaIvqU4A4oAfT6M/iI7RDVvPjwZ8ooHBdm3V7gGDO7UbrbvUcCTD1SPPzIZqVZAS
7YeGeasmgtS3x5jvZ4rqdOPFZk6Nn81SYew8Ok8IOFnA6HxQN3s3MXZicJ9m8ZlbeBKewmm6YsfG
P08nwVhr3EI7SkVr4ZRvInUkrpL+Z/Kjo6M4azM+6qJG4FNJuR+6SG2cPow30o0vSLH2IQyZHDAG
MnkLbW53dl4ETZVu2cq9yIqzx4dxM8Xa56iF57HMIDQlK5/RA3v8za1+MlZLQoV3tGYu2skGGers
SlQ/UTypsEVV4kta4SUa/pe8d0SJ/vMIcKk/g39HQHb5Xf8w29kkD0xkBtPQaFX+ZzTJ+kPXedJ6
EhOeyWPwr9EkkqQMB4SFLOMvj3vvD+kiVoAJIL1P6um/KtXTuUr86/MejxR/k8lUgXuPr+WvCsTg
elXvpkBGddCEsPPIAgE+sQ0MAhErr9ZaWb3xmE4jkzlqVswb1aEHlsc9ydjoTMwVildFpLU5jJE6
+YPxGHJZ8nN3baKmeqybTFUcfO58DYZlp9ikcYHzii60iPpyN/UAEN0dPOeaGR0pOQNAWz5Yps2K
liBgG+8KqnrbGKyHGOpdiYmdEuttpmEOztkSz30m1FWNY7Y2m2plZu4yzoInSZ1cZyFTvLO6W+Rw
YBamle4U1Avrd62zDYNqgPf8d9vj0y6JnYB9irnuNq6/76t3fYCwFm61dgZ0VtDmtbWFHsJlFql4
gFwsrGTVOBHmK8zVldp1U0Y64dusjc/SE9++a4A+w4KhLglFAxFLUnTJRR0ccvWl9y9Cps+lyc+z
bx9aZ1lEGCMCruqRs2/L98YBdHiPQdOiEAfc5APOVs3+dEeDSrsHTAr0DhgnR1wCohkUI6cs3O36
jNHqRBR2UZGAxruHJCvbkxofMtYG3vCc4HqmKuorrNQjhb2LtOT25M02DnT0rvXfLV5Q/lPGaUz7
lj5+xnBclInXA+BcWzyY06nmKCsIhWXaagxfK0vnznL1OdXNfP4RPXUmsc55sRGk1/mF8UVwrcgh
N2w9MrYfWlU/l3j5PWXvKnmkpfTIwvw8ecm2GXbWEG1G9x4FO5A6dG4VW7M9tI7xlaunNKmfKa9y
vArEAPqS2S6V9tRy/czCdJkgojXEVzV36Wdftuqo8L56irTveaqRsImjjhgvSd9PDEV0J0b4X0iv
rCZBGtlt76H14ZXi1GjRL9Urijq4l3retrUPdCQs8SnU/fMEuZveR7LkPq58ZO0AlI+ils18bnyx
w9AC+WtVKF5wP4MsMFdyza8ItiizwXgBeMg0VuSC0B2S/iEbU6ITG12n0IIAq1Xe/OgGGTDsf+lE
vca7T4VrQ+x7kTs16dVuWXjPbvJi6bTNieiSE/Qvx2OWJw8E2A9TZ1FBcg+N8SLze1rSIE1LFr3j
HZvUuj/SgXEdIwalNFgqQLb5g1bxelb7God71PersfD5YqdtxDNLYsGp2g1xs8o4KsFlMkU2Sryr
YO/uUS40NvgzfJhap4SKEGm1F5NcVpZrV+whx9Lod2ZCaSAXeCG3g/VZecHSoaYRHNsK6/5KL68+
0bPSQG/y0juxJKoIKv5oZ+6jYTEZ7joD610xvo/tXmYzwHvrD4CAunsPNS3RNxpFE21U7z0AA2Zy
1fVKZ2I/+s7HWH041lODo1fvnHOLz6Olec4BtlPwdeOjIoMlxl/dzNkJfOi91pftCQhNPdZ7sKlF
gLOet001Ds+xfAsAQadkfLD78p3oBvl+po7OFjesd0ulwlWgx6+lW314TZ0eLP2JFGUxe9ysn6Qp
Vm2drTUT8QZbjjV+aVZ4Q2dbtSgkQ0TubX7FpoodGGVzwqbZeyXyg9tt0A+WNHe/TeCp6zp6Mvr8
1UrDRxHpGyr/jjEth1MAXtzTs0cCCBqtZPN7TZ54vXdtJI6uMK8GhemGfDWbZ5vRjwGecNSpGfRg
MUbFj1t07I2aW5BoL1P6SzjFwmO4pKHku8LeBuQa/slaDIh++J/B4euxuoH2X+o6IE1Lh9LM3av9
KftwH/FBNHq5sSeuXMWH5AZXYaEkdxZu8sG4RYm2qnvvwl9+KiiFHygVMcN9ocecjtllmv1tA8VE
Qeysmuiq0+end2zEIWhKVGlqG6G3BMHdp8CNRxrbq+YpAp9FNWrTXwcqHrooZWnSv6Rm8oOS/+AP
0dUCcOaFlAzG9rZPvsYW5LMfbF3GZPyxZKEwCpcHK/M/aSNZxP1DhWyj99VG8goSLuLmCLYEcvK3
lsVfXqzB0LMvaWqvvAL0DDJg1Y7VspCU3q1M/FzgBkOYbNkRhXnvWsFjjgOpnIhX/faMbNuaVGVg
FPLprGXHYznwL5fSvjoXIc21o6wjrJFDkWFTxWtXZOMLgtW67kZ4lPEGOv8BqRxwRkch36aD0ivQ
ZpogoI4W1dwuaXsuxHbwtjxNCyrAxN52btrA5g18zsY0UM+4s9Fnn3SPXT5e9Tzfh+ZrlfzkfYLq
vynNW1UFNBika8vZDAEHe86my1aHPPkM4fFP1CnmcEltskNFXdz7vDyFmnap2FmD+lmPNcWTynyz
7ScrKlCT+l2Vf2ZRteu7p5QihsXUU7CugRT1HXfZ1Tuwcvil2LNlCis7P+FAvlEfvUzrhm52vN1o
U+jo8BlNcyA3hvF9GHl3edVzyS9JopNXuJuxtfCRE2EcxbHFmsN1bB9b+tUnhmfKgznRFBVfbGVS
8GNPWzveThkgGT8+jbyAlIZdUTXQJ7vuIXV7iI3Gp4RRnMqfCI0nGD4aAp8JnQx2eueWx7IeQrP3
YFWkc4nZNLhpl9qA6htcwbf3FFt2FcqUpTc4SUl5ovbuqWMpVhbugsDS1r3ZbaN4a/pANyNUTiO6
Oea7ijB4REutucTWqaUQpcG+7jf1ou7lsyoJabcg+vr52s1VJ7PWur6SMqB+m4V3U3zFnFPulL6N
nfrCwLZ0Cz9BieiWgGzAVPyKcuc1tuQHYSlqkfFOVsOaS9FKd6ebO+rLKe8XQfXdDp+oR2vmF+ox
xaLFBBxBOe3OEd6CkXKDMM4vDZW0ph+9pNYzpR6UWED3H4oAER2OJT1BPe/iZBdH1lXmXGqhqOJk
Y0PB0kd9RqBWfed9iPg01Cp8h27EU5OadAoWD3PAzK+cXZsCyx/F2o34wVujs6SgERd4ejX9ZjdY
3GF9BectdtYeFBC4/6um3Q+ptTZJmuVuA+U++9Ikd84wpo2TK/ZSJDjMC0NQ00TyWqk3rsprMu5P
HnZo0z8ObCgSmgwmfVqnbvZkimg94j6MYFyn+TqGRZq3T1TtUpOuP7eRfcqJfA7lLgvPKqNeqCfx
6T2X4Zer33EFnerxJqn3WKTyodLIRdHaZ1XInt7FTm8RiXHVfuQOPFODf2pDPCTTcE4CIqMVspLk
WILjU3cUecI4jeyXqoNxOoHvPTWN/JTevbaLo0XhVcUX4UgPMqGZbfzRfzaLnhI+eztqJEh2sZ1f
2/ato2fXoZ9VxOYaTo5dqW2F81qkx9wt9qoikA8+KbXeHWZKNiSu1vPCboweyBI0RUwNC1+f+fr7
xJp2fnMvKSIGV0D0oliHTrTlQcXDIDrKyqBh/gxUgwn8nEUbgcBGirRJNVZYNNKb0xJ3yDoh5S+G
lyRhX0QJSgulWGkXr8A1iifA4oqON2Cb+Fd6Uu56468N7QcbEKiv9Bn+lM6Z1FKTKxKd4tN5OIF+
mhbbxGi3hUGnISpeFHtUA5noPPqtZL5RDLAg9JUXUhfRnttJENkn8g/5OfDY2i2JmHo5DEQBESQ8
1+owG7g1XquR9jgWVkwgz41MtmaankPrtbE4qwEDO4p6cvPa45Cu69+BajdCMlV4X8nobU2MMCoD
mjxF2zrsGG68petm52z4kaXxSdongyOBPrDKU5cmGk7DJqdiHP6/AExgAcyPl4XDcMvAT/dRVfXL
Gka/hh2rb6qzWR1rUu6J26MIDixfIbujPfneBEH+Sl0ing8e6Fh18EspPoQlxSuDcTZxeCNatTk3
Oys8C+y2HiXgs5NlLN8Joz/WXGZsCmYaU26F0Z89qhGQs121xWKFz5GNpv7lQv8t4OjYjb7LYoj6
QUgmqM3xe+JvCBvMmxRdzybYI++jpW8HO5uIJuYsASZGYpbM1b7VGc676mYEuAf86aBl733+PiD+
ubOvatzHhrvAgbSNrDsMmQlqizbs8te6BhHkGGsk80018nEZzmHIcUMIpafgxg22bfMVkDyx7Mc8
RiHXWIFRjRhn3dGRXEMS95AWBArcRe4zuuFdx6lC6VykdhPrb4yxnsVsNz3Gghe0NFcCemdKNCdz
5hxTuq7DZyIvMx0XztqBi06s/45Y86ggf7cmHUx+uXFZqeLsCFpW6VlGN/Vn3PPwsuzXArnSVO5W
W+phNPcvLz00wKgooTFcGvmroBEQtQlcxWzis4nypmsV4VqS3sYY3l2kxYa5uORJVnMo6wHVxyF8
oYFK3KRkQR8uh/hC+HPdWPomjL1rVtFNTcVKo2Z+ZB1vgIgee1gjwhoviceBF3bFPR+uvrXmb1zB
BllqEHBlTxaP/VJuecuuX2NA3qSGsy/EEiTbxUU7M22XPEe6qj0CrifTJ7hrY0zAp3FyTPXU0Aaa
RVxvWR27XFMnzMCk0isQPUAGSckYdJzL7AxUC/UKc7t74IDdZGMPm4SROHc+vIx+oFhh2vCXXkKE
lpPKW5camNZwL7EKM5PtYnMTa9jJAn3ZTa8aXc2teBhKErzBub+l3XqCa0ZCJwh5cNoYd8rkISjD
m9sPy655NerT/GluJ20f9k99YL9E2NWbeIm+FiPnVebKMphip/EFOWEJoGLN17FI9GoR2LSQMrqm
Zfg9YjGzLAE3Agyoa754XbOqBoUbxtll2T2OTtPwHil73frg3TEaiUFf6THDvEKFpFUulXQ5Em/I
j3a3S/BYeuk3GcSFY5FSKXw4YuyMw5FQGt4yJOhhq+NcG6CEWTRt+h0/JYe4FMdlau/01l6PYQVC
yXLB9zYviXoxmZxDEGuEikyAbpou1/qoLQ206xhkdmZ/D1OB8Fo8NSzlBcKrosN+HGBRA8rl4W33
NCljQgcCTBnt+OhYn51iACgocRPNzq60lT+Nq2Fe+vsXEAk5b8Oy+kyi/Fxj1bDIJMGjxIgud2Z0
ciiAcYVxwLfACIC3wq5xWFuPrfdB0PxAUohe7nIZ+u4jq+knM45fQwxCo3yx9Ys73AM0Gj1RK9FQ
0oidhmxKnKtTTa13p39oXCvKNn2q7TdsIo92xPVbSjyXNS9RuOrBrDsYG8FJQB0MlgW45Onkx/PJ
fYk7gyoieZfxSDYz20T5vRb63g5JdOQwE9r+ZcJHBU/zznzHh5Dm2OyLbc92CuxrX7JcHW38L3ZN
X0pymMVg3vKr1OzPsdOs23yfstbVXvu2oxzyBDZdJenGF18mrPuIesd02/GKROaSqCEBOWuBpeQT
39eixSOvN3IRgJozO+YYiSNTD8BeVVO1r1L5q2rjFdaPsHxVDaZRkyTTxEEO3U3KcO9pGmmFWxZx
JS6q9YiioXz3OTHhDxswtJuy3zvwkquueIyc8Mc3fxq+C1sGZAWNErAh/UlajQHUWdWay3N3etG4
XxfdtJu6ZqdnxtkLYQzzrGyN4tx56WZKeOPLc5/SGj+pr8gobkHhfSmyrWmjGDmVOPSuvdQQoUIS
PI7/TL8qgnz4rLkl+3fmMJVTXhZuC67KdWxBrrNOUEYIFxmv4awtWhYjpGOfhXFDkMV21WyrHrJd
Snylt1lkESjIYoL5L5o0znEVbKScl/x0objiSTTf5dwXZUVYAIp1Hv322uLD6axtScKx4+duqX4/
iphpHx3+VqMHTt15wJVZgIoZy/ygmc4u4Rjp+3RnWTdWZjAVZ9cCrU1sfhqpQfSLNhR8lhClRcPU
6/Zb5WFrYZ6X7UsyQE5qnsJoBsQhbcEDbCIsqhwzWBQWathHleQQWPtTc20AmuOpDWsiEoBDmjE7
dD29cCxTYYPeyjpHNcVZZPGpxUi2TWBbCDrfkR1ZVmYPqhh2VczrUTcfgatOOY+RrPVe/dZYp92n
X9h4qjxu37xNHLEohX+I/mbAGtdwC9zaeePw5OmFzJEl14AYjBxcnl2sfKl8puGR9/24y7TlkL9y
sUNruSVSX85+2P8d44FFTuA/qw4fBP0/678Vszx/Tp/9v6ej8Uf8XYIARQwg1AOANjeKk6r/h+PA
/kM65O09CMWaruEt+HMGQvLJZutNBgKFYA7i/9+8v/eHQZTb5EAgA265fLH/ReTfmZse/+o40Oc/
yXE9TUqdIkgUkj9nIII+bXUv8egjJESn0/+5c+qEJZ0Rsh0pMalkE1WusjkkWoWXmK2VxH2Zkiv2
lUtx1YCFlbDEKpTdqz7Io4Y8aPomROKMKtKxZksbEsLy4wF6OB6bSlEpHQfTZU4hR0JxfU60TW6M
zyJsSSzKc+3o32pqz8LCM0+TIWMCDSLduPEt7D+d1z0NM/IU8Wxj1qwSR18XgDScV9HRtFA6JaEw
PINxybotrtnHgGAOdgXstKUa3dNYB9hW84Y8ZSmY65MrELq1CpmJyAh4JgdoikYKxIotwWSJrTGQ
r1ZA4BhSwgAbKvZ8gfwgG/L2Nf3sVUJNDP5KY/wUjr/NAmy9VRu8haI5J3UEQoCyEgFRYDJgyrOl
ZALJZmVSdFj+SRjqORl7NPl8Sf2K72aHFgdxZkePBDd/jVa+IwO6Kfs5XTUxSmrDj5nwix28gtAk
1nozHKy8mtvAviFSyrlUA1TKtJEjO0l3igCipOMbMVXrQXdblsBDfcNJ8tNr0W/d1E5BKl+KwNxg
i3wv0/wy9ZBEe1oaHS4QOGlpbon8TRDx/FDt8JFMgJVriWZau2eiV5uRA3UisFAgJndFxaNL9r80
g8tDz0omaZsD7Bp+lVwmFSvMKQVRPLj7JiU9XdXtyZ+yg9GXvwh63asiOPYtc1NDbrJzzyrU9tK2
FmUOoC8ITu5JJgQoMXM2PeUXfQPP2vzWCnXruuKgJH0sKpHvYpDmqhv1Bqw2V7DBJP7sJhD7o7T9
JMYK/yxm84j5luqfJGYRZh5l7XIvnFPY3XTPtfwJrPCGe6K7TLP8YfJx4k2k0v2cA7ucXFIvRFp6
BjdiA58h73lZ5y5/ZPbY2HBmawzlbjADBcIWBaA9+xG1aJCRqRHOk7XrErg3KetYSLriuVP8lqLB
M8xVMhQHgKE0aqoSnDSWtwaDH2+R2gHnjeFQ8osAD636ES4xeL5lCXchlxNyS00RYwg6t1kmAO86
Zg7AucfYJOQzMbKnEIcMuH4sZVd9/sNdfj9LaTYD8z4DjASUdtolU/LE4pgJlI3vxtb1T3ty9XOu
h+ws+CkYRGMKOQTcE+oeVzwB+b6nS3Ho9hrjQtoZ3KHLst30+gRTzVVvUygoAMx7xX6GhKuHIxfp
AVbY6Bt01iXzg5DPA77xcpnZ9QusjHfw0doirysLI0lwcUV1y0hy2EU/V4pOLDyxG1oTeot2stSt
1F3ChPhBPCcH5TUcraGp1mHXLuxAnExsoUmpHRrdPOYjiFdiqu/jrDD6+W8IVy+JLbZjOH2qlsSp
G3BR1DkSG66sMYdCGuSUIRhICFrflTvaPRcWlaxEjqoXZFRvY5Yl8Nvip3PA+zX4cLD1BkW8TQrv
lVg79xPe6dB8jx6b/F4mMJamnMqf1uC34SUSiY9LMIlfdDY5fcKlCR4CSKfB/a773CIwhWd3pFYN
lNuj3QRqoQ/+yDXGeBio0OV0SoJ14vKXmsS2UtzEpKfY4o98fk8YEBgZqWnLMvNgdsEbfotP16Q2
wox/ZVH0Vnmw2UAF633Ppcf21oEFfiWL99ZIaxyQ9UvWCT4UTr7rI8E3UgJgr9pp1Xb1wTObA8Tq
g4sQso762Unij99yQmEuTB3gQrf3fMJnfqe/+76AREd9XmUSrjYrCnCVmvsU9xUUyaZGIkH7wB5O
q4Wr7n7L4ybrBgzR+gayATb+fBf2iVxMCI2YjNyFa3RvgB/2fgSLIR/JwdXdA5Xypz6sLrVL4gak
NIEnmoTMdsNJfRCGweVrmM2eySVFym1i7n5Z0m452L96kw1HQmnmGPnvqojn0wVvFq1MT7hsz22b
cGOIvZiUrPoe2wFHmmPzeFSXWFgnSy8+dDxMdtB+Eu/eR/kIgIkiwGXidr/NlFxJgJU+pwl+Hdi0
ukY9S2i2Z6x0z8A0cehYuMRtjtKqsm+pyYNnKkyedRqQ88xEbpIOaxWox+WgvyZJQ+dV9Tkm8hf4
7VUNJrSDSjrCksIsfYCZW0LJMoziIQrEbqyma1GOH77/JfpB8aNvtvN+r2UH5NgALDIDOokS44He
6F+Ob7DfgTCSQvEDg0oUPCExMp543LLwClkgGxyO/iYK2XxQLgL296EZ8Lmx7vg2Hf8uBjpz7BDs
Qx0ZP2Daq4XZNNfQym92PH53kjyOV1abosHNkJvGLbP6cY1k2YLVqGMgjLWzF6J/Dbx2ww/xmSbf
z7TmgzrRZlt0MHGidyHzih2R/hrSb9YryKGFt+PSdhC5t2qHCvSpo05qGM+p7t3y0AQ007Mxk+vY
kJtJKXzedsc1MxO7yADm4yTXJq9u0lDnkPNdiyeWj/G7Wc3W4157Jcm86KwC3om/1pCPbQoOa09s
0lqOGzel2F7o1K9CIe5sZp6wJrsmo10YpL88P37xjeBBNSMOP80hvTfLCpNGOEqIjrdS9xyHqFGK
JBdQyGHjZD1zFoWNDYUBGJ7NXzYeyaamNNNisdZxJWV+Ow85TQG2Ty2Wp9Tv1mVwqbBxBYbGPjQ4
Ke27UxqmaEEvdpGudCjSIiWjhK9zMZTpvfLMRwkEF8V3FZjDZa5rbUZBd+14bvS3uHS/Qo0y3xiy
fo9rPSUJNGElqaLF0MrD6FDWklolCotFmC5Bmg+D6SnoIZ2B5j6ldfiV10mEUOh9GLH2nTdztC4C
ccKazZpnjIE9W226tLCoD2ScaUmh/Qs7tYT7O7tm8ROJu8ZfIAP4cnPzxejcGzm8K8t4TbKYY0bd
ZBmwi6i31OhAOMvK2bCnPVhDai7sinBUbr80wbBS8w6Ieqgc/S8WBSJQ8mjqvLqOne90J9pPBPJ4
RJP75y8acWXWcIB0zP/jNKystv2NG3flmj7kzaL7HzJr2ZiX/vO16fJZ/2q//j0dbf6d/7gtYb3C
XEWUmCIWauv/dFuCLcNBp7ukwk1TcpH5J0uaDLkDNA28syv/xEbz/sBVBZmaf5E+x6X939yVbAvb
+L/clVyLLw37lwfEx5zviX++K0lHTG3lMcWB6NpbLuN6TQuWxmKxIWsQg3YVJudo6lprvo2j4QGl
gtSJnEcveGzXmHkonvPz4HXq2+e8Ylecg6YKe5/BAoJg61ZrJZIvVQ8py9zoQnkn0aWopigRPXxC
80FKbdBPswYeTcMU79DjwG5NNcPLOLrHgssaExFRKiFOWvJrlFDFXG3cOTYf6xqzDmUNiw4PM5ag
7Gh2TK8GD+WCqAIXjIfGN4nZDhW7QxTUgDi4SF9r6Vw83AyVV7CqH65tbqxI8+59LN2d1J9djqxI
/3GRegwKUFqXMdFqMS0UJfyR9CbdDrXD2xsh9MUsKg5lZga4uAkWqpSU1wTr1expBQdko/2U7Did
CSJlxvxSyIeCcuOymemlMz21ST5iRg2CPhh/hLHXhQVXkU29KsITCsXacmkObOatWJDfTGpE+lrb
Oy6JWUPs1fRbBGA1FDUTWsAnO+WmNInqYI0Kw5X92rS0oWSYsWm1qfmIp/RaFn61G/xiQ+fiKkw7
ihdqg5dp2iMHckrX277qjn5AP3NrUeaEDH2KSh3jHPzIpMUjjOMhxd4bx/UD3SPEJB2CjH4RrZ3Q
OHqq1Nd0fgIthc4bg+KsfLFUQ/gc0hbP3r7E0e0cbS++6j32IddiqWfzo2glAlIxtM56zEihRyPk
OUvv9hTI7fUwuWYhycY2Kl8DozpJ5MYo9l/+NnTU4W5QEEMiUVSLKpIZFM0AAwBUWoXjkCzgQhoN
drJgUQOvhbJ/6oHZ0uSzIXL6YetoZCW4W26/T4X70+jap+q5VQLG9S1qzyDxDDpRoSAiAkqZEqQ1
H/7LzNWNAewGKt7qHVtgngmHHgQvsMpd6muHfGbzFjOl15x5vU7sGbiQMT4J3HQ7gcY7UcEWgvnl
/bvCZLaUVvUdpTiIbPcW6tqTSaEsNTVVvMswJq9t4dMGR8Z5aVQ4yjWRX0OwhgvPFMdw7M9VHzzV
ncWX5XpU3YfxvvXEl2aKXcm13W2dHoI55e03sKv2Rma1WnLWgI/SocUb44hhOT/GNCxSuLZTvbkX
HmUFFGLLC+jSV0/wbi6C5mj3PIOA/lhkvEftDpeLgdtJ5Jq6tMeReznglXxXZyhSvl/fsF2yBbB/
qmi605y7TjSPYm0HdX8WnABpGcuO3mnXTT41e5gDG/aP19WPQQj1AB/0jBl0lpOBS8gs+xkUZsCM
Qq6qqsOEZ1kfG1aFkspPIR9osbNWJdKBagWLTSci94Zf0ewHKvA61vNJvVJNja4Bodcf8G+DrYmM
9mwXNE11GJ0GX1t1lFZbTcmoF1c36v5eQieg7q4/k0tZCo/S+azh4xbRqkh6bWUMzROlSIC30res
mMWN8Luf5CpkcwN8CKta6tzgfK1sI/nyGarKcn5a10jAfG+PnHw/eUkWckIGpkDQDxPu3v5vJ0/Z
oANeykf65IH964gsVk+sTcv8NbdzdIQaJ3dJTKbP+vkHcdAQrIkHb0HWEAyEVkiLxq/QgH8uuG3Y
sfVljFAlI3trUC5jTz0VLeyw3eap07gve0V86mkVWjkZ8dapMt/AUu4aNb0SdX6S6QTmz2Z2czp+
shWwsNa11C4AN1gH8U9rT/UCwfItzcyzlocnL4SkKGj9LqdvzaGchcvivsiB2xrAo4A2oKoH1lr5
hOZkfo4bPOOOHv4C4biQIy3uxLojEA51nHynIx/KtqOdsGHpUukUVbYwITW+z5Cob0MnYhMa5UKL
8Dn2ZfQAV7lZeF3y7kTargJrSwPquyK/H863D7rtEaSX/QQ6WUINXOgdVlcVHXiKF6hv8Dgc5Nea
fONYtw99ql7akW+vHuwNxMBjmtZbM04MxiiCE82UHaO0f+hV+2CbHfdd96Nxq10su3PAJQI93saP
zzKCPIEgUgQZb2eP4cHQ7WYZDOXzoCNpjYn1AjWZfFPoHlAB70QJBZ2QFd2+ArdJtO/ImnS46irQ
jAssRSvRMTnn3LfNjrW4QbqkFP3vyE6vDWMpLXCf4E8Wka5folCcW9f7NZkIDXqYpjgd2tfQdYGZ
YEBMZHdnkbGqbbmtJhZcbpptBQ6nruTSnXFTjLL6oIf2R2xbvzj+WOE5Dxbvg3CQb7ZJulrUFLwq
n64iAebIME5JyVpsUk89I74WSTRXLlxVdQk4fMirE6UwO5dJISUw2JSzLWvKdnDWTrlE9/IBnGZy
fOyK4RrqPHH6mMswyUszwx2W1exX0XUXSSi//LK5B4NLndBMzvME8rXoS7IN+AFJiorCZO3CnsvT
4x3D2kfCxhE9s39O02Adwn2mw3qB5p/9PwzA/3/DlWySBv95TD5E39OYMw7/K1Rp/m1/n5HRDVAA
KIalP5l/aQy8f88w2n/omjX/RzJ/wFXmIMQ/Z2SMfZ4NLdw0ub/Ps+vfFQVb+8OYEUwoAIbh2I5h
/zdTsmPMmYW/tBvq/DlkHZiQUSrMWbv485RcRZ2yXJw3y8GUv9J6/uxFbK5TloY52f5J4/pGMFoF
zc6nhyVuo2uBvtBAuRNheNTGHg93s4jjfM8mZK/adhsDJWPqkU+ANNRKzj3n7EPvQ9l8hrr+f8g7
j+TYkXTNbqU3gDTAHQ4xDS0YZFBfcgKjuITWwgHsqVfRG+uDqrISr7ParMY1eYOXlZk3yQjA/f+/
7xzCT0N4MDilTr6+dZzyu2QQYLjeRtjGavSz27D9Dir6xYJ9uT/e0ARbBaF/DZr4xhhzIjnl/Kod
dGEZcavE8R/6yJZH4E3kOQgWad1dK+bR/KvuZoYEDRhwdPartqD172Yndo47t6+RIBtHk4xI47GD
c9ShzaZdyIkuaqyPlkESMVP6TR4PosErzlzHYUj4G67Qj3PGRGimLuzRJa+lefFKW6/tNjpU/XJe
TZxjkwa/lDlt81YdzZlMv1O0sAV4tUwWzyuoNanVHxMneRHNfG4Me/EJNpvEnJpfUTLjp/ZpdQf5
MWGLbXbpJmSKgSh8bS+a9RQXJHmDUjvfBe8sNLS3sW1Cj69DjHwFkQa5hmTPQtfgNU2SqPP7B9uq
SFLHV2HT28t4QBEEbatPUCAUnNE5pOb05QEiH9BjWdZ4K8qlogK3IHN3kYOkAu/7embgHqjxvuqM
g1FEr8KM8OuWrJU6jz9fcrOwO8ra2xS+/wkzEEiDkDtldhu7ZGNLnOcL6TTsk/E+oYfWDtW3jXix
nX2CooSSHNp8ruGtpsG9WfouAwaM1ZD5t1nurJo+42kaAwXpYz6nwCstjg7UXfZFmr7X07SVEQcl
sBD3Hcl7qXOq962HzkwnN1YHf6/5jPLsd8d/UYn7hP06PzNh7rvYxJ7Dgomv3KU2649SDc3eD5aY
v00S4auPOCzJ8aJ9Xa51np+nxn2qpP9c2e0xNojrJD2D6hjHw9yzB4g5pwET9n4kgJf1An8NlEOV
siWs7yvUPcRaLVYwo4HubXwCmX3WWbHrRP5g2dVprvCdLKfjxEi2VRGsA7N699R0oQ0IJjiNrZWB
AVHW4tinw9mqbF6SXvlM4vOpTr1zFEcFA1UufXP1S0zqZMvk1YY0H/gFjfvkpioUEUlSEeFs3jqq
epoiSCeQf6jiNptMpCcZ5j+tJzchk//11El2bSq4iyvvZrklWXr6Yl+/m0OXVEVuv8nE+OzL8TQN
aI7sQT4lDYUIYzrLmVer54abcdI3DIJPwJS4lGkeCqMfQbn11X1vj79rDAUysz+b8LPQaFxwOeBY
pLfYVbiWrF9TGHd4RHGXC3g4/PEBL+QbyLA9PGFJYgEfCU5JSeq0AMmF6HcztCWWhto60Mh5L0t8
yyw4pGsw2EwpniItN8ybMoifU9k8pX15LEKkerjVdGg/AxMlz8chGZoPR81s+jWM9YctxSGL/VOt
y7twwRfyR+R0CkqYTpWD+hQ0P2VkTfB/vNFWQ5C+sXkiUJRxk/GucOpfMo3P/Czv/AFtIYoSNBhU
gGeyiooSRe82fDPJsdq5u8+FdQnmaOMZHuKOkh6Tsc+yGBVnZ65UxT1y9vE5SL7+vhXt/dE5tyMF
kmbY1Yz2HLomkxm8yMj4ilu0nFnbnDK0DuvM0Cec8DuXBZkz10Cw2S+EgjNrkGF7skY2MWnbHbPe
4x9T11s54Aico+4A1XIE9xHxHCTV1Mj0eYkqtEm2U058yN2Q60xGw7u5gWt5sEBGeIZFGq1PXygi
kZ/qVoJVJVvdnEoHVuvaPlYtHuhoPhT6swv4afU5E+beIgBNXXbmw8Aq8NEx4xND6AfK5WuHzbXo
WOSGxIJEQf5/EfG2wwbj7L6tO+h+9trBTsqbV5MGxvlS8opiGBC76skxE9oW5cVQwRelZBZ1wIo3
tTc47zowxxX1bm8zNsuPy3uyRPhhRO5zUPbrNIAXWCjr1khG6ibwaMPkS8NtsuzyUo0mIZjvxrNO
RY9slFkOUlFs3gX/RyAJdhOLkIgDItXr9wih7k1f7NMk5DcZTXu+uUc/1y6n5hjVd/viuRHsJeX8
Dg1Sh1k0/NaJyT5GjIyWJN14tYlNf+1K5u+sxBImUoP/06He64pww9Dj6M2fFi2qQDT7dlDHvDVf
ZFjfSHj3q2xQb6Ww2ADW76PkEB32J1IuSBQtdQBnvcuVCS6JkjU/EGqPFIyn+pY9BB3n2XFvZTTv
+sRHsTWQI+yfB2P+oCf+5ar4JksDbBlwOQDMRtSo3NTW29aLfiu1TOg57EPVSNhH1ISfXZf2hU1K
ywk18FGCNgP9uL5EeaUBQU/Cf+a9vCH8dD+ZjDSasWVx092KvgFBYLBkowR+P9T5u2EOBwL3r1Ru
ql3XyQ8dIk6ZunNk5s/KqN9E7XBTToZT4SXrZLSqbVHQIsCJuKpkB9SAvkjQ3uVZz+bQKUiJDbge
p8q7zRHGKj1jTMuGTdhX/TazYaN3zbH224PpLkQ8qvxSnAarfGmSfl2Yw8lhGsK/r/sto25dg2+x
qWmRN9/PNpb3wp/aTQGFnLNIzp0nOmtL7NvG/PbBWZEkuXdlvnfDpeViVx+KfddSrj+VjLGYmaNH
G1lEeP5XLoDdql4fIWvbUI8xRwV1MqydcPHckARGVINpWsONJZSFuuQp61DJNHWEN9l7LSP92PnG
3s+c2yJg7G8l4Y0b4SWan+1RU+6Z28+KUpGRsdNeENfak4sA6JYF1uG/J4bkcK7/9xeFv/JPbsq+
mP7ktrD8vX+7Ldh/mIpjPRcFhteUc/9+WZAAT+Ca+ABNpKeE4kbwj8uC7VMyNmlI/8U4wt/0j8uC
6XKPMMm5CaQHXDH+g/gR5en/57IgPIs/HddQ6GEAZP/1skC7tx7TuiDsT7efYDKVCzDIpVneTvDR
EurARlNuLNdgIuBuO3iOymZawEuk74lOqqqn1VxsRDdu66YCV08pkcXwZ6yGn2T0d4bh/TJyOnHW
uJnQOzqddWeO/RZGOpWm7tzEUOUl59mo4n1JV+gsUnIHlUn83KqQDbJ9NStSty7HzP6LLfS5HTSr
NTK7djI+lAtHSDLHxMg2TyOiN5cnfP478OU28txtpUhVL6Rihk9VFp6QHlBBrb2DN9u/Cjq3TZxf
mF89N2Z8G5jiyqhwH+hIbcpivC7urZqLfW0TdS9ZJnjiXbQfg2jfVQxMQ9a3nWF+yzYjWpreJrO1
zhR71pp2VD9zAXLorowMk9lCZ2S+aRIu1E1Y0Kum1DwnhrXBGq4kOJSVKbs+Z59T8sM5scv1NK3i
mECwik4aswfkdqrUHo5puoaPdVYV+6n94VS8KacFQ17H+752sx1r+GLdxJww++QZhBx1v657zlI4
jxWxD7j8V6Ol/xZ69dPsBfxBY39vif4UTvPCsmi3Q4X6I27sNS/Q7BzOYbADu/3OSfpUx8GjygwS
/pV/yfKYCFN4bw1QzNwUgEfZO/mW/95TVdOyneIoOEPugLo/87LWNQI8Zo1+4j1UVFJGG+w4VRxv
tvZONHwg5OR3HojnRFtvjEfZ0VrJY55jLBl7/ZUE8SvVi7tJEqv165T6jvNEj44fdLqrrfFSNlAo
GOoEkUWJB5a16r3TaHFPcKLvWTRE2B3vJEYU1SYvlz69C0hJr7KwxPanmK66rQCMpwNnm/ROvCO2
u+3DfG1RsckmaGXcFN6Byjz5XUb2ZwxfXWJMsR/BjoRHXIP+zsLpjOxpPbOCxqVJFbGuTlbxnBTe
O9rFOwoM264Xd2Jib5+l24rEc4OhfRKXmKIsl5qKkesvfpdb1B3bVmYCEjICUrPr1iHsfK2Ll8Ft
f+o+OElUJwafQrMgyaAo8sRZfWrc4AJV4ZR0+dmgzwUSYCi3qs6f+oiBb+SrW2cK7ztnFGSlaySe
EXf0zEcNZ+QSZA+LGpcT8qimYx3hmGDGJVS/qcMvzMtrvghbBRcEtPw1or0pouogK2en+R3Qdrot
7IaJ30DpJQTrTw3HlCvdYpOU+GTAzkOeC1hyl1zqTVyPo69PrRq2ncWZcTRZnw9PDGbQrNnsspMd
3IVTnfbbBvH8OBJjM5DJOLmJPq/5cMzutfTy1xhOHPkaMrU5Y/LZH/Qxy/HWtd10mdCNdNQ/HGDJ
RURf3GHXVVe7cnl7M5LgVeo/meB1oY7qw7CM7Ru+rdMA11zmlzo7p5Av+R/dWum8g2cBOjDnoWWf
YNXXyGv1QANB5TDcjW64H7JM7oaEGlCEknTKyQlZwInT4minPfek8qiBBYeKP0xPTJBriF3qr4mR
aQafhMUWNCTLmvaDbW1mBQGbVkY+LlX6fqsHh+E/+zJpEXPH9yQDTIUT5d42vlSGfTBCTEDSfUwg
+GTUb+1w4oNn8RWotsqrbyLxbVvJ0aombgnecZrNXRZYB5umdWOpvVqCgBAB+B2tKkteKpgoXRUc
XbbulRV+TanCyNKxqPet7I3aFSBIUPDRxAFN4ooRYJOaggG1b23stDyaIWDoORvO4fJAxCZE4cx7
mF3xYIpq3jqtubNA4XkCIqHTgCpi3dbAlknnArmhpkDu7AxtHYqO6uhMacJPhi9RjB9hauwXBGUY
hGdzxhZFpmongpklJqEaX/A89DflYNASi37GOd+VsHN9EDz1tLeKPUOwq425LukQA9HbqaeYhAmU
2R7Wp5klREV6RL8/vMX69VB6pGb6ip96PACwKHjCO0gsVmHfvQcJ3cB8zm+VVefn2lywGmkQrzEs
sB4URv4c8SsLI/vHz5/JhWKeDeF0oSIJa850Xch/LZd96M5sPKe5nGEcty67l4EPkd1Sh6xsb6/w
oTjGxB0uyXeGA8IvDOBRciucYD8a2OS9jo8n3As+QjTGqZwaMGAjsoptP9KI7h8bu+dzPZNQonEa
kscrObdy0XzPwTQKP/3tRv7VrHkbmTbKujqKQb62w6Mnw1OThWeIxQ9lzrVYaUwq075qK4rn5SnM
vb2juvfSWCy0pKvyznkvG1JTfBGStSBv0+cmF6BP08zA9vJLDuwNYdt1O9bowopND8BD8/ZwBiZU
9Qe70FsZCg4E3QNK4BtvCL/ozW1JA1IeTc8OFVuhnTvRIcTt2q01qqvbfJNR+fSb4nEeq1OTdPeg
NW/G9MMvxh/yvnsDB6EYGgcvOSaEiDGjWqiznWA3X9blXU0AeyWV3NeKFgXFP93AAx7UrZaTTUmR
07gvpnVovsls3CfYXS2KjIZXvnm6Y2yHEicDc94QeORXv0SV6fOSDFiRIOpTiQjE2Cb2TGdVsvOe
+uShZyVqleoeCzEXBck90X1tcoMdbjadAlxRoqpPJgpHF26WjpzPhv5eMceHuguOKsMY5PKdVsy7
ghx9zujczE514B0laWbZHehTeBLe0irXxbixfA9qTXFh689537G/RSMOVV1+qblV3DEjynhJzZnq
O4YvlQl9deGxVFHzHFgDzIDwF7cOvc0t68lQFCBCuplhEZ8Cy/mazIVobWWfWqGTUgtnYsoAWfQB
VG3gvJua7V1iI4ms6u85D1Zd5J3VyIIY5+48dP3ZLauXcgkv9YR3G/GKUOYLl26wgVUKRVzaDzUq
mF3DxnBdLwrWHFixduZVY7oBmcnsvusAqJpxQJKiPubMiRaEA//pS72Zkv13XtOMGuxzHjLN6puf
yULmG6fquUODzAc4I66lxlVXy2+jKFlMxfrau9ZrrJaDm8tl1TF9rrHusKP/eUcxZhVZfAgwFEM3
jytKXeoGb/TN7PMRGIrhZEzWnWO4Ph8D+xMm6l0QdseSxrsft2ckJDV8s/lgSYY+/kz3qhHsdLPx
yJfrEFH/GQTMcR9Hy0Q+sMvzozflT3FX7KTjHAsg2mte4IQUeVXIprlIhpR2U72xduWlwvzIVcz4
2SuT2NtUjBXtioEh1XA9yxe7QdUnivDsV8ktrgSummW594o+heTCRy8rSbAjFODTS8kg4o6c5j3Y
FL7/ts2bVpIcnSbefg1frOZuSF/c4L2YopXoZnVozGE7OP7Ok79dF4RwGACPn6neKMN/9wUPNV2A
JNENkFRzH2TVfTYw4+OpIwP3wrotJtU+kKx1dvYsuhXwUrJ24Tqsy70d+ztGy48MYPeequio94RD
xHkezINFAars5au2uKK39he1ibPoZ+aK/fq/50rr/X8jYn+90kL1+oo+uj9Pii3/gL/fa4XnSclF
lEDYP1Zg8o/FX+n4rrSBPoDz/PutFomm5fD/ZG1GwmxRb/79Vmt7rNTEXy+gcrneyv/oViuWINi/
rsCUy1yLEJvto0NZKKP/vAKTk04HPXTFWovgNlT2I83E+6yB/qthh8QMSm/nvEWFFKY0IZiGRhQV
IiN81mP5JttqafBuJI+CxuGMR+p4h2P8DnY2wR3Kp2Z8zMPo2NPElyl2CdVbR20gFq+IE3f2XeuT
28w9xsfGySdVnA8N7yZxlr5xpx6b7E4xyeSVvhaiuGCHvi94kvhklceQZ8to8zgTjqAjZ66afJnz
TZeq0DvGDOu4lkcRlrsyLa+g/0mAOOajX5MCmLNjmv1ge7/h/M9Rm8fFamwoeKfzQz+BvsX82bRk
oaIKkg3MKyJQcKAR9dXEWC3i/Pno12uxdFGy7oTWJ6T9b9xUkhFe0Fen3mdqV4V32LxIcCv5zO8Y
CNN0oox8o8B9rPrJ5vimbQLH8bGtOfDAqF6lfnLTuazOi0aemr5qgNhUTJSFt+vADOYRziOdbDMQ
Un3LiVKMw6qMOAgaP0YUflX2fB8BXO0ALHt9cehJATXEX1fmUH7pxcxSifdcANjq5jTepZb9UcqS
xo9obxpJrJxABUUJwqj2nYlpk4nnY27OO8PnR1yMUMJa0nhNNax8soN+PvUkK8jHTVm9safqPo0F
GfF8Hw7WRzQPB+a1D1XKEzHsnUtOb8NNINRLUiV+PN+nBvXEpCPRxb+xUHumGqc8oH1o0yNJfQWr
RX6n03SeOV1y1IXAOCceO0RxQAlJOZpKthIlZmDrpYEu11DJr40nGHshu6R0v4xp/GVrpxHldB3S
vd7beil5RQ/9GLfdO3PunltCX/XkE2XILtS7tlOIxA9unZ+Z5ylpt2P0bpekahu73hHXWvVgm6zR
e7Ha5MkwDa5KTbbmFPWa6fZRW/67NXtbS9MlBkmycyzjOQ67jVUhfS/TqxnLp64LSGJBMsqpR0LQ
IlaRXDze1Klw95CAWcjG7tbUxvvoesesrR7pZryJgRdYAa45jbZlSJuzhaEuxs9a959zAk2eU71O
bNJYyWOhvWc7MS8maOchF4908HkzkJqu3GdbmOtBF3u/4bgXLnEb00hfEzt4lWjoWocfMFo6Ez0d
cX7IVfNuaJoHD30ddvEjGI0rm0EMBuaTt3ju3BrjHWi8a1hV9EKYnPR5+G3U2Yl3795abHlOb93b
6POUu5BK+GS2xjkJYXWi2asX395C6wX78GqOJT8LdCQzy83OHrYMGbZz512cRd3nJgf+yMcpLeEj
UYuirYc7Bt2fdvS91Q83Q5/np4JATDVUF4kgEJidv0oUHEwjDV9a45eaC4LfCXDePjYewWzexhP7
fjuyT0XMuz9MxT6WJQ01VBSk1jcy9ZgVJNo5FGyxq4Hi8uTSAZ5MknzloOgOkjBfzfn8mgXyyaZT
70hNBbbciwEFbf0T2faB/T99tfEl94y97Y+3VemuNKdDrj3XEJdSPhHcmpOVyKKnGlpBG8aPjfav
IyYWu/xJPKRuON35rMMRLo0jCbwHls0qIv30CeWLpmzBhRP6OJ53/zOxxpsBUfrOtj9N0fBEoKk0
DPsJRJnjkivkY1YAZM19ft5qaN/LeTqkLdcnumsUGH5MsgJxSNms/sHLduo6ILpiOgSjca1ZIsId
2WuvuPK7O8BHHJZZGf7d6klRE0jSAOWoexyG/pr3GEq478Yj4SkYwJXqHsG+vXWEsIC4P7QJHQVq
ivyUX5cvMPixHeZeZKTGVs3dS8eIJyRiKfqfNsx3AInpq+sNHdWVlcP18r8tD4PHwMOws3dLkyh3
jK2TGeQh1VdX6V0KKDFv9adX/IRLAt6f1HVs5jWZguhcjgh1xwIY47gOsoYEHnFV9oOFyG8SGV06
n6pGp2+SPjqF9BQm9u+Ry3rCmvBjEPlaWpcdatAulTyjU+9SOd/NzO6kstFcJcb4YmA58VNxV8ke
Jen86NTqTB5rl8Dop7F2KHpF8yY+jDKC0RXVe20Nj42jT2NlfARTxd+YXxstUVeYB7C5ALyoFNWJ
ecdyov7WTe/DoHJueUWVa69WOG5H1hmSgFvokx2DEiLoGJJUzJNondTlIRfsTbn3AhH+lpm5z2S+
CVUCpYSnCS4tHSfPKdjoYHGZ2Do91GbxO3RLyILzbDC1THYe5j09OdsGBGNFvc9jsRq63UWlwtn9
xRaki3fA2LvOSe4I0DGTU+FtabLRLyD1gkzId3YVPZN66Eg0w5/geldJ8dbWXO41Yq2TkTOuTXjq
elHxrSou/1Uq770Y69NsN5scz+HKjMxgxd5qj0t538zZHqnVOlm6spEoCbVnx1IBQ3TmjpVyu6cT
SRwYng+kSr4O4zmegTZLa802NNg3HZV52yyJYvNNcgqG9riBflVuuvZ0BR8NnBedQH7pDPj8JYkX
O4qUJDytqGQuQa6Vnz3ymbXBLjO1KWIF9fSBLu1dFvmezyBf0oXN1jokncf8Y/Tbq5PCcOnD4sCs
/IgXGEQoMXmivWlS3/cSq2Ro8y2Xb1NYn52UXLHTbwvf/uycfNqMkfdZ1wyeRPfs1frDsYJ97bOT
zWDqmYyJKGZZR4mqbMJ342b9bRbFQE7NeleF+XkGMmx4/barsnNrcxEj1PQMRvKXY16gk8CPzo0R
d0lNTuOp7R6qdnp3lPmLHdsuSgdEx+a7W72H2lnZTk9YYBNHb7lLwqmwrHd/SbFWNR8hTLuMD4b3
bBxuK9L6NY8n8KTzh3SDc2eydY/a5MZgUGWP7rKblcEqyZi9R1dR9W/IbdHJP+nxriwfhUHem/ct
2p+BzbX73JU3QUn0xFTdLrAosoqpPjQYUzraX/aIqLfhAgd/JbzAYjoj6WUGSGY3MOonJ7/Etcda
Jr0mId+euN9G7GNNg5nJAp6tyc1vA8f6jSoIx2l0Jw2mqmZ2k7EsMBeEYKhe65dRZ9Gms+VV8jBt
w50j6rcgM1+ZarAoprer2007KujzmQCJx2M7hWVb0SUfURY3wyP/2e9jYs0r1/Dt27BgT6v95mds
6TqYVrzJ3Oatyd0PFFT0pJCrHulSMvBHaLFLG9zlFQYc/jPqx/+ey9uym/v3+8j1/LtNP/4X1YaP
P9tH/vO9jZ4OoRVgyCatHY+709/Si/YfEr8C7RohTYYr/2RgIKKIDYFFJf97bmnynzo+/CXb5Z7n
cgkUtm3Z/5ET0nbQPPzL1c3yiE5KekSO47iOsIld/vPVjct/34iB/TrUPtoC806zELNKcc+Nn3CE
W25nqWFeBs61Xb6XBkwzcFcVdU9rCRvkjr4w2xkAFUJiAbEZF+5LEwGIhXDHfFbvRJzP27A3fkWd
uDc7YnBdeKVX/ebXpeJRlx8oThDJM1uwA3N4m1pOs/ZE8KsLuIaUiSt2CsBbuuQItWqYP4/CYA9U
L98NYCDDEE67tBwo5fnDaO5KX4YHz/bDz3722CHwsst0eiphj/UlaYHayW+q2dr1JSNy+PqDxfhM
Geax4/rBXcRkbhn9Iuv1EjEm9xEkBJn6qDv9W2oGr7OGbjyoYWNU5B9a1N+esDcT3iQQmyQL0gGH
O2OVZvKA9NM4jD1Y/0Kz+lJ+dYmWF2mTwH10avk1TO4Za9HZ6ibG0jz+OjJUqtm60BtWtmi/s7C+
pKaxHVt1Y0fdNUgAmkmN4sZ5jRcThN3fuQrUexpsVR6/Zn7xs2iE3Hx+iCa2yFEkdoyJZ2rKz7Uf
EdxXPhCVme1nWHNa9r945H2m0BB8vObEHRHQjmZ16w7mq/RSTsCCvkMyduAiTGTNytL71GASPqmW
yn6bvAeKUe8YfZjau1NIlswkfgkTfeQUrumDMoDOJv4pQ33JO81vy172PhqLurjpKv+cyvwlqXnT
gDgm52Oq40Aqsqk8lpWT3FXZ/FxFBgMui/BXcxMZ6aMM+GfwHmX5sK6K6FDK8R4gBpEtC2zeyFW3
fNEutEMhjl2YkzHLyqdJA4UzchAxaS4fu9Z7ngfO47qlsJtp861VBpTmGbpBpo6RSJiXz+Oq6iAL
V7i/Onvsd6LhFROFyC+8KwEsMEnD1o3UbVdUe/gM3DaH/iujDLZKAud3RMZuCO1TSNCmb788emtx
NoDYnpEqSbi6hOfCcXFqpyPHSQCDXj4Edy1FDpKsfDBhFMzD2l92EW53SCJGB/3b2JgE9XzKNXVr
WIfKiq5DkcUnjd30xu3UyagXF1olk7XOyACr7OB66bMZeYCqoEJou8D2YUjnKLiMZ5i9jDTeuCOG
Std/FAw7VnPnPo1uj0pifPGS+HdumgegJCnKLQpJVfPWTTA2Rie8JzXKstS4pqG+MxX17AHvQyYs
FCrzZfDEJW+6BT9RrOvAVeuhM75bThZh2X67ntrpzH8WMQe9RXtqsVJjcBPkzCTcXoEFNK8gmV6z
eLxrmzd3oAbofuCbR0HivtcRMSATTBn/1jDBAchkCDyXc9dnTJsRbWQcCQn2U6wi0sxW0kFK22BV
NWkKy7o65k5wJ2LwhUZGMW9gbxaIfQKoqxL1HrrNx5j4EQhL89dc1ZTv4IVxjcTenJ9LRU9KxG9h
27JSx5U6eMhCQ6HHJ8lcnJ02BD4DZNiQYHeZZ7nhk3rrgd0it2xPd2CSm11au18lUhuekWa5zv2e
lSuPBkbGF2qTJ4MUKBPwS2vkDwInKtC4TRg7REu7YBek0V1REbIa6ft41mdAsXrttumtHeoXZrke
DRTKymk0vducqBKR3Nthtc1ze+dCPl1padNUjG/V4LzNKXyYGiWZGINjC+ubQwEdKvbeCU19xQsg
c7yt5rgfZT5kKNQjjXXuk+YQGQaXc7kv83w3zOWrl6VntBmbya+uA6eY0c7vrbZ4CxSdfWYAzIyO
3lA/jG67NXB09JHxKjv57sRiH0ycxuNUPgxTBdVt8aUkkE3gfu4NP3ihCrWOMJCs+8Y/K0YGEL/f
/N7az/DI6nI+t76zRWTwEhLEKKZRrhIK3FUUsYcTe19D7tHhVbhsPdrpWDi/C5n+CjlgO1bXruGC
XjqyHDzX/SOcRGvFI21kXsdk0gU9X6IeLnPSEj4or8GN93nE/mRgUkdAt/4s2YWD6+Mv2T4kSsab
fmjeRb4FgkUHRwt88eT2LzF2x3Tmd53V7nEOyIlHOWuLjg7XyL9xSj4qy4UBB+dNl9lVl+HGEYC9
0/yaKeccAbQtJbhGTruWsN8nXj8xZID/ngObpCL97w9sf522HyhDFP/nf/9Z42T52/82a3f/cCiP
2KaQ9DmW3Nffz2zOHzQeBZJu8lu+ay9nxL+FyJZxu1SmB/nqT6xZtLFtIDO0RDi8cZz7D0Jk1A7+
x5lNyAWE5VgWXCzHdKz/wbDKB9uegFL3iFC7+rnN9RInj+SqohvKznwYCYfOdAImklwrZBoxL6cU
/KTbhKCK56tPa2ZNbw8OeO0ZGJ65YeS2gNqqSRpQ1c7NUdPthgWZ82zsjTeUn9yjoYkvbB9sGC+u
YW4pTgABbKBJqKb6qWUZrGff+ep6/6FmvGeymAUURfqGWuwou3gzU76CqMMmLaNmUVhLE7iB7CtK
pSh6ib0WjE4so4ALVM1Xt12OW1ZZgItoR3q2zX2PaKiWcbNhvZzCOuFJXfSvZiFOZes8hIVxkw3m
E1N9b98IN1UMtoOVAJFVpC5NVc3QMSFA3A45MfjOYjxVuYzbwgyoac7QtKBSQRrCv5etgAQKBhlz
DlisaHyeJz/cl1lPDSy6jiTvURwuOYyWLOwMgn3Va/ZxfRfeO+YcHOoesGwfEeoIMN74mG9o7lxG
5jYORhzXSX71xDNS97eQ9ouBN+cvEeqoWMe+cUM17iPQCHZ4RF38qqeiMXAgMZ0n4m8L4gqMORhO
DjYhqh4PZw9MFFwWi8ZnnNB7zaypC1CnddKiVRvT8xjNP2EOHbZddED87vv9vCiCxgHDxmJI8sfx
HjKHd/YGnJdN7zwwczpQfJqOCudQOvjm2Z7QEMlFSBQsaiJzkRQt+vN4sRZV/YbIEFmWvn9mSAmV
yGYlbeE6MrlIRIv8SCvnJBcdEvyedWIDj2G63Wbs3VsKz07a7KvFpAR+UWFWSrX9OKYm8GS6zRt+
AMeR6jzvvPnGHFmchyGfDLDsZ4otHCcXfVOyiJxM2rcpZqei5uq9qJ58MF1Zw19hT/QezBxphxqd
B+t6KCKKF9EUe7/z6lcke3PtLjop3fXOKcn4XuVT+DUsKXoWodCi8VAF+KiKsrjmquTz0qGqUrBU
ItxVMw4rDkKHAqcVc7+9pgSf4bqqF+nVyNkBq/WwmVjQ16ObHP0oae89TAGxAf0l7WLOJZ4DDDJ2
yfuBbW/5NqY6CvfU9x0uJi2O8LZ9E1Z97wrrsRmyRzuuHmZoNGs94JJmO7gLvOE9QkaMRHrhvRr+
xmJwtFYq3dggaiPIYlF7dsb00ObVAarZxwSHhhJ3WLOMQakBXC2SiqmB93/JO5PlyJVry/5KWY0L
z9C7Y1CT6PsIMtgkOYGRTBJ95+jxbTWt/6qF+yTd10hlprEmd6AUM0lGBPz4PnuvDWUS8hTtFDki
OpjdSKd5Ig2uMlfHRE17R2ftNPD+cez2WwWYWMap3oU2XjBBFJ6+KcqJSRsQ23dSevm0kHmOsSTj
/aBH1XtGWQX/pslKsLtXVYd6yQ4pwwKo2fg/DAxDVQMS1S6xLKGpXXuz7bAtaPvMGi9Og/0o0riy
xVH3GYlSYvLCUhOkLcEXCx+RPSa/1NBj+gkBBPf6RDyYmnfTHX9cU0iybs7SpIWZt/Bjn/vHqm5v
fSN5jzrTbx4RcokG+m4ik2GzPJqKJdVkExyCL7jv/H6fgNpGrvFx2/CRsAv+bU/+pBzqKoyvJrV4
GVAuuLnFKnC716b5nVPrETXxp8EQRgaE3lppJgUUcG/hmtqHNwXhmkLQ13Ik1I3tYFjjjvzVQ91z
InuH1I9szyTACbMIeHjVOtP2WLXbPAZLPbjeL8A/ezx6ahEhWqsaZldYARIE313WDgjN4rOIpcm/
4e0z0d9UbBw7DwNH4ELBm/qTFv9ElvaczyE8X+P6SGpNZfpdo+lrP1Xtk96MyXpMvO7gOaV7qV37
eS77jJL+qyp7qpnlsUextRgbhziSi7C10bjckT5W/Wi1lkM5eXzgXjmu26GtOT6siEBS4B4LE95f
7BUdJvopXAe5ne49qbrfMd/5hOjOe1SZX0UzhyE7zTnqlvFtlUW9rntrE4IlVx4Y5H+dcUigNP3j
cegWpVNe/B3pav6yv4xB1r8J7AaC9i9bkr91/kR5mv/mOS7AGIM/NgVv77+NQehTZHItof910vmr
k575yHVwbKI3IV6R0vin4DS45f/rEGRg7tctxCvqzMQfxof/KFzFQx3pKVg5rE/JWQbDic7JO/rJ
J3jOVZJDDggnsueqAs+isgpet3MNM+Lg1BDsEioyiT4Ou0gPXqQtLh3KL8+h6WzV+g9JnRW89k8w
lK9uOD6zlUUYKQ9JqN/duFjTOH1vQwtgOBkdXC/r0AshQUbYrVw5t1DZwTMKy10jVmZUcLvoH1mU
vsUbN/WublktCjuq4FuVc+dpBlOfrF1cOfyf3ZdkmncKBdnGhEs+6RrvIQNAk014nm1odB3lY8ss
iEil8/dRG0EMn/u7Hq+I5bJXaKvPqHDh2FE+xUNlqwY73FtKT3ZegHO4Vjx9U9ashVuqjYdnPu9b
1tzmkzCiVxOblIuHI+yNlTQ5//QqhkvvURSaDpz4XEoJoi0mNr6y/8bSepWQ+VXArqgb0+egw7Lu
h1/C5eiPGh+shrPXRxq1zf5YN2IpunSjBT1euv6YkX31m6vEcG7Uhr4MQwaWXsq71TSbKBBHy/AP
tqi2bVVu64im1VL7TjNQYSMbxYUeOzeD7jUXaBaVzjEMluHL98VbLWRLB8HwgrvjV9DPEaxSPkxO
QUNkwnWXgDb7e66xCVapQsjsIl1c1/gWWAkrSF/WWzvq52isL7aX45X08S2WvXqDl0oZ2ixBMJ0Z
6Yc3Z2IB18Pthzwe1f1JEpwKg+FXjOe1UimGjJCr5mSSIv3JZoxdRvgPM4izmzMCfVOwsi+prNIA
pYnpA5zauBgm70XptIOaLQHh0bpO6fTeWC0jjq0/ogFC9wDTvrAjNodVGh9SXkgwgVa5TCP10Bv4
XLomtpeOxF8x1taeSPawG3h5V1OYX4qMvVQNZB4OB7JC55TsW5NTLIqBrjBiUdQz7TM63eYECulL
cppmzGsMAaPFJm4ziQfYWpZ5p/MfAbuRYOFlgAzTxNjZOmYCf4B5H3bPhD8fcqNL2bamlMYxl40p
oHl+Q1tPTksrbh/8GcFRpZsQ2JMyrGsdaO+eQ4YiJ+LW6GmxySrvMAVzx3lRf+opXpgoRQsJ41Lf
+6Vnn7vJi5D+6nNXlEu2jIS3mhubk02Ea1WWxXfVNB8p7JKiVeewzB7d0b1j48ChT2dPRL2F4+VX
HNxbG+8GzoI5+InoTMByk3fk9cp4fGygcY/0HXVEsNO7RoQ8oGnKI7bQ6OWuqj361vKz3pt8bVyz
3xnCSzrW8qB3ycVoBRlVpJ6CqQ/RQZURqR0pkRJZOzG5bAV1q6PEbV9FwDKFEOUKZ3OIVF4RGpVX
c3LPwnb2WiI4KCf/KPB78L1Xu9EVXy4ZOqsCNhVjvycuAsiUMSuUvLJNQCxIUzsDKzS7H7ZvxarS
WvbkKVyNNO5fsipkwTl4Z98UH24rOgoz4ARXJWOwaa5VqwDMe4zSWO8B4Vh3Pzc2aHLhLulhGPn9
JU+BcJEbykA8KX+826KmU4vPMiLJZJn7eHCvNuzeROvlKuS8J1cNaN0nTNpBI85HAwdhzojnu7y/
JrQvJfd2GX3bRnZonHKvmYqIgPxAtgqX/PJQ2Br/oXKB5EtZby3CULWXrWzCUTDIBqI2vArEpmri
U5IY1cAe2SdWldfefiJmFbjZJbVByTQEsMIAcRLXooV7Ubn6Uc9/25Q3QnMyXp2shAPK1hzXY2I0
XIXJVWu/gyy/O5gjAzPftpglPUyTQeAScMdGmWOnNDtQzip1zypkq0ZpA6Lkg4cBM5sqCl9tsq5Y
3F0smpZevBQkXQl4497Uc9rWvU2FqdPvlbPLsHl2/btgyWA67o3bzNekyi2a/rRoXHAGfvyHAAka
rKH8r/FwchebuLeooqS4tStWiZN+IZOuKiLDjq++BjwgotQPkYDUOU3vbfq7puYLn+wLHU5rG9OS
bDV+GroqMwNljN2wHM+Frh/KBEhQRwrSsp2jYplfg0NZMiQAXYB1w+ON01ZjGxrnX0ZDIFWvtEXn
lifwLM9SuN0ile3FTdka5Ok6ihpa+IrXIQsj8DTyw8JsUkmxEq34wbHLVr/mUac5+i2NcCOogDZQ
MAsBFX8+kSH4qrzY+pNPhSx0Qh2sKn8t398apt4zDHIsuk2iDg39G51sx60oAQRHsfWlZP+ky2JH
Qf2hCaxXsqCb2k6xN4C4t9Dsi5GQlCh3fV9zKvU4+MTM3mTNnRQ7p6MEFwnZxpA1VWJb4FrUIPMU
ApU+MvI1CulOeNlWQXW1YnMZTs1jXGP554Yo6eEWU/vWDNWE8Ttg3e9bV9OBdzD4EYNvsxA55Rkd
QFY13aexoh4LnKppE2U2WgldyO4os5nIK+n+L9fpD1Y5fI9pT/qnpuvcfnRxALM0d8UymzEkCSUG
blGsNHIMfQYuv8EjJHRx7DJM2qW9HOv8R4mI3wR+G1PetQadswOJTFfgRLETnG3kpnuSTNemo+8o
ZO1E/8CAvk/Tzk73jTVhj3aNvZAIuOrIdWjfo6ueeXDQ0MLbLjRZE1bkcMK2XE+hTwop22ARepuI
ui2S8XcL6qiL7W+VVj8JYkCiQgLiVL4rlFDX31tB+xRClyPkwHO9Hh+IkbGgj/Y51VGakbNTY/Gf
WDe/J4pHzRI04CH+ITBwaXNxtgwYszSKFlrA3ITuMTQbu0uuFuv0h8kOf0vL2gKRoVkqP9kiGiEO
YGUc1EYKmKcxlTCJ4a+pqVgFMN6FbXNjczs+HE31miEpq8l9ghQGD0rx4CknTvRYJk+Q/3ji63SO
c2TaJcMhsMdN5WdkGVxmt6Jy7pQ/gO0c5PcYUcytWLFk0tgNmYZdNWZEsQXkYucz4ErtGNkvbQ77
aJKAUdw0pyEoboE32UshaT/H2kq8fWVO5YSqw0ahyo8anFAC6MZTUABcMklTujVpM+pCb55hFjvX
RVuL3Y9qqi+Z59ywP/W8070dPWclORzv3FF7B2f6MWvtF8PHpIjRP6NfkvQtBajxvkFxNOriKSIj
07jeo8yJ+eeCJaJkxKOAYeMxmaCNWe+JO7C1U4y8ocuYYwd84qh+GyrcLKVmroPG/wl60W09231W
o/UpS6tbcte1OTQaSl4mJnQBljEJ96rJBgySBrMQNrvBHQ9l1p8wT4eLmELyXWlac/POI/Y6slsa
Hnny9pgjhNgaYfEyivmjTuhLiQ68LYvKzb/OvdHiMveP74082bPoW43/9//8nbvj/KV/k9Clg6cA
G5OB/CEdxPW/2B4EF0QM6wjinunicfgT2sQVEYOCqQu0ciks3ebC+ZccNn+kC8twpIml3Z3d7P+M
hI5Xglvtf/I9oKHjiP/jb5u/EfO/+B5sU5WlV9o0b+FAY+7bNZM6lXJ86Kd+K+lSNNpwlxvyfexQ
fF3a2NkPJZP5Qpk96aVWnbB9bhQ5YY+HeuHWD/UAqrl9l/6limnMleFz1xRPul8cMT9u/AhAQqRt
isLasD4nFanuVvXU6sPVrSNoBt13azQfFKGA5YHgSyFOVVc7w2u3JXbUpHhpiujBoW+G7NCCfDDX
Bnb8OnSp0ofT6zCGpDOgzto048mTj/S+mY39mTvUfdGvlRoPyGzPjVu9hN60EyXV2ohPG3jIe+Wf
awsnVxDeW4tU9B9Zy5Vex3unGy9jTYtPeJvmgLCaVral459lw6s7ay/lqTeph8nA2Wakv/MY/r4D
PYQV7CA+vSS5ZOAXao1aoC5+I2c8qbdOBG92+mpjzmIJ9ijMbp0NI7sterz75LVlfQZ3yovimzfU
xoIaCA4nUtwksBf4N/ZRVp9TRfqZsfpIcSobDtjfzAZBbp2GGeRG75PKnsf8UbR3FsGLAAlSjb+C
6iWRa22soKtE6zpZ9+YDEuBEvSXWlLVIsu8g7Y8gS4+lQy2jjkEN2oo7tR9T5pyG4Tgzd7KAiEKU
JC/cp0zhnpqAW+R7boAadIZL3FTnOidPaAbfjf8tLE7l2l15FBEWEpurRdAIrCPQ0eqgWSFu7C5d
esrdtEa5MYTzWneHNsffaN/anDbMBu9wYqYfPQvj7KH1XplE02gEAhCTaDNXoAS2/rz/VPes/B3g
l0f2J0TvZqBnsTfEVfPjNceJNgnAMNdOcPDUlII4ymbEgN6fzxOqTuW0QmglZzT/JgaN4y55IIxu
wFekhjvuf0sduiZD9mRb11Kqby8QjGsHuxrb9ew1KAwE5hkQ1iRfbhXsqYFhbCHCn1sPcDjTssVs
F2RMw/p2CCEKTch9YWEcvTCZoHA3eOpeNTFsxhJPpGrxSuqBveksLiVgM9r4G5PVjmAcHQo2Bxw1
all8DQhsBuG14I5YdV8ijLcd05yAcMPpu/LQTYT7PCFnmwZeG59s+ReXXUJV7+5YcF2DL0uFcyPU
o+kMV6+xKa2AwcjBncTapTcxrFOEi9S5Col45WXOFopyuuzgm91uIu5Z2Q/akD9KolOI+qew8RZT
/kH+66p5V6N5khAFbL4tWut5umDPjugHs7KDpXlH04ZqVSUj0WCaKJGQwAqhu6aa9ijcdmv408YL
5T6qMQbHhBc5XSk/Fob13MG+jThEDcsHfVnuA1F3uIucY2VHDyVJSGW7H01VUyA5LnvnPlUUF4Q+
/Yn279b9Nfn0FxjF2ceo4tBIMxncr6Zh6crwHFoWgC1eDhn3x0YO6xG8VO1XT8kM/XSyu0vOIfC5
u+bZZ6CDZjU/U0Vm23S24fgU2dVjGZ8Fv7UEG1dgO4dx4OohsTPhsNKKZYvrcphuiYkNFy8MalLh
8m3oATatVFDH05QfxO0fGYDPYiQd0vjADDx/UTnmG3jVE9/IQ1DggJ+tKpZP9tiwALz9zBv+aFJb
nA+bZCw/e6rrzFC80Oi6bI0uxzRj3soeUII+zLE3HPylQaFlfdc18wy9aqn6C/2Om8HFnTpzLUHz
wIA+m/WLlaT3cGQGDXwgBVqzqXJsN1NBFUSzFj4NLX12Tmjz8kL1O+PCF0U8cgTCmhFuugx1byTw
D/ozn95oN8b0O9HoXUX7BlRN3smn0CbRTc0YdlJeUgDZBBHoHpLVQ+FtjEE7dJO7YrXGBYEsj2S3
kHsu5p8rWeP9UBrAA+plMbKiSF2mNBdifj5sVTl8TEgUuFs7yinISC0NI3on2rPqqDqhgPkz4OGp
wz4VdXWIKVhs7WXCvgzI256S3qc4Ej9e9YOjdmfn51wLfqUkouA/RZDH2uYQwGk25xtcZW0kS4UK
C7y+Skcarn1J0Sirj1HhSS42YswXRDEkBdGSry2n5vdQYnFISUFz5SgG9zZVh6pQFLQBax553mQE
vyPh0c+QoQfYy7QVu5wJlSBSnl7lTBokA25FfD/wHwLnNhkODBV7E3vtpx49iKL77AaS7HPUxnKv
fRbzwaOE1klOQ/Wsk+xInXLp299O372GNB2Y2JXHAHui5e04zBZ9BLMghtMqXW9bAxgOQRZFsQLG
oB1hZqwys7lUIvg2qL9kiz4amy7ZNzRXJBJ972o4XEfrVeqtu/m+WB9tHvdmVB7AFl01QX7HDT9Y
LR5SvFq04/CgUhfupyS+V8lskEZZY7cdgxBZ6x4vEFyUZKUpxXCwrdk61cZZJ9oQZ+pddg78PMxr
LZBDMQ5fIEzXNc/QCGdkFXJOZPmyYRjPkJ0bKuO7uL6ZYwxBA0lUK+rTxJGedyyFe8QYh0Rq0K2H
Mv9U5Cv0ctr7rQNNZBuQ0u5xI7OtO4TMzyEFCFGlL8l1zBWsTzV79xHHcty42ymvz6b87vzxk8tN
P+rXIgT9CKg2SS9GACWAx0HsozigXdDjw9Jq07BRrBv6JOiRobcR7EKj3cnLrtk+h5yNtc1rdfKJ
EfdBuwG2vRxGZgfjUjIw9ZhykFJOfsBt36zupM3QTsStZMbySHVH4gI14VBE0aHKgEb04Tdyziqp
WB86rwo9XPO2LkDpTcTQ57rpiciZ1tDYyR3TNLnat6swBcpZ7MPxceSwaPVD5iRX2FNF2p1MbBS2
Y2OMzb/0iOvP0KG0QEshhUjxdVgcnDHdNVr4HumbuSjQwhXAjwIpfKdhIEx+UVGfuAdDspazuo92
mp4KzzxmwMHn/ougDc5m1XEO1ec+f2jMgZIpcWC1Do795iSQx/MpfITVnK7xQYWLhtK1hZe3Vxk6
J5giqyp5H2u4FnWFgaCdvFMV6Wu61MHydYxJ5lGb+Ke6el9mROpr3KqcuXH9TP3DIfXTc8dMRGiN
gMgq1clSqnWSqrMMT6mhHWXZ04zCgoKO1zwgX4cnBPXNjCGfagXfScZzMjUBgsyQw/YTQihI1Bjw
HJ+ZdnB4b0eX0G1uNJWIhVEcA9f8HaecuxOomzG7ZADEEu/UgMyZK0+MmKg6Xi1KGZfT+DmPPF2R
7iFl7G2fAFxr7DqtepiyNxc4aDIgPhU5WccAVaUtRp7BuBHpCvLb7zaHhfA9ec3GsiDI5XeBq1Bg
0aexmEAH5e2AJBrSis1HF1Bz3qPDySXuRxSznqfG7zG5UW1duqu22k/9dS4ZpLeDNTP2iabiHBsW
bXUY/WhdTZfU+CjrZCF4FDpUlOORW/Jmo3RsXfY8fpNjDt+P19vrbMCP3aJSv7gwAVM7Axxaelm6
rPVbDI0R9oVAkRhrG7PChpcTBWPDUIOehlPvNwVUZ5l/xNN9BOKH9aJN8bs0RNSf0gkzAC3nJdym
IH7DPOt75CwsuskG9q9vIQR6Rh8ooLu0+AnDb7jY8Axq3IxMG/BEZLeNWTTo1rPApxoG0UbXawwg
xP/aX3MzJy7XrauzYH9y9O+05SmPjSgr9zrVxJj8lhGLfQ6tQxS92cH07NXiDm6uil59bUWvDLXf
n7AOyPWZy7p5EgllK7NUhgenorTW6k5l6KxrddbEDRMT7bX7QbeWrfwqyGWGpzEMVpRQZV1K7las
YNOvkVHXVvEiU4fRUt5G532gya70pxPpfFfpRym+THgxLYACnD3rQTyasH+4SNTluIxNtU+N5waq
gJ1o2ChBWwEt8YdlxNEaRbvGkdu2biGg9ki6fAUPfxyLpuRFgmsY6wcTJl/VWssCP6ZWbK3yrspj
Kt8Kjd0ErVMszoBXp6UJ9ebedSaiEIMquwbhkhxD1o9B9poDUVqDp6/gRSIqlqe3Ui8eRkpOZaSe
Ta049SrGRiFn4M5rYD5nOs4rl4JfQA4yeOTIpiDbPjV0GsuofihRjrSQxp61I04gzbd9562Yfmca
IgEurJ/xKYDT4pMSCWR0GG0FXW96Cnh0BBoMCgjDlkE5d6DQVZCHs2nLk305TM3W5xbQMHTiQZjc
Le4AXtaJsljMuIVFaanCBjXqm7qTj34YribD+h1VD5q/GlP9OSqEsTBLID78Ct12p0sF8eEDSjoU
sbmPNQKBFl9iqR2SFsatXR+DUizzSnsG2zLnfJZww9flcNSLdm379GDMAru6CBP/inWKKQSJ3WHv
suML8LcXdrHUyGjX1QiXa3zj/FonqmSALW4GdKCwuqfV+Kbp3r5QvCpQZDAPq3ezDfC46ribvwDW
Lodurv/BmzAAcJJwc8uyXSqkY5vUzVwwiFK1as380ZTJVeHjr/3g2pjUm2XtGjPupjWzR9ZTSzut
2W2xolRqF7cnx3+JUtJObPamKViVBCQU6VU7bdY2okNYNhtj2pLlOTjFteDTl9H5ajo/DX4wO9k4
DsT3nq5IRyOv9QMm9KIl7tot6hVjVRpwO2asjb7pLImNbNEq+iy6Nxp93xzUedaIKKs16UjsdWHa
P+EX2ol82keCTijlPrmkEKOg+8oTuYdQtVDpfHuxd3ZHM1JMI7iqocd5VL5K8d6E5cad1MsU1+NC
0CzWWPqO2sJ1k2tHy+pvnpVuWY+Aljw72c1tCQfkId82Puj5m4UgLcmxppiSqy57MyZt2/TBT45P
DFbzVXXZiTveqjf8/RR4BMW1m+wwVM2ulSl/HNqSc5paS8fe2OwTQhkf9Jjsal48ZQbXDirWdjqP
bp2lBSDsWw9EhcOdpZK9kVz0g+as8Vu1ivRFY4fjDtsyERdJilpD/RCgAqhf20sNOhlV6w7Fa8B0
XHxbqXyp9e5sqXwnQ21FErjUsJLVbrk1kBpqJ1pnYfdZFxfyKJdCFbshbyHqIoVgCnPz/sL95RiN
n6xX30gNbP91pEs4Fv8f6fLfHcBPqm3yovs76uX81X9RL128vJ6DLug4FtFAD/Xwb8h5x3IsWPMI
z/ypRDf8kyIpJMREyVd6HogavuhPiiQQegfsJN5gvvCf8/+K/w6RnJEecCQlcijtM7O2+fXxGOVB
/b//p/G/MAHm+I3pgxloJViHdX4rXfmr5TaPm53/DL5YmhqKQaU/QpE/Q9ABzk2IIPbARcdyh2p0
KiOdDwAbGNbk9yCdPkoehV5CVNrL4zUmgXWHoxILEKb/qjgSPTwCPkT9B762NKJup9nTSmchQnR3
OWh4KevJwBTvnQYLA3KRE09w4OlplGPkXX7oGoZRWSQHrltBL59qcqO6QqwJrF+dFV8drd/psXmg
S+QX7b1IIdmeD++ykNzKZb2B3ffYleqYOz4nQL+ft/1emL9J+L19CTobparnwG38Z8/5Lhr5hJMe
ex7blpwmefrZZ40OM9tjD1+5gRuW0DTZio8iJD5vpbnGwpKJaIqMYyYexzI8ONW3Erh4/XJZaLPo
iGQqEhq8U2PXsiSPC2sHJP4okFAcC18waHy7fZ8aRNN83BZJiAWieWshazj8TgF/fjYNO9kwfa/Q
yJBv1HOPgtQrFtxR0T5WDRqLXryxx78ZbJjcLrp6ifrIh4ZVdwX1EuK7LcJrX6CfYDW6cMBai9Hy
9n6cPMyNRU2sv6PlsFjrzHMbQIYY8AiJwd/abecRl+luRQ3ZqyGdGtmzm8GKBaNzPOyLimdMatGB
OdK2gMEYhhID9LqMcwLw5WWQ1e+8an+6mjA/RsQTQid2y3ibUyAJDBANeNJAwnusRIEx4mRt8T9p
eB61vMT2aRfGvCZ8hdIcrwvXfHH66GyxyORZy2jc4njNBNSOBKIS2aRXU6cP0e1fktG0aIkaaKrC
sWP5Ied54b6yqEwpDw1WlVUecHbZi7iumcW7CwvGnVN4H8LgSo/XcW3mvNdABVYWxBWO+ZegIQWe
8G7Jxjd+9KvGdZgDFApDDy0/pXJskSqdA8vrfw2dYy5cJ95Lq76kXspwhwcJXN67hAfPw2MldO0x
csbNgNIVxtYbP9e1MlOusQrVsCaDv/LZIS+mJPvl5s27JiqM7x5x4uYdu89J6B2cYoXDh6v7ui7N
KwizR6MJrp1dnRHiTgmT0pZLnHvEkveSFdquycP93Imoa9C7xA2z6HUwjZsKh1sl7OyijPSlqMhU
BRklXe28H6hSYuy2NOkInplxyUSHwtjVv+Oc1UbpVTSvJN9mJVPYHvEqrqOnqrDOWph8BUnA2RUF
L4j+Z9O3i5vyHfL/bmFsSstpGR2gZWjjl2nYEdT5HASKXUc3N6hPnjnIObiP7qAiKjUnv8GaFIGC
pr6IW/KwHxJ1bWQW0gudhhtfeDsdgtwUt+/BkL95DtbSMK22dDrO0apy2I2oKFjL2G2SabVWk0Zr
dSXtZpMVmI3MyXjSKsz8VuLcC4NFsm2Bj4E8Zx9w7HEHUPWzYj+Dzo0xlqc7DRZpbT+5SZVgoKAa
Ny41rkVOGq5J0Nubmr0PCg0jdBy74Wb0Z3+JVTqA2HDApbrx0mZUyBZ25ZGx6sZVmPOG1jOKJbQ4
58wu3GXWeAXGDh9PXstESNPkNHb+Trk0aBHf77jMZ/pRVVQOQc45lmRKhZoUfhXQcqUGPy8MK30F
UkLkP54dv/5Rs4Rrqdx3pEB4iw8NtjqiFq7ftkeb2i8cnFxZHJ/nZWMeeXwsLJwgzewcCs3kqfej
ne6pLWnajduyjmcOy9Di43rYp0ouw6K78x6ZFiP5cB1yjd+bxVuP+3nhRAYOAP9qzIUmg16/mLH2
SboMyAAfwyjNNmVmfMXUHFSBf2KDTe9BAd44BfloWfnFpBohoSKhxzuS9NieBsoTxil/CilTyPHu
LQp8GPpEQRR1Cz37LYv6BZMspUcdg9bUe8q5OfUoarAobFCJetZLm0AoVQ6TwBcGhyUDRb8w5rYH
2pvOnl6+e4Blk7kOQs7SKkP2UKoDtYCPAb2mEwUSWjU8AfRYW5gvLSjLrMRhMXLbdmiesCZq1f7o
oqCUIpzbKfSWy2iFSBL90VwxS2GFXYP8F89V4jwxAWOupu2ClCi13khN7udQ2LRLDavc6dRWUZMB
Ne4sqc1w7J4jmt2IqSiimJs1HN/ZBFRt6PJD5wKRiPBUzk0cZp9ZxAj/haY+ixnsHy+sy6KPPpr/
cfiuvwl+JX9n7pu//m9ba9syDE8HYybYCbNl/uvcR/DL1XWL2U1YBMIM9tl/zn1Eu2xbuBazH2l9
Ftp/zn2GbrLQ5g+khUn5nwrrO85/K+Rkipx35yyvcbeT2P/Pg59JS7MVpS3nVlcj6smhoOpHH5bt
rBfjuX4gDbwuSU1ZZnDyeahU8tV1KS0ZeHdNAqlIcgZXeC4Ne746peoSlNs+yfacePTaUrbA6oue
l02Lv2MO5LDXoOsehyJsjgLe0kTTwrzM0VkoFgAzhqHdgT97Nq1x54QQbrWIrmguu3NrbZ1zCZRi
PHDYPU0TXZ02zxzHUOt85tOmJpJGx2aV5NiREWE5atNFuCNQVRrFSgq7qsZetVy0VFRzA01BNc3N
B8xSqxzbZumLz2KiJoPHk3IOk4YUbe6ItC9cnzo5Nm1OrPi0fxohxQbaOXP1TVtle5ZBS6Ew49rl
SnJsBwImVdh8VTHaRx2TmXd2BZzXHodKUZaHwB63ZF8uY5lt67LZOtYp88NblbJZcVjvgemK/PbD
t2mXwKz+UtKpYJpg2L0FNnPoPv7VUZW5MVJy5KWBzW1ibPb44dYxrwFpI/vRCu1LxPY8KoM7Gf+t
Pnyn9Zfh3SwXqnNlLsiosi2z55c+40AqD8P0I4P+NLbo9e52wCzqgjyhyt4zeHymHH/ARFpJjrQn
y2GCniYbu2pIsachtDUY7xSssirldxF1J90pzi4joW+5W318atKa/f8IWD24NI55LKHAJA0Nk8r4
7qUWrMYGs7bp9KdamLzTNGBUg+UuHWBB22zI151Dq5Xh/VASGywt3dq7qbVkyP4lXXaFIdStwUOy
xcS9Jr+0S6T+KOzmwRzwIXiMYLZgQunJlbkErDLTviIWH+0W+77vqQfPddgAuRS3O+d80j87/9N2
5nhO4GNQr/RbzScjD/1tbFdLu0nPqk34alBXNWNMtYizYJvYr6TEaHUegheQQqwM80fVW9lulMF9
MuinpBSkgmMQyhoQaoUeMQOXdJbR8FSP3QSzzzFuRWieWab4POX1VwMCqqdNEDIpzbMKqlnHeS3n
xBsnvg38b1UG3cvKU8xTA5+o1AvWRe0rjHPWvfZOpY2fU/I7D6x6pfXWY8n+0gWtDF8Wkld7MxS1
U7oBRtgKkQ1Drd5pKctMI83XQaLvQ8AU6Fjmyeybic2YWS/NsT3yvd21qt9VNIssA2vE5Bz/WDOT
8A+KgxeMD3HBNvEhK+Ru9PuPrkF816zXIQK1lid8tKddaJYnaUMhmw9CHYG6p2GEmhoDuP1ck03X
J8pMcajZ0VecrFQMggUNl0TdTILUjePQqG1gUKcapVkbhrYw23ZHmeTCdCkG1u5N+Rik9g5awIur
opvq1Xm2/Y+5/Qbbus0bgkcTbB3zhyTDqWnoR3CifRnbDzjFYApMZ9yUuzTDFj/Zl7rg5G9IwnOd
BUdXAaJub7bC68p6Io2DB3v8lpgdyinY+yh80mVLK50tj9CdMfw/8s4ky3XsyrJT0co+PFEXuTKj
QYKFkTTS6qqDZSWKh/KhfJhNjCGGoInlhlySuxTKyFBbLXdf/5u5GQkC9517zj4qNI3okmAedi2s
0xWZJvaNGxfvmVOIGwXj3KrvihyesI0FNzDZosAvNNTbVDz5QQqxvbnDMqo8XuTSWIABjhP6BtwE
gMG3HRi11Gk27fQmrebTgygGHy7B0wg9aZVNxdaKo7Nm1gtLljqCJYzqFvvUnlmaYcbX6j1ESDjy
CFYeoDXdudG0L0Wr+JTN5zolU+XG27yrbnReBs1W18nQnlrN/16Cu8psoH3YiJ3665QfKT/kH12Y
9IS2CExC2KpuKzl2a2VBvLaKl9RicoqnMxAELkOHKqj5Do7ye9ZE73FBlQEnNuBZzpiVvI5QvYLz
VIKdH/xzy3lZejed/C7FTUbkI1ka4N6COQqFomKOBRsse7wOq9pJGPO2DnSYoJKnmQ9+VmNSAXHu
5dCqv2GylQoW8tIj7WvvVEzlYK5yYGL5vE0KzMHsRY0FyAKQLeVTa9fzPlLpccoUMZjXAAe33UKP
AheY2siGsb+daS+yPJxew1vkVtwjRJgk3j4JxpB3cZNqN5l0QtEmaO0SB6VPRpGK4/JT5Ncxlaoo
82t7qll6VBvFzd4kTjw7+alS2qkYsLvLZmv0fSiM4eCx5nO88tqJ4OlM+WUyuk2aGCH+gRBoee32
eEkE9cfxcYgsLJLEi3rA1LH8gKCCB8tmwC3WQ46Qono2pFJ5BxOGdkYvUzW7726unVxZ3PVOQL0m
YDQQQ5tSa0O6kx+tSntqgnqLU6Jpn8m+IHiT6UjNz6Ysb+ceQ7jujftY9Df55L6ypsp4WE1Hz7fe
zY5nT5AZa6cgG0Qfm0ii0ziYl171RMHTnclesJnKfdBm1y4uNwju/0IkqYWH+/8dUFmjlt0f/z3/
BwPq8vV/HVA9bJAG/CfT45X/DUyAq9J2HQtnJE4G5s3fXJWO/otlevRmok2y0ggWnMBvrkov0HVs
ajTf6D5xun/GVQnX9j+ZKlmMY9v0A9e1+NcFNvU7YVLryghiNywjAwDAqtbZSxqOTXgrOg2W4iOt
b7FPbkYHa4VXsmwED4xVILZCpIdbR2cB1ttoL/M4HmNOtnCCAAq6QKaKL61/nKDgOIm8tsf8zCII
j4iiS+ksRpYEGS3BNbCcAM6on9903OQnCcrekOkj+HePXdOEFNZAaaqrz0lhcxKevp+qMeyL/jK1
7QMgqQz5r9A2qCiSME3/OTi9S9KHVLpXahkAWVDEal58F3XwoUzt0SzhWQ35vtV6niodfsXKfcRU
8a3VKBPlaLGlEAEmFTOhrsGkaC2CkqOmnRPTMF45u3Sk2mui91OShw0lS092aeW+wCXAV5KKCVzB
I502N0LVi07Z/Dh4/deuZ2MeCXQSN82jzfxS0SM6l813kIqTOxNUF1l/p0p9giYS7TAGQFxvMZxN
y6IQwjjdfcw1XfvU1xNSKbTQwrrxxvi+zrUqTNoI2SEr32UsnyIfMc+wh3o9xSN8y1E7E3ak1FhM
jwmgrU01jeWzmzUs3CZ/1+nDLeEloo0JSGQC/4iEg0ughjouuvtgK0wJvwirHehQlNiPh0ygLrjT
0Z9MoA7+pq7lBv5p6LLbqgtMUZSOavCBBXV+vUNfW+S+jm1xEhaYgXpATzBZ+/Fbgp3A5MNppL7k
JVdD0tC9Ma894ASBDSOnKVtIqvO6qkxsodh8uU1qybrvRyQ936zBkCG7g34am6uut/x9lU5zWNbN
Y5raO58oOMVIsB1zzFRo15XA8eKR6CrF2NwIatu6xvnkWLV3Oha/E4eHGYkD6CaXXTcSSeWX6XzM
cTyyoDMUNkudon7vXXDIHueP66Yph21eNffMmQCe3fqGKgdFixtWT9e/5B4R9cm9DsASwoc+WlV8
YTrmqq3XSWR8BT3dzD7mDia9eBO7/Vdbk9oxiZv4MTqgIjFWZ7TuAAQkYCObleFhOcj84TGu+m3U
9vP3LLVTBz0AQnTLeQ7WmuczoRrNRc8EdlmTSGHNkwP66lcKBHIARGI3xFI0uStd8W20X1qePGPA
pOG+fMl640ISzDjmLVYvDhPRvcppZ7JrcAYqhgDXFvc4NxuuXo99tQDmIDXML01Cu6aX4b0Ey5Ov
1dKnUtb0z0wT5iBXAqoM3oZKbZgidhHaWrNTSLNIxwytumlfpzlZB1XrAyUIxY1odTj7fi+uR3s4
lWUcH/gg7x0v2GQul0RCj9GO6Wnf14jsrBaXONfiH9X3ubSftUrRmuQ8WgECZA+hlgpwJGl8gCAv
kgaBuuUgyynSLziVpgWxeHHlac67HjkHj/PopE2hzhFVd0CTWrFBSoKzbEEb9g5vGADiJcFOZc2J
8ASYY0rEhX7v2AZVhDaZQEBLiL60bfGmzmsIjnwaOGvPnnhPl0alaCJea42ANTqO7jwowHEMWXA2
OegH40RSzxUPXmo+uAOWtm4RDMhaTOzky+rc6qCySq44nCkpZDurflee9aO7uNV0S3+GZBHvm2Ss
NkZmwH6d+oxqDHPbRWChhixfTn8uRFQd7bZz26dcZw2fWQdn9Oo1isoPfUEpsT6W5VGeP5HpHnYa
1Voruyy0dYSgvEH12BhYMueBCc104m+kx5DqqWOrvC8oGOvE1u9FwgFuauxzgzdOAEybWv+oHPar
naG/jCVcQrjAZAUxoFEL5Xj4mSnO6qGFVlxNOHcl8aLE3AgF0tMfr8BygpHt9xYhn64jpsPub20i
RXOqDGlke5wc+m/kTczC2p47ilEwxNLMyHXPxru+pKJ7bLXmefbiu9aH3JURc/RkWDXJm29lxoqH
crPy6CyK9OJOc7rv0cMBYCjMjW133bns7EBsQbxVj+1SNsQhGwjf1D13ZXupMm4SeSOfXNcOzUI7
4zzlyhVs4+bmKETH+ApGKuhdjXaO5Dg5IwAxnRJ2SjaAivu3uX62FDclnpUuNnWjepQedVuzePO6
8kipjcI+MeyF4Y98btRnbOLHjdQA8sbV7izpnPIy20de/z1FWXrsyDMuaXUWRmXDm540dzPLbsDo
J4y42yF2HglF/eh5+YYb6GJHaoOwT8GzeqBALvRKbPwZ9qTSrZllzfKxq7XnRvc21LXdR2bMOYAU
mayyR8CIeANJSKJ30ljvT9sGO7NtDFdG2e8LRHWDO8OGSsXbtABGa5D5niXCjpPOoaNTO5mn7sUu
AL0FhDjj2NtpXRzqfXY0eGh4VoOsbVHn04ZDDzbdqvVbdmMsMeOR4GuB21Ro9a3fui9j0OEsR8um
1IqHxvTRx7xFRErWCfRUmcp90FBnUOQAZrhpKDu5lSYuKxPVfxjSbT8C13foBy87ntBTd6Vxr3OJ
co5R92HN2Y3UujCz7YsG1Usqap0KDIntlB8m6dwZIiGISFcVOPNCFsdCtzbVWF9DAcD/QA9Q1hxq
wv9a579MEZh+3+d5alvHyNC3lgHSGhmwMhI8KTSBaywTAjNOkKw7Z9WSMVtxpKXeucL6XydzGwJl
Ofpzep1H3EVdEcc7arOOBMoKrlpgOrVHzgrpwgKxjAmxvkp5Kwf7oxrxztFWzEn7sUM9gSaxbT1R
rhxDO+ga/VqFxi2eMjJddRRVofGUpbN1Kbjic0rzjJjljdUoHGeDF2oTv5oJGoE142umjKc8U5Q/
zNZ2SjEE8eXoONEth8vjn0bv//k5/a/4u7r5tbSi/RN967OqlUzjpPu7//y3S/1d3nMg/e6u3+v/
vXzpX//qv/3tf/KVf/7O4Xv3/jf/scF61KlbwDfq7rvt8+4vxK/lb/53//AP33/6Lg+q/v4//+P9
q0g5t7adTD87Bv9f/+zqi5U/kzjzffDfcD8cMT/88d//sK/k+//jO/z5oOEsvSI2mYG/dGL+VQm3
f0Ef50DhkVB3Qdf+1jjCSUPH3eX6Hod881fbxG8nDZdOZgwL/PGvIvlfXpC/eVN+e5P+wLLzpkrL
Dk+Dqy+Is79tHFmcFNBvDcO0QJQsFonfnTSgXmsBfdjse4tuX5cQu30eHmk57wZMuv0ExjASa8MX
OzcmhuBXAMkdtJz4XBv5RgI2AgKR7CbjTWLI6zzFtBTU+0Jxnrc4JmMWYGXd9MFGpurH5qbLeYAI
MxcwBoviNc+jW62uDgF1EMYIAY2a62A2912L9FG4m262KUZnCC4DefDn4tQM9Z0x47kS6Z1Ks42e
9m+Y7e/bFjroZOcnz+r3DZXfSq/uCy06O8oEroQBK8WJm8PTcZJpmy794tjCcDmABooJyvCsCKNK
bj2hXZn8DbfjcBBN1Y4m6a2M2iAsGnuPIeB1TOWLHjf2WmI5iGCaoOg1X5Ml7oCUrsxiuCItSTMj
Wz9MTE5dfNg1uZcIY3NEyEpzD6jv26HKwrpod1AOe59+JHg/Nai5KK6/Hbe+HtOJAMXE+5Gn6cWK
5SNdIlsIWbeiHMJK/Cw4NZ5rIROzwB3ZPVNa+e4kPH8gZ4IooaozR51tqu7dSKvPivPVwg/QEouV
Pk9N0dBqT597EvMAwqywYfgKk6GJricWgAFNoxbjJdl6SFpjO28XHIZt4k0jb2AyewwgJToKhlf8
0vCNG/s4eiPoee0hyYxXAZ5jCrqzaGk16gClkz5Yfvjcqe5zwKIMvf491gLun2Lj+82zl/hfPcqW
yuMTKbiD5tNmb7VHMaj3uSivvQ6ZLc0OPWhHjZwMBAfsLkH9EZceSRbzGuDUKpc89CwgwaabrinE
5OAX70cGTwLFr2CKt+YitWBo16nJgZ6cwmvwjroIdpNX3+SCUGzkuVdDpl4UhJi2Yc+vd7gXinLn
TNMJD8+HP6GdNzPWWUwfN5bjJavSTM6p4b+TGL4tPXUxeWsrLjcmweI0V/ke2RYwipNXOPigRYiY
cHYlGCbmprnx03FfJDMPqXmrj5y6bSyRpnkKSBo7rRtT6o43k3PCmDao4lnzMVC83IzuOR4U2Djv
y0RJ5LU6DAUF97OCXpsnNyISgPi9djsM7s5LqRvBKBJjFiRUQoll3z8CZVimUvwzkfC+skS7zgzj
xiMkCWL73a95mDr5bVD03waGjkxHT2BWuK/4Z82caapdpLvilOiy2rokxVig0SVgENipoWeRVL4E
bO0pFaieYuAwYxSQTI8pjXWfZxmd7BSEST3LtyJA7fdLDf3Af55Luiej5LXXyxMa/JtcovNn0HY9
/awZSaNY1Jz/42cbm0zU6cZOeNV+5kZQcCTNEIexI+kQEjn6V8a1wE/tL6TjsvgJ8JEPNde5ZAyJ
bp0REWRIdm1Jssg42H5/6NurKFArTtF3eYCuFzUs65iFXGpPinoKRzlB7Bhxbph9mDvWOTboALT9
5uylwb2f96CDOpwP1Wte+zeC5NyAOp8SqhvqdGPZ7VnNYAMGrJSkeva5sEHpJcdsTrYcgvZ1Jc+d
Yd+MNKpXZJ0cI/pwSaAiXyBUTvNt51BgF1V83mmIHGv7QO3ibZ1aoWNic6gM7z3S8k2nhhlUT7f8
QNiYupYDef7RGuKOdra13hN0iFE+Bdi7ZCLzAd2Fj/AbdaPXVldb5zlzr7XBuEwJ60ma0VdJtx47
97kp522WEAHPxGPVF8/TTF+ib9In16xTmk9W8WD/xH4br9vA3DlYGVZSFECVnaOSlzEBNUg/z1qb
/V1dMJ0NfRy2BrzjAhhr3tL7EH10lDtssoxxtzVXfnsBgGNQIxlBMqbnvLZGQjNLm9O84/D6MeY2
b2dHW16WI5KziUVB1gq5C6ge8cf5oBq5H2N6cGY/v+sapjRvjrfsIjETQYQo02sPi5pdNoy6aqvB
8cn86So2oGHpZn/KI/EhdUgfbHPx1bX3g04lrI6yLwp5NeKSiyvnjjLzo+EgtNdcmmnEUUkxauc+
nyMfs5uur2PxYbU6eafoR3ntwyKcpBU+JN+gipkikmmuV3lFsKZvOA/bef4y8ghCtbBOqWXDJW9x
J6OxTzU5Uz2cou5coPIj5z3i4bB5+7xjPUpCmOwMClpAkNe2CYnXgGev1Y/PGSZfvC6E+9ObmKaY
VLSsLPm9+ahi7JhEf/GSH6JsiBruxcPQPljBZ5cx0AcFhdROPW1pO9kukO18Xvovc55wpnpzNdam
crYJTCJfGY33LHgrOlKlc0vRRdbaB1WWtNtJg4Ue1TdZNG1jZ96MGpEu5TVsnTO8lEH3pWVmmOs0
5PlayBTwiJHkylQ/sRZg20HFN+LFAewd0zg/kUCgy3J8A3ATWnla7ly2M53tsIL3043QBR2NkgJN
q3102Lnn0C647jCSxRYbkLjio6dOOv27Ro85kp6edamLDfYQdsB4sZNhes0CeZm5h0eVf86lPHOG
Z41rDmHusxFyUaFWUT7/WOOUcrQcQt0C3xKn2MH88p5Qw6dbkEO1Al+EHgie0fJeoaKz6dOZU7pU
P6tqvLI4encuRDEv2rU5eJu051xGrBH/FfwXNT5mGrR1tK8tLoSHuJCQViccmrRW8hhHZgtGzh/a
glSEyhIIRe8uZ/wSCnmnkyVQyjNvg6xi2ZnIRanIHvI8TqFgi3crG/+Fdgv+fzn0H9KStiD1mfzx
P8Y/7OQf/+Pr+x85YJZv8te5H2uJZ0JnwMvMJP9b06D9i2sGwAB92/QR9z2+5s8OGOAMlsFmAdSD
4euIEWAg/jL3+794jq/73oJuwLNi/lPWZwoP/9Pcz4+1sBuwP7Nk8P9u7o9EZdRN4KJ2xg4Wwuyx
mTrOgtGPHdSn2OYaTVX1FefeaTLaq9l0zqlFupEbd3BkmLvBnLXwfbZmrHaJ+UksexXI6pD4DDFg
5zzdlZxmSVWYYGCDAAuZG9n1xqx4+ujuTxVE7xYzeeM8qD7ZNYXOs8CSV1y0VGSQQJLDh9CGrWbO
pxJ9Qp/8Wy2wrJUJjJQKI8j/s9ChJo/TfSXjg2Bzp9mX1DSfZE4rrmeBKyhajCcyA1kjBTRcGbo1
5RE8f64GX9w3RvTCB+tSeeamM8H09fML6LB46xjlMyguZ20M8lHhnJZTTC3icMmg/TUfOlsSR74o
Ms1afSf0RxExaxTjWVnuPu0+jQjUS1cAgc6vrR56SvJhMCEkSEQYXPJG39NsuI8D2qILZ5v0mMNR
4Kq1qMjM5j7djRkwhR7b6GK8JIYXVSdknge3qocd8WvWo+wxDKQNaqhPRolqng7cAZ2xXxbkF9EN
J7cqygfQsmWotTO5zXSm+rU3ngzl7EmfvNXO8DhoFkCm+Gxgpz4VsnmsJ6Jxyr+JquE2sXuc6jMW
7WjccR1/YzKBwFrPjzI1fsinuKvcTW7caJJhB1RpNQOOMpYgj2mOu6h2ryuz5lWI5crPx36bpNYt
dSyLbYqNlW2+S58auYFyCsPOD+inPF6YuBu7IiXOZaXb6jgF9oPf9MMVjVFHZYhvsqUFyQ8q7qzg
grHxPspVdaosEo821s913bBInhQbCS8fgPNLC2JurE0UUSU6D7nMD81FuOFUSP8ZGIAqYGvlQbVd
6wmLFUsEXQjMxN9N7fDmaOrer/Ho1xEveu7g8EwDPQOOWzeUdpj9qu2zaTW1WbN1G8KKvUklLWFt
nc+C1LzP3qSMo3RBj/V9760yv/20LA7ETHyTze/hLQMmMMW+mmxaDAgUA89ymQ6VHaY0LeLLvk87
G46kfiNkSbtT/1xmi9mlW3tV+cMNvVwLG7pwOpMpgpTlaAUHBOPVVRpVHZQgBJ4Rupp9ZKhnzsXS
wumZckyTswgH+Aa3ZtLSZZc4KyOpHWhFaVg3fHLjobtMUHPdyNv2LOPwLFXPckEauJl2C+qZkoAZ
gpFAbcuK8ZKQS175fXPJSHG62ABiet34lsXJMvOHlMygKj2QLeZz044X3EM7cn7hMju0LUPZgPFv
VejpB7a8T7wdx8Bh608/g2yRHP2UjB2g5bU7qq86BdU7D9qt7TCXNTbOUS+gI6WivBNDtsmhvccA
7rbixjBcrFkcudNEP0OjNtbagDwPTrdZ07ZHWlH3PlD1zh4UxjiICaCZxoOxiJe9TaRdzNlXbyPJ
OtMCzcItRxW7z1uvn4zFAjirpZbPqd4JJOl8Ipt2M0LSBqk03pdt9NNAO4v7/nkw64BZHn+IRSMk
j2Kb8VD4gFB8pltJ8DjzlxmeBACDgR2E7JwSdIL+muv0AWjibTmMd5Bl8SBZdE0HNi6CQbMlzC/W
sAbPfNOPueawgig2TJnRgunWf9IK+1g83XolNBHVpB9S2NQqJ/2lpydln41BsTEwvXAevC9NbpVZ
A7vEkf4WdzVh0T0249NSiMF9PEJLf6+WI4JuAFDQlqBVNC1ibUEdXOrt4hJIqTnjexkvlhlRjjeU
J5E285UFpzii8TX0MvM02qDOpd1sumbKKXGDeOD1Ejucf+2k4rPnwMVUflqo04Vlv8ElbQ/TWD1R
l1SEeetvEvdhzjke6TUvUc9Kir34FdbsG2+ibcZL90FV3irmUFncDsbzzJ7LSlW+bD2uCxPIT5R1
7xkCFM06n4OsX/3mVNXJNs+do8WNSqjgoEydTMfAknJ22zh0EgJnSqMujbuHhaAPTG7A2IR4enTq
eGuLD8fjQ2PF86UmSTBP7jPj3o3oENRLrrjai7uDqnGsYSvIwnxiIxRA+88FjigR9y+GO0YPUT3y
+1vdxo3dx1F3wYvl+R5tUWy7WhxnWkXgCmzTWn9zoM6znTq0leR5lmrvLCebsB1ShucC9wo12xEn
LbsbgzXxuNNAPKVIqCkdNBGOTXrj6yYRnIQ7RBw7x5T4syqJutidf0uRTjh1xqnwOUkbYq+39VZ6
3bkaDP9QJTSVDF6y7jwO3j3x8356plcx1LEi7G2NO6kN0qgqeEjrnfYKGmxrsDmf7QbMUj2MnGHa
Q+elzR6xnv3DmHibwhW3qdWfqgKIzQw41iRU0jhuQNzFvcYh+mrX1ofnTIeRsLu0MR/F6shPv2M9
vyo0ZzhnLuJJlxNwJMA5oG6j0x0cUfmoHihRvuqncLI5AywtxO2847t/S69+iOPkvbRmhHCbA4ru
aaSD5uFFY19pJkTNE0cQ6tQPVjxyqsPKiOKfx86Ny61zKfWcW0BpbrFcTnAiOo+WXdt4mbXgqh7c
t5yVWTeV9/3I2rqeBsoTTAoXWSjWgBJceae0dtdpvC8Nw4mU/iaLrF3hVyx+WFXTVLMqIJTXWbGr
U86Wgpa8UStCwW0RE8NIuxGZUYudJZ28cE7o71lE15mk6uhd1XXMpxcUgV6WahP78tMqWMQPAUmE
KcmfJI4ONlnTNarCI6eXVQBnWMdiYQPFbbvu2hMJ/9/gnXwDrkLjwXQmmkDL65x2yriduCOqz17y
ZKM1ea8lCznC46hu7wNES6QgKkrvPb/cSNMBlN5sPKNAB2wveCO+8gQta5DTHfoTZ18nfTcpsRgd
mHu6CuiUlsc46H7ItoWu0V7UyM9UJIrK5v5ZluVhLFBB4B8gns75WlM+mkCwgSyzxiGx853+kvJJ
aof4JMbyFGncyABt9hbqkgJXF3nQ1Kv8FXLJjtvYLs0WMpK+I3a48d32yoT33FZvsdYTdndD7BBg
+HiSJCmNYMPIuAH7jo8NEiFErqQNa6y6Tku/qBnsW5AdPJyQaozhVeQ0o0V5e8E+FHFr6KpzlifE
yrnFcOWOmy7mU1gIB+vxpO0D6Tj7sdRPVit7NtDi2xuAk9n4F0X7bqXOgc00A6Oie8qlhI52QgNw
7w/mjm1k6o/OoD3lUKfmyDukPHZqO76btBSlPkhPAGrvSvel4l5V5e1B80xYtXhhqpbHiOnXGNCt
44C9k8vA3Bsd4EbL3PkjFaGlLSQxn+raGIb7WZD2Ufq+RwnUIu54XT49qRpUa5vLK83qkG4GLCFT
FV8NmABTO1lsH6tO+VNo0qC3Kplr4zKBxDCFkSPjUyws1gFutjPoeKAtJY6BXiGtDrr/mRmlZFEf
31cRAg01PvuA4l7KMoKz3nNdxMK4E2b6FilQKwk9B1MJuH9u87fESzYz37gl9M6YBTLNsBFHoOfU
9XgAHXQ7V7wV2Pi1ZXTqK++KDf7aa3X4uXGOKg9Pw1f7cZi3c60d4kbbVIYMdUN++DRqbP2GiryZ
OLpUabAq8I2upTczI3Z9tC1VoratpeR69g28rGa862l9aMcOsgeuiiA+RBQq0Sa700tx0HmYSYbi
FCKHrbpPamnrtVD5U8KNyjWar8rG7iyRvyg2Rw9jhyArrkWXhQ1baw0WTZzfaFX/Zc8EjWKf1JVG
NGaV23JvYVePDIzGnbHcV0V6dlt+hKIJB2WebMLXRP1xZBNLuDJo+sWQuonY/DN8bWstQtsb063X
1lgreG4PLvYHtJuJZonMsZ6dur6diCyxLxqyO/7vGK07qGsu7Anwz244O9M5kWawaeCEb1zZM8oA
W9pqUiVvLLO3dsqwZJXZZ1OZW7h67tocjYdhNB30+okbpDe8QgYYe3kH/wjmij28EYliq5/iwOqb
9EEOfs6VDMUSINUpdWjNHYqff52lpv1f0ih/jXTTaVRpAwbifxjrXr7Dn8UNQjyOyaIUD6TOruR3
UEr3F9QJFprYeSzPAYnze3Hjt2jPIof8pmygjvxe2vhnvJPB4un8u40mMTISRgQwlw2qxU/9+41m
JzgUJjnhyLkU7m3XzOCxee6TOLGPBn1OSGagnRo+R5WBvmdl7nPeMlyW8TXHz202FHtaN/cwDW57
v39RHMm6oTg4ZXoVOzREq2g7BuApY+1sypzNkUDMzZ6iGb0V8sTBqZ11m/5EJH+DYNzpw3iPzrJt
mPONRqMJlKZAt7evJMLhQKaw1dQOEfYhp5mjhXmNyhGy69uMAdiQQHtpfVqFqDr71KP+Pq/T55Ew
ODKSiWknvcp0QahWuljH4HexUKb+GO9WO9T4yLpNLAE/6d5VM1LhplfFdeVVx9SsPmE048ka6a8t
i7AsgwctoKHIX3zRamQIiDuCn8Rjqq222MccVaXrblEolSqv/dx2aHyYMvhx1tHRqhEjkAgjukY5
0IYc/eN1LUeqgSf53ALTgGho/vQ+oWYxDgYHBfTOuXI4kUkUU92NrwnZwBnUCdzXU7WXjmKbZX0n
vnzx27RYuHOkWv2jFkPtALV5t6RDZWvBC2FdrVVZtW6LKiLkmjf4XRIqT4aRF9vsip2gRGWFG/VY
kVhJ+vhiLl3rg4ZwSqeOs64s56Zi51mWur0pCSIJKcAPj/7VVNCKU5M0zyPKdKjvm/eFNT1HrvNW
T/T/1iaeK3Vvtd193Xmo69lWcfvmDA6GrpiIBQMZOdtYOvYRvgteIGSCnPx/0iJBmSQyxLXTuV8Q
A17sNNoOLeUTPYS+wjywOd05zvDk+sQyS4zhdEC6THNiAMA7IG/YNZwSJ9kZC6tkdB5kjEQwsMyF
8vPt02/cR5iXtJanqO62X/rglpussR/EoD8MPQYQLwvRqfENAzOI3KUvOoZTbpLHcNiqLw9X+9AP
ekOaA+2Kz9zV7On3nLw2bYMYFOWoPYVmoV6zTRqL+VwaFawbD6SJ+JwnYkckZrDT4OZpvy2F5iKN
+oke8HMcOFdlr59auCI5uXdSHOsS4ALGhy2rHBz6w74mUEYWlcHaDd02ObFKCOjrW5jPbIOE0FPw
cw2Z0uin85HRg4msarKEVvzF/qjEuBczxZNMnWAT+XCimfOKivyhJFUCYHM/5e6Xspqj6SFzVZyp
pWR+9qv22bOH90E6L3PTP2T5CD+pX/It7Hv8pc2pGd4oyTy1tIMDkcYeG6Xjxa/LBxhlm2IOyFaV
48nWBZWFzaEo+nOnwe8W/pcMVLNRldVuEFOpIJHoUoMMKL72MyrA+o3LxxQCVmJCOgnk3q+id/pC
TuNEXqLNMWnXpxJ8J/fxZOv6kKpLG4ODdx2b3S4jUt8LtSvkUtDb/1D2cJEIRSH7tDV8rCtR2V7I
RHVOpuzOyuWrgSlqK+UIBAm203rMBpMQtLnHRbbOqU8ExAKXJgLT5fACs7Vku7Ir7CZa9VDZCkVb
CTPsRTbJFb3rYdob7InteTt1/a5eFiNlT5KkyoN3EHlb4BNh21mkg1EjnQT/I+SQYVMVCX7ojINU
kvfvemkEhxF8zXpY8kZzyeIbt6UV9sJ7pfsZ9TAqDnrUPKXK+lTGCBq8HUMFKrLWQyiRp4pEZYlx
sU/0K7OKrrWWdUkBlLKKjzQ5vVhj/dVn+UHK/qQ3GbJH6l3pObp0woAyAXHwTLnN+vbgt/BYDZPV
vOi/pMWZrIToqHENTrRyZXq7NUV0XUoPC3zuHNp+egMJ0YKXi7Z+NW75HaFmo8UpShoo6Mq5zRSv
JRXBxGAfeIyeBp3NkO381GX9ZPq9JP7CVtnO1XMwk3AqNaFzW0JSrym7MH06Bfzm0wIlX3vDwQlM
tODyOAcw4hp9+qFYA0ubKtgVV1vVFftimL5ogb0MrKT6Nj/AE/Fm2lMAUmJHIDKYxSg9BS5FImyI
OvWbyT2ZzrmN1jc7PUbH09rrJoueKARTOLSjXcHeSMcXAqyVn4/BXHpINhkSexavfdxEYdtizjUm
5n8K4vexNQHP781g7VuAzPqiXbe0jrCc2Ei9uG2IbCsJU3SSMUISGOCaxma6N+b/S955JEnOXFt6
K72ABg3ucKhpaJ0RkTonsBRV0Fpj+Oa9lLZeRPfbV3/g46MwkgOOOSUr68/KDMCvn3vOd/ydZif9
IiwQ8kPTD1b07Bw9roxzZfZz6ZnE3ipUBScQmz7jHz1Zzd1VGNowRG8ooTj78UxTLcFrTu3ZiKdv
K7HPaH0LGrIeTfa0o5mptclRq/nD1UowAJWGhc/CiyhJ9HH6Wbz8AoeMaVVKBJjpJLGLiLF5ThWD
eu4PpONN60gpBVKkyJ5CFvdlbW9bTB+bQqGWGhUQXOyL4Ab0DgyxQ5k2rxsZw/zLJpal5Y+NGxj8
JgVv9SXLzWPrdPsiwz7rexa+iKDeBF22tEmjVe2j0QYhBJh8mafeS2M3N8OsoD9ZPxAh73GPzlNV
JWoE0kE2GWsxR/U7mWwtF4BoNXIP7yTVfON96CQlsNZwsDDbCIETo+Jc0WamgcEVQub8eguNQrtW
uTC+6p/Mrt4lZvyy1F8Cz1lxLz0L8HJVOLFV75JnNL5yUbr2jZff1Svqlw5FlGgcAI6s3LWi3EQN
IBI9xkoZmzA+/ZGjKe2MX4M5vOhR9a5C1rz1mB30Aijy3H9eFwWdeRmuRjPNKUR2SFtWmCcjv56F
OHr7PDaiNMaATqae17a3SYQOAAMA21GGeBOUEJ8kvqqsJcc5JN5GBdzj60DtI0+dsG5EW0Tng4Nn
dVHVLn5nm3LxREdPK+30MSY803QQV60o3QR6U+403X7xJ3nGN3MVyIG1Ub9R4fMUIsuyY8boJYqP
rNbobW+ja+Zgr5FhYBwwCfVHKqHC5VgV3tJrnBdmh2RXBQRKvCwvqDIyGTeo6xX4erktLQBfUAqh
xf2TL3VutIW6MZH/brCn4jaV4czvoNlD2NoLgRwXKaTQaDIMupXRpVmHPabRwBsnydIamu/BM+7R
WMSrONG9u2dodzMZdwjlhPhy557Err7qGdMXDc6F/+niPKI6aGqXea1uVgz0TeujmxObX9MQwZRm
c+Ralb5MuwAJbIye0qG/dxNeatuZETPahIcgOtlRx9QxJ5TTmGMOrxA36vo8dNbSs9mjzCklL8Pd
ipNMyRCw5+jtMxJwdkUBMmfrAFXGz30S8QB4yYrQGqWvKTI7mrozoiBjI2xqGgZ17a63HoXTzh4H
AUuY8TfI9IfK4XXigOVbSDO5mKXoF2bWD3vXnA5hiWBQxMOHnjn7EkL2shsLwBBRC+V0Al4yE0P6
mXrczM4Rw9269IvHcmSZ05ablIpm0yCL2MD500PjG2Y5OxxH32c9yjO5JG+u2DGm6dgGTxW+mNCs
9lXFDFeKauFNxj4HyFgJuagH6mD0brhlyELO4BwmA8CjPrUfecdHuc/zT1Mla4NMEvnc6MEdmo/Q
Mh79EBkces4yCpw3O3/UGYa7YjiUmXdWRZJtkK3RaFykTCgsD9EAQdBk0KKMeZ2IVu6Zg/bcrdc9
GPy2AVHg5TQKBsMwIMIUt9Id2ULa1LuxbmMSnl40PcEKOHyM7nCPUgPHRrnv9OoJBfMp1Pqr5vak
VaDZ+6HNp1J99j3duXwH16S3jkNqYJuuKPuZsEI5W21wr13JQOLR8Ry17lGT/Vdf20vLxHknAVaz
YVplQbFzIvesYnlA0z5Am/41+HShx9qwd9zmKXXY4HgDaL5cPSldv9Tsz7mu1CejgA3q415HZwe/
3oKOadN1BZg19+VsSyWiTFX96PkvlHsni6CH6kXREMEX7m5jGL5Ypn/sjeSFZMIx16eXLNBejJan
2tJgY8YYjsyqeWWzwvqTxVOa6i8YJ89Yvy9xyC+SYpGjJLvX2Swfppxna/QjIjFG/VWZBn70sntV
gBMCh7sPbd7FBXPLFgP890A1lJlrr65u1JSJjF+I1A+1oPbE7rVtEOdbOTE/gkUFokcMOzHvgaXD
fKh3tGrepzx6DBN1tPxw38bRehKsaXuNKVVCoRBfUc/VZ+r3+VS8K9l0myGtCGIxt+il/86W1wWV
NOh0pPBG4xbF2Il3BaxSx2GbClQ87JArtPyNb4l9GM8QZzd5dyvjkmIPRmK+kqZ6dpvswWiyuTig
3w5efSkn8xmWKXGqYFV00noocope5gteP8bfUs/Gxb+PamORMf3niddT2PyxRARjyq9/4EKfv/hP
go36A0UgSHugWGxFLdGfTegGOBbbodFdSgfz+6zx/AXHYgFusRy+0lQYzv8Gx2LgXWGrBSDij+2R
/4pkw9/5d5INBhTTUABhkMH5L/6tZDPACnL73qbkwNu2g30hM0lRB2VxcQnkQd+U851XgByTVkYZ
VPcz9jPbMabIWFsNJhDvtHrjjvdTo6+aYxOSgJpSjBTqjdDFKpIwEfLgt5wstcX5ui4G5xzZ09XN
NJ5/DSguTsy+dV/nLrcuka8awX2LuUxJfFW22nluAlOt3bP8ZBHaP6I8HZRfriCR/I7i8TwWNmMm
nsaE9W2BwDsVkt5vF18sWSgz2pagpIjx3oMWXzYXm3FpqAkhqYrnmXAPrukn7J3PUdCKIEoOP8Ui
xITV1eO/FAnHVxD53PKgeowOTYTS+cnZZfFvvzXWPEU536IlIFXwdVJvOTFSXtPj0pTVkwN/xDCa
Y8wFOQIclXkjNmlSppwFADDS0DavTuutQfIfbD1+QzjOsSPO/7LuwbSTN0tr9rFeL5PJhPyBHyQU
j27cY8MvfnCOHwLfwPbW4axMrXo41BWAjtQtOZ3LoVuJzLu4Tu8s27Q7M1XAvBXPeYqRkqAkbdT0
a2jZtbZxy+jZNgxhfXTuW4yxRHr0qpFrgIBr7zS4ak0NsUBLOTylkRzNHO+4Zk8Ythl2cmJIbEPg
h7jGiw6BlZDcUW/cz0LJbSn794Re9LgezwxFyTKsiCN73Gs8wak+sd/X2Nz0Y7GMYuPuiZK27FBu
J0f/SNvgjdgTjIgGiHR5N2S3H6kU18zyU9bZe6LiW9UHEKOLa89I4Kjk2E/5qyoz3FHGtimCXRdV
u7ESRyuZUOnx3BL3M6VN+1Ox7qMWlHCdveiN/tYIsgBsei2TS27MlcjqrHeNs8SHYuXQdsxNXWGk
gJfnjPd8iN6TYPzgSk6CYbCcDTP+i1PHF23e2/uD+nJg4qYF04YfPcyOiiC0KsgMBisw4hpaeo/0
4ezTCDNkISgckndwkEHDcA2o3G3SdHurnu6m7wDnkAHBUDK6Jvkg4bVLX7Q7M9S/E3bZfVlCRsO5
SPIvWImee8c0sCoYh+HVKroNMTQcYpPzUjpDsZR+suKNTwtKF0gCc3TQl/k0YYQi0OGoZzgdw9LN
3YE1wfCh6emhdvQXpOj3nupV3DZr3mebMDdXxZhX7OWHS5lgdw2H35bT82w5j54WHMF5LNTGbbQt
Tvxxie6nL0rWi3bt7Su0kAISpM7eq3bjt1Zom6lSS8OR9yrm0mWcC6f4FYbjsnI4oEQ5nRMJjN8Q
t4qfgKBnRuZgZ0O1llH2ha12U5XqPQ6ia4ytLcwcZgQfEgiaTRtZj06WPQepna2YwMpVq7Ij2ZGH
LFQ/aWDQi9sUwOt9CH45LtG49w5RUDC1NuJrUnhlLHlxa+PZ6qDrDGI/WVG1aHxKr1tku96dWcwR
2QFuo7J80Ir6rWsAVxSZvaQDZkec/JoN04+ZhnchkXaHMhiWRid2iUtiu0NJZyQpF61J50gBrm/C
OVyTfW18BLw+I9PCMIuyAQeTlWG7HAI+P0OTPOW6u9Ese9MlzTmz1U1F9nWo24Ahi88MTkaBy4xa
osIovhKvWoetvkF1+6aQ8GK0yLzhq5tUwcav1dqFHglEICQvF5Fzye+m6nFASz4dZf9kQFQnXnBN
/ODWE3RHocbXkjls/+sbf906Du2br/W85cyamEJ5yW1PAGwJ3yuJaU8A7WHT6uwGu9uoknYEV0Qw
jYuDEee0fUvWcgEKKC69gRu3PzKYecTr6kwdiix6n4jY4SIzsdz4GPOnYVUX3p6X0JbilHPPKwM8
yEohK9XC3BoOyVqPDrpJ32Tce0HQ8NyGe5H+cOs8NTr1x5k45Kp7jkV6HPgYA9nB4ACn9tHmVptr
aof2fc54m0q6G/rJ3EtBuAUtiEwHjkanWc+Gdy6P4IeKo23qq0aIcavT24pkxbpZ0xa5N34Lh7Ik
et0DBGG/mzmjOUdId6DQliONPwwBUjXghigUXUZcqbmqNzcFoHbVdWRu61Lj4Y2zQ9alR8aItR5P
vP/sS2Qj1upbeyxOQ6evtLbFFuXSTW63u6lM0dRb+8klJ41liVMqZfy26m0aJOSjQQQA/8Gdtqya
8VxIEAAjov0+US1CLmXBc/sKfvfi1dSbVy+qPtme6zRqUpQXtoeS+G8RAwYag0PqxuxnwRRpPiuM
7sntxKoWal/bPWuU/lB35SpDPvYobY38/KRxVLTpj+8bO0c3uEH3tLz4q4lKiilt9kanY3eJNpJ3
jUcVhh/SKmR11wb6QQGHXIsdcijfwmyxdcHpD4xN0iudv5Jem9w5uh74V9PfGTGPtjoREtkFEdLj
ItCwj3X2cOSltfZ0/apZv1sZFicrCXDrRGpFxRFXAhCKnQVcR7ossnHWUJyIw2HIYao3YFKFpuY9
xqVotF3smcZj7ODog6BBZQOnWapv/n0GaMXU+s8H6P9ae+4+u+T//u//97/i//w/3f9YVPnPP5il
57/nz85uStJhWtu2YqJ2Jdbp/lfdEB81/yBslp7zWtSVAsbhn4dpnN2ORZATOzi8QaVbfNF/7z/n
sj4Hnp0upAXbWsh/aZi2/44dA3ZRB2kNedHG2u3O+9G/SnQy6hSFVviIUWpYJXx0uX2tBxx5uZHu
xWSugjDwt1qZPxjYOGlj+GzcaFMP7ny2QQDwQ0ZmV2vfw8G641EviSoLzGR1Ed3NuLxE+bR1Am8d
OLygNBiEjmR5xkjyZsTWXozuQ287aKuQElm4bfqSRg7dqt5sGja3Yz7ORCwMaj6Tb6++KI3bjYG1
0QQE3E5uqCKF99ycDd4Ya+aT1WAFtyIycPuo7DtQ5OhkUAEZUBkUgu4Vw9e2oC6cb5v7fykn4Akx
oR/Qyd2cbqZux8RhxqLGTq8FjsVosJ3lVMYH12jR2fyjkNlnV2rzkVZevTY6yaq7xAUQUg12R9VO
e1d2r7rHTklHHUsqHH1WmKFoNpsik5s0mo5ayzZnLPq32OnNdcOKs6nqxyq3Dq5ii9jB9YiZhZKB
9VU1kBGlepCX1Huhz4KI3u8LWqUyYiYcFeI76JE4bT+jWK+Bl1UQTMNAyHeCzQ5X9RDilBas84Bt
EYnpo6uyipyQSMwhpi2DxsQJRbOIji04rAgVNfGrin7gYao14J1P2wpfs5SyEIsgUxfaDyN1DqdB
zkaneMLX5UK9Mo0yXY2I4ktcNwhVfnT0SupYdIhnOfUFKg8DhOnkYOX9hf3rOQ5TMtP6Lanlph2r
M3oaLlzFbUOHRULDG2QJtM9B2pitsS3WgZ2ukCM2si6hXphLl5d1BoXfFsmrDpkkTCiAdO03NfVs
ylQGxpbUZ5j8jsrsRJ5oO4AlW7aZf0ssnXIyY4lstap0CnzSTL0SuN5HuX/BXvRe1dNXVGqfkTns
KzlS8DI1nw3Fqmvh9ddCpndw4gDl4uIYRMOjMrQrxNgDzqwzQeZVMLo7BFUsubylVbyeXdoWZbgT
WzlN6adWepe0XYHNeFSkqLFUI/h352Soz3XhbnKt3NQ+ExAqXNM1Fy8HrlNkdHvIYz3bp7wUUo4F
B7JsSn2hjRiwwN1dTM6OQrc+K5uSenqc7dI+O/AdclqcYq85ZiWcS78dDvht0Cj94gLHlD2EdBZO
qDathT0sDz4s4V0NbMG+GxyIFtCmQX2eVrCrMptlGbhnCjnPEYsyeraXNsDc2Og2SHtv5TCeZVFR
4dE8Ts3w4TjFVierCMueDbRrvclouA1Z/kg8mBqn4jW0io/WbX9L3zz5qIbrifo0px3EUtJNUmXi
k88X7R0OLRwxiq9YOyEAD1XRkcK3joZk/PizTdXOnUNFathhAQI14pLg4aTq5L2f3KeBlLFD2nhK
Jto+KmRjnpSNQSI5dMsfQ1pPxTyZklimdijDScWyKvAstHJ8aoXvnXNyzoOku3AOPutl6EEtyk+K
TPQkxI6X3kNGVprP/3dBdjrQ2OXNYWoSOxQQEq8OQd17rn3yqT+yNZIlBSlsrJkku37VMx8pdm8h
We1J5c8p2e2kmW9Xc5ybx/Ts5ekvIiEJHnbvSHAhMjGCcNfR4h0cm43d1sfpV4VvamsQGm9k9BUR
Is/15pGd5jJVDQLyDKqP742W/XhdXu/qUt3EnEcHS/KWRd4boaQdxCB3xeIEDTrb2nOW3SDUPtet
wASkpptlVw6pB0atxwilL63aXSj+RFIiQYDA3jc4R4DU7FvYNxNRetalm6xu+DkmJ73N8W1P1mM9
9R9z9paWlvtgEgyps3vtxaecsD7pm6XJSYg1wFoDsIFkKHaKeL8k5u8Q96+448bE/031Ns40gK4i
2NJnaMclqIACZMBkpLALZ7xs2yCwalzVgrTx1zWoATdiM07vJ36KhSC8B7b0Eku19vX02QRVEIho
CxBwKUt7E5ViF9jTG7L3JXTid6LyYIr0tQFEkPoX+ARB/BiHwMB0rqNK5b9qTMSLBjvuRgbyFuZz
8idXVFvr5TkLk4+Oks1GjvmGgmdnYTVxuyxDnnuPuiM36n/jHLi3uXrXPTyZJOf1JjuNHlh9Q7XX
MGYLAeHTW/ma/Vxi2akCB/w6ZG9QS3KZhdNbkuG7L8S3mOwNJVxzun+tLBv7agPKyiLuChcyHYAX
qqkrOFooB+jKMz6HbSv1veUM57GLv1qWWTBA1tbA5iAug5VswNOn8mqOIP11fQjWXQ9HiaviFANk
ZAP22AcGDtAu+mUOQOgbYT0NWPF7dwKBg0/U0pjxsTrjwo4fYbk/+0n67g7ihRBiDt//F/+7Rh8a
EMeuZdJPaW7ppfc0VkjFXl0d7CneeSWZy7Cun3rNP7n0eLr9uE5prfDIScZatfR04wPy4lfROQ92
Lhcxy5g1stezimPUNKQuxYW+hDBlczwJWmCrgQfDiTXezRoptNEctqjpzkIfaPampxzhgt+piML3
SIvmg8J9LgRl7Wbo7hOdEK3kplsk4tCx+domdQUSk8Y6XvL8hVTPqXY1smtbGDVtqJk5WOsSGtMy
SAVFmMJ6GNrsWIeas4oKS2xCF0d64aubYw3j8t9oHmcc/efz+N7/z//47D//0fzN1/1l/gYmZri2
BNLI2PyXRmzzD9KUBggXkCvCtMhI/reYzfxtKsMB92WDU5QzQPyv5m+IjYzt/L+M77ah/pX5G6fh
34nZxDcRspUtFXcAcyau/NX8DUawG7omrueL9Kth04DUlmLrjJzvvdN82ViesxEYKcdEVCFI1aK5
t229c7yQbEJ/6qmucF17q/SO6cmIt2PCSDnpz4klfpQPMzTzjo6HiYCMA/kJqgGmVeXYhAQhiuQg
UjubLTfRsyo+ORFJ4G7kI2ppKY7Brvuy9BkyWw7HSQavvCe495KhX6ZBeNJJMlJUePCa4hUv/VWA
MCZulCBGeCYSQpq9Mfw9ejGCcdc8F/AufLj+i0RSKjYxli/yNKUCMXp2TCwRk0h+FRzd4CWfslCu
AAduXJpifaAxdlHti2nGYEBETNXCC4wfS+dnJALLBOVVP0YOMgTQurI2dkbDDBHS29alF4qysN75
ango2Rh4Es76YLyLgYpD8aE7hA/80dsFTncevYb1WO5c2ZAe/CyLMDuKyzBys06KaIlGjuED1ybP
69ps8O4l1q8kwn+sDJ2yGgM3Gz/HpQqgznjdgTluhRi8Ui5gy5DXuCPudeA/IROyY+zJD4X1qRLc
S+zhxWmse1r6v910pBbcoo/SXtht86YBlCwKeaI/Dukw32oOBcXos3lDh3SKjGt7+gcF1we/6G86
1WSuoqlw3j/0FReCZrB/WRbaEYEvKi/LlQeAOZrKR4IIH1zTblUhIH5WW2i7ywL44Azgu2cR32E/
+hsWhqDRevMnbiwcUfE89IYEZSd3q/eUDZn8lu2kZd7mJzAl2jWZrxqFtvZiMnOTARimajBdpLuY
WBBwi32Uhp+23px5+/0alPtszjU1xNTlwmjUrXbKrdnW3ybHW4Z5MUrrbMnD8dEQjUH7/xhLCZxB
WdfeQ84U9o8nxBED0XfasYN1ucXaAU0dgflS1Gwbg6TYgMIjChiN36HKXrgP3kYXk3vnqN9WADaM
UlUEwCJ4T+LiO7YhGieteWk8snHsLevA2+hzPmg+xCSTPrYxbTz5M+4vy64gAmaMnostwnzjPfMT
zMA/SerT8sA/Es18COh4CZJq68/0RK/5zi39w6rErWz8fSZlfumL9Kk6xO5+yFh5ZCdDkzcRu4CU
3R/fKz9h9WzLQTwnmNWXGk3FGWNgnYeADGumyNTAORUK+yUySWVQsLCuAhKJoBXPrOYJ9FMib3pz
Q0YYEpjRieuguidOR+c6XZwR7xaSMtbe8tvPwtQwClUfWW6cMru55nSwTC0VcW1ffqvIZXBriRq6
QXQeyXWGs7O+zcnCTKH3HuOCG2Cb73F2fWVxu2XMR//kYg0rodpVXLWDP96559u3xTUccfh1MNK1
16Ri6c839Ygrez7f3Xsu8WaYrmybllNC2OfIZ7lAAIBf9ya0qVBHBmCBCRIuXquuouwUocCZFQOB
dDDMGkKBmBD22DS5wG+GXntQyA0YY97QXAjd6eU6nBWJ2nPWIRKFQqropRvekx7Xgz3rGCP9AA7C
hkZKHbcb40I1qx70pG8qZBA+3uupTR/CWR8ZmAgKBJMe4cSuU7TlCIQlOIz5OC85162Uj1Y8H/XN
fOg3NiXvTAFEYSgFoC2QpEZlrWlyl/TqMDb4qIXc74DKM1DURrxPmTD6edRIbRwZ0otoWckoAIRk
l9EL68HTHQtrLfLyYRzHU50S49A1Ejxd/lXMwUktpcihlNmr6qBAppo6+GnzFvXaryCPP524frMS
fvbShSgpa/kWWuVnkI2Q71BKYslnDavqV+0Qt3Y9XtdBkAKbZLTSOl2woAjopo9+gI5gSmry5zDF
we75tY5HxPxCp7z3qdygdcWY9KYbrMh6HcZxMPsgtkVhbTV+AFQdUwJgYh7R2+pXrvkPnIOfkpTY
0tHD5xE32KLJ2R/RYVQv7ZZFi21RhOB0n9rU2+vRogFY9xuE6Cq/pX5wDGy8DNCRYU71KYnxKWN1
GxKHIrhNjseoHpHVuVf19XjMpDhoYUn3xRicMteZq6Up/EZWXWuYutZ+3V/dMnyp2LjFefXcd3Ki
1SJ8xet5SOH7NvRCRhWGrMTPVwzJ2zYLfxNp5qmbk9gaV75Yp+uzVLsksz54ZLljtZWxilO5LfxX
SEaAcRVoRkL4xEPdgZydEX+JJtiQTjz2xEi7loIyMSdLrQJPnhgthPA5d8phNxIExyBFQpcu2Zba
SesYK1ZnVfHeq/G7iJPvROIr8ZV+rtwGuCt51zpYuywyh9J+pdnr5hOK7UK1dz3nqs9hWa3HIKjw
+jBYrET6HBOrpRA7XTVW+aLPiduEeZ8lBcnBkE4K3PtEc5vROltEdYlswlmrCTFgPVx3c543a/ST
Oyd8oyA5kK6m4Jrwr5Q8OqJpHyh7xJHnogbaW8/kJqUhw1U9CUIH9+Qqm1PFefTZzinjwZhjr+oU
XZ0V9iTUxE04p5LtHqMu2dzHYCZTzMnl1FPTLvG6h3JONQ/Em2VaBgt63B7pzAPxqPOLatYTygdt
aisxJ6S5sAFV4bXazunpoStnF1ZFw4QzE3bq9p4TtvYIXaeEr6s5hR10rAuJgtFMMme09Tmt7WoJ
lniTvKpFFTN8a8NckTpm8UbgLg/r14o7nD3Yv1kx9Y9+THrOgidZiXIrCJD8+9wF5hDQP78LXMME
ZO4/uArMX/anq4DxBxutXTC6cxWgOp6p/k9SvPzDbE0ROqqmregg+hvIij1L7Yzn/yXG/81VQOnS
FS7GFslxw9XiX4ArYgD8u6uAYersAhTSqukCJP7bq4CWSBmX/YhbF06C5hMS6I3tZEyrPg4BH9kX
Q/k7S4O2m7BHUslwiCiNc1LtgLZwgrp8DiFFxJl2CLVxpyB+LVIcg77ijWyhSZUJYb7KH68Tb9Ax
are1UW6x0kE8AHAha0zfzoMl9QV1A1fLJwWMwdWcPZB6yD6grdnxhTuP/ePC85ptZXnE5rXVaEav
rZN/JXmwJnF3jELtI+NWTHzMujlgpninLjhbn+Oyubnk/DIy4eR2jUUksE4HcbyWtdLWbLaONkpW
7Nd7ZeITISxphcY9xZtQ+O2urhu8Bp17xcrCJE/LJMu5DRHBRUD726Iyk08tokVRAVfT+2CXdM6u
C+INlYd3POOvCYvlxeQxZxkhpgIrIDo6AvtqgPExVHa/A9c5Vq7O6gEZu/HGQ0U7XTtqpKhhlxWD
fu67gIbaoi3XFHSzLSi1GWE73oBfPrK73Kte3Wwz+hjs8Rra2Y+gcDsUEaMEVyrPHkm8Mk2SvU75
92+GoMairwMgGSrTWTdt8R6bEedjjrYOp73Z9L0qblrOb4AF7Qaw8S5xsrcJePUiU8nVidR7MsWv
YUy+ikZjAhX7ZlSPjtW+EDThvY0lpMNAKeiUdKKKHx/c+NUYCupkQIYno/rBXgPX0EdGa+1xDXZ4
AWfjHKfJJenEYwtuioy72I4BBv3AAM9mb0HkpKuObYdhYJtS1OYFHUXT0EDZ02Ag6ktORY8gUGbv
XOzTbeA9VX5ZHYgMVFzlpm8Rl+uOtLStuataY22SdiyJq/eArc3Kdut1ZOhcJWPUY9zAzrL301e/
td79zNy6ZbURcRqupEGiqO6TPYLsgxlBiaxVip+Gtg/awXtcz0brsSK1kdr7felVdzP3PwgHvOdR
ay/H2n5k0C4QproXpms+tzGkq0GcKPC7p5xAmYuVvzPTJcczW976Aws/JdrtsUPEM5jVAxMoPcT4
F9mGlJXEd1OWe6Nk1ZK4465DIF5GaYH4RGS5RCrSBwSmEdMRMvNKuBQnibmxhssF8dxdFiJcCQqw
pQ/oIeCJRYfqz35SEeQBMychjgabEHk+Hl4B9D6zm69ZB/0KqnqZJvIJFyiK2NRtm9KpieTle+b1
ZGkY7Z2pgW5asgbUHxG46VkpJM5D21Fv4Ou/ymYml8Uzd57mO58VfUSDV4R+xWWZ6c/vAYbB249X
YQ2qIcWpAdGP3jCRI82WX0VVtmQ06FrOgpA+mwQMHGPITLiv+XMGt8J08rC7Md16k40tnCbTZv5Y
16p10eUsPLLGBXcxdu9hbhfl0ex7DWwBP70ysx/IcPoYnDFryJLTsqZ6fIofNeU/2w7HeBXjnA7d
gMFbz6HFzQ0uM87RDB/NCOeEMzz6XX6Iif+UZvdM4OUVV/tX21VEDXXkV3GOJCk/9MxLpPsvZtrv
EkrEkJTR+FMQnkozHrI2pyjAoexGN7C7xDLfEjHg/Zd8EUN51MvuxKoOtKjZw2BmIxjhryXvwCQR
5C+tmyr2PypYJmV5IDcGgaivPrQkXo9RfnC6AbLIAE8KN1LYVi5LlfGVPAQQxfee6XtEHLWxpDgl
uUjRyyXVAC/Cp94x/D1JrOljS84+Nt+4oS49RAuQ0CTObfaK/jWxrV+TivYBPRLlGOOpAOoZGssw
7Y65H++aaSBzP/1WYbudhM9C0EFvdVaC3KT1R1v9dAokFL0i3g1G/pUXDGicCAtMFifhNzfQo++N
0eIPlAEhvfC1Q5XFzPwtOrFuke5JYHp8eynQqR5THOueVq/bfYhRDZQCxRRS38WjtS09uTGzltt8
3b/S2orHCBuQHhkbzysf2sl9KHViEDpdGQ6mN4kLVBpbNRe+yeJAPep+iCRnj8ZKZRK7LCLRQn6d
DRiVVdbKoDQkp33ZHvt3h8cgU+UNH9F9NARemiHFrdPNVWoAxgrh/bb5eSQdIdmZ98NB0i4Yfc9h
nr5GYniktSH0OWWdKdtEruRYNFFOANPPHNpthNFjaECItWH9ULiwWCLngs1+FXNlrllQ0NhCyCRz
iYx4zwLe0rKjLDSb2LOF6qj7EJ8CPtkb4iUPY4sZhf/WMmb2NGgq8TAPDTFy0sTESm1oyH4J3Ney
NvqDGaQYk9SDnoSXsA98BMLyzmJtNRmW4s0VjMskrKk6rnnrksrz7ODqV1yaSIbRA8XB7AEbzHV4
gT4tI0I/jVa2F8R7JvSAlZexKNEM8Q2Gf92BZKIcmPcpFSmxTfs7lXhYPj/Imm0mOUkcsVBT6+LO
oLJSRrSrLXcbWxymqbuignBVNM2rEwQPjmZ9hla8DXnCPNrYIy1j0gHjQszL0iHwRrx3PPg3pAu2
Bcdy4IQfE/XUedmwEMS1OkX3PLAvwvSA4ASs0LUufgB78Va5vIIU10FPpkcWnT6iGj1Lbme/DwKY
mt0mIByUfXdnooeeXzqlb2GEkxPZ2v0tT8KngpYbT0UPk4xxfvnBJg1YgExl8KDV5bvVc5ny1MIc
CC7iD+rKbllzsWC3zJs1Cp67TD92SUIZoP+UQVzqW2sRjGwZDBVs6nTcuh5Yjowmnj4bTp5FABQe
/wFa6f8n70yyG9eyZDsivIW66BIACVYSJZKqOliSSw7goq6L2eRgcl5/IzJ+vIj/IzNXtKP53F3P
5RSKc4+ZbXM8dZF2Gk/gIiPwYzvp6zyKnz5XA43Ix6ZuacETHcATVgkElNy2zu8SeSy5Vlfexqan
tj5cwVZYrHxpAjcRK3spJLqC2GcHeVueiphqARqtixSXMk0139mMdwG0CvdzP4PYxrywPq5nzmgV
4Li4nhVPC9FCsZYK09gSVzjPLJGTosxdGy6YpY/F3q6JBpL8LHAWh+2P05YDCbgmgfrzKYbiJdHT
OzyqG7PoI4Pda1KNO36QPMqsHuMYlRK5A6umwKeVNhi4ovV0G+M9cTmpsgi2mlcIMW8lXgHUqvRe
SSJY1knRmV9Emb+PkrmNF2mbD8ZX4cg3SW2/nAknCXsek4YvTWmuUjibGxZsD13d79lLPaRO7FJG
cE6zeitBvnIJfCH9ODc756gr4WgR47eOGdWkjX0jBLkKkIJUxVCLUVl71cB5q4ortwSvOJ5EcSfe
Cm2W2BuPK/v0w8HGmNU2yPCC3CcpDwvacV8GUkQqSqr2pgKignripbEw9M7hczoj6slhGpDG55hr
31R5euuHcGHJRclKwnXHyo5bYMXhgGcsyuHh3+fYuPbC/vfHxv+ydL3M//kf/5xisX71X0+PFqwK
YgdUzmqrT2olSfz19GgC2wSG7yhQ1UD38xt/Ejp1xBdka8zG9j901CIxybrsGLYu64YOwdP8Vw6P
+nqq/UeOBY9u/LqKgshlcsjlm/h7HamdxWIk2CncQth7U6OCulC+K0duD/pI67dkd6SyUEDW5pLF
sgNLSd1YK3EUo4+kmf6rkjDdjyDvOfb0F9pGj6x9n0MhvmsAkwmZCxeF7Xc3px/k0Fi/x4a9ARUG
n2FO37oIduOY44jNCf+6QGh4JSXDF2wCTp9EIYHGzw8ggA6D2q+JU+Mx4pG3abqVwFPFj5EBqTHU
IK6p7ale5IHSCrQjVCieVCUr5vqDEKTbdYgeiRRfCiOzD2JNCskFmTspBLGXrf2r09IGdZSAVJ6m
n7FZbbs1YXZ4BGyTjzGRj4T0nG00il9FLPWskrtGiZlt0StUZz7YeQo2CcvVlPPGay3tkw1oYEyQ
C+TumFvdM5LtA+IXyrB0GRLpaSLrbnTqZ+sARqZ/qB0jqqqjIAnLd+wclBhJ59ZmTzuVyS4kJ2Wp
86UvpKPohF87JW8E8tKm073AglbXiecmkfpEQKbZABw/Ru/hV+1EQduYtzrJp11Mj2xWYKzqQpv9
vMgPS75cwpQGhCaPPNNoPZ32ErLfnmbl2Hgdc5vZze+aDSU0CJSRT4IqDMPpAwi+ygdIF7utSXUA
jP82BjSVt9lTNpOmxhdAWiCU6G2D6KqB1Smi/oOd4kyWRn4nl9DyI2h97oJ3rWlfK2ynEacNsiEb
sl8AMfGKWF150LHVofdwJYQoeoLXHCkwjM6l4sX4IOg4e+AXYGJXC3KnAGlglNQGhfVHXxbvem0f
KJk8pqB6ars46wuuDFnvSESyCoZwngKPZeXGInpDAWfi15b21KkWehtUSup37qmVsBgZvSrld7UE
EcPUJB+QZQ7/Tr7Ct941ckOIKt1lOUm5pokDs2rxWlt7CerWkglruxjVyaCEFwkm32V1T9Vt9kuI
7JEHx7tpreRt61TgAlS16pRmTJH8GwBiPymd5GuS2DU5B+JKvxJh4ijYjnSiQsDuYWZO2hlE0WMR
dUiK1L8rOE0YxADGpR4vZzBQA6y9SBvcZSk+OF88jCm3oZC9qFShh0vDa4ucAbaMyQfK9YNJs12S
jzszHFiLOk+skvhNLD2OheEn8bq88HlA+Mpk0Tzf/6RQ+bWk42s0f8KDb7B8Rd2D9SSbj7SSwcX4
S6B0PbjmC1P69Kqo7RMFnlujHL+dNrzRagSFcwHCQCM1bsEcThT+xzx7ijGQ2xrnzW4tGVvs/hpW
WnS1wfxu+h64qm1/LFF7VmYVwyi4MH5Cg6tRXIP5ktaKb16mlNp0F1w+p8WcGBjgeFp26VYkbsKK
3VCWo+U5Pe0fJcVjfVkHeYK/jk2uPSlbmyNLJDHEScZX3cx7AuhbvSTcQ6kuuIj+WMccZTJsMkC/
TSXa2nb8O9SGd9Dst7gDxG/z72Kf/lGiIeitSXKZPsUsrFn3L9smJ22zFrKqWQv0DZPNRAlvI7M9
D3uk7g5QplGY31IFyaKfraNSyZ8g8J7xB/NE68ZjXM7vlRqfI6e99TTAbJzz+LV8mHPxzPOcHzZd
RpEjHyaZkR02yqMkSx9ZWgTm2B8kZQUUZX4RAn3r7cKLzQyJDKJjgQPZk1Os+h3500vppJxzCs3P
a9UXzHX5evoqnOWipNWliNWGQaJF9tXrX7O1Pi4Q3vB6FT9tgiOzqqbHbCZXFtNYjjXnzcDmiCet
M3gaKBOefn7eNWyZqdJuKqyZCOZMxI3Tkz23beoSejob+ZAUDEcg5IbuRYCuwSt7aIkgNDyaNXgY
nRG/6aBuwEacF0U/RwvFgKBw1HV5vrJxtJWSU0slZj+4OfZK0KmRk3AUiG0NXAeG+dUBtiOVHJSB
76iV9pEB40lXKo8hWD5qRht0Us/bCVdPK3PqyYH5LHEP1QeFsNKMy7xgNB1X8g/uXZ5qwICQFVk3
Skd7pGTTXHlB9koOymSxZ2nATrBNTOc9XAlDSk+8urDkj4xDtNMUz+FfaES2cxxIr9pzjhBjY3Tu
5B+ppqESkNHEnAG1FbYRRU1n4QDBGWQZM8NKQBIrC6lbqUj6vPxmVE1cWdbxHmeUmvNXKSW8tX+f
uc/BafO/zX0Pc/7VN/8Mzb5+9d8MRGz5VwuRbKGYKcafBn79D8u0HCa+1b1D+JXf+TMNi7FIUxzd
oADWsnHp/18DkUFbE/FVNv1/SckSLf9XBj9Gxf938FMsogP8DQpODkOxVlXh7wxEYrIJhq1GyULX
sKnx+lNNeDNZ3ryXvKw4DEPWDpMd1tR9wtu91HnV1wOO6TokPgdrlP8vWR7AL6bBREG949lu27eY
cBG2FK+r6qeEFLwM2Wbdc1ZFvzNiuB2zeFHTheAqEa40K89dOR4VKbp1VCNPqIpm3SzBRAS2STR2
QskcCKHaqM72a259FuDJHfKzwnK2YG4587Ur9GiQr3IhfGoin8VSEMmzWVsCGA0nLJWqhWOxB/cb
n6jpAJRBEGqxLm1XBLIV/miFfjcgSs+6vUPN2cc8GWjccDXAIs3cBQOp9bZimYdI+cqq8tI6HYZI
YXyKJjmLJDzI4BkqNXlqaAPVpu4QZc5d49Wv6ssTW/C7Fmn4G1oAY30JxyX9bsvoPsNHyfuOVjQa
4aOq9rVaOcqJAmVFGHAhFLYxrYWJJzWGo7Ykil9Oxm9lTHcDS+45pQtwwGQ6DRR0DtQdEdBZZFcb
M18XqudYy7ZtyeJO3eiWM4klMnoDr2te8fIjqwQed92TKZVU23Znck+bPGLNVWpgjc2tRusk4yHc
CowYGBOARc/39f9Qpv2rNCLcN1p4RUvguUXvXIczSOfv5gktNTkAiA4GgB0/CkheswphIzEot4rP
g3BeBo7hPbbMvrLx+TDBQY5ZfDUkFaVVLNQUSpViM4KUyjGW0sbrqNBMFHbh3cxrZYN14sYnd7CN
YRsX3R5ikIe9PTD67oEn/0cildsoR6Nn9btRl/bLAOzMIPwijdXB0AE3hcylYWY+4B0LsMpdTct4
lSRplzNNoYFntyUs8ffGngyz3qXcVcf7jUnLJotq6tJItWmMEB8NGHFyi44W69ei6dui6GAX0aci
2cYhGwFdm3nxqVFy5Js06cL/f7Ir0+0a+TuStB1elSOyU1CKwdyWzlrRJ7Gm4bi4K5ckaNaIG3Bm
XXQ/VPZh5Gaj1YrebaT6BV7qQY0txhiGtKkJzA6Xm1BJa1W971DCZI4sePADBktlP6gFJQCKWXA5
9vQks1F5HDUWXQD8WV6arDRJxE4AGBbCcroYDqGpIqKM1Au16T2S5u44di99p32C5PoQYw8nZgqE
2gajgZfJrj8jYpGs7kE+Dc3yLMgquuubHXdthu07oVOmQ6cTWhKMtCtuhNXhWeo7n00GM5ak2B7a
z6Ejn1OW+gtNY+EOECl7MkjlJbveie1oMiQ2TPrCU0fxkQxArAD9XdVefIzCwXyV/pasGeMcF1UR
6zuDfCdcebZoC8eYBq8+yWu0O+nVHrE0g4LbN2WOT46ke6lvGz69ysneCGRF5AHEtZh4gmERjOLe
Q8X0i3Jh7pd40OSAhDvnGZi82JQj1AlaT4OkzYhaC3E1y+aMx2QfG6OHtTICDzK/KM0kAgIBw2eM
xeiBZlaiFo50FbRh59GwXSJGgRn5BJ15p48rJzraxsyTrkIO2BNzhC6lSBdI95Ak28YbFgqICj3g
QEMSw3oMp/ipW8Ld6PDwNfjhsqt1K8X8qYz+M01JYBS1jFdDrihrTnXTl/Ssc7Hk6Iyy6TUWqAug
thI8FiFBQiZf0wnNDQQUiItrjDeRTXc0lB/JMtlRAqVi7e7hQdq1fXQucnNPBQADK1I7RvEFv1dH
vglipRr+otgPZXLwucWwalkFhDQsOJK+W+LMrVP6iws/ARrIa+CWd/Ca1wAZnm1S7dwtxCkdVeCP
pqqb0nAZbBjogUEcEgLqRtm9lDomlT5dY/wqc3T9rNdkaJzBnm8xjTSbuHhBPPlc8opnqPG7LXLX
QD1rreilNTLPqH9znGOdPXLitm+dVmxKpQuaqj5VTorViK1027yl1XxR03jf0isascGg0jLD3dd5
A2uKuOw+HJyykxp2G0OG1BO1T6jEaUCMbydscFOpZfRuhq994eInKf9V9FgVMbJPdjwSLCetVCm/
R9i4btWxB05NKCqRglE1hWsbUUlHPFy5hWN20UWUexKpDdzHgWGOT0WUPkH0cs1seKZeJWYrQxm4
YXLBhqynlS770JzR71MAYVJz6vR2x+r3sKh0iwx0d2QaAeoyCZTmJ2oFK1wIQguGekU+J5J4EZl2
NFfrY+1spKj1bSM5QazjnAJm3JDhqXBOcUGMvupV7sAx/9KIm90m6j2scvrsczDRLT+aTn+N5LXC
VXhhLT2nzkLMCbQaG1DnNc/Ft1pj0NFGDhc5eFKUTvphZpfcgTe0uEfbRRz7FBDRoH+QQx5YOrMl
7VqNjw46eJukWzlvbxZ9drU6vynGWO5tYMgq5DNOirAoygRElZLcqZzYCYIs88Il8+8z+K4Q3f9t
8D1mn/jk5n9ml+Gr/84uw7grKwrmFk1bJ8u/Ljy1P5iI2Wis3UMAZleg758bz9VkDwcGK5+iYZv5
2+Cr2384OuMuRBlz/RNMsv+KXcZanfElV21ZrOWrlqwqBvtOZl51Zcrg7PnHwTdjY9BzqM9Jy0j3
fkquSMsUy0vZPVeoYEjWfouFzmabtcc0cL6TGVDoKnGufUTLuiVk19KNu5TbQRJFgVOPn0Y43Jsa
D31sf/Xm2ugwWV9Acv16oswzqilZMd71mNIZGuQzUT+NsdjLavfS1BVbKXVvx0hzZu/sOru/DFP+
SUDVwZ+b+L3Cg3uheQdj9ge0k0/cruta096nIY14+ijRYq+Wg5vI6iqpMNuovAMjs/fKtbSLo6bJ
y7za1RCEoZy8WYVN+pb304YVMxl/aLtDNIY7ecLWu4DxIGiaKkAFwTFtgAF/yHh2rAWeIUkDbAzZ
fqCx3k/pDJVSVKMlQ1SLd3Q5YRcBPp+XIArmRW88K0mZRpQnvTIYIuPiuxU2ts68/a2zw0G5BjHg
5MY71OEnWSrcoqp4flbxvS6KbZ4rKKdDy3rGiB6kmhdDayKjWdJWHosPylTZ/9ZMSfbAzmdB9h7Y
L0VSDNkc856xYJGM49+srq+9RrMHgI2YXnbqFClzCHl8sXoir4QKu8A1wZjE9SAhJqKD1JO8Tekz
1Iyctg1QL22xn6z+cRbnFQHT6xctjPw0HDy9Yn1I+SNTFZE8mVZERWVVJydvsWDYr4wtmbE9FeIn
S1l2WVyczSkLzGhikUq7SKzuWUIVfm2obDshM6hNkCwOxqQk3NV560tOtWOBxsklC4qW51lrbFt5
CHQFL3Q3wu3SggInhGgYXXG8PI9198pR55deNjuIrmQfcExIgImsBYsyYLNw0mgZwoTfRJwANDRz
3nistAjbZftOEmdhO1cOPXgPcoydHTpfGi+eXY9uDNu1loYHp4R6Mr9QAk3WoEueSqnctylvNVUc
DE3fR9b4jJ730WmTn3WxT1TcJSL1KyFoalndde6GXc2yzUy7V9laqdQasL7O9qJuoQIiNRbPlBOv
xNSvJmwUCfuJCQKKA/3GNsPPKjUPsiFd7ATmPzkzkIecRsRJ05pvc1yRqTTiNXl2mmMA7yTdDkwc
GI0Vsgk1EQPLt+v+kVTItkzoP63CR9GpUP9xogpKfXszIZ5JTIxLfoGqNjkp46lDXSyjfcL51lr8
RpOO7Indgfzmpixuqmr74PK3g9HchBQxNOtPHXPLZoyGoMAoFRoQaKkRIeByqidzZ9Xm17Asrj1W
ZFr1PYlr1xjy3dJOn8NQBCC/j2GfIWQi0PWrUlci2Q2rdkeZwduAmMfg41mruieQ+ZLBfi5UjT0P
AmAyTtsCQVBY0W1CIBzi7EGmuIqxextPzjZESGwRFGuExXJVGEGdvPWr5qgiPvJtX2kQ3I6IkuB0
MA2gUqbIlUnJ8Y5v0iOf+W2k1YOFsOl01o38Iuk8FM8M6TNeJVAWfhaSaI80Orfag4CgYjn2E4GB
oDG7K+6cQ4aWOs2ZH62EOpXkDlprhOZaUjExGOK9Q4tl7g2IcwdtktwZi2iXQbXlL3idVxk3WQXd
UQVlmK0i7wKmHPN179oD/lvu12NKcy07RVzraMRm3j5izL3VY3JP0ZDL5bNYJeVwFZdNVGbqS1yh
/WKC9u1VhLZQo8UqSye6xPN2OWvQQjt068aU3GQVshVBwTTKNs4UnotsRC21Q3eIWzgayODk7L/L
VRjXKKXAX+CGcU2jO9I52BN8h6O6j2bBkQmxe5XZe2c8Yj3BysW0RGQGbPU9TTiBos+n6PTJhHJB
KJoIKxq+qUc/8py8ipBVpI7K30M1Q4PAGIf+DyoHlzNSSdaka9Rk+d3gFcBEtI1W88CEi4Bv1pfI
FRHa8egk5DAa33v4n81qP2im3oV6vNVXXwJXH4IPQbPiXeulh94GVIopYquV9MRLeBuoXnMrvA5F
smt4JYyYIPBt/jYwRkhqrLPrlko3xDRRr+6JWXaARWKoGJfkOMT8h4bVggfUY796L9TVhQFl8GGZ
4mdKw1mZt1xy2TMlER+w5c7JWO76fnzrbSQATj/YXI2Tsww0jeCeXw0gGEHMON85GENsJ3lk0fG6
wFCaMI6weDp3GEnGJAscjCXwtJ8LjCZaDLF2wXqiT/OHxdAvZ9kpaYvf3BKQYwgMCEwrUGh/SauL
hVcVHSPIfHRx7CuMLiGGl2ZND6dYYDLoTpseU0yEZBY60iMvPirrsM3k2GcsxZ5cWvxw2Y4qU3z9
nFgW30kTPcSYb7I6c7vVjIOmKTDniNFy4U97M6adnmIlnUmhjVp37HlH1/iZQk6QVie+2d6xLtZX
865xHWj6TlPepwAUfCJ+W2qCUQugyhTjYRrGwoXVxAOxuEmmvBsK6llbEX+J5FefMo6QfclG6aMT
6Ytdac9Tp/2SJ6ndg5M7ICKfcrP6doiMVP3w3bNrg02acyJdNPAW/Z7/0nZIEXvDyP1pcS5jZr5b
KjP7mEa7Qun3IadZzeSK7LtzZLTcBetHzMaCI4GZ7UpeaNhNVPixTAzGAORtqZrRd1hT2cU7lUvn
Qe73DTc5KP6blPD8BaQWyAoHnqTvoEfoBBg68mQ7JYLUxfdRMzgRZqzOKj+LbOJpl9ukn6caVmYi
p4e+aj1Fw5epKJ4MG3TowocujoKiLtGtpvht6VdeoOa8jPPXkFMwCBP61jRUoIrcK6X5AscFS0iZ
wAymbxy9lOerWuYP6+G5yKkNKadzOjj3KkPlYTM5sV1UyRR8qMaI7Uc1j+VMd6EUFfuRT8PQq29u
htpr9BD7dOfc80psc60nh1CqBzmunzj3y24njK8xCUOaCCObQ+NYHy2TVhQNf2iujtdJSAGJLInD
Tj8mrFsntzeAULdcz3N4YsH1lnI31utDlB8A/yIemi/dVLyECessRbeOUp6OGzzS5zGbP9Kwp5KF
SAmL4BoRnw4mPDDo+kqA7PYjjyM08bWXfBhxAypO+yjCKPaTlmQ/fWD5Ch7Luu7RxEneGwD6JgbS
cgXlUljOnueHuBLog+TcGOJTZZxGA+PTUzuUI7DIV7tToV2Yqf0CFX76jrguz22qiMe2IN6v5FPy
NQvniCYrPFW7Z7YcDHRGwxJZXqqFoFuh/2gSLqKsDQoA4hyVDeFGGoZVC6/iBgUIRIc/9emF0lB3
YBah/fKiLMoNS4+f2+2VLTIo7jEaN7hb+RXsp+qqN3nof19kSChOrK9lGxPejziPW/y7ZPNFnlcP
2UVTeURxe1ZQ3HGf56xX7OgiYEFz5nbATbVddnYSQQ2NtNX0YVfq5o8DrQP1L/N7vJFpzqEfdrHT
/sydEEHN1nCjMZCRiyehrtNVUzp18O9ztHX+R77pf3l5Nj9N2Rf/5GS7fvFfT7b6H6qpqwqpDV0G
S7qaZf52skVKWZlM9O0CbFJRW/6UdPizjspvkQYx+GN/nmydPyyZqwstyObraLL5V062CoGU/+9o
S1G7oRuOqcmaRi7lH4+2i901plX2FDpp69Idh3OkxwzDiRQIygvj1ciSltvMwZ1qyQdcMtSvnjD6
bCWr82QDMbvqv2l0QP3GHkDlOQum+yRNKIwXnZ5duBKkk9q3TKb0ZQSZzyJftZ2zokxBpQHZV3ec
AISBmmDPXjVoR5pJE8+0212sfAO8orDROhvRDDTEdKWYVQ4c8ZQywLwvqRWEY0jVloDWRmld0Bte
0zKFVDCJZlafKupTqRjbcF5t4qr9IGUmvQSl28+ar2bVGcP8vuil79RUt5GAQLmkR7M6CWEdFLsM
2gXwH6AWmX7UjC5eCfu5bPCoNa3h3I2MtzMt9bYV8uzGnRLV3YEA/oeaFG92qPCpim+rGL/i7m22
Bk/NHzrY4MBZOMLgX5GwHo0iWItKVUKt5uiQEL2r0d7I3vHEA/SAcp6yA432ckL6IH/SNdaVk32n
LI/TFXBwW7iWSlnJuII4aLybCcbxoukFrqRm7e0Z+ZRvxvA+OhkMFfjOcXqpTJbi0V3RB7dmApKJ
fmsmvemdvte15KgzBK/+qph0WaxHrxZCQAJ+jiBJ1db7pAk/lYGlmVUXR4eIaGXKwYgHSFkODjGb
dXPBLt0jyoTGQpwgS4Je7Zg/4VLLwD3M5TGuR+K4uKNziAOaCL2EU3Q6cVqYXy2TfydGW61MDnV6
HWIWGA0+dOlJYNZ3ZPs0VMY5wWBp11u5MdGJePXDFzAVEEBR7gsO+nPbBgzteDj73Qw6ahabRh+f
Orxb5fyQZA+E9T11DUhMI+fA8gOoA+ajkbfOwnWMRZuU8y2bjz1rBtZT3kzZjGsySkQ1D+EyHnc0
p7o22aWeIqdc+l0blHRoGoWrjrYjdPrG2+cT+MuGFP6dttbdSC47E/dQrpgrhbsYC4WkHdb8NVaZ
PqG3A9NO3qWhulZr4BrysdeblMq24hmTxq6csmfdEa7AEpfbmmvgSwijJ5SbjT7OR63vj21O96Jp
ngy6BhL2KbTIXUYro4oEC1aaDF4slW+NsHwSYG5HPUnNW7pRMZjou5HiCauxniy52BMzfViXUa2p
7XOhPA2meVGjtzgGWaP4c51yfzrfM21B6prcspfZBxvE1dIp3pRg1jOom8X7XK6Y29ag1hHTmUXa
Aid0uxOab/G5hf2vNs04A21j86QXI+LP3cjxL+81q/NTbWTuCr0WF57VpofGoK4ONOdQ8forAGpa
gg1X/qWyUxiJKMcvAtmlxcw03/qC4I69XIsR1Fbx1vEAswX54jJ8kzT93mPZgeiTLKexPaS4Aq02
c40kIjRKkU7KbiBqvNmy3MwINya1tK3xqozFs03jjyU+CQOR2e1PRMsGXr5iNP2K7syYGII1vSn1
BRX/ltQnXYg7zu5n1KzHipLWggipRr/L4FCHpD9WBs0mLEm0vn1wJPWQdCrkoaMzWYHRsY7qia/p
2IDMNQryiUXMp8Nhwd6VgqnF/8IkT8SlCawyCsYuZ8P4KZzHNL0oMrculpExaGlA4GQFtPSrz/li
Of7s9NCvq/KZfSWJ+u90xesXKN+QltqZeJS0rjEOXZJ5DQAE2bipZX8rdHuF0NnuCpcxMiOAUcuU
Q1aZCG5fYsinN4f1aDrt0HI2mQKPeNkLRI9yxpGn42GjES/MfuGZ25pDoIzHEN+ftf6ZyJtr2a8G
xHtuPB0kVahNnJZheU7vmn4s8rdxgJJFwd5fumBsnmboS5oucQ1ycqniX/wIT7pCnZCy7mMwqtUs
CVoo0qZ8G8MSVZ7cs37M1Uebc0NSXPUC+Kf13KfL3urabZ5wIdyJM7hxFb+kVfpgszCV2ONKKbaF
fkNmrLyl2gmCghfKDwraVBO9NCb4S1ndptq2Tia8Uew54r3S29fC8THMnSvjSe5CF5uWF+b1zlS0
D9KLq6jj5xW1sKpzoL7UpZFRETQkDUc2A8vgBIz0Rq8DAAZAtPrruNySdNcR802U5jlr9VOnrQ8r
AeWpOmnlk2RCMBgoixIyRYbigrcfzyph54Rcnx8mDkgj0lGtA/TafOzt3B0Sw8vpjJyenDh/ax2N
eLsxXmjk9JyCSHoDeDEXBQ+82C9YUzup9NTRmZs2pDDFZQjXkuCKo2HkAkreVaM41J2Kgk7PJN4+
eVojLu8ljos+4b43mUKhOeVrszhvRV2X2Q/+1NZFlIzNVK4A6nNV8ttzZ+8Iv2xC3binY3Ka+68R
cksEKdJO+r1d7sCObEcMevSqvwuTWzD7aZrraB7YxHGUMXZtfJU7Cl15guYsJAFPe1mFdBaTMl0U
kq7Dy2Tw/8AjqrcvYK0tjlVdsiO4P8nNFnDqYUnB1knP1fBmmKeI82THyccukGDl6B0uSsizQXe2
RniN4CU0yh69Oiq+pznZw8CDwnBUF6hqYC5TS7tQdDV2j7WZu1OmcKL+RafBbo5ILnQwmGEbSqeF
Fqp5xEOiyhS9geqWFMTBgUGg/TF06agCN4BWy6seUgihxza5UD7H83awX9kWeGmUX2vF3iumwe2/
KDDVql1blCeLzWFq0vRaZOFKbDk1gFj7YeI4sZyK8Z7RcEP356+BJoepT4jeykFBXHLJA4oUTo0U
+5My7MJOYoiLCerJrmypZBGIINQsZdvrgLHFmrMjb/SHov9Fp/XWToebHEobE+N3aHVremY7AZU3
7V3jlKyeePMON5ujL9GZz1rJvaaG942rQSV344gbdVelAkxdy9M9OzWJOPw0l1dtTh6UKDoqcSBr
mOK0BRWRH5ndUQA3emEzkeL7MJ0tIrXGpgcfBYfu596hFJ4rRcuW/dJ8tlXip9A94vwQYVURsgwE
QHk0aJvb6MjvXP/r94WGKz1Czd8PcDrph2Xak4NSnYhuqMjZYycfVOUzRTw15/oWJfm+6u6Cr7WX
dKdgLs5YWCvGNSZlaLCBM9StJHQ8kqjMur1RbPIUtP6EdGjhNa6o3x7ikC4pqCfZ736cXkHwP2eQ
xrkxq0Ouc1QjletWwy81m70wZOWgFbsW4MrSPiuJzNUIv8n4bHJ0d9ABYAhZgKfHtMe8oiSw2jaT
8omjgjALY+nXapSnqoeiGrq5wjJQ+zN1rXwGdFF18o5Kpr5+Tx4HHkCedQ71dL/MYNIUY0PobFCo
ocOpf7AtX3mBqwZkaReyDUlvs31nj5o8Wy1uXGtHbZMpb21pR/x14PDfqg9wjseeH3kg9M+ZRX+0
ncPfafm8ztlSEUQG5IVLNmyNnKX/i5o/poNvfVTyndjhhh5Kgog4wDl54yPXviXDcDPtoOmk+0aW
co+y8EVMs9gVcwmmRQVTfXxPJcp+L4TQo+ocMyyo/nDhCuIKWTBFWTttCcro2RLBmKzfKSXMqvWF
OXQBVrt1flNlmZV+aH8Njhu3WxbEpJ0Sfsa/8WHqj7YddJmXND4EV4gitjhhWi4R1gTPoPmbfXlB
bVzv5eFuuM/6j4qib89UEHnmW2h+KC8wLwbpVXvRmRCfR2eLQBUfQsjgIESMHd9C/FJ+OViZsA4Y
D/xq0j/k5mHsBq+Sj9l4Y9+4Zjy5Fg4UMam8TSdaZwcFPo8ONdz2GuLvQ74ZeLcrV1Z3OB6gckXy
U5HZvxzLy6NTbe/j8sL7E1MtdcUAxDehvYuIX36Z0tYUn3rs9TIX1RaooK2QpdjktQ9Ip6amxgOV
VxqPHUOBuNQxZXxcyMJP36XxYy4ee4PTBDcseaxtCGAUaJTfpcE8QDeCJOOu7DsfEHXW4Wswvyma
YW+iYD9QDjRpJOazNPJR2szdO1k7KwnFPCWOjGtnniZkDmk1M8QdBGEVCixPV8l+WpWPsnxVT5Hu
5zOBcTrZLPCeKz8v8kOrIWjHwS78KIDpYF1r/RouqcYaO6UtTW7Sg7D0g900PDvZabGKISLHghCm
oY6nd76vydTUIhOZWL5FkWUr8Zq1DzruFYzGQTkMNyMRgHZrWutSrFyMnLNyTY15L6VfYREh4cF8
HvWrNQda/2AOnyV4FCOCGRzf7eEBSVnCw1dn1mahnV4vzrXxnaiUIsavKmHempcxnefcE/44S+9G
CW6tLzh7NX5Kp5vQ5oNmSDMfGldOAUosHM7LoJ3Svj/Mbb6d2pA6ZFqj83eNfZNVDwFYKrJ09cv/
Ie/MdmvHsuz6Kwm/M0xyk5ukYdeDTt/qHPXSC3GupMu+7zb59R6MjIqsjMoAHH6zCwlkIlJXcdWw
WXuuOcfsa+OhCcQ3AaA3ZLF1HY1P0NUoaEhWTho8dDVPFIGZXxSrmLbRQvc3JtbNavwRCkInjE+i
fMBh9hAFRPIwYvXTrY6+MVA+2cPEgGfNBzxn68oa0FWyCNLyLgeGPF5HE3xVU6z7MmHdOD05HGkJ
am5Mk2auuNwKh30ywX2OwCu3vOKyJk0KpQBenIk47ef6e2R9U0D6YdjUuEo4KNmHFjl0I/Z3wJuX
HODuREHZAhOBCeNSzFe9xtOKQ1nFQ0PrTCwv6aMZVmzFSRsY9omODFjxCqyR31KD/V9IJ0Ob+nML
yCm9fd3+Rmn7d5Pe+n+llPHpvyllMMqlieYFH9HAni+Jnf2mlFm/cCk5Bh+ho8OZWSr/EMr4s1BM
YIrPDhADd8hv8HK8z4aLPOagnnkuHty/Bi+fk3V/sIAAcUHG8xy+NEmVwD/rZJGyq7aQdM3wcXNb
ZXATMo2nH/dIGapX5L9ylWXpOqmi05QEJ8drI2LYuORs7HJJMwA4Q37BzOmDznJ7F++kVTJE47TD
7HcrsN7RCrtI3XStZk9eWXq0kIVXtvv3Naa9Sbe3A8//uGpIZyNtAbm79BqPYhLrxjKYvX8tJkBK
mHlYeRsJ23GcXYJmOoAnc88C+2A5+wgNKg3P+ewt1GeXod1TDDb7DgktLKep3dkYEr08fQxnh6I5
exVLTIu1zvk+w8boGnC3JoyNcWjwJM5Xlt+hU0A6GxwoZPEjGfNg1VYgfy0CgFglfUfjqy3eyhBk
+eylRCR/8zFXEudb6Jgtq7JuuP3wXzqVvUlnR2YNhlDl+U+FVdP30w/Ukcdw9nD6QfYRSjL5s7sz
nn2eVMruotn5GcqveHaCllhCw8JZe1hE9dFxl/bsGsVhuEpmH6maHaUiTLYdFtPRT7y1N7tORTGH
D2cnaoclNeygJgSNpi9H7KoOEzSPt32ChVVDuBTmwIPGojvV61+dQG0JrH1kjn0NgpDk+ACF2Dba
c6Oa46R78FTS6VoztklNe+5hBPuBjYukJl+lzyWFINUGi5N4noXbUkYbmoTWWltRXwr+xeVU7obf
bmLNVHB5xXC4tmw6Ygz/rtWri6uir3g0b4XePRM6W+GYXpohoakkdc+wAGfGGgqDV0HXKEbMfXTp
VeaeMZVOaLSGMGSAD3gjCHFLmuKjNI0d1VPvcCgY68waXpb54vpyp4F3UbWilegHx5odgPOlcsrN
4P3U6tl1bz0JPAux7vEClUuXzZ7pjus+1jH+2eqbjgkkDFt+N36WL7OpefFgXfrZ4OBotncyHOnI
DIhX57MWNYDuGDaYR6G+6eJDFOUm6vGw+DielaMfio7vA0vk3qq/cd9s7KE69Za9AdL+yYV7awod
JjvJSh1UEF08K2eKH1P01Nwzn+gUXubd82gmmLLhi02N/ikLD6OM/hFr6HyTZp0wWV0inyOwwaBn
R46+RW15L4p8jepDhQlHGKGV19gzHtygNhcDfvPQYvxLJaifqjD2ZkxIxwoPvXDuq9o7edV0CCpc
PHOjzJz57pJPPU78hZPoT2WHDV+ydq0zezOE+xEq18Bp2J7t80g9upCHgDOLCUIY7ZIbajUOlPkA
SAk2cWo82tRsdELbKV79NleUi+GFCNaFqubzSPePF/TUCah7jQdTMs/JWrAtjWRbwS2eJhdJnbow
ycZTdTPccFjo5phgiB6WeAT2A7oOO84PK+AiyPJF1stwORbufc6CNS+LbRlxDG6K18F1atCsaq81
3dLq3WsRZxvwnQuav9eh3VNwKCMdllr8FGj6GQY3R+nyREgBhHQwONBH2KjlAswDDwQekMxBhN8c
tLk7yiqWQAQkOIFyZWckdzWOUYDSsB+0w3c2mTefxxVm63vbHV9gpL6aPaRVxfaUPlfEQGZ7xb2c
0WdeTMZaJukR96JcD5OxxEW+dz3kxH6iwDyY7JvVeuHW7zF3pUVPX+XQQ8sHLxMvQq+S53ikQrnw
cowbboD4MZ8BYweD1ATmWy/cN7cEGtJN8L/TErC27yPeFunWnmKc7n737rXBxW3pTTExC9XBU0pV
6TIcIMYVjViVNpva1lnRhcalYNs/xzZ911Q0rLSGhIY2iaMFAKeM5yB/sagMdiCJZd4TCEIKn57q
ykZT5VqbXOPSZ/HRs31C/cAXEmEsvHpGcXnTayX8lS988L1GuFDT9EFW5onOF1Iw/bS2KmNHxCza
tdWwjxT6xFQSWiiji0U8eGG3+mL0UpO9CX7CuXi00Nw7LQ22LFmvFsDWoLeJXaLApbLYl9g+cqxS
VBlTwuZGt2ksl1EkfhZsQNNheJ90Mr1FpqH3OylkMv8DZZK5WZJS9TTuyeHBctUyCrojM/4DNoVF
NIxvbjZiYMHdhCWNr4ZfMncIq/0t69l7AqLrTKkNKCjsgVwevgn/hLdiHzwn5cg5BlyJ02+SqFz4
U7dyVHTmpX2tQqxzJITDgrsxuSW88nqFAUELoYWohLbUoZ7pvcECNNRnoo1rb5xWesvhjiji1aJx
gyQ07qrO5LvjhFZR1SZwCAVHEdsPFf7OoNAXqcxuxOzB2Rac4OO4XBoEsFm8UM6HDbC2il07JccK
oFMP96wZXTZS5avb8FQyzO+i1tbB7PKglaw+m371NArPXOj94KyHFhtqPHbLZso3oeNRL8DtPWmI
6+kX3ekveNvPFj4EDb3CVbWGCRS13QnXTmLv+lp9ui4avbam/fQoBc61yUUO7TPnXXrwQxyKjPW8
TruVnVtvzvyw7s2WcodA7vO2U9h4/K0pu3eq6udl33vvW0++bfr/F+HBU/SJKa/42f7P//6p/sdn
UY51FITtr77ff/zTffmdP7b193d7upV//JP/9InNv/364eC7WN7a2z/9wwrVvh2v3Xc9Pnw3Xfr3
v+S3P/l/+sG/ff/6b3kay+//9d9uX1mUg7Rq6+izxcf894/N5mNDYlCiNZjJ9s/H7Kfbj6L+k8/6
fQ9NQNCEAkGxGSm+uTPz9+lasJDQCR16pPuwN/8+XgOOkKYBmdoTttBNRzD0/qMbiCHSNh0bYw+k
Q/Mv7aFdi+/xD+O1I03+4zp8gY5n/WEN7Ys2BWRcUqQZdfcIW9NdkYzvsmCaclvO9eg3sqk27UBH
btigjzJuRrG6A/H/IvuBjhZ9zeOtuqMCmHevxClLOMyjJSDhzkh3QfVBbfdd4yaH1IzXNRvOAJUi
4c4CiZoshwFeZtPwAA1sqBQ6lY/mXlodDT3eOeriXTTi9mWrVoLdhCxAVQzmC4tV4ALr8d60o/sC
BrPsS9JBI9+Cz2bEHH76Y31oUEdQnHnr5Poqs6ObIaoS642ivRB4jpDeZ+E07ALzlQyg1dly5bqM
1Q2BsMR8DC3tK/NdNF9wqTW5hbiniQdIaRkTvJ/yk7DVCl/dk6LCu4q8W95Em7alqYitTNNhOmrn
ojRAUHb5HFA/n080LAxh+tIxkGDaFe5Wc+rPCTsj1ln4hq0fHsUAMKGa/DurjkleZRt44FA83IUl
9R1dm4eEUPVdQfw7GYtTESWIYXW+yV0y2SKhziCF/OQWPwUcvaqGfKwqWEaEMvDesLVvH8YSv0HQ
LwsyIWmqDhjMaMA2yscMArcReB99r+00y3grc7XVlPp0MomftRQUixdgAKpsbWvy0gSIRl6xtYJh
PUpjb9jpyi8HjDmDWDZghw1oBXetRS4+jshJhUF4E2HzVDOIimbaBLXYtaplNzKpZetgQLbg3y4F
bfaOTdYpRaP3rVM/jNNaDIx5moc5DdB6Q1nfQokRb3tLeM3Sf3R2xTZMg6TjFSxrMZo7eNUU1A48
vd2dKCMc80z5fQqBMkcUykBn5PbCCW6EC7iOAHjT70qlYEhCJSzhaUOisKVoDlXTHYAWv4g4p2zO
3qm0unQo6hELkYw7hmGFAx+Y2DA4zG+cBNB7z0nIFvWK4M+mmgCb9FX01JgRaSobd6Z+b5vpKrag
MKXdqaggCfb9u9szIXVuwqwDoy+DkWxl9g6X+VwiBRbX2pbZDAtM1pmb0PwXXiy6H4064B3tw8vy
fPZG9q1Jk73eUxsyMQSGFLkHVnsLxpwXZ8+7sCznXQ3+y87Ca2obj84nRku3o1E8Ndh+hRoTdFfi
qS9gJYMISAG9lPq00rhxyrYG6aeHtHn3S9tPb4zWy0a3T6nmrbxg+Dbb8CnpqYw27ENaYYSo58wg
HaQJHLmF1WbnYsKxljk69bY4Bdr0ghtqXSYU17mMPTo7UqTKCqpcYH8Spd37yQsVfD+S3D05CTht
641HDEXczls+4V7VwhjoXzXc4afExVwDkdO1nVG3P1OXSEJrVFgzzV09MZvBK7kbuvbBqCuKeeP2
TrTa1Rn8exrTF2LqOJPFR7eNjsZ8ErbaC+nluzGy3mOKEUJ/KhZZXh3DsUTHhR7nBvCWOacpPd7X
IMpjHU9131O2zpqtMs19Qo+6U2i3ujTOYgZle/JVDdOevt1FOHmPGAmpvtT0jZdGoMDn+EcBA8wm
fNbi61g0EcDAJL5FIR5ImmYuQ26YdKcNly6ApDmiepBg1llsEWWjaLLx9mkoHnrhbXO4BjIfsMKN
y2rEHePj2sMgwdK0IV9sAcUhCwuZmdqArS7LdU40GnkVQvaLVrivI5s7Mm6f8DU/MoKmdVEevRQm
CyhH6lKMZw80p6+VJC2Lm4PCa4fFBiAKaQxqWdieUqBD1hIsayW2o0cHS4QcXPDTIjqEtVrQtsbv
uJzjb9U5NcJbRmzZzGxIkxZJcbzM85q1DWts7hrxHg1Zw5LHeCrf4lz88NgOSElTzFSRLEvW8BUP
cy6PXCPnkZFLDBXxQH/AItRg+oX5J8QeiNfqTFnpnUr50bXV+wjwDktMct9TkGAlGQ8YHM96lp+U
Oa6EhiVz1N76ISD9ggJjeAO4RmBmIZVNefGGvx2Oqj+diLgcKGrkAmRWFUZyGhw6ibtMfDH0bYm2
bbNY+VgVW1aghEw9+iELsgRt4BgrORJcqSbi0xk2a1h4bJdzuXI6et0L/hJKJmiMWhpKPgYlxej9
eIyUsR8K+81PzJ+ELubK11MTXvSMmZs4IHtt1flfXQHEr7QpJlAMTrhbw4BBf6oeOr6XXLEEkOVr
MtDnEDvLuNAuOhYSDvn+NuWt6RBVBv3x7aTMsQbMecFJZDXk8VMe9/DC9XPYD8cQl3HBV+amLg/Y
bAWLZFeU/dasrVdwczg50mgREUVRXvtUeto5Q+juQnsXV+HO6xwcQWa8xZKxwwj14Ov9auyoeXLc
S5vmWyKaTya8tLIQu5Azb5lyBOjVZv7fhAQXMUJqQKLwuQ0IutLc0VngNl2NGuFoP9T6Z+CTENPR
BmL/KmR0MDFdW7r6TvgBTz4FsehYdXezaeayaxgzUbGOS36PHfsLoigrLISc4HiCkRLQTR9PhrGt
kxnGaZygP5wr7BUVboh+TImS1ou0oaJLNy/NrCROc1iyu0C42xktbLcAxYXHfzFlhz7QqAnQv7ha
Mf5ZYgX4jkbRZoFDfGG4Fe7glFyagTnLAxZJUw0tMPl9byenzOLpYGC67iSh+5rRCAjKuva6Uw0n
qNFw/LgWFoCSgm87o/Cx/u7adt+yEkChKji+k8SHF1bWN2rO3oQF1L52diS312054RHoG7SwCHOe
uZDT7P1RL7Z89GW3B5gy8vnN9teL1fKfcoena5VeVMpNNTrWcqqavcmu3IA9IDtjbenuziKpEG5t
tAE3xgEWjNo9bGUdgL++jPuGfWS36DwuqW5+T8pw7Uf4xLXimPbxTuTeG8UzdBbPq4ySBdkkyzcw
iXgugttEMspFDrOn7KGpm/uuqDadFeMvdj/rBunIJzlr8tIcC/mKQAJUplqNgN+zih8eSb9tK/yD
nU6vHI7frdE4m6C2fV8/wEy8IqY8AEoCXGsT53JImnWggklkMauQUuEYOWrOSUkNDY+7bxr6syg9
VnlyFQQIJYVbrwabZ3KsLRj0fk5Y1yvU3FyBH2g8Dmcm8iD7/uiHy9G4t9UPBV0+wMVEARZLvVnL
cbDvNMuBhWIO39SGGdaxwvfDfqHzxnaCcD8gHfhC/4GuiReuRzJquge9HmfD4PBV5AxrWmdvW5pB
qiRn29otPF+8zWZ2lirbwfqyJnOftmIDovjDRLdpZLKlVu3N1Sj3jeFCwgehvksumoSFJlfXXZK4
+wSTlIcVL2CnBszofTK7xwzwxV3PuoujTYs01e+iXt6YPaDpdDueVsCWkeBN9veO3AhHI0AmzykH
cK9mPTi504fj9Bwkpos5fnd11wBnrNeBVO8BX7dqWXjrRUfAEf9Mhm2Sc1e+Drz+XTUY61jL6cN2
woW64e7cUphHiZpallXJ+MyCSdHTaPj5E514C8yWF9Nx7rMJmUlXa8n6snQpSZdkAR3bhATSPaMW
IY5iZ1DZ3KyTXSzdxwGWsbNMeQw4JstpLUgf9BLCFGmJfqsJ1qFNUX1208/eA3+Ey4Q2Jwb5vsEM
4OiYZZob6wdMef30wKHo22yITwRqPLq1ze8p8bcjpWiOkMG6oW0SOZ5gv8WVEaVhcRxVW5yh0fh3
/3UWYXMy+c9P6Mfox3f9/fkvzujz5/2+ARNEI6g9gcgPXmcu6Pr9jI5Lm2lDxyNm4dPm+PzvKzCD
gDR+aU9ytbo2Aanfz+iswAAF2bTucnJ3peDM/xdS0Pav/WD/MQWN4Qc/Ov8N+JE1nfeHMzp89lQi
wXSLCRfwXYYtaKT1qNS6TVl7mAqxHeNbfXVKm1UpxYetB9kj0MmZZcUpDBQBsoCKoqpazrD4QET3
GT3jdhc/OKrdZv0HnWLH+ZVrOBJ6SeS/GJa8Bm32OIGk6/2vPMXpmkcrD8mtsvxfwcRJNKw9jeLJ
mkO8WZJBAroVUH6bV/WSQCxxCefOBIhoq21GFE/L1dmxGBZ1NkcxUkKMnu7JidckJXtFd8IPtK/9
+JxG2gnTOEurZxk2lwFuPfAvYA4ub4LUU6ep1Y6FGX2KdO1wtveHd83ImQQ4xlYe5GS7o3zLlDu9
7j6JtwOBoWgn02c7azfCX/YfZZ5hJGo83Lf5ukNp1GP9GGIOkx1JUmeuMKeGdsrMYIHKx/ktA//V
CCgbFJ7WI+j5ifIgQfttrA8VmOD6rSxg/APuA4NC/wtgX3Ft6pmhzByuV0jpRnVi7XHCcLawO6gd
yRjvh6F/1XP9G0scRWTDlWSmt9CM8JoGbOb92nhl58TjMQKPZI+zUinEIVMpcwdS5R0U44MrmOlT
tvOeYpxGhaAqFeuQILpY+uobXvJJ9eGXbYNfHFIsNJ0VnezZEZ0Ewfe886oaDytzjy+rYhc5KOCD
vRm/uCnI+TqiTnHomdRMazi57Zj/zNOep3/rrnpGGytjrUArBW9kaqMWscaw3+viTStQCyLbniOj
7Z02oRV042zQkfJEbdFSpOWj4+AVpNruHUE1o73CrfaDE29MMZ5iomeJKsbNUFTHTpivKmh3kcUP
tyS3epdaxivAYVjuNj2WbtpvlFfcuz1Xfqzx9QycRx2MZoLCj0WX9G+xqu8ZhOWBNDElut24imL3
3eqaL9m7y8hUTyDYcB4NxkvrQu/OEraqsW4qDpYWUIEGK1mTUK9Bi1hAtwWuXL/CgBUozLM6Fn9L
QhXh+ktRCpDfiH46c3LLvzS+FV5rmt7GWrvmdbXSZUHncshLMZaCJNBQLOid+gApSW2tEUOt0eVl
AHG/HKroO0Ugqfps3TMhdnp9ChuM/9NXlxGkM/InV8/WWTkGJBOHQ5sOHDvYarcFoEQcl5uosSgO
q+QxdFsdFSbbhQ3WYOmk6y7J1a6sjEdz9NcJBa4xPtBazQTReNFi28CFSe8XxV7D2wRsJ6nARLVp
+9xF5O6myn0VCWlaHkpLUZYvTdPkyx4J2PLCTaiHiN26ZR5zCits2OA7N5g9Va2LfVg6/AIV55bQ
CJYV7TeWhpVPOAF48ootxpzrC4aMvan2RHNruoFky/E21uAp9Uw+BOKfGle+gp7ZJGl68WQNEh4V
csyBMGfBc2SKZycohy0GvLc0o8m8aue1XccfTJJhl2vIF5KCHwr9Jn6nSQ2hMxZaSJc5NzvKKzAq
QyY4fPK5UouVgJMzSOQz/NoyOKuqO9AREOvNvv5hkkEOPIyZrThOOPJpP3434i8tad9V+wVd9geG
YAKhY73knT7Dd5et6p6mqDnn9nAc3MhEwHH2jdFfyMBbi8y1MAtzKswpRtPH2yDtZWDXZ5E7KJBm
e8ZIvxCKCStyWMm2efvCEhEf43CxlQEyrO8+6xGcARG7jcS05rgdBYzGD8O9GHF+b5Ay3jSW6tZm
6XcEBXCrz1d6ZMbLypC7kBP/sra1Fcmf956+CeiwcAeaxn2mAvrRKcboTtGBtki19KlMCNdhLoG5
4F26JntpQoXIZOxBg6xLgckZA2LDViQm62r61taT0WOdVMc5iuLoRMjT6Zm9K4UpJO477FUZvNhQ
SRCxmKzu3IBrq/QOhTAx0AJKpWVpm7ODgxZ1oj6aVFNtLZXHQz6Mh13SJi8tcsI0uPcp+zS7lnej
m34ou4Hqr7ELjWxj2LD6lngoW7x3OqywhJee7PXXQS/PgUT0KuvJJfoj1rxZf+iO/HT1/JV80gky
tL8vvbBcCvWctry8ZBgSXxpx6WXTQ+phBo3TnyifL0Pg0aML0N3q7iXU5ckQrxjdD16cUqlWXwxD
HGOdhVBQnYTJg6iZGwtEtQrbYidjlHcdycgLDwMcUbsSn+hpqB1ufQ05fUd1+pTP21zGfiSXRmBM
mFgLJRvB4jdoOywcwx74B6cIVsOtMncZq2LqIOET87OZd8gDy2SgghuD5TKRWK7gZC+DASYz22f8
KouBdTSHHJ5ULKjzyVvWc9Eui2teM9uYRXY8xghSCj6DukktuTgsvAMtujgswD2WhQML8ZbFOMso
xlcDX+imYiephqfOoOeCiG+E3SLI9lxch6DWl8YwvPas3hUr+D7cC1dsKtPGGz1v6FnVT/PO3md5
77LEL3obndbGzz4dmINOkB3va5b+WQfZExOA7QLXTRVZLOLBz7pBaLwPrAcT68CIhaCbvQS2L1//
+iT9//dGzGQZ9efz9rkYxr/to89p/Ff5zPlzf5u53V+o1YJnDkTIYXXh8ZHfZm7nF2xeOmhNi7H3
7xuzf5CHXBMyO2h2wps6H/995mZlZnGsM5GTJbQgC6j7X5i5KQf+415MWI6wdYOaEnZ0lvhDUZfS
Aj3PzG5aQODGYWDlwcp2QwodbO87S0OoBUaEdzjt7LXlENXUgapUuJd7pNvAU/AvwHHThnkW4UgQ
Psb3EHTVehQhvEBcobw+aU3ElhD1XxWomqVjQAHRoiv5e3C2Hif4qCAVhWLebK2JAabOA4J3wSZM
nKXW1p+hR4KBv6Cd3ZFqtMiOAbVBpz0FkUfTVryBQ7K0LONJmCm9e022dRNdp6lPvYqAo4KfGRcL
l7HDVmsc3bvErlvELudcNuVKSOjRQ15UOyNJFN0+jssCO3kURXCYTO2ZmsovEAjTXVmhKzrea1kj
9BshjSXW9OJhUbYNCl6ItyikGI2KqaA3ideU2k4GwWmI5y4T98ErGLiVThDJwT1lTc6vgaSs8pcD
ChrkB4rMzraWH4oW8qYRYcavlTWuq8Y+hHFy8Bv9GsX2WsXJW9DIcwEBMVX9IXEBtqG9RFCB8k1h
UmSZyE4/lJIdE9IA2iVDkgjM6wiP5U5VtNa0dXtya1TdviGzWqYB/UhadU0wLcTJdGk62JTN8MD7
f1okYY09St7HffbK/vRmVFhcURp68l+8885ewPzeEOQbWOUgyE6zB1u+cdJEFgW/1Cj8M2GlqUVc
yfuBtJ6nAwAduwIGccZ7vSIqyjEJOgswZch+SPzN2LDDVywKiNwiNLL+yHgJgsd3Z+9bCys7LZyF
l3kbr+tuRcI3pteIRw0HkmCS5tIsgf6F7Zx7qjlEDGGxz6eqPAzzU53Fnr/tyCjeDSa7XNO2TlMV
3wcqOI8t8Fg/gvHnRV9O5U4rr9SildvpHzXTZy7ginTUB5NLxHagjfySgDtXsnYwiWAw9OHlp2RT
3e+Rg9OqjJH5Q5OshB2OP2SqbXH53GOTohNUR+F0RDnDGME6J5CaFW2kqpSnysAdX+feNXVY3vZG
9xpPzqvN2kx36V8b6mjPY2M56hM9m/qxjbg9HPfQj/ib3EBYX5Un9vkYcdZQ4up09IPWxEIwJYmW
6nqZ7dBkfgw9LOvAX05j/aKV8WWqIIwC45yQ+ZiQyimseBB0j3XZPGvTROhURQRSdQwYofYkcnEm
XQtEKIq/hjo8lz2LnVw0xzBK2mPpaO+UkdNPnQbVmRQuR3QoTWk7nbXC2XuBuvI2exBO8mgTpzWj
6UNY4HOYDa6lBzOeui0M5yzOw9dJlfuEJVcwhIfCUTSnKPNoynrbZvrIbU/yzmwvvld+GsImEonm
1OPKD4p6O7js52DTuzMJpO7at7QmXmHK4CPBgspQUFiMIOWPxs0Q/hMoDPG7nCDn8Kj5MiDi3AVJ
gCeuXXuU5HYGC8qKEbRWPT/16DANPCuzlpy6OyxQbdV9Pc45HCUIgufXwIi2rV295AXcwFYH2yQU
cnWbBU9TB1wdDwKmdPLweiI/aKRhjdgRYW9BRC5jO3TPqS/mTj0H9LoPd7cMRLxOQP1qDER4Ul1y
7Z3iT4RBRne2NS3NTqwHbSoXnstBgP+nwziE3VSw3Chkph+cKLq3AGitPF9HUexA4A/t0C66UP30
8uZTDVqz+utzwv+rnphZBfvzCeARrG/5/S+J2/Mn/vb6p2lFWBavcd0yHMvV/2E6l784dHEK17Vn
/82v7/h/l9z0X0zLwlYOV5D52PxPeAbTwiUuBV2dtvgrr39cu398/cM8pLXFYTBB7jXmipj/SNz2
+76IXIcXa2nqL06l8QD1iqs0kUS6ClJpLINl11ubvNYPQ2lQQFY7xdo0tGfD0C8OAVXHjy92Cocz
7S+RonnbaXa4Q0H+S4tNNw/7xuIw2FRBuhQOqyxIzBfN6K9jJldY1dpdKqtqUU3mM70vES4xSUuU
c2zKcGMGnx3RGKmbFWUTbLXIR0uKKLBmbyITs+6QRespAjHThfr0qErBboe9SI4ETVumU5mY0rJu
jShKVBkJQhQuvVKw4ZoIMd7fgQ/8rtzmVEaY2jPeECSZ+ztsTD8bUvtWy0slLEZOHpQ8Gr2gtire
xY3HxnSyPnlREJfXt1bKW0MnBpKN494r1MYmjOW2waorgVNzsvPHOXjqzbArfeUq1r4VIlozimOv
dw1Ku33t8xnw3PftRpbEdTAu5nl8iYkuLkrfoASCggPNuC9xkLf4dKvQ2QofVoEldiV4fS+bMNKO
IDVmDsHE+iHLuvtIax5kOb4PqKlJ652aOPbw5SAoAetYFIPLsVhma+CtW4Xf2zPUajC6Vejiwo3a
y2DfxtB5dihbg927slr+wq5VC4uNw2D0sCGTteFyGgXFkPIFmlM/LsqQ0AsRmVs0u2xCfV3x4oxS
kpgTcTjKGrCTijeQAix0Q/8Qp+zQyoHjlXVuajgCgaU/pkO4cEv/CyPmoRnqZafib70nb42ovVC+
v9J8q8ARiFoZeIT1DSlYVaXpS9AUHH15jO9zncSf55FDruXBzrsDi8SXbIr97ZBr7OX9AqKhweQ2
TmINqynehoqlf+UaxWqIknBrCP3VkH26mBzxM66aWz0xZRZsm1YwIh+lwXuVBrZhie5DUHGsdaLE
fszU2l1gYG/1Dv1H5uU10Nlr6HSB5jZezNqsXlSRJZsmCuXSSGNWrxHFCUB21kZONSac0HwxjRoy
Qu+wO6/AMzjT0rGLLfcv13m/CpjRo6EuKa8LXufNZWCNbOi8U2yBk27jjc2PKkQhpkPnOBeHYw1j
+5McS58sYdxuPfrbjSrZtQGwKbtmVprg6Cf4I0R7RUR+rGxgYzQapRWkqEgd9ZozgFt5GEW69jHP
DBM1jJZXkjNsjMlH+Qbg7my89p7+SoApvqOGz9/IAbR+jKZr4H1aNCq++B0vpqnUfyQJFUORd/JH
9FqD/J7Xwat3tHI8xA03Sg1BUtPar1oph1+7jgks57XWLwJZfdYYomCYRSsrax4s0/kw2/bgU7eX
Bi5Xv0nRXWABFZGYXyKeCGaGgALD6qt0jfsxKO8BW5jLyjN2bYO/bpDJaihEQZgzOfqTtffq7Gjp
6Z5IMZaUuNnGNLJhMHNvQ2q/ZEn1adrE2bRJXwmkzmq0znjRH2rpHJRukv1yFes2I0BynTP+hVMd
aYrVqMahmXvQ0yWXQ7SLKdZbVVH+XXv5eTQjQmk267bEGD4Jkt0jQF4ACX47GoFBaFXPAewoxGKO
VnSX22BSHYoEqWdKF/QOQFKY4BHoI/lTufBMTLS533yUcl9kzXBxhlrcleUndZKIXkb7PRgmnUcs
X12qAUKF/SpWzVeSjhVREnMf2+qAt3xtmv4qtOOrbPxLWljXwrYoX6CJxQ/iYdEZPhtxn9Ognob3
tj+iGeorhO0PvSOyF4DScVv1bRBpuIO7sDJCC3vxr5tp8FS+O14dak64ESpQYgpmYwniJWEWK/83
eeexJDmSXdFf4Q9gDNIB34bWkZEZKTewFFVwaC2X/Df+Fw+Gw26KIc1mPZu2traq6sxKBPz5u/ee
qz7Krt7oyBh5Ee1Cx93ORk1Amoja3HeSFPdWLH50aCDQKJcTE/UMWQ76yVmmkCJJl9bXGvHFdPAU
N3yys8DmamYVN2jn7+MADait6RVjAZaZ9WUcGhxDgb6xFbVjvWQkT+syW5YOI5LpfFtlxtEXdTNs
8bPMtVPMeZhn9PTiQWHxYlbnATY8b6IOHVdiC/ct+HBucaKk6zSW9RXlt14oRZrarroaMu6w6Xz1
xCwJ59d/I7tzavvpq9IlmU8tYWFYHllznlJIHa1dc3XLqoPECIabzonwHmRPOtXwi7C2jA3bwtM/
z9jm/b9C6UP1GXz+HZl0/l1/m9ls4M48GBIqsz67j9mZ/CGTskHBK41/+D8AWX/KpMxslKQQETT4
vWQCGQH/tDJje7ZNMoe86Gf19R+Z2Zga/9fOxuCjjajjsQliqvSAgf3XoY18YFWUJjQYLWoPhmD8
19P218x/w0u+rI0bxBSJMNU4Z2v6ZWnJogCpQAUAUfh0R+M6dFV6QrIF+8FdMTt43H2RchAnxrY0
1EXhzR+6e+5yv0PPcNVn3ZrQW8ghWcgbBQDDetFbNM8F+btT9rzKgkdn7hbhohfQml43m4JE0Wio
c4WJYZq2tnvPSqpC0UKiOCLDn27cxH8eRPrjJbRGKPOpr39Tg/FgD7+qliiMshsu51R11522SCt4
SjRYLiI+ngHmFNBF79M0tzT/7rUK92y0JiN2ylj84rbGW1pAHQJlV91taIUNnmNzeu5HtuMpk5Tp
biXxZL/4aruOk6S+uYJyAi24JsZjSa9ah3ulACyfdGfD2dm52GgIlUWRHOKEDGHYvg7kGEJPrSw7
2mTejF521xNYGAmPyQ2/TZ2txhThlHBhGbzU0fgMcePe8PVV+mNg3ZSd7hMy1kvJosmGQZjZNyaJ
tel2NMbbL36Gg8+m4qZ2rwRTVmEud6493SM9PbaZ9W21Yp0TETJBqy3ofKAIJjqKQK2Q6vdDru1G
UFxRhGm9lRtbduc2aN4JoFy0GM4BPzujzwEK9Mtmdn2BneFM2gTeY9yKmwypG5tI29nmdwU9MOLd
6/Z4MywIfiW+QLdRq4iFVmWodZfvc7jNSqfNKngI5+Mvb5Y9/W5J8BPr5JfiS5z+dvCI8d9CcIgB
xVi+kzJHSojmp4ym6wnb1QbBnl54tatbY+tW6toIWLrdbszkjubWhc5oVmcCTPWz6bX7CZm/r+pz
UwnABB3CNwn90Dmy7iRACMAQDGNFVmcloZH72rT2DLjJr7JPTxGltR7npl9h9Mlr8F0vUTPHtx80
LgwwwqbyBDXNqgHy+OXDLJVkamtIoP9gxPyllz+pRBx61WzD/lHFVx3eJc/abxZht24+FCdbu4us
PegTHSrGN6Y8LXVReVlGyqs5NRuuNDhfb+w4P3j00CRWHWHNmcbDhQeGMuRxBh6/8XjBv00iOg3i
MRHeSs3V51GPPmcBoXFuILNPdfgl46Ralq246JywadgdJte+lW56Ju1w9jT4J+ZNVp+V4ZwrilSw
epygzM7bvSNM/L1TPAXmhNrU76tae6wadYM5lEjKLwHbBLWxMeBo0VI37SafHjT1W40fhqZB5yhv
BT+bTqwyCY8F/Ziim1U5u6+LywQmyIWkPZVPFTamzDMOaZmsIru4wdNc8NIkayGxUvmnebTzMY7i
cQ6n17zbTfmvFGhIJORPwpyUQesUMKjCJjlZRXZxJsjI2UDxMre1/kzkdVtV8BfoWkzRt+U6qIDX
K/4aA3MXlskO/9E+oe1ooOnDn4cnj8+vvcqmVzt/btmUtN5LyRZSgtcMZnnRPbiQ9GSikLIoF1fs
UpxXfVwy5Q6MYvxvScHigtLQkN7LORkl8ax03944YtEjF1JRZYsjytCPWF62BT+8ngtP490mFJpS
M/ZTF56tWN9QmIuWXG9TJGv6ekwlSSY+jLjitDI6z65Upwe/rXZ8L1zPedImejsxwwCL4UbC99Sr
rSctDOyo+byaDSXWcFu2Sfph9/FzWIc00K8hDcV1SDT6NOXwn3k/SfOguuYpHGkIV1L+DoqAtRun
xYzeh5UVlxfLGk4S711VDMvBXWXeOrPvYnovQGXU8/hT3rvcOY3OdGq86l4m31ZlHb1YW+FI3mN9
G8TOFktBeDpX0RYa5AL4z6yOYb/IIuz6kgIM79WuAKGRf7M9Pq/RtgDDXxfe3cAgEY0bogLriUoU
Q/yOIU8LFwfPeO2dJ5valFjjVUKNitupNVcxPOeEWugcSjcCi1+YvRRa9tn0mGucsVqascTngMsf
sv4DTas8VfbK7DBK1rS59M67iWvT9Yq9yQ21U9wrHP8lVpBa6vypDt9Cy0ZhlceIrpdWU4xkEwRh
gd2w2KVkPxZO9ZBq317xPMQAFemK8RMSGO7d5hM6jNpWQPavuUDVxEJ8AH3WPq899tHgXagwsOi1
LuJfsjxW8gM0LTpnBayVu8/o8eilHxFosBjKZYAem+TZyaLSJqn0NWWPilOumL7yAWoWagks1ngh
8PHkH11ab0MN+79nbFPu1fmn2Wyz3JvthXsvCc/0bW+jtt+ZQ3br2V1yBAr+GPtmGl/VdLUnjR6G
aFHDcRFTuc2CZJ9jD5xk96KNR7PnNdWdXFB/dhU8ljj5ipQ+BKvbEI4igHwANbwBj9M73HJqW95N
lFI5WuBKSGxjDBpaLKsan2WvuQHw0dG5Y6pcUzdE5PUei6q8JrCrW8q18gBrsLlq7LOrVnn4UOXw
H7tLAXdgYt09i6TprU+trWb5y8GjWVy07yDmuZAxBE1chUOvfAPpuePu9jjgBxJECz2/TlsQYuL3
iOblxP7T6ARIx+675VW7PHZu7pxO9Btsv8aPXf5qCC3G9c8wg7oSIMLFpTMsINWK5Q7eKO89bNZs
mK4ea/52OrJNowSjONiYD/Jfdsu1Pzr1RFpNUviQszpOraF90Jv8B+suxUMAoFny1y4E0ipf5OVj
L+jEqpPsiNDzQdhvmwfTKaGKfWzFOSMZpStzybe/0ymRiDFlTq4EQ+V9Os24qcvqPNomeILya4qm
3TgQUSu2RSQ+Jkg22lgvA7xVHbvvSSfe/N7Y4TEfDi6R75R6ukC/DgWjFbc5bMmHIhCnurJAurLq
nomscbAbsS1b8402+xoc2MiZIvrVd6e0OgfdRMGEe0xjXjwNXHJiQXzrUzzN225irg7k4s78bNmw
IRUa+G2TenzXIEz70MrCqx/hZO9542Wwm3TpLwpgU1ZIEK87B544lGQYMvdi9by/pYFuN6560NlS
kV/6KlKQjihZbrMw6nyNRLmUsNGKEfiPC2wqy1l97AgNE5Lwz17pIoldfAKmZvc8pNHZpFylhcSD
OLLRsXto/k+vk+YJ+H4d4yD5s2FukDsS7wrGeGGqC0dpTzCqro9F+9hMXxGhukQ0G7Pk79LtT8Qd
rmVQ3YraPqhE3VVy8GXHK79/TauKrVbJK8OKHlMBAKO20EB+lTVBXqPft9wZWd+MPJX0ZnzGWsVm
88Vo6FKy38aOyaom7m9AFaA2p6svJpT2cpdE73p7ByHUNxx9dv2QGhc7/ORAdYjqSbmdmvg3RoGT
0VIyHT1VpYBv16+sNqGNy9pycCw0Fxd3zz2Dpag0CSkpZzXar8K4iYHuFVHsAjFtKtyQeavWGnfT
khNDS8tV6p20vGLxl60dal4b/dzU+KJYGvuIqhRUoP2tc96dvTybBFksonQeDCN8j+Z4M62DRvNJ
K0GlMrJkT4n53GBhsRMYf4QuCJnxmPOqyw91Z4Cz7N+75hs79zWI283U7gbeVvbQLceBTsMk3lSM
ISzfhmFAa3M3pNIvtEKR7GSpGGTchuL4HjJVj/oLRTSicY/xkD0MMMbpzgBb6TPgzBELAQ89iDYu
yleR5KAIoovsEIHncjkygXT5QDxPNo72Nk7Oe69Pu97FVS7thZNsIansOMt+iag/ZZQWLq1gHUUR
Qejnzjzx3Ous2TF21C5Zdl2etJE6u4E4oWU+BB2DpAWl1hr2bvmsQNF3cm1r3beVk/rjgFWVeZZ0
LawSOz1H5Wwu59d0VxYp3Nse6AwhTrPRgYrGpB8GjsHK2KK27fBQuemBQvCnkjtYUcFoehYzS1y7
VzkERtglw0bGYlvC5OeD+9S38qRr9r7AFZiN8cExh73ZXtj4kTn0OIn0jTk8kGRa2OCcIbpso7pc
V9j6e/Vk2T1FibgE2JNDX9CC8iqSqyUpZOueavWhId6lHtbe5lR1D0b/pNyz6V9mooGsj01HEtO5
WMaPS8hCYsVXAU56xnO5ytxuY1CnEqgLbSNJ5Z/a0MTdiZobe3Oj47SOQBv0NtOif1TMc4mvP3KQ
EyJqXoHRsUSHveA6JJscTp4wQqR1MFBZbfQFApT8ulr2ib2u2n0Zlyuv9tYxbynZ6DhUC0LEZbsz
x+Q2TN2j3bhLL4s5L0de7TyBsB12yhSXIvAOY2sS06LBT/P9NyP1oUgXH6AyHoceZdyHt981P3qx
zcxpkzQ7qh1faJ1mdYz8J4atnxefo3Voze6StoLRhRTVEHiUKmhnO5hIvJrauWG0NAyTqpwainZ4
EvlEai6mLMbDrOljgBhQGX3buFVKv1JtMOvyQFTpX1S7ISwppu++YC28jJ58piXtPRudddltGzAU
VRR8lJr7blMcmfndqayLjRO8kOolMJEfDebJLK72o3zWkhJUhmCVSy07FSmk5UBjEqqpiV5oU7Y0
C97oNEYhVcuR+xO2A2hepXuOaTo08hg+2j7urNdRH69SHx+ArVJTIq9ge6g3QS7mauZfaW5KuuBg
cmxO7Tc0H5Br7x13jYkfeMfbV4cQcnRR5ZMexp7f88fH+9TtBFZYPhiFYocMxojISsi0Gyd8RqYj
hdwEUtq1leZ7/AjLgRBsZU63loRJV3fbbpxW7JoJ1hnRutbf6caGueNEx2IstrgdVqoZz1jNV40r
D3325s9eQFo7F1OMiADOHHuK3DXND/cnCuWLa5+yDLBZ2biWWjY0i9JMs+SRXneqiNYKV1rev+ET
0bE2aisT4QcSn0/qhVAryCCLiGAUjy9xntHVBYEnondSeZgaJ5duHguqW8hX1SsyJgjj3birU5dW
v0NBvnhiszyJcd27X0bIOkUPsLEH2UXloB1Zb1I2kjsfPG+fqSm+AiM58NihvDnSO7rRtMDq8K64
iAV0gDUCMYl318RbmkbHhutEtJLmm8b7QyZPdv0aNBeFUpPU009XFnwLcdosKHxVRrbR6k/P2Q5l
v5OQX+GBk+/j6hK43qYutE1YuyUL34A9eH53a/8xzVDfnSFekNykRwjOIi24cbHlG0hqJL4a/4d1
7pn1BcePQvrIU4wSMfSQlKsnlZt5x1fgMJSzd0kDNJBw+oGjs87dB4+R19WOrYep75CDTlaz0lhZ
60w+qZnqnOCRNdSLDMzXwOAptjuiRAX9gCwILh3YWhW+SW5EWrIV/O+Gdp+N7y193htXanyNI7Qi
cZ88fmKERsM+epM6gKYBC4f/MAI1ok115ZZkpamT6mmQ1GkbhzteDpvc7Hcgb45MhAzt8UFz6odo
QMGtTzO3x2DCU3Bla7WEyXQzEmilE7kK81gE16rdCPw8YFbg4k3bcvBOqgfdzV8aUSY2LadhuNTE
3z0sPiH9RZ55E1XP3G9A3fvIkDsL7SSyN2n2D0HDGEJ40FeHJIsvSXGkmJ45Tz04oHBlfA8Grm3d
MkcwhYnfLEwASmp8o7wGFJ7JRSp8sb1nqvLWOgAqQ1vTf0vEs72oCi1ntI0VEtW2teo7Hyc8qSO6
1kn5fGwyWDHkFJO6fql8bZflFiBm5h+xFoPDDkguXdVQqZzjhnkaukcP4HTnHNAJtzmXR0crKRKZ
724aSMePzGvfRo2xJQRGrhmbPJ53jOxN4LPCVSMLoDEJ+VQHpFthPtigMmX6xUdn6aWQHctlopKl
OeiHmoPFatnbpCtHlpvC3VIS+kSyrhHmV5QeipiMPWVGFLuI9s1u1KYCSGBEW41jSwFeD0d8XmdQ
hchF5o2y1GPhZfA96ckM8iP5aj559JcAd3On9DNyxTGGyODKae9HEwYzPg06OWGjPyfOd+54tL9/
5Lwz9fjbqS9Na+4mM4FRFmxngxVNhKs+f4UI/aDob+LFugzrO9pwnJ218CVGIaZEfOmkHhunZJEm
vyUaRsfqMeeyYo2POSZcwvEeWw6E3FZ/cOyPSjAfwVaiUoUEBUEvLM4pIWtM8H3+olxt7zWU4xrj
Wq9fLDDSKao3bF1alrah9wS1bxHUj8nQ8iRgdOn6w9yUmnjtppb4aod0KY1LxhhM8yzp4xXnVh8J
Xg34X42tEOF6DOptiUWx9oz1AGXJNw5weuhf0KBF4DEb9lHi3WAp2C051PHYt4T/HWOhcakwMOxL
xr9hpIyCtihYXNqpQonK1VVY91HFWzfVdkFqrnwYs6Z117RVxYpER73pW/ob4BQ1hrEshbEAg7Zl
X4kwyoiGx7xmtoNo5r41QFl9GCISnWmgDUsUGAsJlDsMQT37bPE4GAXRCGPJ5x5ecFD3W1J1lDu/
6+N76aqrTJ5ruAtdAv43Phc0XEU+W70BPha/TjKm9dgDghqJrb+JsLyygAY5FK2aJFkYLC5sJFWH
1+DTUOPzyzGm6/2pifFo8iqWPw2ogHrst7yJjKReZ9k3joZLbpTHUEdGNF7AmeH2pIE6IUUVgvuI
IF/W5cHHVdF4Hvf7ixtiiMQHKrJTz8o7YynFHe53RyY9KwFzWZa/mdEqPqYOOGkOp7gk/yyenGif
J/eUTzJNH6yxlqYO3TM7tmQICECyvAF5Qt17tRBtueeXDWO8j0tiqfZzgnWRB9Rwy5Vrd3AI5JrM
BniEGX+xdYfs2NmPkrYKRfsZr5lrhPszitZd2QOa7kH0PQRUOZgG7K502je0RpO21FrW/jeaf9cW
NUwOyrToBA1WfbLrm/3AYUXW8TzvDPPmGBAssuCMlcQOaEDsF/88gp3AlfR/+6z+owqHQgGK5/O/
h/icf/vflDuLQKIExYM7Q5o4rv4Q7kwkPR2WrI7V2sWUgzr3p9lKGLOeJ+ayV49X1x/CHflG04BB
pDvCo0JHOOIfEe4c+39X4ZiCxb7juMLWSVP+D92OEiarAMI+czOmblO64pFAD0+8z/rADCirMF9b
CYK4bcyFhS9z7Jr2SDZzxacJnoB31DzWZkX50yXNW4jxZWABbMYd02iil0ujYas2OGR36wKistex
cqpA/1jRAUEI5q8A+GEYd2O2pEhc69SY5s9CJztsjA85F3VNf2kjwlVS5eskHp1Vo5UsdM1dM7g/
NOFhcfXys0mF1ny3xOCFG7Qn1RTbNlLI4FhXKBs7mXPfT7lPO5KtLxQjSHCXqvH3lBPCvja3gxJf
uN7oxRqXFr2LLX0MaTIeiB+C3wSpT8JzP7KIKpjlu7nivk8epYEGk8VMxK0G3qYxTqEcDlZTnDEO
g4Ke/b/cLKfBAkbUZhtQd0uPaI3sm5VbVe8F0gIt1NR6dtvWHTbFyGtqsEZq6Cr3MlTwS3ESVE7O
jcbZYnWLF3ZaXmtTp5qNUDwy6Mh/Cvi+8BQtAsr1chpNvWz4nZgfYaSdshj1J6xg0BVPbap/Ze6P
PkAoaWoWi1Qu9uIqKopvXJjpNUa7eqDjO/oukgyGJ7fE2ZNi5Bez/HQ68ztnVOlSbTOxJNc5Qqae
RbBvQ3aAgSGiiz1+maOxM/zo3iZJtMwqjcpH1/poQqQNdt6Lsew/NJAVQhYH2VbE/GnVc/rHQAMy
O8aPZQLLJ9P23TA8VSp0QKWw4jRKUDiW0h4sSWrbKKHQ2B/2GHJx1E5aQpOCb8tViX2ZPt+n2sJx
giF+8lAQe3vpiwj7HnYFwuKXKqpXlNBwtnlb5Q8nl3/XrbhY6dR6WE01r1i8J71MfoY0v3cTc5AT
+fd8LvsQ5TENCMOCd3rOIhAr5ANYDPVwWbpThSIXIEYSnoKkZAw6QbFgoqoOJ5oZ6B8KeLSn4FJD
MJrGn4zqYBcSf0LnB0f5UrMS+vBYvBqjTwNHwHWkuViePETMBillThGm+qDlZ+748gZLeO1jJV6o
0aDG4CtL1ANYoVeLnogx0/cd7eHD0LNbNiAhzuNV7fn3scf/VYfNoYUXWnrumwOOFi/RJ8SXi6zK
ZeWW+yASkBVjYnl2umWlt+lwsEs3orGU2hZvZ1nPNtfHoKfYOM2/alUc8LLd+wwlJhgfu0o9KM3G
gmY+WoAxA2eZ8zFIe5u2pHILW4EFWUw9dHnIQvwomIZWg8XpZ9u7YUI/Njj2vRJN9zMkHM3IUaVx
su5b57EfTDpbWPvX9XA2EBodeknr6VVPUwqiK3z5n/0cfbVZLuCp7vt3woG7Km/fWNNevJhNWs2z
ZN0zbmmd4QAFfeGzthc8j50bnbrsloVcuDxu4MxEdpEDQKt+gRFdpFCuyLoeDEYXiwhAI1N2fM5j
iJsNQsV+fnENlnnIKZiR9e8+oqDTd95UOz06GhunWq78zjkbCI+haT8V1G647XCqpb5m1Dlr/vg4
iWDvqhCXpg2wQ9G2YCXOWi+GQ5sGF4p7B8Zb3JYVmPvGgYCKRdFaDKJ+JAd/q/SAH/pAIZ7DIGQZ
lb4JqRWoBlodjZD6IcdmNJShevB7VHwGUMKGEN1M1X50JW8yz6SuuyXe0njdU+fyJ5bED5Um7iFu
Ap3sw6K37VMCOAoSB+ZtMbDQ5d4PJM0hrKqS5JgK79GhYJ6yBJsRL+5sjPF+sG8dRn7N1T/jJP4F
1ex3NtVvtAEa1DdQSUQeIqPoJRP7ycI8N2TzGstK6REZaahtEucJT/LKMg3axS0jO+UwZHChUIwa
EuDUGm9a+K2wloGp7K0l62SrhHv3k+Qw6VjphhH3odPyV5kMpyBnx1HH7MkxcR66YHiZXVllPGx6
vSwPenILzP6saLxf+S2PidBn5KUXc7cECUVqCewJ+1U9NR8MKnK5CjLMiYLO3QwZsWQV4sbWw1hY
mNzqGchnwdcRu1gBmKDMO92Vuep2VhdsOoeLfDvyoMIuuxuJ2NZ69Mvq0YNVCfYlxAtJEUepyudE
jmfPmS+aU3H3w+Eala7PzqCFVup0O4A0b4XhsjJwabQovQve1C10H4J/fautjWF6MpEzm6l75jnd
FhaX22Q0uDfrHtaz/rWP4UW5dt5Tkg0MBL7Pg2FJ9l5+BeGsa3CXhju9D45R5Vx7zcFIOJGY1IU6
KU5p3gRzsPeZVrOfSXOfg0GOiH7NXdraDtz0pqWdYqDXmEDrza1Df4dd7NPNmfOlPn5YCpUeqtV5
JErKGtpji70NgEYNpXXocp+CsDT6ZsT4HCPwpQNt2DwOtPdOZG/yq6jl85C4Ablv8sRTtR4da9Fq
04YaLyrQh0PVTrBdWl4QCb4RyDq/OsMm0wT0bALkL2khY7fK8QfdfKI0ouz79J+IdW9DvPi/B2F0
/V/f//avn/3fca/Nv/OPxAGcTdNhwLSFw6uERN/f3GviL7YJeQx/GJF7g0n0jyGYVCHkD0Zm6mB1
+PgmMYX/dK95fxEGszG5LMMWtmfb/8gQbM+Bh/8O4jQNgtLCngEfAO/pl/xv5rXWLi0e5KRdWl04
44NoCkxi472qSD2l3UBlr97pK5elCIaQOYNtK7QCE9sMRQwzem5Y6USZN15Q8iirAsGjSL+srNU3
Gv6sBPkD04GwqBrGCeB7OI/lX9np8CO80mSHIKJjOiLUdmHSrDhV4C7Z3okrKi+4tHpofd/e1rzb
V2Fm44EwN7kuKG2nIxoypuYc+5zgFxl685uJj6mpdpbD4LU/ChlnH83iV0xFyKUwRy6mZiCOZoXf
qhvg/KCcUAkRhAeWA7TKSP2oxIgLGafdGIXebDxY8/VdUY6PVdEfR2f8tsAC1JH77DuFuIAa6w9T
Q3I5I17sTxHzR2U+CUFbJfNx3nL+i0Y+B/FvvNQnzcke3DDFTBEZx9RrH0Qg97ZvmOukrb4IF7Ke
mbvQoKinGDEi3b70CfvFehj3o5BvLgcSbqgWdDE3eGWQ6uhJW0yNOFpaum86ZzfgQxx88cZne8QK
zWEpa+PVB4Wxdk3tUwfzJU36vWv80NCcc7USTvCV8wA43o8SHQJisWodLisGgl4n42vK0auk9zsI
OU+BkREUUN+J5iKqYlAydGOfNanBUUbDeCfSI9eIla3FH03HSsrtzZ8mqRnCgJi6bpsuDZFeAdst
ddfbBbAfoxyXiO81IOtCliJZXR9SJCTLGZfTJPZmXrDpLzXk1oK9ZT8LMiXujMBM4ErmBOnhbidj
vDI0QNkqt44iT6ObTGxn141jdi6anMYmHEBuz3vd01E5FIEyvA4z+rgBwOfqzbhPM3mvsnSlqfnf
AVyHKv0O8uxo5Om57CRIFt2dqzC3Q2299KgZNFEwmVvhniIJBA+dBXqiMcgEPYlv6haVr71MfvtU
6Pa3N2tVtdTeemvaBHGFixvPxMyz9GBb+iaczmHrCrlOZlqaltPjMiQLfT5gCbN5sBKNrn8Ct7HV
iOlW4W9R4HUC90iGSK1UHr2MbrxkmoBNIS+dbD/CSm40G5Qns5VCRwgJpDesUPF84OGgszpOdoUN
V7XzWfngSLOs18yYhchyxIqugONF8A6rwj6WFE5s63KCxqrbzm1Aix24ui/SWAIer/xHUREtFcmI
vVJ71JPcf4xHKuMT13ikTOE7JJ6L0oAsYnfAI2HrU+gK9dV/KiJPfY0Vkbcav9pSRuoGBefVlO23
GxL3TD0toowT/WCwWZAORfJhWMnvSjK+TUMmD1NJETK6urbPM66fGTmTDc0KP03fvXc2oRLeWWiR
4rsZvbMfYy/PU24EZTQU2GEJDdglN3ynnrylHtnvRkuwH5w268PwDB4jOuRcXaQ9WOBf7UVFIAIj
LNWaE8I8G0BcHj2bUwhw1V+lKlQF59Wp8eNDecirnJuRH69VLXbkZvnAhqhUpqF9VbRK9fl7PqeD
Clvgop+/KAurk9EnP+GETui2fNzMPsTHZlwtIxm2RHdvmWMh1qldWnp3k6rJfsrWUmZbyPo4ViPa
Y8fs4EP5X2TC+9Ix0VUJoyZr7lZ0b7ysna1ReWfLyzdZRdh1ZEmdzRDJvOH0VzbiUzNf9DY6kHl4
CxD/xZ5sI0peiMHEc3of0UR5fPkMLFGEk6RoyF+5kbUSdUm3yFEDODTgV1s0OctCqCg6fW7SYbOv
3wGnUVDppLdBJidbkHIRyfySoJe3oQjXCut9HYxnlRo33Zz2Y6TeGytFQIsPpT99p/y0GXySfSVA
XJQFnKTeSfGXeAd3JPYSQU20Ki5kXnR0ZoyrDObE9i7LtAtSKay5boUQJ3DoZYjfqflPNOu4/++s
c/yskrz/9S+vn9X4d8ad+Tf/sfKzmFqo5+GfJhjxPwOWJq0+cwG2i7DEaIO//8+VHyQGmGZ/jjR/
TDvyL2AXhCMdmzkJIto/hFfgN/7PaccgfGaBPrfIEbB3ZLn4X636Uz2mFk227BzMnkBLlm2aUAc5
2rJUaLLwN1fMbWpSBkh/dgu2z1jDj9o1ncGeX2Mvr17VyGEdQ5GR4qkH6myYpr6oEsztZGZI6nv+
k+qBd7vhIUzL302MdaiRIJPco9vg2Qsm77Wr3WMELIblCfhYJ6D6rHSxTVZD+8uln47OjRX31fdQ
TUje9XA0Ww952wuapfDTg99RRBz03VdJURey/Ho0/KPhNAW3Nec6Vf4y6Goecj6d0DTbd10l5Ofo
JlFxQ8c91omObYOQ6TakyUYPjWxduOSQkMxLwJ8ubImcVVGco+IQcqrjfKcFlHm7gLsj2gB6vE+u
W9BOVK77ju1VkjWbNrCw43oHL8OsbtovHTiCJy/N0DuhWCwQ8p6bghgAP5sWjM5cxhxbd2DkpzT0
sH+jm0YG8tYcF6gc80Gv6Xvh/9AgEiuK3f6qGOj9tnAoLCLhOajmwld8Nehl7PPhueqr08QIqjeI
/nH2bfEznV81ILZHXJK2Xq2qivjmgG9cjt2JkuWVoYxXe3RfWm88xxjJFYHa3G5/jeQndD1dp367
k2A+m+Qn0GdKpLatuF4t/CF50HtdkQwagZD3q4K265Aab7NICYgiqtdmvvdV/kpfzjrRHcossPfV
gfeM5+KFCrZ1FZXXwPDfmrE56KnDz3zg1WjAw4k5d2C80YujjSg0WYvciZI3eOxHVa8uo609uEYK
e2OyXhy8Lm6WvJZCvPPIb6uGoa4q3ic2HnZVnct62LZi4FXNMnpZ0finz2QEXMX3FD+vWyi6TvHn
YP5s1qrzILe2sN3UrWnGndeTLPXi6jqYzTEjK1sNBhG+yP1yNVfSnW1d+6w76JI9r9CTh9qpt26G
v0HXEHdSgvAMWXimcKjRhGTw92Vm9qsdZ5Q8p7g0MYhDNG/c58nIMOO01e+2HJ4np1r5oXPPp4xr
BGKqL6Ac+PMG1W/qfVtDhdPpaPZIbAxWcdL75NYBXd/kfPzslPIA6bnXzCBbwNW2ttipFfOFt+fm
O4644gxAafGYgEbw3VUcUpDIbfnfyTuTJNexM0tvJTcAGS56TEmCPekknd5OYN6iby56YDc5zHXk
xupDlCxUVVKWWQyrciCTmRTPn4c7eHH/85/znaQen/p5lI6AjKC3PzTzkJ11xgeY83Xo1B8yaK5h
rm2tssN/7eqeASRiCqY1GtpqbNh4DX6MCdZU+Jz1784848usefOHmJs543+j+NcIHGdS2GcfeUAi
ExQxtkxgR085AkKBkDAgKLiiJ5wRH+E8BPDDhr3oKAZAFaKyyn4QsxihxttKkT+xFp3MAmW1Rrco
ZgHDolM0TtWF49Y3p3PWZJ8rHLH1YpiFDgl1Fg+Ep8lqx78+dmVEkbBqnvCOvDBBgYwSEB5n/cSH
Xq8jqPCq3Eon2mEyAOCtfVl5ctLpCdi6iDHQ2e6IwO+dLklq6usKxaYswPij4IjEeDRmSUd1gh9t
1niS9p4BXlhSyjgtpilchx2nZNapXH0lJUcGdgFd/3Z15gCn5bWNgmR3XQoWXTtM/vCkBOMCuwU0
jHG21PKjxMOOzvSd6AR6BcKU2lnRuq5YlYxOiWgVXe1ZxdLm5yOala12mhVZvxvvqbQ+nSJRvVrr
3C3UHbwsrtgGbg49xe4bxlMn5ILHcE/9MomcKUEJrnSU9kGK1xgm7Esrmg5vqxoOngCvuupsW98n
sXmyTOrAI+0rzDvLU7v4Ixji1nNgqHlOX7ce1rxfYLAZfg0NnLfLEgo5bRGzdcG0g4joP/mac6zZ
RHOUPM+GVf6zTi2U5krfZNS/2HOu1y7Z3Ap5K/zmbgzZeSAIsML29c6y9eZmVH9XVDA3KhZOpU6e
RqtjH1rR3ZCndLj2E2cKcVCsKuyF0JrgyPe5uPeRjDxyXps8yr/VbLi0fG5MCMltrz0MU/TquNE2
KDHLxf6jYRY/o9JeE5Wn1aGcNfDLa2q1m3pivOGdOpnM9lp9Mi1yInHZbgAM9OQNfGsT4SBfNkPp
1YJeBeyXHfT0hTqGT2bKcTxZex0ziCv1ByO+Vsy+Or/0Kn4WznYywPprTzGqd+WSETKLescKjyRm
7cnUdNEI8VSVQzatWl7Occ5ugR8ld2Ggc34N43dQvcQQ57HrLnOjndrWGyq9eN28GYNyox742oWZ
Z1tY8XUY0mBgiKHgI1t0/k+ri2Opl+swnDZ9ZK/bgs4cf5SQZfRdrb4kqrEZbOUzrxDlm/oxn3mW
ADbHTNuWCnQ3KkjL5GnClcyxddB7rvDYnIewGJZypia6Av0XOIyyLxIBVJgqiWq6BmYRbTFrqpSr
urs68+9B7h7CySTmm49cMHB+2Gl4UsboCtl6XSvZdUTAWPVWddGSiTzKWPJ4aQZUKPWt4bqQau0p
DDMemOBmTeolNpwvu6nOPgSGqgu/NKUHdzBX4EYz4tzYxGVOOyhGCm5E5NctdjNtX5Lx6k827RTo
OWjwkG2Kuv4wKpyxUQF5tUhpJ0pd2zMGzQupCJcBUyYdyUWTPNEcceYtiUEN8cct2BiaSXjHgHfS
qfSisjXf87k+OTFNs8I59n33JUyCJ4irLC0detc4MLRwA3fpcao0ChZlsJBp9pMlMEn/GENTnYCM
zbtb5SbK30O63WyIk/NLXRHxeg0D1OEJOJROYa0Y9ed40uRCdXkr9PCRLbmYCOwUOebmwQH5ohEH
BNndxcQtxvRJSs2TUrorCykItrq1bYm62ZmL4y18kVmGv5l9wJZtOeZ1yyupHdv5rvXLNKN4A7xG
Um/lqQhw7dftcDI0+eLTaiib4VjIYROOxgGapMcZt2vb4tHU9MfSKJcK6O18mAhGgh7oxNGGSaD0
wTpRjDslD+coZF2dwzivgsyCjEocVQ0oAtE3nayOceSjfhXARFN2XlpwUnHMJWFwnlLNa0o+SAk/
1b9ujPj/G1Q3Q13+a9X4f9onttXH98/Xvx2q//x3GFP/+R//Yqaav8zfZyoLNdhySCo77B5mzfdP
Cdn8GxsuxGDdJHnMw/MPCRmzBNOXYBv6x5/QZ2H37xIy/xdVTrpQNXA2DjA88VckZNNh2PvfJWSB
Cg0dh0zbLGXbfBP/61A1oIQyx1BMGk1xunNM9dIo4suYc2NUhThOdCypV2xl95Jh1V7UQfxbqDEB
NaPZVp0/I+6xZWnkLq2Uhnc2tLemmZ7Mwt+qEntxUadk6yK5Kv3kaGdcHkqnvtWi2RhTf6AK/epX
1qbFgJEa2F9jmm1sbovo1t9Yni+oVJRJyJzEKMYrItpdj8U3NRLa3+gksCo8T3A/ioYCHw3ErkzM
WZDepRHiKZfrZ6fyf3wce5Aq1xYtLgWhWbWufnPDYI9KCVNRmrWnxaNnaMlnNEQrEyBvwmUyiElh
M/EhrXxlLSXJhpK+4C0EBVbfRuArEtwo20Lar92c5VekLP2xPzGJ7uLIustYPvcGJOMeKlfqilVb
9VvMD+Ey5NTWVZAP9B5ELc0uPqlPI0rmsuPuweiHXVNiwHICfrJtqyxSlb1iG5MJVuyzmiOilrCt
MM8DApL7KiV3V6O3V/r4OvLULI3epR9QGo9KQGW801UPnWPyJh98L6miD5vELh0EBJxU/rmy1kmC
z6EIOirLaHp1+WfLMcKjVz1z9mXe0OQUsnDjUMF2hlEFbk+j2jZpRvUVQCY2tx4LgFuV9cFX1F8z
Fk8kMe1LzJtnYeKTS4W+7Qh7NSD52npiiuO9bvM8PrSAPXYyVl8cm7fBaExroxJAYqetYZq0WOp7
3MqUk2KHLEt61HlD9vBeZOjvQR6zRQ5Db4z0R1J/n4VdfEzEnIw+fM0r6tz9zCHCy9qX7oEn4Mye
EbTWs9+45VqhJDArpn1fNvduDrFblecm0cug9fOi7VZNWPZ0u7+WdghUNAfpPK6bkVRx7tbrnJ84
JbRbBL4HOB0A03dWbr8NFbp7UNYXyL/LEWn4j4fZ0ledQZcq7UFkBgd+YaEhlrkk0uOPuENFkt8M
ffpOGtRLq/rgisMOh64dt2rfGhOGSWiwwh9XkcTn2ZrqKbDiJ8CJzMf21bC41vjRG/CA10nr+Tsb
N1nXaQBzyihOKrbVPIyPJd/yUiktdamavbq2fO1oFuZONGLdDNk2a+h1HOAttekxb4yND0gtaLVn
uq3YY0PM6Sz16Nb9vZBAslUfL4W2EVZxHfP6k5jF0pwD1tYQXfWOBJstWcPozZcdk6dyg60TNZAR
CO+xX6OlRltZWbTUxrZb0BD+VDn9um3J58KegpWt83hM+ykNX0sa1RRfviIorHKD1+CYDNFac8dv
bbDume4ccpsi4NTC+iAgvbNVtqtpMxblo0mp50LilC/z8hjzQo8olzMbrNUOrqjStPmUjjddMa8l
P0Vyg6B+M3QJaTmvooEP3VmNF8tNjcXbAK1CQJUP3YgFUw3fcyJ1FBXvJLGGaJ5szUg5cv8NVqYN
Nb+0z7acwQWpu506+wiqAHaRu7aISqkNL/EArmPTld85uzhVdtek7p5yo/8yi0xdGNgxjY7OpnLA
XjUEX4ZEAMHRrw0QGaDNUUazYBpnqAZ8nAb+VjGHq07nhj9bLgN2V41vcj/O19pYHVUxnHuhfSXs
alSfTBNOUHpzAe2Xn3ESHRPakDKuNZwLWMrL59ptb7wrFrrC3xqYGoK3vtSzjGt8sBndnmaKOj6D
FQQTYH1byL81x7EJbV8LrRkm4QlwQgmZrMnPdi0pnpVQVT6sY/Xat3JVKwatUtUEWDN+VrNmxxm6
tGquyy7KgGzkWUyAo/H77Sx19PQxeGvx9ch5FVfo0TYxiQNWuspt1awXhSpWKgyJsbUfoc+scFN5
VZnh6CbcrdB214Q8l0ElPhSMX2Bh1nlrbGtnYAVQLgEr7nRWCS3+wclO91xCFykHW64MDyPVPVSn
nItaWRpDdQFL5C5gImIcgRKWWO4NGyr8ZFDgtdO/TBEfUreKjlloXwSxQOkOx5aZxC3TDXfy3k3P
WaRgKXNWZWPwlsq+J7c/V47B1BtsG5ULMXPqR1zWr7qsUQ7UqFnxoN66KBTLumXwgtMQxfmuJL83
jf2q6pR9FU7nQlb7qI2u8wkdCrltpUKDqEqOWwx7haYxC0xUVlmgfgLzex55hVHtbEIwUTOQmMru
tCWKhQvvmMgq0cSMTk6b/6Fj32HBUiJKlN2E73LX1iavHFhyNiUWLtYYBNi4EsfuMw57uvPMtTVv
em31sXPCB7zKmHaL4kFT2kVNP5LZyEcn1/EQE/0anMfJNwWpsQq6FP3BdIYVTbWPSdcP3R/8D2Ql
kitVLqg2sACXSbTV5gSbaDPW1TXuq3WYjg+TwWg3f4WAGDIExmVTw8kLtRH+Bfmnnpq1ScUSqT9S
OvQo64a0QvI2JHMUsF+ofbLJB/NXmyLh1Sn6WRrAoO/mJP3c1MZqa1cb9GIZVgRzb8ZnsFjR44BO
aTFeW6M7xL64MG8Ak+sH8EPNyhQt0kB675WuJMvZJaAr461smSDYrgYkq6SYwiU0scfRpcsiCs4W
bG2SUM2ibRT2nADkWjGsRdo0179+g/9/FSE5X5D/67v5iWYDchT/4jI+/7m/X8aNv9m4hbXZugwr
Ehztn5dx428afg5qcOC9WsLQ8BP/Y8NhAmB0AUQaOq+D2QTyj8s4hmbMElid/+hs+UuXcYGz5J9u
4/wtpsZeDesI38z/gZAEilSmWYE7c0ymF+rqOUz2rozvknBzFDbXzB6Q+Y5tifl9UNq1EnOeT5+p
dWvqQ8BFlmtl2sfniPC07Ky3slJWJpnrqdL3LoGN3vbXgfKdhNa6VTEqzFFsV51BHSc/QqIj/p2e
E2EtBPHtGLElLbdxUEKJZwHN8ecT9lYdQHcN0jgh8IqvPXPtqi8nXAfs5RR1Ig2uH2yyv0ilJW5i
fBT7sjtNfDVJ1HzG2GREz/MeSUgh5lmJ5IFb5CS3VMW/DQzMc9M8eY0oMj/UkjvwnGtXMhQfgu6U
J3mVjj+4YAfsHEKWmBnBbsLxccNHet4ZlPmnNofnZb0wCNMzeCxSwvVOysFL2N7OI/xyFKgQwi/K
h5QYeY7ZOx9oOEsOiL6dsyXfw/ctt8FUc+QrV6E67/ws1/h3qbIGw8CGhXUy5J0XltNeVQSepEpb
rfHTdUeNt01tg05O6O+kFbrvPwsoa6J4VSQK1ITtDANGQnl0V8c3yZp90XbZw6BepL6wjaPsPuxs
RwpyUY0dWD9WABWtrLJ6czQkveScO+Exo53aj4g+oVLRvYKfIuO+TQASMUInlUPcMCVlaIZXh8Ix
Ek6T15cPulKvarTawJ3O5WAfRFC8JGGzL3WdjtJ6p/Y+7JNuHbevial7bXdMIYlE00cpxIKac5UZ
j0SuImggBNsNM7x+G7iNlNRvhwDVGo13YLHxidsG6pcPvcilpLvIfhJ975Cd9sUpGz/HBM0nmpZt
8ER1mFfLg+JCUAJKrDbbXB46X18N6jnFvVrY41alCzyzRlwKyhri5IPfcjt4KAmJpXiodfpoIgLC
JXBuh0pxn2rxhoiqgc+7eieberKppsSLIIjSqbS/jFicTVbeQNmLTdn5LMfGVen08JogoJRsBcUy
psPcZKHDcw66iKJh7UDza8X/WoDZs6LP+SLjFyeJloblitvGxlEktWo3nC1x2+wpxV1Q41DlCJYB
hlZKWhOg0onyTpvEvjI7jnofDN7T6JNr5deXYAop/SttrkAG2BDinehIEUzVpvZPdvtt+o+gBZcG
T0Uxl7KTH+KHUuw72tp7zYGdTi4qmMKb2ZH4YfBT+pM6ERHapmpEfJiJLdM1HBDHaOZFhHg3uEr5
A4M7Ub82Kp+YTS/NmB3U+KLjhCT4sBvlU5AWHwUgPbwoXgiX3K+AtBDLbb7AvUNHJIhZc/tUzFWp
fPDxP6S0kfojgSb2T9YLeNkFJausf9YYt8ag4SV+rjB9+txXaG8zWfO386+7uQVVSrFqxHAEnwiW
vZ98Yry9YXAEpoQuPLWLMGPbUwS0StxMEZz8UCwi1aNngq0oUrnYaOQjYZnIGTE0aFg51I0Zaq+O
yW3aTo6jIy4maYSxAFEW1S/c8fF+7Xz9RO/SQu+NjUPHboNP0yYyLF0Gz/m2EgRExlSTLgxq4LqP
RiyDOmICJ87c6R50noVZkn63idbSD4lrDSWStkyI5J1KII/1iLPXCWIJ51eY7EppqYEQ2k79xo1v
Iq9OKaE7m3tjMWwrCX9RDR/GIvnOmFBG5UIkb91MghGJiw3VjGYgn6VdHIvKP6vZRWnWcb+JIrg6
TfsMDKxncatW5jpqyROvbf8OSGEwNHbaI/i27JdlVrAYxJMcAXY6v1oJApvARDymh9q+jfO2WfqU
evn6XTrGMxvMhYqAHPDbh8aa01DVBCetth9HXVtbLt3RZH6FQs4lHs65AXSitgD/cwC6n0LTOeG5
3TLPzDFmhFCA7YpXacU1J0zXElJvDB5C8QvidJWkT0YPmlvLd4V+UwvtihF7FfAvnsNlSyFvSqp2
ZvN7BDto6nZTWQJGSJ/i4EjwYVFwoQJVAV9pF46ALlC5HXZIufNaYCDLitprhoccbISuXDoepELy
sE/lyQyBclosSMA3J5qy0MttAtVeyxnxEdObbjr4BoCT7A6ebGXhIy+NxuODCIIEZiXQE4bmfTBA
KeWZcahgoD6svFIwg8Fvn3JU9TEVT9rVly9Dqe1McauqbAXl1By6VQun3Q5uo80/bfKGNav7VIkd
6OqVWqBEJJfGNNeplF7T0HrC8qOc9J3os003jJSL8Q4RK66RmNiPAp8Ym7FlRqlKZRjsDpnmfWtY
RzRlZsDc7EwsKZt4GWPuzMWnSWmhy0cbWAztsliRbUBxwS5QvZEDikCTBZtDpYAV/vwWg/w3LIWb
ZsD8lID2ot8/LMsOr0Yx01/RFAYeQ7LSBZ8b6Q+nui2Xuei3RQF7qu091iCLiNNCkylp6J+uHnda
D9i1Dy6Umm+y6tkAjo+bdASuluJuMthujWRbw7ZdE8CnD2w84+R/yNLqYBQEYGOffIZ/jpQvqpmJ
YsePRVw9Z3q0GdwaxxUJf8YVo7Ph6pRvCVsoUT655GF6aX032l6BHBABTtHiBsQiksU1AZkFkn/T
daQkkF5onbOhjtDxXX/QWNXo6nIMDDK6D1ZSgz4kNGDuGDeWY90e1ZgkVpbCHXs3TG1r4Ptrup2G
T5Oz1uFghfghYuaUrDuZjnlt9Z+icz603McuZngdgZIpSDZOKvbjkL0Q3l03FXnPEjmPU7MHKmMG
l5SDYGnNxeeKiqU/2evFjyb93VDtgiJdh1F7SzmHas0+ROzzhlh/K+e0MglipdkZgYDAYO6jpHsI
k/JiJ2ct7/ByIfiApwa0viqo4UOo2wYMZW7re21DHW2C4sj86F5as62WtUXAzXTst5Kfc+i77Ehp
mDJo3GMCi5P6QCSEr0Ghj7XmWo3MyNl8D81h2RXZug0hSNrZWyvTNR15CxN+zJi8JjVmBh7Z0ayu
OrGUoTmRWKHhzvmWDb3cuIAXdPqsB6Lkec3MSwwF/SHIui30jfVUCJZ6dLSCOWv0c6NjSNO/gzRc
uSrkkIFHh/ul5yv3xjmPygd+n49Bt94yaxMGJwEi2gkMeu7QUqrYc+2L3mGmcY5jAtoDLiSoPF6A
7mgvqkg8uL12K9uWtBTPbEQxx+DA+UUqCO4JPScVnmSYHYa2a/AddnTR+eSE8LHGiJLjSS/Ng99d
R63yONJXfkWCdugfscwsGsSIXtK8RzlKaFSbsdnoOOasDipCXlz7VHuxUkArKRv6y9C6L6ppzLGC
g2WzNVPaYwoYntLboLsn7MJsE+8HjklXt04mPVxj/m532kM3tM+OQMwpaC2ri/CXo+8xgQBTx8Zr
XmSvFrZvisE+bUFBdlqFO0N+GJmxZzeWUO4dmQWeVD45vNtGe5+HCapY6GndtwkFaJEJFJwnbBO7
OTKTGUuwfss0mBMTvylBurpBVBpf6gSketrfaGZg2S9XBte7rAQcNr0OYudU7bMMDgN/REF8L/z6
pHEX9OvzIM2jH1Fg14FcHuwaqkf5iCMK5Qq0OZzkboTUOacl1g3/FXSPtWkeIiT5mOMkMqpjAPU0
TmziRq859VLIvqtMk9zySSCXB/rj1oV8sPEUBN0r7MFAA65RrBSFurz70DEOkTp0EY/yS9jKQ53M
xSPeOJu61GT+MAEo2k7jq44DSL4XcOKscWX29tMAXhZYY1C/dRoPVPES2/ehh/1VvxckA62Z8mc/
V7Z/ixPQcYr0AsNaz+d+aMJjuyEQKyvp57fURwUPSYN0Zb2vEtLsU/Gda8ONk+Fz8KdXsxaz+gbS
awzWWjtvtP19zkZCx5fbwT4MJ6YksF0Ginj6Y1SXMdQ3QkYn2oEW0pCXWqNkGhJEEyRvljZvhhaC
4EtXP+FPOvvUeVm285zybjTaz7Gj7iRkb3AEB6D5LVOX8zUp8T0pcXfa+j1pt0FycizEHtfYgK+Y
Em0V2Lwqyn0L/cB1V60FoESIIxzIpZYCTECs9x25mek/c79jgC5nce3MTWKEpuOFfbOmdpf1LEw3
ZtS6uzja/DZ3lga2rDYETT1WmJmLHfTOpc4ZlQ8qTblAlgp2732wDYryBfkdNPuShUQbnBQHr4+B
c2WY0mXW7YmPLZvG3SqwrhI/PRNFWoKOXsU5yTgG5JtTTSepKWeNN8cUgM9ucXHTPWqlz3F51SUa
OWZ1WepEVs+6RN+X47MzMY2KV0Fh3/AYkXoc/GLZ6sce/CFkhpaltZWIx6GB82ndIj3A/M4dPFvT
n7roZgbTEAWnrtgW1Xkwp3UBqEktILQmS4qz18r896uwE75d80zBqefUB7Uh3KCeA/s0JI+yu+Ag
oHHxZA8DyYD3PH408Ffa6cPkVg8lGKmOuzZQKZtwdAdjChmWVwBRfm1jgqAqKU/Rh0tQgMYFUFX2
2ocOryqddhn4qgKMVdJZuw6sVWw+ljPlCoz+BtpjBfxKFntLuZsAsZrgKdVvZP4WdC0/dh1YC4SM
aKs7mxGcVgpWqw7wo8A5FpihgG416qbvHop2WiQMlWWQnvw5RR1V2skGeGGA7irEiO7qpf5ILPOp
gjRAMMXoZ1iWZlwc8F8TZQwdmy+VZKLA6jZBCTM8u+bZfYrAh1Fyn800MROsmFPEPzWYMRKJTs5R
DnxsAEIm50pQ5ZWDGtcEeD028QDLBi0tiWGm5wKUGe9zRp6YzRbeSFBnEuRZgL+gnxloaldeTKBo
HHcWVoNAcl1L7gUJC9MsPWsmqWF8OJGSw8jenVIev9zf877DuUgBJiA2d4x3ars1/HrtgGmbnK/Y
6t+oBKDTdV9ryjysYgeiGJ1ESA3qLdGeEvvWAIAshwOmPDKIe2xgV0iJEaC4eORnMfHJOYOJJefn
tX+c74BcYfyQLGDvp56a4Z3rgVdlkIBI+5B2p65w5bPT6tvIkyaAEQaPmPy61ecIMdfBeOEKuQpl
fugbYknF8IMCvVIR/UmKbzTQeJUx4GC1+Dg/qm22Qp0n+J7/DtrGAKtXsqgdPviA6Xp76bhfju7X
1N6T+E2OwPv4ypS0ph8KmxIXaN/IyrAB4mfyTYbPqqSnAcBfVDRbxsh1Ez4OWbcrscKOww8Rx5cU
OKAuwpvCEM60qvw38pY7/1dHxKWaxs/qI/sXsuv8B/+UXemgNg04CDr+cfwQf8qu+t9sHcnTRVfV
XUJ2UCb+LrsSo0NWNfgjjkY0GXjEn7Ir/5cJlsJU0XIdna3hX5JdHeOfVVedBTMoC92wbPefWBIB
/45NkPIZlINg1uNw4ZW7TdppPyS/RcIAy/HY0b+iZjlX2Gn80DsqV8DGem7ftsvSNe/NiBtXUyFO
JRmxWWNHhgGUSX0zguBQsltPw+B9YiGgazmVwuWtV6kFLUCwdyJ8gKW1cavhx8yw4A04F0gW1xn1
KV1zEVV9xMN2wChHG1UVPDa4HLlDSs+PcnjwGtumjgyOvKAAfYVZtsUGtcR5fmo09CpCuXdlSiDM
DOwqBcnnJRScS+PUK96ox7KAjmW14sPU1Z2qp6SGdWh3Ala9kWHG7hkWE0oSBpBnbD0OrUrpsEuv
KWfSplBVnOrMWdFrH2P8jLSU90K2CoaEb4agPe6PdT6U64DOUEuT+6bXjkbpvPRagfgEfXRpaSkO
qMjZFSXLW9kDOkICMowAUQZQTyPyXSS0YJVnplfWIJEp0bYD627zm2gpQQ6Q4+qQjokWBneXJk+Z
7jIp158mHV1BOs0zyM0QYutU4A3cjDsruLxoMg9Crxcdx13Xs5+CPIERfeUPLN7RDGQZ7xVNu/Rh
v+0c9QsK2aXImXiibkex+aupD5tUm8371qs5Tp+TQA1O8srdaKp2cMbmScD8DUfgwkmJN8bnwp1V
5dqxG42OcO5s3bhBe30aDZ9Qu0bosV/Te7XG6LzsdGcnC8ijenT1TQn1oN7FSvBpwIhO6/LRItns
9ojCtsvIDwwQtetajDr2yYjVGOe4qe1TNASlTE52TzubWVMzZ9lvsjE9ZXyDnnQvI64Gk83tMlaW
ijFtw5jBMsHyR4Hi25SidVovnWV9Kb0AiWoebAesFQZlvx3Iy31MhA6Ixr8lo+Qdy98doJ3b0a5L
6LYd8N/68a7lGy5simEnBNIwXJnKAEioZBNsANr7NfhKI8m4jA3EOAXPLZeCsnbeqx4irurc+Q2y
8FWeg+cpPw2F+TkgwTZcRQ22mwpyUKBjRWZKa8m6RUI8T5UDWjk4pkijAa23dcFOb6C1spsyUIv8
xNxCWfkWrt3WhtRPY6OeCAABjLnhSPmsOpUY1TV/pRN1gypBWK5q9PfOTB/Y/D8KCZ2M+ivFSF6H
OH1oc//SKmKrZemdjTHskNm9BF2uEL8kbwEalbewM3YBGQ6n5V0XyXDnI5K4WlkvtLGE8u7yZmNr
vOLrvORlt7Xtfgcbz7OBO1CD8QhgZNdQaGJgCKRbbNc36V2LiwgsgAVUmnSCNf344zyejc1OGbFd
ab3gZuteELDYfyqXMKtf7E4i5s9Bc3kDt7KM58x6ClSqVZCvePLTLPwJiQykUbxSA2yjqb3qRPYT
SAsXD2wwNwpoF633k6Usu8Hd+wr3Ty4V91AaB77jdcZCOmj8bVhgjykaL9XjTeB3lwx6My7QczjJ
VUWwkc0II3GbfZUTmWUfzVcjxSiqg6ZbF05F3NG55gmszD6nIMvnTRn5x8whOZbVp9hSn6k19vqq
2lSmYBU1ZwoAI4BcnX/a015rrbsf+t3GhlhjB+w0UsmvTj/WDikGLirvQy92kp97Bw8W2eU29kj7
nfhsMCHxr3udmAXkTPfV+dKTZTRkzrSND4arM9Bw7CY4Nva4q6coxRCEEjBa6GXdQZrtIYlAEmrx
wYD5ruMNi/yYEFEYP8VC3/vS8azefFBzDFNAx1t/XLHl+8AAtm+QzVN2w63l7222IhS3FUBUyWHU
depFnXiPfeoyayv0HJdcROJLasesTR5r71k9x3LS176UgcfTulZxQ6RWiewwrJQcyZ+h16jAOY6q
RcpURaO2zzUmiJ7ONJisqKoQUsx6X1iUO9Rc0dpheKHl9JYSY3W4IFuCApRMeQ8i8rJFIF6kpN5S
kKeOen2LIWV2wmMG4LtPacLqG2Otjy4RRE7YoDfPUVsduOHv+llddjr112WJYPc4x7V4X4f5Niv6
97kMW/HnTFdP4wl+IETTkyndz9yM930I7MKQbyIHok4DF7wnqNhN+OWz1FqYXXZw24nIIKx5lSoT
UTjniaJ1p65PGW+7ZdiE35auXgtdevXYrPjNe341YJVzOY8ie3rPinivGgbFazN4U+mCaR9P2b5j
YYv3rDmYlrWtwM2BnF+i+jw3kXuNhpItCtdaJCtncL6jPGf1YDgvleJf6ADc9+zPdNPPNprf/8CI
o7rW4WPeZGcDNaAOEKdMBMiwIOY4Crq8I4veFoK3WHXYrOyFrQPz1TD9ZHeX52aIpyX+37mT1ecx
VI+Rzjk61cpxgJWWNjVGNf9zSlJ6a+YrTRyvbOoEG0lAFTjxO5aGfeXLL6xQN9/KTgqMxJpXfsrV
gyX4lsD3q9OLr8ai34LExEYJp6fOcbdVRpUD9qMA5Mg8U1d0qlVFpHPoZL8DljpEKxyTsaZhg1eZ
djjDWYrF9bVhhChs1q2s0WZvjPpe15G+DBPlsbZjUovDMQmmq8movkoM0ixdUJLV617q2PZwzUP8
sEnBqEVxaYzmasTmsaHDdSHD6qkQzpMyTqAvh5ThxBcQZlMCAVH0VuFaRFdGh/Ktr0CtPmstgRlN
xGPdxCo2/Ua7x1a46412o5RIiVGbvlWakXg4FZcQD6DgRxqvNfJuYXo2nLMpUFRpKvR1/4GHGgQM
M6mg9nVJ9dF7riawTHT524HmIMe+9FNnmav1e9jW7sLRxYNQZ1si61IqO+BTDjspDfIBKXVlYHL0
iurhtsYOm/rFDtolUtzEAmVcpNlTLvwb0ffdJIhJ2PMHNnuvw+SCF+5WRNXJRx6k+9e3F3XrbyYR
fbkOv9G6p6K2aJhW2+rkuky/ShptNdGg3w/jeTT7lUFhI2ng78AS01oHUDUG+M5TvJzeVJeXdJzn
R1Yiw0ALiFbaizF13EVu/g/yzltLciTN0q8yZ+VFHRADDBBWcc5J8AwFJ4MkOIeB6SvuE/QzrLT6
KtPzXvthp8l0ny6h1Rmtuqoz0sMdbvaTe78b7tMW7aifgsg03YtvpMhUR+ipakJzMIEsNoHvEMbR
cYAYZ7+TZw52viiFBF5iHE1vOIdm+m6PAlwxBKK14/TPTHtcemT5LppwYxQtg7qpeIvy+kiortxO
XKGLxslWgucTJGW0pUqC5abhaq7Ku5kklxqGaK24QgbYkh3sNKco/QcWwDi/2vbEY/KZt+qpRR+x
kHNyRk36XYVbUGAcX8qxuWUDLivJ9qa19oLEMtzWi07zjw3JF2jTZlZS7BzKke5eKZC3etNYG0+O
MDztACMifAR4VqHMv1q3v1kksLFZvGewMGs+VLMc73qA8dDWiHL0SuIagthv2f2h7ex7AJVNeEHw
8RQYxnhwvIFXaIG69Y8gEX41keFyBkSYVdBKTnZTLkdmH+jx+Cy0OH0NLP2hJ7CzjORu6sNdgdc1
jpp7GKG69Uy1Klnca173w9DM7wE0EjKBcV1K+9kIYxwd2d4Q2ms3AYeaqqteuqSEYuwwsp/d2O8S
jHtGFDyFk7UdgxEgBHVFMxIuguSRX//RiaxzDKoUB9mhiOVNb4Gdsphl/3ivDXTOufuCs+WQiO5x
CLDVW+a687oH5hlcvkRQcqmM9Z50X0A9jfUQJO2myZIfCdUbICKMeyj5qhGYqTvywai1Q4DSMmuc
85QYz7CSdmnof2uW991FEziAZi0sls56Y2bLNinglJa7/zqSqjmi/vclVTT33/W//p/+HzT38x/8
U3Mvf/MMAtw8c9YzOa711+aevF7oNDMoUjie5J/+Y3Mv9ZkDCXPiT9bwP2uqaO5Zc5kMBRxDOpL4
t3/G4MCf+XtJlUVKlQvbxMFmwbyAF/EfDQ6+MnOIvchG4zTas6Q+1Tp8wSnj/m3EjtQ2fF+OBh7K
+giIpnEKsSTbFPK9Z2OcorljH1zvJ1Uw/poHgEDk4Fhz9Vn+TaaoXor0EOrOzfSy9/kY0j1O29zr
X9MY61QQi6Vmx+wKE/uARnZrcDKwDl7KDsGAlmu7jEBu4oM6RPz6Rg3NzRXatvfwY8bQpKfp7mUN
eVRTjaZKfvFdXYpE8d0T265FuoKdkxXncG3K9jB54baqrEsC3VjSJ5Naee0TfY+jnpgCIP4CuGBu
sjrrvRU7H4PYKAJAqIt/JFBrd3wa2EQTru4iLYud7kSPjl3wS7j1Rx8wZTNiRBuW1DaIomHATl9E
Oca8NvvKUPzcwWouFX2oP88kRvOoMHUywF53pvQORQNjBnqZBkW5Qfw5MJtwXWRRzVARc2FM+mLM
/XrFLh2TKE690pkteXF3tGz0AUQFOkt78OxVZDnXBNrgbjL0dZEnzHD1nTMGJEqM8cG0O5QoBAuF
ZvXo4Tnl5R47K9xMU30qs+pcsCiKRRHRegw3P9YfhUV9OO1TOCl9G6OXp8wf9WuhIzzQSLeztY6V
KhjiYcyYMhCE6WNZoDToadLGRe3JN38eGRqkChBNEG7NtHK3pGIsKbb3HuX4wjLbd03ClNSK/gq1
5hvT3K4OaaF9OcfQT2O3KBjatB1uadOKuF6hKObQYaJIOzphe4vaeq+TdYVKEYYzKt8I1kyM4hXd
+Y3tHhdtp89tn4TUObgvE2JrPWFDGHnqwzLg4/fOsq9gtLPio3lQcld0Fgu5bN+4AdGiZb6aNMR2
Y4koQqbRqmFsU0+kplepzo5h4ruj3v3cWmeVtY+b+M1txN0v3Vs24kQZEofUr4YVWnjWo2Ttm2Cl
Bs3btgnLtMrVdqaT6FS5Nh6i2D3ChUk3I7AaqNu3oRHanhk1jBorungDREoVpcSodkTBZWX8gxXu
Dsfi3c7rJ9azWzcONpaV7hqn3Y60PNCOttgbD4NE0Z/kl1nsZhM2QPrFmrXsM+fNXlMkxQ1mh+IF
W0lD6wYKiachYf+YsvvJ82QDBnflJKhgdPgRNtMMiyEcpY570WT2kmI6UmTVN0N3Gn1QVAnViU+a
PbTdTUi6PfmjKHjJu5cT+kHNSAlyoJh0s3XVZx+DKMS+UQlbrcr/MfQVqbxB/eZKuIYRMrHBtY9h
Ue/6ongtDNLtIXSccBd/pmZ7Q5m6sgd7XGVZu9PmKZpDsyoiIPUG/QCkVBr4134kzTiI1gZf9mby
b0KklFaT8U6u5Xqyokevmh7CCC9qKQ889BczUZd8gFWpZQwk0qC6kJncLABa/CCEoD0VVoMakVAW
XLUofoIvrSVWXOTWhbCDJ7AAlLIi3saFpaMXa54dl8DjKazousyYxJsBzyZ125oIwptVlC+a5qGa
CLaO7D9sJ9tP8CSKOaKCDb9LCnTZG0yyyBmoYMl7gSW++pGOyegZPEYO5YsB3nXa+sQ5CQA/GOTi
ZWpWFOvyFW71q+WzCvZCNt1iYGvgS+3uZ/3XlFbF0kjHV/6+I5V0gMeiYc6UEBJgtW+DXiv0qM4D
QtOTKoxPoxw3bm6Gy8byFpXG7LKLSQhr65XDT5WJeXCm/rHg7LTYyKSx8T6GbHqDYV04RJO5pbtp
/P4h9sJ0kyKS9Jw6QleRPQ99sIXj9sbCfFOjY5EBIyaj5tqBDsCqRz3LKn7OgWHXjbvFS7FQLvMa
dWMtfKs5fGNifYsRxv445xb2d9sgpyyCLEUu+gK/NK44sdVN/7Wui0s/jO/hGMIZj9XjSGtUzJJG
OWk/MQW9ptxvVlZumlLnV3A2fQ28rW7vqUF5XdREjY7jMdUZpQXWYxL/AvEgoxIKsY1LGzfLK/20
3mvoGvPiSqD5JYWo63kMzVknWyxn0TPsgqDboVEWbvfASApxznjsegSita4HO8Cc8JtcZCoqDN5k
2d2kYeKJ94NHZ9BII/LNew9Jkam1WSxTfaIzt9G3WHR6RYwSqIYVMefJJX6nMYWpNmbDMs0LQmNf
ZMWj5zSnWrlPYEt4t4MnEmjgv5p72XDjSBfNSTJlfODjdzxYX9KsdhoyEKskWMyynUvdcxqwP2dN
/uUr6FpxEfyoMu7Y2Pd3ObYkPFAoaMERm5ijh8zbWb3trEbfPyYSP2+gXoOg5nITDAmiOZ1A4ZEO
RDzA1ojeoilAQxpXYFlxsYCMnNydXcXHupFPMd4fNl4dN73LSehxPohU5Ns8axneMWSFOJW/aoaI
0HuDf/PISJUl11EVubdkokbR2/paFBEos0yheeSJSNIPY2oRvo7eEx4QYwf8YgGpFh1m5L9Ulp5v
epRgSa8frKrsV60H2raDsmwGzd1kSyw6cexsTN2p7JMN4ucXTYVIczreqxTUmJtfMa6v4L4jSS7j
a2XQWeoaSYS94S9FFryRIPMxhNOL0Zh3R8/vemU/RzWEjMI2bmXbM2GsGbyoR9moYmEWXbS0zP6U
RgRf1p+1pGn3HpSX8PkaWKlo0L5q3PElT58lx88IjzeihY6EkV6+6VL/QAi/1nRkvf8fSVG+Ci96
gpdxnCKdnT0wDrsjq9y23qUQd4WWxOj1nRtXGwDqCRPimhUEc007jbcEDoLpMHnYzIM9MdSXc1eF
8iWqnGr7X6ensDFV/H5P8e8W6ocRekbR/Uv+8+tfjvkf//Bv/zcv1D9oM+af9RcfNWI428CeQTvh
CeOv1g37Nw/1mAT1C3reodj/S5sx+6iZq/ypjwDX+ZcV4myj5j9Bk6HVmJuMf2qFyJ/7+y7D4Ce5
LlhPnVcB/fNvuwwpgoxtpd0tY3w7KsmJ5hy4173Be2oM76YRftYqcQ4Kfz92+btOniIjAJKBtOxF
GO51IPgghgUsau1Q6upXTOTQEGqbRvfR20A9yH3jOSP6ZkN8M/rCttiwywAyB5VJGd2pIJVOS8UT
KZw+QCCeYx8uNvFCa1JeX4gEuml2eULWQpeetadW0C50+KOXJmEbM8vlFOIzWVTg75o2v2Yat0cY
PSrLhX2AZtGI5TbR8OxNyZdTRuusY/U2lpStVo/FUUMzONUFW5nBXijF+kKCN3Tda2vEDxbgQIAN
drXwFHbEso+Zkg/GNmh8b5U15sGovXobhOGlF9GXDabII3BQV8MaMs6L6gtU62FEQdWhErDbDQte
NNTwnsmPYJTREtHW2ye3NhcNEy/V9ogoQ/8FHqa5mkb9MJjjDXghISC6d/cTrhvUzauxdm+1DRQG
/a09hBvfhc7luPgDZYQrlhD6Nj8m+ENhdogaB0y9L0w2swmS1L7tDxmC8SQtvz3XN3+5yO18Ed7T
QfxyBVM23UbM1jGfQNOV0u2NYh20mXeObX9vh9NVhT7XW3PP3eLNrdCqgdK7KAtcme0+R1D6FrLJ
f+ZwGq1iP+QVFhYzZhYqnhgfkerMZswpNjg4yD4cTtM4U3dk4iz0nA0sCoZ1wRjcyDBNG8mcm1JS
FqBLf8JWiLBw6C5u3m8rR24mTV0H3vYgceRiIsGzntrzZLPhaOJDVvkXo29w9XjeZfRDRGEM5d0a
PGTS9CsDEkvQQrsysFcvw0En/bGB3DeiwggSae3pIMko1YPvceqRuyWwc0ILQWPROvtm6Ot1lg4P
jI6upNMwkIzcV2sY32QODCqwnTMhh9zTRoE2tEy+NIQCi9jG3dH4/os/KAD4cKdYiVfG0hQ5F7B0
F5wPK9WSnSzT+jEbBtKbQyCryPWjiHnt7N+vdH0doHFmpZ+vm8wTK4v7F1EwL3EiRMnX49cw99/8
CV+E2Z16MzqKICUotNg4bvgohL/JZPhBJiwOHrN663Uubds8s2LGFliwZaLj3tSyesogg6P2gRDk
td5j7ep8njaxsdU5m8x8lRjdM5O1fCUGUP0m2lrTz5sdKoP5EaY6HYKEorjSDugYn2Iya1fanP/d
S1YASDbjli6/qz1UpCQZa/kjs/IzKWtYFpmjIcDNp/BWNGhcDCDTkHVYATiS9WOGQJ24wAJDT2mA
7HKnWzB2cIyYl+4Kq4xXeBePftp8h1P6yjZ+1w9YzftWaa8xXtcGYzrCTHRGKNnQfazs+mc8O9hF
MHzpWNq92duezS53ttqYl/G9K+awSzV74Uu8UVoEmgollYNZXiuamzfN3T42+hY7vUp+mqBOXEz2
GWb7WGD1DPsOJda4kYTcFdjyJb7savbpAxh/MLA62KyKUQesZczEAWM/e4iDj3aQ9fqcoqegOkBw
ShP32cUwsNb4wmUzJyBItNcRcEAOQCAHJDBE1mMPWEBHl8JyVTsMIAcclP7FvGFwiQUlDGLVp/bB
BlIQTuPOBlow+kgK3YEAMXAGmd8G+9zJ2iVJ6vamZgX6ItE18m4Y8W6ymPqM0WcXxvvI9ULS/wSZ
p33wEMCPYE11CtqIzbaW32HheJj2om4psMIDmCWgkycuZsj5TqjFObVgAYYIk2P5DF8TXH5f7bO0
X1SggkE4Ew7pEPxa3HXhPWq5tdPUqK90nVdSosMfxpp8AY/1bAbANTRX/zmrmH9QeJgIkX6/iDny
NP8LPsyfPfxE7d/+kP7xfzZJ9Ds/5k/1i/sbJlEcGwyqeORN66/1i/yN2RXyGsM2EGEY7t/WL8zG
MIIKw9bBhjO8/DNK3PvN8kyGp4T06PMAVv4zY9K5JPr7CsayXYa3tjc3K8IWMyjm8+dDlAfN//hv
xn9H6JNMQ8AIa4ikturi4ewXTFkw2Lkhgaess+LWm/MwQOnqCazF3rubtfzReeN773nrtgl3phvc
zQqTTpNMhySghEdeTLIIgkNo1lhTM7hWhcGqME96RnPAMxdpF0r+J0OIxmsfakueq5hSXPV3Vzmk
LE/DvZkGeg5bPJRu92OskG3M+23ptfU5a6KHTB9uekEu/ciKimal/wo5c4x82BcuwoUa+vDWyQK8
NV2GVMAAFqlZxsrNgbxYQTjLEeeUV/c71+BvB5H3a5Butswt70kTDlkT3LpjKB4jnVOVHMCnIcDL
07UyXdYapjszd35avvFRdkRSGpbh7XkfmpVqKNQ6gBsrrHCvGoqnB7gUiCtClmYEoXWcuPhBaJaH
ThPL2pE7Totj7Ko7ePllahX2cjQtDT8tMoTcML6rTt8bIUtC3VD33KlOSpL0ZYvgp4kHqE8x6jhl
vO1L9SrFsBWN8W7KAFYuLZsVaGc/Ly55A2yG7OYD8KqHIeGmNUgqs+v6pgUl993QfNmqf4GeF6IJ
qV4KREaL1NDFsrFxt7qK42Poi2XV5UzGY9skBomoVLsifs0Lx1tCv8qS0kfB3vmXboT30jmoBFIr
Ie14+uiEiW63vJD2+yMznHflJu/QoI+a7aXbSi9wqcYNwYfKWUqb09kbMY64FYmcpRHuiUEj1rrP
GcpF+QqmyrWd1DOJq4sy869x3FDb5c2PLCBZIquOgYExpU61T89KmApX4oX1/iMXRokyzb3FnH2L
0Jle6AIdCjVjlQXidep1E62MebAs4OasNj/Q4DhzjOl321bP7J5eR1k8gJV/8iYCX3yRgRAxKYOG
dAaLC2Do4tm0ylc3t4s5DAQ5VUSPjvYQ+QkSb4swzshFN8Con4t2PDHJiWhmtXUZ189Tz85ShP3N
jVLkAETNamN4Smb3qK/SS6/Lg83G2gjFhun7pU2dQ8Y8TJFfugmKYaIWouXWO/3J1KnWsjg/S4jm
ZTI3+tAHFrr0IeOXqHWk2Jil9zAa70VkEx/VLu2u3vo660TWdjIj3TsUy17wwogNNiVJn/FAD04d
rDSg1vgH1ZjszZj9PkK2nFUxWsRNq7mAFEP09PG5Ml6D0KJyhciSoCEEU7eeF/ReqFUXz+i+nEBL
9kHlU0DqwzUl+YqvAqIkyP7jtQkDeSDAZqcA6xBB6z5nUh1KWPieItcq7KhtHT4iQujg7nHN3sLI
2gaivdh6fYkjNoMCc9k0OtthtvvpJGqiUfplKd/ElpOt274/531zC8M8IE2Qq3RovT1fuOvgMvAZ
zJ5pOPqYGMO2Y9sPZYi4CnfHmXwnRitRtqkxunCAr0sfSl3UhNuSnEu74UaPBU9h5/TLwHZbmBzO
LdIwLlHhDWsT/BDrYu0idGx0Ydoe0ykj0w5OTVrLfOPLGTZqQ0FMhopRNdiOIs1gSUa0Dui4PDP5
OfEW7do209aZCfffr/W7K9IDfh19FRndfeg4bSZOqVaZzibGqMVWtnE2gmPmMibRRlXNuW4LuOq5
eyctioaq40tgNuojaqxj7jIUNgx2ASaiTnyD2VM+0dmi/iGDimHJOiYcHY+LalfVgKnMrcOVVHw1
AvOxU9BjhCFpRGpOICuGvdK9tILyAwfBJvQL1LTz4MfBA5pOO4g/HDMsfj1xEIopPbGyU4kdTffF
w6x5weK+6BuK0MKB0mG3Cd4ForqmCMdF19mktTUSyArmsjEdCDHoQBKGuGGSjHGy2zje3dJrAkz5
BlCtlg7GqWE1jk16mrzhqhP8Fop0OPJ5lOs8aZ+H2QPoDbtKTNtkIqXSMy9FV322OgghwVASrfk+
GXR0pNCypE3yJ/1/u8HOP5wcCF7L2C52TjueIZds7HrcUSyvddaGC7rrYenkBnYwn0W9Jt8JJ35K
e3C0RPQyCO4n+YIO6OiG/SFOqg32zaOLndlOMFmU9dpXBVNS4hEy9xyBriENepWYxlkRF5T4zg/I
rafEyld92V1MrOsB2aO2T+ZDFs8H0zVF3eiF1QaZ01KWfBmxDyw5OHdRCa25QJ8XuGyr8lQjc5QG
PIbQWCZkcRkO7ANKzJbBwA7367TKy+o5iljJ4C0m1b7H8WIAcW2JeB2IFp5P6qSvbgnvOv3BZ5rW
O7ttVvVQlsQczThYXCJ+2xfbkF+Gpn5cuymEpCoTYH+z8qdymDIwFacuqCDSpUX1qJcNKCynvOk6
V+xokvXmuNdUqhtdCkGgyDu98WgVAWPpZG3OTkZPyS3JYaiP8E6tA0d9NeS+Lky2p24wAWFxql2J
WVemsqZbrEnQkCxSYrd7Dgq18Rs1fU+1dmq9yEHv2mxSDUmMdGti5lBJxJDCJ7Ox9iWmYwSDX1GQ
HUlyWIoKQIxWb3Mn+TaaLy0NX2kjD3mdv8XKuPalaRzTeULQ2qb/OKYsrUTJrHckf0xrskeUg9Vq
ymlspwTQVVLcVch8QsZ2uYLQg8s0NL9EXmav0TC0i86pt5XnvXcFoeVLY+tvKr1iRaYzTB0i8Aem
OEeAO5acEaSIhtktabBFkriSnHtB4LiuzwL27mTZ9Bwh/nqco9NOlQhf3ALnVD2YK+nou7QWrxpm
LCe0ny2vHHYqRrtolz7ar5ySqgzBElSNfbLC9hP69UcRZc+mm+ylBtTDtw+SSACSulf6XM7Y1gGz
Ilg02ZerrPWDbQfph8x2gcJswOhe1bc00R9tYQQrVxCOYgQ0UW0in/gop2UfoS1NyKNHlfwzCvBf
k+EAiJvyfUlU6pLiW60YsXkX7sY92mn9wAfyJCPzyek4Y8FllqtedsOSx7G4NDrfwZyHbF1NUbfS
ADON0vqlOx12S0tnzeYGu4oQiLURo4mbBgXeB2F365Pa18XkQfMcwjnSpbcrU7w+Ed5Xj6EIg8hf
keNHB63m+Cfp6wWKXbfV3IyPPKcHIy5nTnby1gaZEFPXVGj1g29EuyvLHY7NKL8StDWhQBoWspAY
KnGpkm6DF3M5NC4RN7MvwdDfevCEZWtgk2EwMJra0pbjJiy9szKGn0UYovuN6hG2HAX2GK5Mt99j
ENuIUu0sRMBtOyyFRVyFiRk4R8k6CvE82D8JP7kFLtqsqV27pBiPgIp40pmQlVfWhc+NVr1OGNkb
1zq3cckWpMZhH767Vmzg+ifiUnJw+nr2oNntdy8RYhsj2cRNe24dwaxM0h4M4zOu5QKjEesJMbSv
bd5cAXojfq/qF8cRKzPTLgpQOyvb4qhPFfFE7WYSGSHoymERpIfHwe65LvT6YDjsCfLQvaf6xQJ/
QCDPSL1KE/JcSwc2VPIu50HfgBaYb8COaRIrsjp+C0xFLMDItAHF84NV26c0j3e+VN+gwqNjCy57
WefAcKecbVIfVg8T41SFwszyvU0XsNhoq19AWd9JWb8KiBgsgheVNT6Z3Kgo4VjmRRDJSCZGOJk/
t6X2WulyrSXpo28GG8N3Y57++LkbJcWpo4HqATVQusMGss1SGN3eyBWzogJZBmYxRsx3Qgs2JQAA
VPGkgtsIoGw9ZHMWOVfyN8v9LAgNArnVCNzWVczVla9G24B9yFOeNqtODf3KKvX7YHM1G4PzSvuG
41Er79ygb70H1C/EOO9UCJCD4UMFfEKeSSHEALWO6p1XYdDLUlxrnBUjA9Eaaxd7HGfZddQbPbwO
u1XLvO1XExWDxuHmgNfs/fYD3/6t1kj2mMGcJinXeEkXGbOxZkgPQ20zJySHGoM/kdTrrM6OGTTB
oi/P45itXSaopK0eSp3JVeu+YX0tUJdwewrr6Bv6xjLERs+7c0H/tBygs2nYXjwzQJOvWG83IzJl
J5lXpQXkkZK2dZUxP3On6AxfUSydJAi2ujux4y8QeZJSjUi4P1ljg8o7tJbqTWIui/gsO/EBy+B7
0kaEG9UzBpadZ0tU7wlDcEM76JqxmjKNU90kvHNsDxSGwSLPgae1ExIXSYotcXA3q0IbbqOx9YX+
WWXGqgLqMLbOj3g0XtJ4BH2IsZlmHS7PxGw78u9tIz49O/+RCJMO2alWQeSeCK/5OQXlIXGTLeGu
c98JUjN0MDoyISannN9/nanXKQDhbEbnyrHJbOkxEeFbJNwi6QEjjc0XDQ5wtH4z+DiHQcoi96Wc
qipAGyrEwN8FwMPHqyn56Qz6kq78bDr5VGdKLFXt3BUC27ZOGR/78kKn/Et0MB0nZd21yl2YTbl1
I/SdiiUuuwOO9RU2H/rtMPjq7PEbE+an0JDohPr3oIjLcProIe0prEsBS91XIYvlgjS9UZuWueag
sIaf0GKlF3V/IKDmrApsUyi3lgnsf2wom6F0aE8CIHW5d+drB6291DCQyFfExZSHszKnjg5spFYj
ooMy0E8tIgSWSSgx6cbcWZ9QedaBvodnYrDucpYw1GKZI2mwEHkJJA5ON330XbgNAp9tRP2ilfFt
mjUR5qyOkLNOopwVE+zBH+uyeSY4QOe7BU9gVld0yCws5BbQKJAzRPFXT/4vgwZ7kSPNCDl0Tzgl
f4hZtQGgo7o0sqeQtt4yBipK6y4pKg+tkIgphruL+sOSyaONGsSMpndrloc0U3AH6LjhlFr3sK0S
dCTTwPOCriToQTJJ6qlgME+mU+/aTKe0FhbVJgsPtCm49E4iLnFRoVoJZvUKKpYUb4nrV4QsqfYt
rYmKNJ3gPbFxIvWzCMaJy48GVYyFOqbO4x/OLJdp0c0Ycct+HCVNELY4imGrGoBwq8nFOtCdEI1s
VZDu7azdaJJordKqhys5IlwcWBtSM78HBh2RXb3kxZiuWvCnRwsl6aLNgqdJwfC0GFoEKRJiPXHe
C4PztFawdNvQw8tthy4aBhRPLr5URP0hcSABjUuSh0DDsTqTpWRuEbXw/wj5tkhfTCtTWRs0bQz4
Xcg2/BvU/71KWFvDaXLwoMmI03+A3OnRV28CRcwo66N2qcLhF4Fpn0Ovzd68gctL5AGPQUjWi418
FbfPodXDbklu3IWiPCPMJcb5jqic5rBa67yElGOjDdpf8JNhJreWgr0JNnUAFosuhjeFg3FLnNcp
8QhcbruODt401jJoPzQNHVQ0+B8aqyK0yPmdqMptbyj8+uiUBHdz7NZIGRldPv/nnAvP3MC8jQiQ
+2IEChWQSazDdPb3B8P/vt1e/fEPf/xf//q/89/5438xxaJIZWdtSIiEUrf/GrAu2E17kpQii4kx
WcZobf/MIjR+Y2GApNYU0tVNOU+R/8oidITF8NbBEOugxf2ndLP2/JP+Bgxu8NIAgjsuyl38ucbf
zYPbfkRMJQWVRtDvetLCltKqblAUFgqufDuHoMtmekhg20iyf2TC9q+fsGkkgf+pDz7pRnE8XXWD
toUVzKWfeMxqW34WJaer2+c/5JghZsq84ak22cT1TBUCHLKL2ox+FGw8hUqOeYvSyw2BmRFzrWXW
24ioaqcr+2dlVtuuzx/6HCVsPByDGSpMNAwPrH9F/bqvZZwvh7pl1NX9GAQpZpMAA0FpHyv2g11K
uZZjmZdBeu11EoRHInBYjawrS24NJd/LIlwP0YfFVKOxf2REpmRO+FZb5s1V9hmkKiAavX30DLGL
8T1YUf4ulPbcxXKj5c1Xw4hJtdoX2ULOkryZnMlO+3MyoKnjfKBdx4c+l2r8rXgTr6mOvAQzq+FE
92bklGi9N98AATfmJMKlaFxlHH1bkf7SIxNjI/uELbZg3+k9WiNUGIrKRE8XHJALqyGgQFDELkMN
eJrb+W9Wkj9rdrpD3w9LRsbQbQptoWnOocuxxsWijQ4kXN2qnJQcVaEDDew3w7jJFohEHAmczhEk
N+AK48rUaGui+s46U+2kPzJnsSTjrjpmxxhUj1aLIM0YZ6mpAzklJkUG9w2OfY0bwRY/J+YJSYTR
oYNIrtPXUcAKci2sdD+SbVFas2axz5dFZp059q6jH9ytSDZoqEcqMaset1jNDggd2U040882TB6c
1j7Ulf6QgUbInBI/VS7fpxJhTtSXnJPeJLfM0bGf2o+ZOb7LMFpUuvaIoq06GRNA4tE90r5B1Ak+
e8lgYxwQ1fq5VzxMKd0UxpNyI0ZWtHqRHPsJkkowfaY+Z2yuUDX6Nf1YoINVhwOZJ/UlVV8tBTDr
nQVdKUEn5egzVk3alySD8DbO3LN5tc1lqlzvWA7l5xSjpq7b8rPSbGb7kFYiNtPLPuaGKwpG7UPT
MnkD9UnFcZ36+BrV9tKLzGHtsdGMPINbjpGvCYvHH5xirRSMzbwNXg2VEXlcwoIrPkYtOOq9a6zg
RK0oyzPUwNA/4gti6SqmHffKnw7Rw1ado/M2d4Q+p6sa8IXDLqjA4MnqmnEPY/4gqR5DPfoYU/Pe
GVjd9OdKRsgecJT3eTljnC7SS4kNz/lWgpzgs2WoZpvXyifoywK0NNqYtoDz1aiJF/hokl02mMc8
fLDN8BcvzgLhOey6yNir6RQKxsKePKW0aKmQayfqvzzfQrZLYHzyaELV2jGzfGsmtuYNZYes9ZUb
3DoDMZ2pIP+TgY3VuHqwfFSJXs26Wr26VkjwrMI6PKb7ZLaI9xktWWeAwAeE4Sc3kZ91iXy6mLZZ
953qcM860sT5oVbG/rmszqmoPmWm9gnVPdXfNmWAHHunssYViT62HGa/PBTRHa7ZK7p2SG2nwWGW
i5Klt+N17lx8huaq9bBPKd4NZpSjt26Y08U4EEJ2/QOBuOjlV1kU72I5S6UxXVf2mjXbY56jBQaM
Cl2fI5akocvARk5UGa4k81zhFKXL2qTMnUsFNMogXhMhtAfcPXoNp+zIcKyzoSx6aLIzoo7a+Y1C
k7rMaItsAmRc4+ShXA++Vabo6Nsz8tqDLhEB6ERld/KaNOGpxSCvQkBTDZpBxyVltUMSxVLHxGYt
rDVWhLtdW7+cQhrbvpPZZmg1e+3wlyzHml25mChLGTjMYsHR3WOrXsXt5/8j70ySJEfOLH0VXgAp
mKFoaamFzYObu5nPbhuIj1DMUMzAGboPwEPUEWpVrHvVhywKk8xidQvX3GVmZHhYmMFU/+G97xUe
rTLTOn9nGOo9UcLdxVbyU+ryojT3I6ng8TSQAGRY3rp19u3lzmvKfB+mKEdMGtx1jYVmuQ8fCDym
bwinGxT1lGmBES1JzMFineyzvskQQOt3utYf8CjBYvKDDIBlezUijkskn0sMZhiL659ejdcAVxpE
NrGPiuipiEEs6lSVKXSdHjR8xKynzCcUoBwktj3d2AqEnG6WBy+L6TFJ/VwaFOetFcKo1Aex7nIz
PzUVrJa2p2sdq9OYIQyVJGaRNxYl20mxeDHgSRk+2y4ra1oqZm2v68UutKOV7Twr3urYo2fuzyp5
cHsfsHp+kBbcSI0VG2+5KkAtYTZxcnL13NUkyWDXmpOsxu9xZv22n7gltwWyBQdzb2hT3gMf11Bp
jel3g7y2yHrUteMaCgVP1HGyv2z70rLvDaKTXj4T3HBpx97iDANJ2dTnKhUzOxVOvlkhS+L4r6qb
0Ywf5NyzNR4Dlr4iw2w+x7NVoLG+GU5sb5YA99lSDmCixk6C5ECXsiJUGUorSloxiefBI9VHdbSj
+JStiYtP7wlmtSyHFQSRZ4swqI6DjfQ00j//earXeev/P1evd0n1pz+GfzhHKVNO7RS9103xd2rY
+Yf8uYa1fvmV2+JbHntNl4T0vwK7mJQeRIkC+NRtCNl/qWFnsIth6mLWX1o6SdEUvr+JGvCRo2cg
KYFIHGrDf0TUgHn7dzWsiaDCgrdnei4FMy/lbzUNUR/4nsrJkG6pNHWLuHDgVRSsQcQVmngvQVoy
BmF77TXHfrB2TnAohpMBs4SYlhARQUnU6MJh58y1sGsDJoKCw2+kZwXAeW+ESPXa+8Ic0PR5qyKc
F/vLWD0yfmJily9p3nw0A4mBZ5HYO1cjsWm8DFC0PIvxU7kqWdlXfbpvNawo7XNFi2rS9ZYFyAAv
WwbArWw8/kgtJliUZUE6RggSMta/ZTJdLO/a9+0Rk92SemSdMgSrEEDjDr/tXWK5CY1kHVHPWWqZ
N10MpATNRetiDEOo3AnRe2LDCI32bWT9PFUHM/IW2XCqIGhNCv4J2jpM+lX6lrAIRPgGH2Ac9gR7
w14zd4YY1q2H0CJh/VOnPyynmRNA741X0oUak0+byLqYGNzZ/3/ZcEV9j2FL1xZraw6Kl3YerzNd
W7bFjAL81GiBs6E6ThhbegegKtQM4KULE2yvfhzB20reS1eT7BZfMr3cD5RFE/4Dpu8M5YjSMZd6
jRloAPBSM5Ko6q1F4CG7y1UiGPcF6mmok7fUu42ZQ9LwTsBTDSSamfbkCPLHWckb4ymvkB5UcHAi
9AslLjoTD5Tn7AVqhIKFBCZs2HHLAhqrJtPbyaJo0+ghRbVJMxflwE0Kj1L4xbbgf4cJvMloU1h8
3pkGXNfhjZGZ158mSz+ntWZip7becoNNWqfdJPo1a9JTks+nn4YBOdvVAAjqB5bhB9+9V5MPSFUS
O0u1FMRf2M4XlbjHLcWlYi9AcGw9s3mNuGqWgVd7iEPiWzAMgcGIOiSVxVv1yrhEBs6tH1sWG+5x
StunEeyQeU26mYx9muz4hiuajUjcLtscEHtHjJ56pdIglXyPJvHZkmQ5uVuzK3Dtpd0KRR1UIBZq
IWV/nAYXFX7PVhC73tjxZ+btInzu84Z3fErEdmguBrbCRrwb+FGwniERaZZVpVatqdYD/MwA87JU
BNR7J5N57BAe67hYFtGtlaIbnmM+mMtnIMsCgEHIkQhXJYvXeI/4rkOyZqgOEPQ9nCAUFdeSTbUP
WFxDsif5wY6ldtmsju6oNTqq5PEM1MAgM7hk5gvdcKD/6O7DYAJhyNZZm350jcQmMEal9R2O8VXT
nVfWmlstH85aAmRUvxuNda/edMXFaLQYDZnHDE65j4L0wQd/AE+97soX/FEwRVk3QgrGcLFmjbYf
C3/FCvlo5c57DYpoktlRuKxJIuQG8B5YB86S7189ChCI+gPhyEddUYgGL1r2oFBb41c8RXW4gaSw
i3C2pdmp6pItsZa3LFn2hUcRIHQmrAw7aHydS+v6h87EkIdWmMVYeYD4eIvLmrfjOCGyzNyIqaG4
xIE89uAPc29tFNUq1aGhgw+Yuue8KqH7p0cX5gEJJDr8S73fjMbwabvFj52tdMZnU+6zUT2WVbBz
iAY2s3k1hLvUUXtNorbtxhMCiyhzcKvZ34QLxQyYcxZHvM5Tp8ptP5Vb1Ncr6SDF1MXRprBgHQ3G
Vu0jpMTMjQ0ddF6LzZP0wxgS6ZbojxVrVru4kgiEVWSpYMPweAYpbGQ4e6jI69FdxixGSw1Zfr6X
NawimW5bncAcJn/OXT+Xa2qnd+NyCmFBkBJZBvLTl5C4COUlNBCpCCBX1TF1OxX+LjYdziIwgTtr
KFa6FXF0fgv3ouffjvkuSFHJ/BhtMOAGC2zt/ahXTwYMywRAPsKWOlvUyNIIbqJotmC+DDGQPX3F
UpgwR5w6rDxT0P5Ssx+zHpyv9+S0GShauPdsfEV9Rp4AXwPbLBPMz6qsHkRYQt116KismJOx6uqb
tmpvDP65LH5av9zn/ISgLBds3wyXrDf9Syb0W81LneZPdkIrEtgnz80+3ajdTubNoNlX1+Vv0iTP
IHQp8Eg+Q/EEVqUnUbF7Zb9IhKqniXdCsJnjvoZoypveQaglw2UODl1L943BGIAhftPx8XSpuAN5
ACuZ3IgqCHdW7ZHYCXKmbxC03fVWcSztLxhhW9WuOzQ+vWFx/I5LBqkbnfV0xSQU0ZRedWdDH3dG
rjEZBw3C0NquonXj13cdAA8sZNbVRj2SpuZj4qMISa9l+p3a4pBzTWpY4OpPKF3bEHMQc2NuxfQx
DCGav0qTSJfGWtfFbiwftQTeZGOvtODNAGduWFwlhfUd1QBKZbcKw2INGFy1b0MxrKdI+4kIzQ3M
pTGIRTubtyNxCvwAchhSIyiiFoNq0O3LjCy90nwL+VNUeLL6dsVZ6fO3SZLucV7RaA7aRdRY5sw4
1u6Eey1jtD1lqfMI5Ie4xt6a/XQhWib8I0wW9tJjeh/0VBRy1QHdmAYAy8Em6L6BX6+EH9+ZWX4j
1CHCX+0b7bFHVmFijAxR89fOycD7WlcDtcDRpmdPw5m+4KJ8Nhb/PBX1DBP8nyvq/5oHP/7HH78/
/v1f//R//04xPf/+PxfT7i8mAgCP4BePenqe+vbfdcPk2fnFFh6DIuET1Eil/ds8mFracjyCJRFv
4TxiJ/dbLS1+oSznv2OIwh1l6P4/Ukszff59LW0aTJ0N3TI9z2EsPOuH/0ofnJp2HHguikhbC7fo
dLCmaCZKJCBmmtJuMhYfToRzO4VX1MJDsSsu+kzuiOjdCpPbkJiksMHC7lZz/qycXokpZ7deoGZE
N1u7mFHqxlg5LqWsV7GuoFdlwlJOtxUpkTTojAi1TRaFN8ToYc6Uh3rWxai6eHESbSeYoWhUvphn
SV2x6QO1WrzShFB2QvV0h/JUxSyopqSH2yq9xwDgYZol9woTeRy7DJ483BH1QDZ7szd146dSIEqt
oKuXKWHjCtEz/WsHXbZX7ZIk8jVF5cHNyydXL8j1Es6zH6Wgs6sdQusrJvyucx90tp0qDb4JLj+g
wGYwWTVAeCpnF+gFtMDqgjd8bch65xoImxEUL62AKoAz5tGwOAzGFHBJNuyTmne4yJm2+i1Zhplg
wJRswl5wrbjyh/XdhrEjERkxEfN9AnWv1D4Y6T4GRXftS2R23aRMODZs540WPU/VAyaDatdJeYF1
SNav5nyB/drK3lwJgIU1uSwwatboh0FH11eloCg2zgYY1zru8BFNDO/kGN64FDr0OLNjIkDPSjdP
fsNWDtqqFyhPq7rVUITrI36DmrQxHXNqlZ58u79HLbrvuYq8UtwHE6F2Mbpsx+FYjEaM2sNHjkc/
MKaHuIU07w6vyKuXXR3cgoNpqIWyrUFohBawrALF/oCmzsVP3t44A2QE0gTGNsg3wqlY3ddr1NfV
okIyk4ZZubD4JGOlv0XCglrbPhV2aG98+P+tkX2KyNiN+fDZBerdiYpumaCJJ35wZUsXxLqzmTLe
FweuIfKJH9zJJBLjOVmYZo9uR0+uSF/h4YY3/Wg+oaDaeFF1riUCmKJuHF4i4hknqV/CDjQ4ElTP
URefFKXJmC0mDZhaazrbLhxFmweSsnNT1hqVN8wMF7/PMg77tYMWAP3Amx/rz0HufstZJm4kDlNx
4DsbOL3uvnVxzkzVrrS1+0ryJOOse/bz/lz6HsGrQLkph55yHcaUGWgrqzBOYQDxRzefs6pB+jpH
DtVfdGm3SrNZ5Mwbiknrv0KTAY7hs+fm2CAlWhzIhTlgVqCsDsZ7w0AxWTTT2oGXjmmFJPb5VYNX
1vA8d07DJr6f4w4N896b3C8PRV3tNZdiCF8mvJJ2S7KBqtoHrEjIcoKjDFAvUxFZy06wcBLuMYzr
25QVh0YCeRqrr3IyXqwETjkDd1gSH0bX8ZTGpxTxiYp5R23GmXK2EFJitNVXPVQYlKpDQSbGhnA3
IGNmyMGT1IzuyLisCbJImgKJvhVeIGby16i+p2lg41vjczQWyuc0ypn0FeChrHaeH7rR3m2znW0g
yLCn7C4iE8UjSjIgGghN1GMdIY5ovUdX1U/OQGoqXeHt2PKZ5zmnQlxDly7D+6bvntMsRobiPGGo
e+tG95VEbJSK3QELKrXJq6/98P7Rl7BzyevqMZ2lnIatrsoSVMhgZqWBExNIdIxqYOe1FaF1+ucw
svaukBZLO3gvywECfkZIQDjdi4F8WZt+o4zQUanZ1zC2KM3daAZwbewU5GKP7zOWZGfSHJfiQ5Al
n48ncmqvQ+BtJCRwt69Wfj1nhjh3Y5m+FhlUskqVD6aD3jeBo6bZq7hrm3Wtf84cRQ2Gy0h6bicG
tudN881UIVs1MUQ82JGnPiKDiiEyypFpYzjNsk+srzrHfI0kH4E6WgfTHzcMTFgpydCii20eUk0j
J8y1kULBnMNUQ7pJg5gIuc9tEMSUdenX5EU7gxU9A3gUiwjNQvReG6I7kBYhlctNkAwE9yVZjuEs
WE8IrHzQD6FjPtmKT1fz0jehhhMLmHUXVLwn6nlws0tMcGQ/hXuuDsJ/FBqIxPSAD6DbbYZdIa2v
UnnPoNdOLESIiMQjzI5pJclplLQRA+GQvinvo8h4ii1Sk8foTXFsw/Xv9lmlbUNTvtfCfuijfhOG
wxN7OJdbjD2Drsftmt0K+lnOTIf3Ku8IUaMj/TQlORSB/cULZR1hnwc1x0MF4bWlYu+b5KoFeb7M
8EeCd1q5bf2Z0CzajX2BPGYycklbFOje09jm3y79Tqdr194A2ZIXGyvIdmVePaC3JAKAoC6ZBeuM
qYyV+ueeFtdNeZS0lPfa6IcVUU1bi87JSqAM6QlYB2GbX8QhghtuEbLPzKQk9e+bGAtAwnbL9stt
XRpHYbBwVM4VLeSDH4eXkJwmP1QnV2OeVA/ed1flCTeQnSIQLU+CHgLYzgXr3EGj9LeIbSRQw8Tv
yB2gN9s0KraxGFeqNG8CeHqdrF6JglgwQd44BrG5KvyplX2fDd1zp2drO6pves86+mRYLyoZPrr2
dK+i9mz5vGwyIXMkXVEDS11mN4aNyqwJLObtNm8BdiSU3da3UUabwjXg80L2GQq+DWO0RL4Wbavc
uJVscfbU2wdViPMU0OsYOoQ8QEcGLqGFnV3NgW5Ium8BN001V2IZYUadRLoedtktWLaVSTRVWVu7
3OTFCIowr36QBb3pODIi93n8BhaWIHKWBkJ5UVZ7rJBIXfEoJKTrRGTzNsT8Dkg7jfQbXoZclCFA
EmKgR1kZPMxUMMXsxkmLgea2IndpWgmkfJZLJZXlr/1A88SnYBGL6/XMg7JzG+UvnpAHfcrwLUY3
uT8nCIqBoDNTvljmDE41UGt23YeqAFYQRhAua1VlfBeTm4Ihftx5G0M1TAqSFSrumygaiSPwFqbU
9l5ApqDQ2P/jIImnL0eNTwOn1dTFW0vvqFBAnnbQo1uiDrwgQrte78ijvU+A8S2KyLtkozq4BB3Z
RfWh97xPmdQRonUtASLli+k4+9pQW8ioxaK3AGlXFr8Ra887IiQyGzTM2pOj3xgdyUkOmziQ/DGr
L5SgQoQsgXvIYQGZrrppPBaVGJdu2zAa6W59zf4QA5Mw6GoltRiPH+5+Y0lO1607BYQBjM6aDv6c
IcY3YN12MZpfjN3C7/fI3soFwbIsahuf1SJYbqcfvyJ3IAzHDWDXgAZkIYVEELxuLI8KsA1RcB8x
5jdmo2z2Ji49VPcrVTVbVY53eWG+qFYQL4G7TuSPuiyzG/S4iBLlDo/qkqDeO4IwCeMq27tZqAm1
C6+S5uJCTeW9kuwk46Z4aZra2DvcCfAP11qLSyskO96KI6ZCpbMDc4UMlO+3EiRSyaWyBQnWyN6a
PCXdqvkoC3VJc4YmQQGfkMMtQMrhghfhdjyaUfcIe+S70fOPumK13CMrnKX4fLfdRRQyO5XEAP4T
taj/z6XPf7Wo5+9U/scfo6zo/l6P+tvCh1bUnjVBlu1CDbM9aHt/blJtcP1i9qEC6HDMX5VJv5H8
Wc3A+qO9ZSD9OxerOe95hEvriHCSDc2//O/P4X+F38W5SMewyOvf/fsfmEqdiyhvcKWidPp9k8oL
AAbya5dqYbWlU/7rJhUxf95aNry8VoNA0vnBo970r0mCKGLyuZGTwfoxdITV2N9GbORhcyhmQVCD
cNphUqrCl4owj0oXzrYdKFKxvq4GW1wJPyVHkUKACTDfcQwsqtQXJZhgfXSOFrvuMGu2SVisgsyD
6GTEUEAgfU3ZxU7HgxmmL5Mx+cDfovUgw2cBgNV2vhEzHXGk781htnMl+zidbYRzm2DXR+nnp7GZ
2AKra+xzdxLuBo9GZhe+XZ2P6kh/GIrw2JTJ1gznRVL/zOH2HntzjA3HenUJ0y1kIMS44bqBL+fF
j874A9zvtjDYVpiMS5tdEbZ3TbAP8u/MRkW9G5HoK/qEBYBQRK5sfCj+uM+rciZyjofY+Shr6nym
hMUChduz2RPHNPQXTSKWnHxnP8ZoRxttN3o+STrdu4YVrGt9jvlqw/QPC6MFkss6tgUfCd0SuwyR
PDVWgRHSx+2YsxxJ3wsvuhNZ+22NFSypMXoIStlsYcdvGZWl6HlAy+LMqnc8WPRn1e3UEYDL/ITF
FraInLLQqcEuBfduRd59zNoKrRiGT7sA/WDXDAnR787Lg9bUV2bv7mrCTTtPRWstahWSq/wYkLLO
ngKxsO5nH3reH/wPGp+Ohwe4eKQ8+L4D57SSKyEQAFWYYNw6fu79dh37uBBbQY4qy5oJi7Gf1K+q
154yl/Oqn7rXKvKOBEF+1xHFCmgXKdQbbenW9LvjfCOa+fCUBNPeL5xVAY4F4hAQ46i9576rdhkJ
Z6kv342BRySkg16M0bRl+jpt/ERzUeRiBhlY6+UsbdqKfEwB2tplMkteO1Ny8ZSAb1rjMmeRLu6K
tPnIMvea4oHOCuetxSQT9ON6KIrDoIU349g+tinQOjElu8CvD64FL7YDex+4eIxzBEjNRGS2A08B
iuBPbTHLDgbj2Z6Kt9AfnviFB73xumXrU0TEWkfSAARiC+CwldybMcxlWq3vQVpIG3znoSvRKfCt
IofSOFAKSZY4YNQmoJJWoxABseknBI4UyBKCbHmauuRjNKZTm0/7UQCIsIrTQOVqcxEu2pSaKc9L
0puSVdTlZwduLJI0scbf/GJO3sabxk8gySyZplcsPOYyB9yeY8BmsoMVSvOeCj9C5ZagVfacmgqt
rpdGk8PgRmyUW09dYb81KA/M3r/X6W0NkZJmLlaxaM6uDWEw7PhG8Mn75hxsdx40fojv8uvJBXXu
x4CVDu/Y8AGEbaVn8b1rUkC2QvK8Wdoh4sXD+LvXIneDvXDdihYXV79vnfCd+uCom0y3Y29Yla04
ThRho+rgIeuAl3FXk7IVW9gFiuoB9Nqyd1OAN4q0QMwYg3HICDCmHz2NLj/USbalzhQAzeUZncYP
bgyiR/ND6chHu/gZ8D0GPuhK3d414C7LrNrVTLKdPDuM/Wy4crmbAwKm2emx9LCK7stnzaQ4D10F
CC0X913f35lVf4oCQpSZB2mdv51YdFfQ1XFX7dht4q2KPxqzeQw1/1azkpVb22sTV0+WWwgbx4Kz
OL/L0+iY5MF2dEkcpgNEElp8hIHcRGN2ke1cUyTuu81a0NOxrkZizj26eAwDHcqKRh/2svKZ4g8S
hqBkkZaica9PcUy4AUr9I47JZa9BZ85VcETzSrp07ey5ZZ7yRuab2Ki2jM4IqUT1Au50g1cpgsST
sUp01jKPWU6ZSPO1Iblmrf6SOySmdpofr7VKPGda94QwlcgJX97lxC5BAfLfp4ocNNtgomdyASU/
aaPQ3iKjXZIBeycr7ZYniATFD8cwVwOJ9CJvD4UyP+E1V8upwYhdCPxWhgpO8F03ioU/qDlcVtO+
nAiKcGDP6y67Xd8VG5UT3sxmB/2YfUwUXtNcY3fUfzsRIa26Q4cbrOwgfc8qwPe6PEBBtBeeTdSq
PuFOZybJ0DcuRq4hfWMAakLuMFJgzqQdehfJZfUgY3oTW/IyS77cRUfccd9h4Nes5t0Q4ZYSEYkt
qNwmTWgTzPfI9LEIt68yQCHr1NYT7eZd4Ednq0tQIWFFdc2dQt/lxIR4my55Y9GDHbcUnBCu6swp
lzJs3nJFIEdTnxKaxdRkJOrod6pgmkBpicj1cWzmgTW6TBw7zH69dZsEW8H0xfMrLIzhkcCLe22k
Fkjru0jPt23tb/pUnfPI3nvc2UPlPpd1e6Raqo+N8A+TLI11SSG8jLVi6ZbE6OpIC7vxynp3OYG2
NXK19mSATAEJZBVJdpxMbY3Qv9AWnGwdYalr5NuCsf+iIQBb2fpHK4DR9dYIP5zzs6PjDHwffEFm
LglF7G6jAPJTBbowBK+o0ScoGtqiP1il9ZEG8q2S4lQCEpnHIwneF7XOM+Oomp4QheiS9tKDKmO0
OzblamdF7YEjl2WuDRFMorFiLbCZGu0tJ9UNTxA2ZaBJyySRCYOlcpW3w0sN8EhBZE07LDC51LZ5
Z4iD8hpAUwVfk2Q3kwJ9c6KfYN3diAt5beTwyH7dV3TVkgpjpqYsBxWd4xjAlISvhfZxwXLrxmpQ
s9WBhINMYy3ako1qvBWtBF0Uae9VUYGZEuIAKXUrS/2ae+5mHAhDhdxkOnayUW68oydH2Ba6T42y
mvU/T3sg2Bn9/zZYf/o/33Xy7//2h2PVZunf7RHmn/IXY4M3b6Kow8Hy/Qrd+3OLYEEKB37jQ/cX
Dr4zmoffWgRdB543b6sMnxnLX4V9iV/A/mG5sXXLcW3bsf6RFgHh139rEcgi83yXH0gnAkPkb1sE
/P+CfhUBJqERnyBnHkcIdrD7NgRhgXGKykPaDxuj8rZ+oHk8/xX+Rca9rm89ETaxZsmlo4hJCXvX
Jp+pWb3uYoU+M7rvtZEpNtEYJnp8Wd5PJkokKfo7v/uwmBQyc6sf3bR8GczktTXRGKmBiqYrI+qy
cuKWjLbhAIigbuer1f3sUHwttMY+MUzmcm+SYEPK2hERKVpqD2IFUASCTKJhbdvJV4fxO+dAyfNg
09eWTuHSqEUVFieNqUQsi5NPaETEJ7CaYlr8SKtjZEwWcRa2uYsb7uGhH/ZYw8mItbckSvK7zHgj
ghBQr3YaySKNEg5cB7QCQ5No6cC9yNxkI0br2WLeNec3Mh6iiJy+bbPd85FuavY76IyZXFRV7a4q
LdgIGwOJYX0wGkUonJV7nQAio2CjzwANL1LbvEjce3U0pocs075EqH8DHMRVnmMC7HzYdylxFJQD
UcibEX3n4bOumidKoUNddTuHZHvT3LZBemRCfOt32hJaHpgf1PBF0v9EePYPwOLjCxFuq3ls3KV3
vt+sHdkvMMUtJqG/eE61B96xSaUv93rSa3QFey2ps21otdcwjAADNtPZ76gUbMqdsKuORsr+DyWD
S9RX5idkDWMwLQa6BaONtlNHEqc5grRoczoaYoqMvnvNrdfKcCmvXfQWYk07ypEvf5igP7Q5QV9F
+DKwwkhEeKTtLWmk1sHFkUSrao13QbvL3iFDG5D3Fj1IuUut8c411W1ihyCd88EHSkJmtOUwyS75
/X5EolrUvqOkAmLeVOvZqTE1KDxCbyWiW7dBflWOh6QO2F5lmzQcnyM+gYU35FdXm6Awx8b7JM3b
IMQl0LRcuEOrrVIM0ujAp5mK2wMkcxkRUkiOaGPEcCZQ7SM3GXXhG2X0u7bC6CcfujunCbbhi4pI
0E6BwgmwOqv+7DOAjGoM4UTl9OxD02PEl8DophtNURmCWJ785Ox1RrJqJwXSEpPaggSndTSyhnF9
vpsV3Eyk9zB0BxTpJp07cVSqzI9DS4Oe5fCw7fynDpulbBMuDmrYITpFJXP/PH+cQL45ldj7LkHn
IFZuMzFd29Cn7hyPfhp+9YjE0hHtoq1tBhLF9ZyZn66ztgiAmND0HhJHgsfvjoMUWy9gu5G7+nPo
WAhO8XML03xi4KfolPAu6P6W/FCs+5F2jR1t28QI1ZE4LvtyeOwL7YkBOag8IBdY1A9+EJGQJM1P
DQXbwoyaMw5kwMblo2Plm8ZTV0lgcuDo+9avq7Wq2cFgWrx1etDAOYpT3rGUAX8WeOfEQxHG0hIG
QqBtO3K/fb1eQqWkD1NnM9EOfu/dGVH/6BfRvkejVKbDRpvwNhG5GW5IE7ph2rZGjnqiEcNJbIXl
ynRtBCUsxY2xfoVCb+xqiAnj9NhX/Vchp9tySjdOPT4WfnZMRE2Qb+0uBylxpE/s/XhMGllcSFB2
Ee4MWMtR6rXpY2syhXGtc55oyBD0U5LOefCZcR+7yQE3TbGKEpiCWWUwQCaSnYCVB6ioIK7UGaOv
4kFgCzNU6qUwyRBzdNAiua/fJpN29vvprS3HnQZLcMVJhefFHW5KtwU/Zj/YgolGi+gKLnJEAm8l
9YcpbLZOrJ+yXjxpIn7oiHnIjXGrkyQwEplgDR/EG5GjSiVDsbQ28wrFDcGBhf9G5tbD6Il9ookr
vuc1xFuiiUJ/i+tzJU15mqf6pifWUYoNmQnUkcv2UcuTc4khn9p2Ndb+k6aA7A+sSOGhrTvDvyZ9
/dCZ4qWQFXAyPi0ng/mJFCHwkJGa+IknWIiFQEclr0PMTnwYj3hhkRVjK46mte7Fp5E0xsr3VnVV
UXfHd8gnILEaGJFasc4wVS2sIHkvrZ4aO186LZUYGSubSnsEZHqnAD2Jwnhu3OzOEYprSyselWbt
CJnymNvk7mKkdU2C/hhH1heak0068jPzgLmZTAlosQixqFi7zm2ljf1kuJh2s7NMRFq5k3Gp2Cd2
/OMiQKQZTd1OdsY732pWOubaGcsLtPeV2Vnh0nFasKiz2wFKh1k7AE4jTO4EAC4yV9+MjfWg99HG
He27tuJ+6pI39rioVeobG0v2to7M93YClJSb2GUMyn0n15e6m352Ht71Ds+KiLOdkyCRpblV9nSp
Gv8j1n4oJRDwdswCMAlmAbzHIYF9Wq1blH65KTadN/vNW/qByjEOg5qPEz++6Xn97EuhQOjhXtDx
LpqRL37P/N8R1Y0HmtswnHOJJTcsB8EAIITVO6yyID8oaz59eHRUmYSbAvZFG9iP4OfVsszqfckq
tY7JSZiSmwzw48KvbM6Gdg6GQ8jX6dzt033KojgOSEEkpYs2LzBvauPbmTBduyEET/3BiIBqwd04
M1HZAHnZY2RFwjjgLhpPePj2GPQXk8lbbETqpocjtBiINc5CyWRUOxvYXCYGJjaajMG0HkfcXib7
YcF+RBFt3GRiXfnjqWvsOxw06w6ysN0a+8rRSOusA8yc4d7TSXKxo88oa3ekDdxxB226QSAVL4yF
6YiVWZcs7LK3UAufQogUk5EoEgUFaoFS3cU52zKtj4MdecZbB9KgPQGsQmrpluqhcnhGVNfBHqMn
iSNxzNBCMoD0YNVx7HGbrYYKyxL9KdheKfR13xKpQSW25dS4ag7rpCo1T1ZULz10p0ZLdUgsskzH
D4nA3ynafe2OJJdOvGrjhTv46KIrQP9y0qiPlw5m9GKwb7Ng35anXBqrYYjW+PIlJMGRLNXhXOj2
uYqOOgZD6cQoo7z26nfGdtZnJSHRh/Ok1OXJtyxcVoqNDU8LA8K4gPPpFbeOmz1YOWSPRG0r9Nu6
9Tzi8qM8fyUa6qRa9N0NokY9WrrZxIOQ9UuvaSYU5h276GHJPLYgG5MBsUPU0mwrxEa7HDV1zNkr
A3pjBtls8znUa0y6BSRHMPozAMH6ylkTLgptFrQan178WRR8p0zUNfEtfwRqZO1R1NGmd5OnFkTF
mCQHN8xfHau9pIzG2Ks+j6ik3AoRT6iTF8BdCv+i8G5tOe4DOe1ED3sPcRTqo1VTZhu8v/y1QwJO
tQHaQj5R4FAWMfRgAWWELw2L/D6r1ubQrItKAollHKR8k/kAcs4u63Y01IiTkmrnW6N3AxUetlba
3VuaQL9uc4J1hN0SgOSuEbs8Q4uokdv32l06mWflocsxx9JfIePa4b0h2sZw/5O8M1mOnbmS9BPh
NwQC4zbnmUkm5w2MI+YZCAz7fq1edb9Xf5BUkqolWZusd1UrmUy6vJckMhDnuPvnuzRzqv9GPkoX
Kef/NYXe2vojKfLo6+efiFTzF/jrAIpHUQgdKrUDcpXo0V8HUNs1TTQqpCvpsUT7+wEU0cqwgMjz
W9KFheT1t1CSjrRlcOD9Wdgy/50BlEH3HwZQ6TKlmRLRSximPWtYf2ek5PNiDPRVFZjYqa/35aMc
xQtedovEXWQeBz311zYVQ9SVseeLwdCFMeJEHAMnlPwTVxbTQyiLQ5gY2yzCVmdOBBtmBkneh3dZ
ET56MfgozC8k57TXuouem6rd+LJ7iarAX6gMOxl6t2bJY6Lm2ZFiv7S4FXqGM1F1JytUd+lIfrai
s27eUVE3H8R7D7N2ZUfB2oj5IomGSgP4y5QhH42h+c5HwQcyF0g86Tk21VkwgPgjHw6vfJodekWK
MEdP8HyTnTZ1HwersqHsueTogOqDmXDIrT0L79XkpV8YUS9GQxygp+BewRQtSXU3gb9pvRZwFRzl
zHMQlfPikVzWXV6p68jHytTbNy1u90PWf6FHLSp6CBawxmfg9LoC7lEWx9EbINCk28gIV5WFHR24
DyRYsSnc5rHNddbo2gPri6Xj0KiR+a9VEZ+9prn0PjX0Qb4rBvbpka3tiRyvtNBHR8vucF69dB69
Omhq/lS+z2qaM98wyxzu9aCvoUM/eaMLzClhvASNUofxSvScsWUJZaRqTyhdJuY1tLUBlLpoP9qo
ee1G+7m27B88HguweyuSYVzh7KVm1etw8La5kNuWgm8sUfkry3SqNt191oo17COouZ81V1ceMVYZ
pGmyrL4JiXfd6G4DDYsWrYx+rlYpDvNIL3kD+M/Ugq/zkddFacDOavLRWaDughvq3gywc6FTPlXC
XfV+t4lE8Kp8fyU6b9G1ajeNBeUEwPpXSTydPKj0OSd/F8TQ8TlBey+7eK16rHUNkFL4CXPypTYo
NQ0MuaazEaOrton84Q6eyTNGxHmynMmm6qhS89AQB18asBF45wzGtslMuTNYT6JV7AsktcBJ7yJC
aewtNrlqD2JylgTNj2r+vFAMrPvGeoQKL2y8iZ2NaEZQPet5agcIwcbgX0MfUp+eMG9Y9AsaV1Vg
Vfb7XR7NikzwDdiSveVc+5nuYjEHcwrjnjntecb6dyB2VpDzl5HGLz1C/llMvFP5acMoBRCxdOuU
Xm/xUFNdjl9syY32HEHmS+px703DVu/HXUTwrRNTvTL0gkUIsbap6neGpx2AVyyrkgI558diKgwK
cydDurCrhGCBH0PjaOVHyWgX9vykMZC9J5Kfrgp2OJOegcOeA1uj8c0Fdd9aw5ogCKxRnptlWDow
HbqD1lpHcsUrSUbcF9CnBLtikhd50R7aLj7kJgvYxlRbrKGnwAnW85jOQbc1ZXxw86Rb6EwNCuwl
8ER0JKi1xaS9h4V5KVEEMCI+6nrCVbl7K2dDEYE0PUleoEaRHwNmE0Gxm/oawlS+sftXOqlOLp91
Q+JUYQDozjUrpwTkHHnh2r0lmg/ygG05075tPJDUfJ20+MhUyhSWwgjJXmsr+R1c1AN+t42ryMXp
8Dnl1eLK09Rk7+eadUx6Pyptv7L8GfvxIQf+AFOehkpw+6SuAlQjowaZo2Pm8n4y2iXpNt/piXji
cDtzcw9xgHZrZxBfsmrn1qt8lVE/6gLAbMlUFWW3EY188FB4Fu5cbjm6LNCGufBystuHiAbMnibM
ZmpvbpceLBoyK4HDSsJz5cIuQPEGsccwbh4i6H92Kc41TZtGQp+ekfaPIdaXiUhMNMktG7HHlI5O
Yti7MEk+LLo7k8pZUSNx1010etLt2ZN319FuCTU+GXP5Z08LaJjrP5xJbxXtoD4todFcF5pEzX3s
BtCerfQjNTEIlrgl5uR+xpMJOASpuHeubdMCcg26HTLJ0oko7ZQkeaz04A7Vnodu2yFBigaMcIQv
PRJYLnVUZzZszsLN1bop63tT0578qGLsG+Z1zj20GDwHU/ihuppatGDtF1QHWfFLleFTbjlqjWZL
uosyAFYLedfcU0G4MSvUWc21FlE84ZGngRlsU9ugbhvNLQ4ZyDJEF8mFPKbzF2dZFYzXMkUZCW34
ZJAemUONpUnXErbXYccV4xAODKFRcw4p2mj475GbLgtJYTf27IWlyZUx1yNI66ISvG1UtDm93MZJ
d5djkIrtaKXFwTHzyjVZh11tFWd8YEv6SLYN/2mDw3InZF4YpHZlf465tc1969R7Nu1l/Tpjt6QQ
jhuPF+isHEeMNCxaHo0wJKXnrcv8sSPQuCgZHBQQBkITa+LNrxLKuNN7pzRMViMcrJyK5HAY18qO
dn3kH6TBianl+s0t6TK25Cm1pk3SNXdeArMXT3ULf5U8xSqBxlaV4LiZmE5KUVkPwZxtcvldyfgE
BAdGQ3VK2MxM1kywsTkK3A8KMMNNPvirtEofBKNnwMLJNkPwfhMFkBXFTq7b8hJJJRC8YWsl7csI
VWBo1TaXNb8r8+Tb5ZcNkzNsg3UjsSTK6l2z+wdTmnufwiy9bljv5Xu7je61gB+Ypo3PobgFnsk6
IQmnlQicncicl7yqOBJd72bl0XnCHObFmDS5WZXIsVXQbJJ+WKHt5evQkHS7RTzB2i11ShOLT7bv
AxiqbvelqvZFg01CzGKGE2P1KCScuX4neYfoBTCcxtogh8J/T3e0+JzoLkEeb9ZB5G/jiab4sK52
2EBYzRjLVkcm7nu5D6gfBGWCm4E/VaZnepi3thHzkYz3bQngi11OpUevpQ8GgjxG2kBJnNAlaBZO
WAz3tIbQ+6duvfah9dve6e6MJt/XKdw1DhoEUKY/feNZHS8K/VL2NXk7PEZGQN9jgdsmn18f+DYd
HKLDOkONMFpqiYzy5ofhb9r1mzBHp9B8BlB27EuncXFFA4HNB1Ryiwdp9KMHE9zPBlvL2cUcwoeS
hVS8mQnQHktmavyw+k3wGIB9LkpikbJPdpRAWhyJ9lpFMfXDxTZR8YWt7Xpg/Ta54zbT+++xN5c+
N4moKnZdw2IPQw1GG3IEmoszfCKUn4RpsON9MNM3aCFyKCQL2Dwv+r6ovsfAwKvIuVVMOdy4cacG
Y1XI7OqNJQBe7aOyQX707c2yim0vCfHNeFfHl3ufXUPkIzvwj68MeWyr6VbI7rOMzLuAwJ8q9WeB
6R9CHVqMV30bnnduEpkuB8CavmTpO8TWQorxlsKAGtJg1bMpiLrw0MbjqfPEE+/as1MXpxyBvhzH
JUaJY47jUkB4Lok9T20SHttUX7qjddUa4giJ+ZMF02eqm5eQ1ajXWV+o+/sUuACrUpZiFs6OYF9a
GRG/byOTawqyFqbq54TSyk3yjex+ix7rewxC2FPPhdTWhZBrP6bZjuVdPfgvTkgPXGM88eZ7aESB
mmK8Cb0meY9mZXTAaggZd1w8VHcNUoAn6OZ9G53zwNqnPMpDBBinCoudcvOrGXrbeoJRNJBMivRd
17JQ4E3bk1nht5hIHiK3+02VRQLC3RY5QwUpRF/HtZEFMclMe2s5+f0opxnhsvX4FU9GfZ8HX13N
9xOJ4RSn3meulSdmIyScNCyJlM9m90sdnyBAPQD/O7QzkoaYDydBtg6sH4Ln26r3rnUQ3WgL2Pqa
fxMjolc+fmo49zO/uCoLqgrPDhCXiz9QrA5/Ky6pPTIJtFu/FBOe/CzfWrJ/+u+jKM8j7b+e5Q8f
n5Aofr7+VP52GZv/9T/+yTQ/f4m/TPPWHxbjhetJC5+B7XkIun8Z560/mPEZ8i0bwdi15d9ykdS7
ubY++1P5k0xqM93uL+M8/5Mt+DrM8kzfWAr+P8d50pro1qYnsWPBCPzTuP934zwyi+8o1+yWTjae
atIEibFzoidTT7cm3UCOx+7XhLJOX2fyaAve7vad4b0mLGsnVqWO9wT6eEkkYGHXz0EPn7J+bie4
i1w8A2NLKgQHOytAt9nK3l/C4d1EDjVTSmLJ59n2qVBKSFqulGh24dg8VUDUyukFQRhBBKiPddEy
BIbkLqBZzbUHLPsu+Yu1UaZLWVCN0iXrtDyoeKQL6KvpnUOg0m1QkqMhb4+zOnwuxB4eHNBkTmT+
N6N+5hoL4jNbK92/RiABWF6vTP1ah+Mhqn55J6JLvdWGsSgJjNfE5okpatm9N6WQEj7RYoDifhYy
vU8A/4XtseEAHdR+DspotHQapJ3MftxjA7Uo1WibmwZCPPvGYhS2aD8OyceGRAmtFfRqbie0CCcX
h4SoNh7lhaGXJ1fMNsQGsJu/IY+xkSAVDCvZUKTB7fNSkVTKGS4ziWVEPjW1t26C7UCF6SRZzWS7
lpO7iCzYqOGT3Qp8UUgclcFkWWx4MayQsjaJfcNaOrgPptWdRdsuU3Fhv/cVVHToAvZGwF4ogz0K
d2xP26HZ7bNSrUMnPxvZa2MUdOoSvfbrdQBNvrHF3diXSy1r10bTbn16QOrguxlKQD1Uu+jyhGFz
6U3ik/fiNoW4Fk8Gf0MYPztjDWA04a7IAKHPnGroBvoVfvVWU2TVupQqVveYKsZpZqQ0fMR94Dwk
Dhyz/lXGSI1gnKhj2zfhPk2ArjrhOom/adUJpjNTxUFEDxjvHoGXURDGstNs7/rA29dGsmq6bJ9h
/MLkVmEuhHTSZGQPdZcwr3tx3RP9Um9+wl5ZqJucWwubBPCDu60r6Hnqpy++8vqcUBkrnUeL+4jT
Ep2n/FrHbGAW1S7Wzk0EplpSkxE/4accRHLHr6ruwTx0WzDmZGUk95LXsJUHHLWkYvel9qO7EdRK
dJ84GHejT3nKaGD8c+76XDs448EeXKiJOTT6eDx0stsYMaORJ3a1JGjhahsdWIwf6ecZw08TAg7M
pDtkYliCgLiniAV8cl6YrO95nsNo7zXqudLli0zTk1c6+6qNxFLoeEKLX8kqi9d3MezlRO3cUJMK
u8v0XVOie43VymqpkrCo3bvFcPmER7+w1nxPw/ThNs6BJ3w7uEPNYAM+p8tWkYczDX/AIARK9p/j
ja0jrqntg34ZvAfHV3vXA11STK9l7nprSyNJHeQbEihHFl9OTSq28C70Cu4xXe16rJpW1f+y/6cu
YexgnzH/aiRu7MS7dBngQVGecsgWjgU5gOUdL/uDi0MtHfGGciwVGA/IUEdw2OSYHALzXtX0Kuaz
aeTg58OyDfSNkfx4g9jL4L0FmSRn6zJkh8zYd1H57DrNNYcq7RCDC52tD3vGhZgiuJ33QXPFpQcD
qF7b0z041Ts4dIseWImi7btm4y7M59x6yuN0zQrukyo/fmPjShJtqya4bxxLDjfZjgce97ZxAWQN
I+nYWuYuQE2MuUMXvYnj+IVEHo6b9K5p6WQO0Sox6KePeW5vAujU+r2hPcSUNaDtAIPI8WP4IPPD
VVI2jLJnLfjV+xdOoFA86vzFQXvV/dsQ8Skcnib1FYkHA/yFvbdxV/vaundfRD6t6OLpUrQ7rteO
tghmRanhGgppSJgTEKcjN//IeWe6jlnruTj/iEljsHfVXq+9VU2jCLfhJsKyR7m9EfwyeMXDNeJ2
Uuh7Xh0LL97Zxqns5jLzTZP5W8AB9N0eUnbCWFKgx715+Q0zva6vaCZnOQHpfVBvcDOXqnOWWo6z
1P8auH7FevE5dxYNTGPYaWP7fcrEK9u7ZZIxYfs1vBkElbLt9oXG/21uHrTnR7glYWAoTha1rZKS
g7pa0f24GJ17s8HU4Bi/QyxuHsdbkarDRK/qQnf4DjCHxAmUzByuzgScGhRqDH0ft05/LjtMw/p0
pWoiWTiG/kqTHWy+fhWPdyYvuvkwEnm5pR0Y6zf551D/tDSxi01ev3QtoimmVxfjMpFDa5b6MnPl
e68WJ2GZTVsjNla5H22UGZ1jv39lKccdud5GZNxwU5xMyrsgQAN8iRgnkgf2l5gKENNYNtfsD6kt
veTRa8LMWNNdAv8G6/p9xBkneBDTlrr2HKMB6mN4zagPZZ8EGmtHDYKWP4yBeYdcLOjFKof90EDr
8WqKBskNCkH184OG/B6wNrcHYIex2HDvP03NpsUKZbf7euStnz+61gl8UunemjqBhGBu0xY7VPvu
0KEwxUvCpxEHYop1M2pCPvjpqjK8fRCoB6Pchfl40Mx7X4T3lnMdMd9i/DxZIxnbTPJ2ocppP1I2
PTNDrWkXZ9Gq0IdF4zhbaiiwiTKfeWxhtacUADju5iVgsQ7MQQ/391BwB+q7teSN2XjnWGu3LB3w
1x3tstzqzdlvscEKc8VgOlUKRmlAYNZlUMW0z/A4RzhJ2dFuwiSY6XsW1Ecp9gG4r5D88BTYm6YZ
UAj85aCxLfHkNo9xORfRl9Nj2uKGlOT3DrUBvXbiSdUD7+AgLNr1zSdaZ6evKZgGj7Lbbq904E7E
CFyInEGXbiQ7b8WLPvuOKr79MLu6FrZeRrRE33omv+JdATTRpyQUOtWgx7d4iDZCqoUPSz9i05G0
48kQX2z5lmJ6CqNs7XgXy1r1k7+pKb2Esr/qPYWZnBo7dx2YwEULbm5tswGOQCM6oVZ4qQTqHx1K
rztFeFR4CJFU7TnrCLaPU1MzZVEQSliw8gms27RmFC++PQurzVLGeKFU9VD2j5V3DXx/OVEzZ99Z
2qFuq60Y12YqVlAHqIP3GvscyJcG34yQsJ83daYdJ8HZMBGNyhats3HdR8wTDHco472rxcukJYAO
JCDhRiH0R69TbDDCTRJpZ/xyOBrF2p2+M4ou0maPedllNSGTpYruBt4kIxdVAL/4KceNYQNct9A3
MLtg47PNkcRyAQMyypdIKIux33RTysMNxO+JaKl08Wl9lM6y0N6F3v4oCYELrgbQuUVEBoq45EBi
GNsZVmFwfRU9fV7xOnbZWm+gAQ23yX9MgCs5E3nK5KIRp+eCXch3Khk3Az1dg3nK+Uc4BjAydzFv
kApFoN4CL+hze+C7Zrv9NFU6kCWOOI1tH8uFrQ40S3ED0DrzSQ3NhQ9+g8m9pyG4iD7t2U8ddMvI
rl/ZyyOZsKXvlXWRvOgSWMEpDadNPqz+a06b/2RSFLiI//Ww+aemzvKj/qay7OufVnTOf/6vAB4k
WenC2OF3aOnO34Rj6w/GO5ebHwlFQe8f9uT/ILLrfxi6Y0vHcWHiWPM4+R+TJnAeMoNiZrzT04kH
6t8ishNe/AcED9Zo3E0OPdWOZRiCf99/Uo6ruiiFQ1lUNuVvZUhZha4bLPiCdB9pBHEnt9/VubxX
VKpQgnZhMD0wMbBUjPb5UB1FTASQLAZ6p4T+/F4rTgW0rCNeme+6zg4Y7qKVO88W9ESz2dNIT1Rn
YrVAap8N/hBWEnkitHnrM5yMgzF85127h1tL03F8s4Z+F/kxWchWY+sseY226htLy/uQVs+y4g3l
Zizt7WVo2V9kSSyl3XSQc+MA2qwId0jWa4YLdqcMG/SVpJN7SQIIsSr7cC3jTW/KDTC7ahGmxWUo
WBzJVn8aTW9rUASSJjiaIhMWmeUSRPOU/YapcqeykaTPAJshcj7TnqQEHs6woOeOz1oQIx7kwdW2
uEfkeAeLFHYBKRV8NkRIoX3u8ibVIPD1gLFxU1oSrSM2+6VlTB1JRONVx4SnkIYI/ml3IgmyMxtY
OswzvlpoOO0BFiBsXJRiWvxobUnM7mRTw2gGc7slG9iwWLd+e2mdae/r3t1AMbEEsxxPwW7wk2Id
F/rRyrVzCCPXVc2t4vgv7f7NdC26TPRmPZdOxEZ55F+BB0dO7/HUYMwL8Z41mbHyB5cIB2mLDFaT
gQSz7CthgPLO7zynu1J1vZRueaEnG0Yht2W3RmmnEvO5D4tLZFhHC3YRzyQxMwQ4Y1SXyYuxqVHh
iRpJlXDYlFSXWTGO+FnRBnNMvJJOFxd7sNacyhQ2YJyTFbR4Y7r9p9b1p7h500J4Y70f3mxr3Jhy
Ik6nEWOlHZOXat7dpXZ4UkN9cn0UwJAu+50Bpq7NsDXBYjm3RWSjrcMvaDRxBGd/6orxI/ZbVKAc
5lrxjZVrpqNU1AB4Be15IYVsRUaWZWjRqfruUkxQrLJpOQ1WjRbYvoWyvC8CkxQj47GcdZU2bFaI
tXf5bIMiPwpJSqPTDoOrQS2QAFilEvtbKyQbj67YR7G3Rc3fNfR7gTiEKim+jIQ9idtyAW+Hx8oI
4UNxJ8p8/T6v3IJiSBwVoRmurTKnrA5EYJPpPwWkFtGVRHQLWlw7gSVk/EC1u5vAQS+grbOf7KnU
jTSiMaVlbrPCvHcatjFWfD/7nZNebhJrOE6Sidgwq02CRyMaoAR6Q3tI+YYHASmxEe1PYgTJqjW/
tFxxpc2a/lrQKeo376SrAErx8Ucc2Ca4NyS/80Uj8C4q3aMWEvWafNuKUtxNkROs9IMn2RpQQ5v4
xw+tax+rO72aaCWaPZIRYU5Elktllz+y69VamHm0j0crXXWd/uuWE4RapzrZVMIvUBjJTrYWBDGd
O0VjO0dH9Q/1aF7MukJP0tfSykARJBXYavoSB1Qnl1sQMSqsxuxCijQ/DGFx8ibzkADADwaHrl07
WVs9McXaE3sxm84jr7pjrXeXGPE3vAFU+xjgeK57hP5a+0U39G0YwOI3omwr2/aIjwieVvegeUS5
i3ydV43Ebdjc58Okb0fDWYkhXkrWU1Q+N6soZdkTGOvSYQkXOLMlhymzVxhGB+XxCdU4xkY/Y5gj
NXzUfPODaMB9KaN1GXbZwdLAdxjwseoJXrAln/UkepH4VJdmHB3MtK2Xjt3ReysEw2vY/LRwvcYu
ai8qpV/cz9TacxP2X+NceAg7FFdKEt2btk9NaZm8xeUw8CgkAJyMY51ll9IiPdZFDpdHz3yppPEa
0vq6BCT+q+E3TPL6ClrY+E3a7KdTBDFakKSJiSuUWtiirfYNV9dlWpqAHuz02A31ucThgHSwzioj
O3htsKkGhUgfbYbavdphSjSa7yCamAIFH+pW9rQRg5Ni30ZNlvOs2t5cJ6G99LA0pYiVAZD8uEpW
CSA6wogo+RI3ig/diTQfbPy+MKhnip5FN6znoclk9VlEwbeGzdmovXqLlfWA7O2tGrMUW7PM46Pb
DRfokLxGawoj6WR6oKr7zkb+zFQGaJYJw5hm6QESI/EedQooSgSbVbyPZbgWU/Kti/BZj51t21m4
k2HtqpDUepJfWo7aCLtu4JGoC5RzEg5Gl86ZC+PMsj2wjDwFHkEKR9Un4SfXuE2fKUReGz6c2mGm
2Wqpv/JT89E0gjdw6KeuITlbsEuLy5xbPfK/AT+GCIl4YrZdkNSkZyjUqPLCywsQsrC8QwLRP1UR
gpB7p4nkuc9JAU2SS7+ipa7w96Uwzg6qSys8IEHOY6ygu6qE4KzCZ+MTluHc0ZZNAb+S6vgWGoET
J5wBHn1pAWIo8a9b5wMoqO1dXaL16x4totz9o3IP9w6fsW0+WVwyQt3i8W6p0X3vDfrsM3yTbKjo
uKdholsac++9DqI5bKNp4UntGI79ueqDhxoOCZFpL2RtDLXV0z51miDLOtq5nc27qMmi9jnXLWvj
YFMBwyw9Ns54GeAILzstP8asljMhdy3KKzUiLBgT3bnasXjyNP23LILmaKFKE2/gmUvbUX9NVc81
yUYXB8J/N3osysY23/FZ4bHw2dZ3sN5c67ciOT6NNCrqyO6ePSxoJ3ZoFqUTRJE4dN3kQ7eoPKEi
69dT9R3hI7LCiXErTNNG0WKgl2X/6jSKRH5KnL6qDhPdsoQo1m5NLZyrOVjQPNb7XkAagY1xhPhY
2vyAJcGtsCJPgxF91c4FDDEnBFVtS0PnJWF0Z4sixqWqe+4U+koFEI0aZtk6rp6TyH7krgB4oT8L
DxSBB5Aro8kYtioDO+UnxtA85OR5oQG+UFyMbk5n3+Sswni2SFOjbqf2c8SwahnJp5+yqyhBMcQ1
u3++tzvR1L8QY+h+JmXd0oAcJken9n/sPH3OyLUjuDn0pMkjQgtrfxKwOhAph+CnH9eHMKRLt++z
fv5BHOAwbHFob2MP92TvZ1eh4NYaHG0Y/HZkiD+NsacJ2sIKo99bU390oapByH1gfOdRKjDZD5DX
iZ1x0leSBfLMepueuMA+OCkEiB46E1i8WdYFNNG5LFcDLTzVQfzbzQRBVamXlGoaPQ9PXthtLC3e
WuX0pdvjdeydZF8wYZNu11mjAgFPApPrXboXLP1j3mIrW4TfAWt/Z0QId7Vl5BsbqnO+0rGvWSgk
47ZhW1sJuIbEqpTO9xlyqWlYTTchR6we6TS1ldGlTjD9eYQWbETVij2lP+lvbWjcw5tiRGgvcRBS
yaQR/LJG1qNMqSykDzbJnKVVagmKgrWtKQfRFTdzlmlT5NN/GJ30gh6hkW+1HigTMYsjrb1bytqM
uTuF6wmNIVHaX/q2u1hSsZJ13xuXLb2jzqgyxMx4Y2mQFJPEYj9kPeh9SSYvPBjCapbBUN4GMY2r
MYFwSUJ3YYbuIWyqV2FpSDbMt04827WjvXK0nSK4V/kBC72CfJhixZn7YiEVd1sDnw9rvp/ISu+b
pmFwkR82ILFIiGsUaucO/XuSOOKIlaQo6t1TiKmxEEaKqUW9aokifEEt8MQuw02zrRbHV1XSZ1cH
60lLyHM0xyirDyK0SGWZ30U5bMrevpg8GopSoSGe+P5T6AV1yE3QD5bufDU0kABLd4+d66GHWqfD
js7G8TRW1TXgTFokKsQjqVwS8WmxE03ZkGwAjeX4+Sl3gIj4SbLKnPFOgdgKhfsR9/HFAMFE64d+
rTKuZM7gYFoNnU9zGE7KT/GIwXvyVbuA1LFwhHrtoBQkQCuPvVNeicFurcE5Gj12OWG5qzYY+REa
d22RUERvvSkafXn97GinX/sTG4dK4lVR0Uq1bDYSoJA9hURe+RlL/bWOYwoLbEoAopgdo7mU7K1j
NX6McX303WaPAxAQhH9sSSupyvr23OplbOO1iZRZTfaN1Ba15lZx8xIP4w43NbjT385Q7GWNPuVE
VMK2GQa6Oaqm3IughqfKxUen/AenGzgl9XGjGQ4t6tKmkbn7De3yXen1y0D/TZ8XNxBR951nv/Z8
4qeYvWTCAzy2A4R7detI9pQzgM/UX2MeXzAPHLc2y5ng4jrpuQy9c4H+4ZfDuwtJYTGjsoo2Phhu
zYc3uC/D9wyiEUlKE8yE7fLrKBgj8guqErOVNh4meIRQ0dSRhORjUuY3u3LOJppSxWq/0AFSYG+i
cfbiaASkyrbSFw2CMTMjAVmfZ1za8mi6xdEgbtGo9uLZzFsBXEKt2jTsLYeyO8c9XSmsa4F07lQu
b2m3amdcuKmfSH2uLIHkI2wMD7Qs0OPtsKJLNX9n0IKlmcG55yompXYN4uHWD/mRLhCuzEb2YHnj
NfS0fp1O7UdlkD/SIKpElfahAuMTmP2b6vyzUTCt2uJFzn9HMBBf0UiuqPG5zYN7UVHKHApjG1X5
qXbz34kEUS0K9B5AC2Ptv4apf9FZk9mCN0oKy8cf1mqwloyYRHRL8nVORkFNzRM9YMRuENGWeSOG
rYOT1CIXVZEwaqnJCZnn2la/T1RyrIfwHHUdD0x8IJ4ebFzSnzzohHEJ8/ZtSDhFyb1dVXO9cZWt
Og5oCmz9jC11fqZ9Klj3yIDYpYxL6cV09xAQRX0u79QY0JRR6juZNeYyG9yvyCzjpUp0g9k6WI4V
uPCUk8nix7f0PL53lnxnLnyzxjMcExJ8tO/iPVHqsRk0dvvx1pbZWbL17my5trr012DlHUqmRteo
HvEgkgSveYB7Ve48DTtLEkD7gJmxxFrU4hn1HpsugT4UohF2PlkA83EC41RRVSvL/C0bEZHc0qJN
QBzqiSK9QDsZpGrlQA1Kb43HElz5KgUoR7D9N8+fA0M/Oeb0KtjG5ul0SnvgUanvXdyyfVZVcKU2
gQa2aE4Oa+rN0NpHUTk03bOg4SYzoJ8b4aYwuDC6HK/LJiPW2eZ9ex4B6Gzaon/pdeysbYknNlEG
9s8QGi7Cv9lSBS8JfmZF39MDTiFDJrKDz10wE9iOzckVZ1MIcCF+sLE9ysKpbn7wC3bPCZ9yMyAZ
6JvJSm/8fe7TCjs2NGqi2Sz/a25Kccn8/N/dlfNC81+vSv8MglsV2cf//p/pP8/YzF/gL7tS+Ydg
o+npuo3JDiwXu8q/uHKMPyyb5SSQB7aUbCr/E+XBNh0aKjHfWMKx5i/3F1cOu1Je1/hxhCOlZFn6
b7ly4EP8Q8iGZA1/u2Fa/BOtmU7x96tSvwHLJnI9W4LN0sgLOJ9sYVBZwuq+tWnslV2yykldZJLC
xjKLd8Lyq5Vplt8m6xVHC/J9kBvouy6UMqH4fL/nA/2V/oCM3RDSxM38FITTuSAzE0F+lEV2qefG
sTGi/bUsaK7DLmRzRdWvxGTpfMjXbiEf4wz1Yhg/QdK96J0fLpQfvxYVzcVWTb91y7FIv2xDIM5g
peRnWD31hBA2Nws/hziF3IMChi1H/glozjSPTLsOUXw6nzDfICdK07q22ugt7lU7MnZ17brrMCge
GwfEv97tQ9q68ur/cHdmuREjW5LdULHA0Un+KuYIKRShWfohNHIm3Tk5ya3UempfdZho4FUDhQL6
t78SSLzUk2JwXr9mduy6rIJM2eiNGOjTMxCDKdFzHyQ7nxWM22I3KGs1ty37PQ9QBFSGOx87emgZ
l4nbWWG/5KxC3SbZGZSALkfIu57Di8Wv0wn7IOVEDDrpDzH9smS7exQiM1jV/fAzQtOhogVni8N5
NB9zt+qQEJ3vUDoPCdZTboifoc/WcnYOefpt2tmXrpaAlG/ueI+euEtD8+VsarzxmHRECUkjYkHe
SoLirEi51wwRh733OObBYjbEuJqXP32pt6UZ0JpIphdvMBMw281GtCxEixvPNWGTDdHzVAGhEz0Y
04H4C0N5XZbrLAvOIc2epdHdT7Q4Mn6xXyPNHUztqV/M406MRBXiMU1r3OPD/FvpAS9H+Ur37p0U
NtoT1otVwnpsKdRAhfgjwRyv7SHYeTHLcTFBYpAVhZNOfQ05BoNJ0zPFoDsUe5WxZotQdKPsPEfh
yjDs/UDt/ZTxeTA8FyZVc/SWtbfh7iwUVqutjwM21MZkb2r599yt7+fM2ZYBDgqPEzpJ+ldR9e5K
cgFpa2/n2lRJlFh62dxvB7OF37EMWdQkP/gYmSq215RbFqep6LdJOH/3kOISYbzAXlrz1ITu1Yr3
MRmuTsVyZMYdL4lZFk3zZcvF65usJ0JBIH9WNi2iU+uvMbYePV6LNAB3FczPccMfOnUnDONAhMDt
T5TYSIAqJc2Mvvht6/jiK//RT9S2R/hWxrRqJv9t7qFE1OF0k6d/0ndXjaVekgZDkGJvh+cVu1yC
0Yn3x4YfpcP5Q1CVrCaxSymLxqS0bcy/tClXTSxPPmOqNTmvRFzXhVF8OmgDmxqQfjeyWvLoaWEQ
8FEcECa6kLfCs+NmX5nQ02qAqj0cpd7hCTkaAGnL7pmb0E1HR9hNQ56mtRqK7pqEqIl/lWVw0aa7
ieGuBol5LSXqpptxJfI8712YqJ/sNYYMfreJP25qqlU6GRQsWemGT85n4Rkf4Ot2UrdvIRH6IGAv
OhlEW1Ps2mxOqPAIX2uQwk1AwQyVzpAg4R+QEQfQszHylKcwSLgbGMq7Nos/kn5g/VWZl9FPyT1A
AItU6WPqZsFGhMVaJSE8aA3J79jqJNjME597AdRs68YfjeqOPf8XCh7WHMhDYHRc/wOEpDqb1gSu
AGR/uWX9KfPotxinbZh8ufl0O3BJ4rw8u4H/6UzxkaFvLarpNpDrzO5+9URBzwjXX3fGtijmp8Jp
N02NQyyD6W0l5bq2Rmp9QDvc0PVtrsbSg9I2TefQ5vXy+zefsvt2wtDSzq+5594JcyQiwQo4y+KI
zW23i4OeUpYU8xTYYtu9+O2obsICagASM69kWz9qe4RHpRnJE/Eo2ie/kUetw2nnUn4RU7OFyaH9
bHX6l3q/tcCmUhTmW9Dj3XH7nKYbZzJ2PS2SkRp/i65X9BNMEPbrdptC9RP8ExMJd+HwWnjpjjoi
2lj7+VhH+UbBUcv11iMwxOcIawVBHMspnpKmvaai4vdYftuTFz4q9nVFIV/YYXArfck1bhaNHeXF
u1gljiTh3qPsbS3mwuhkTZ+JeI3SZ9d5FhCVLW/V0A7M9onwzACzoANMwDfm2MJMFOl8cPI9gKZ2
lVkvKX9XMD6EQ4nIYG0zdYZ88SmNn0rsM8nlyuvNI126V+z5G5PfTwHAeE7ClXWfeTxuJnN6K6v7
OL+qRCRPqUqiB0o4AvrL1Va6rXm0py799bPB3nArhRdXeOyTLSxITu0F/FVIKEULHS8Z8CxhVXmD
ZPLnAFuxGu8uyspgFZXRbeGG4lxOXGXbqiNMZ7CA9b1kqW4aI0KnOBlLXnKPe8cdBx1Onmz4SdPi
yU6jTRzjciVemWxKb3xxTTQkNxmICfmVsxvz8Tkmi3oIp+5VJuYBIHh0HLgE79rG3v7/OXX+96Ez
dF0X3vr/NnL+o87/53809U9eY/KcgYyl/+OP+JcV3PFcL2Tecx1bLNL9/xk6nX93eGASNoTIA99L
/CvZ/Y/fG1mD9hzTcohcM6n+a+j0+HfYy007cGxgZf8vyW7bCwiJ/1+d6bYlApsqdceGLWZ6S4XP
f586Y0oeu7go5UqhrcENMneGofY5X+Mx/6tzZ9Pw7R0Sc2sutjOIo58OilvHIngTaixRMvSeuglH
lG2Kpzkv9xQ+HTxv2DhR++DG8UnCOCqS+GMe5Maxq1Og5IM2o6OskTYHi/R3m+NWGn89aOhs2mhf
qwjK1hs9dBeraakvS07h2EuUlPixC8myBqbiNKw288zWOeTOVqmL18ffSVnuHZjBVTvedTYWoESJ
J4O86KYaeQZZAxkL29OXLmjXJIYpp8RzJXrrE/LbwXQKbFCOwZUt4oaNJTDXVELmaMQj6i7n7qk3
seCE81KM7ONQ5NzO0t2YvulsyfpQGeKxAYjHnF8GtkLdUso50sDnEiOz1bHT9q0rg1cNm23VmCFZ
LErCmAOJAsuGtjBtrxTZcteND5HD/p6j45BaNq5VwJyyLb4dV638WDz5vBNMMuA4aBmGlQ8flD7C
In8unXBbqPbLK81TXMynwB0fuIHuA0STpSU69aC7pbMHs4gFHjuiQeMvqsY/Dc0swr7Enf0G7tWR
cp2LTjRZGPObBPGlpieZI3y5Yb95DjwgW4DbF2/eNH/NliFxpDU4Gkz7FEzdsyXGDeIHGzNJ7QUV
ZR/gJ7aB39mU0CBTDHRYxjUmCHbV8ALGUW+pZd1qy0V1CAgcR1ig02vkqWNvtYfMiL9c9m8Fmr0Y
4ItpjIMMEWf6pp9ZIl/riV7pKt1NLXFNz16U4idD5ne+xr3ntcYT37F3tRSSTQhR1pNMhbmemRMN
traGO+8TOBthzgpZp8X7XHw2QrwOQnzTmfJiETH2g4JHP2pWP65y85Ny9LXhm+85VErYPwsg4FT6
LH9zextTgEPY9tDzC9c+/E7YGQYYFA/kzTjJN2DQbOb+XH7SNOjHkr33NMcvPbRM2QYfjRYkNoMn
3sF97hkv8QsrmbH2vkY//qQ9mcQCDmcNZdhhzdJkm76bV2yPX+aGNvA5vi3ksIqD5trWFo5txgr2
tM95yCsW1saa1HF20/vtimg4gQprvNElf/4EIAbfL1RX2pCckgrvxu9Z33XOx+AV9xmVS5YqCUP6
e8PN38asuO+r6NLjSKXx+mmCqNwXcEv96DLVaK4mdtlIPiSDe4iTApmLTTDPy0OkxSG04XTDFiGV
GUqa+bBU83NeKznsMTsfAl1s/CJgsg9ouW4PXTFhVzXP/qhZh/GQy+p0oeZvDNejWWj+FQKLeTIZ
a4ORw7TBHlZ1eMkzf51p45KU7as/KHyGWDpn9RCDTchC7rxLiLjHPcvGemEU//Z+eSj6GkHi2avT
O8Z5LI/znxZoydCGQ1ff4iq4l637WKTpOmopE7fUm5bgA20E77Wo0TAne5laY98Ciqcl3iOchZoe
waa7LzKe3q5mfZ7IfVc6PxROqJVr5XdOXn32GWp0kEnw3eCgBWNiyU/3PPg6XflshnobDMijc5we
Z+MtC1Psg/SmmFF9x4eTnG3A3kDSOWKX9zTmMCIE7bsu5GYKEUbS8exU5T6tvkNdzKsxQshvqpOa
ABQOgiucY/h8etITXUnbmIW/x7i4gKPyCuThLN/GIbjF6bLhXDuBMI2J+VBQbhEQaC1v2yNzV225
HjPjoyjUOeFYBTiPm4RbNKsBW9KE5Kf16xxi1lAOeL1ia8bpfdtEtw1mUCJqN8ggO0NQTVTXn6Eh
NxGmXBuJU3gcuhHe0LaWt7bCxhHNHzgQMHVP69mKXgGIvQyMa1lLJ6Tc+tSLm2N5VDHxScvbZMDh
CLpzDcQ/GrK/pZBsLQoAVI53mWlh41b8MLThMUoIP1oFOCYQHsGsULK7zaD0Zagsm3HfvagUBcrP
s09ekmMrhQkdNvkMtQRYkgSrRRhKDNLvniYdM4ePFVxbredjJF7t0qa0R1pnPiafppkRQrGPcBxW
MuU5kprzqo3zTZgX+JC4EaMvv/dWsKNg69iP9S3FrjVmheE0p+67z5Cfu90lAQXld+mt6pJbnF30
tHCn0NG934TXDsJS0lMrN/Qdj+HBR8aw77lxHFpLHfMA2n0yqT8YmQfBdXeTdjRd9tzos7J4LOc8
w1IVvTUwO8byPciLkxlHd1PYf5nAVAiuQPZfsmKbsEzuPe3ciwX2XC7Y57m7EqJNFxJ0Mrt/Rl7/
lQsiusJdGgKN1gs92q6m56gJXhokOkoeuc1XvfkaT/mHv7Cn04VCrXjqUV1Di6umtca61g2hWvLD
HHcNPThVhX+nfw4D50CKsuCqyrraNLbCDh9npQ62dmD9R90duRcw+fRAdXiVS3wyNi43HiE7JVgf
jZh11C6lU5dIuFiA265VEdgVn0Xq0BQ81VcjTLZZDsa+TnbjAu1mGb7L2evkza0kFNra1Js0/VOD
eImqHaPEepsI/Dc19Ofe7p4g5XzNQCC1Ee4VuPABcSsCH15JNm6Nvpvn/l6o6MEDNS4x2UjKGtKI
M9NsPyd6CVuwdje92WBT4XoKu9zr050By7zH9g6g5EAytPYSbvtQAmpv40BAz6YO5BZIdJUQNoOR
btGMWvIIqDnNLBbdZdMeGkVDlyzxDHSPtDNsY7xF9BmdHBjsUzNeSeHfFFl0MghsA0jjbjlDa4be
rtzxMIDESzlaZ0nTbJ09JNDeM0X0d8G/4zqt10FdPIS0CHgQ4q2hhZQw5V/4Kfm5Yo1n4gJn/xJj
1J9hzM8gA1JX0AHUXRw0NQLpR15kKpjCBwGYGZHiL6J+sVn8/sqv6W7kxkQ0Y6pZj/ivdVpQRN3e
NTWMFXaBKK7oylxf2Xm5jKxuXP76ZoLJhuVZk+SPwAEQcpG408jcTDSPZ0GOwc8+p/78Ntj2vseE
GET5ysLWSQcBj9Wa9nFvI5z4LK1i02gmhnzkQ2F9NB3wI3+KN3Eo9+VENMNRSPaVRV5d9eGmWQzc
Pf6+zqRZwcZZYJXvBa3ThqyPIZBCi8eEJ6nWne1914bnkV5uijRAKizwurA5BnN5qwb5QEPyX5+n
D1Oabcy0/xh699HIUO5noF++A16u6beTWT+WRsSEZAPMTzZotAdZ+DW42HFLvwTrXAhmHcaOCEtn
447dOqqbrZ/DB+J/QXiwxYlR70oUqSZqyRwqdz+P8btOmzczRlFBVblGhSa/aaufkTYEnJygKoZD
PTDGe8Njnjl4DMovV9LKLQxy7rHXUuqutwNKY8QOKKcjIiHzoiWX2yiWv56Q1KeNGYBI5mces/dO
3DwnJJa47OLiGtY1t2dWYjU6F5XaCD1jc58m0acHshiXQbQPYx70RRmTgIbTntbfdYX3ZhT3PIv2
Xm2tylzdBgX+0SRWsB2dAk+PWicD5PnR9UjEB3v6bVkRGQKXPtYAa8pXri2exNxR6lu8DEUN3iCj
aWkx0PrKRa/Wx9g3npLMes/hy4y0aOQtHs+u31R+eFx++QLtuFhEZOEGjx7rOlbu2GsUsfXgp0d1
nor4drbE0UCNTiGz56jTc1nhbXLpd8gYhEkzFeB4jNx5ozviK678W2hblKEFLCyJI6B/Q5Uj64Yi
DlJ+r1HIRRO8U4C4tVHOexR0EyU96njLSb0B0Qx3I1p7sYjuFKWigk9vE2p8qyBvmOjzzZITR683
rfArWAR8NYOndNH0nUXcr+zkDDToc5bztUL9t3ljqUBpbypKmOaaJe4/TgHisKTjMQ9gNJ4oklTk
tHAWBKnelwn3zMVxoJsHAsuHGidCiG7gtYL9Cf5ljQtEp4odcaa+8NTdKNwM8UCCTvs/Ni4HXqvj
UOYkkyfnFjP4hbaMXbP4I6gy3fkE+9ljv8RdQhASvIKJpcLDR7MyF5dFlPs/GbaLDPuFjw0DOPgn
uuE684prSI8LK8ebzITqgkftJtao3ApLB6XPjCyY2TRmjxGQwWAY2A/khjmQhhVsIXoQR3sZB1An
nsIYwIq2mkcwmJRjYiqZMZdgT3gIOrGjg5J1KSzghM+aM3NxxZZiUWoi0PkZIs9K9ecO+8q8+Fjc
xdEy0mINEPbEeM9qHEmEOvuvUc2HFmOMh0GmaNLiRpWiXk0hHgBMNE6OH3Wc8dUYNscJRpuC1Sje
HA5IB1/+cpJzTRxyaKJcdkesOtbi2ckFulGHjQe871Yvvp5siNasedeBG2x6p5m48+K6UZiBEp7i
VmysBCYhF+uXh2mogke+tjljAVsfCmxFCdCCKmxfMYtg8cFu2BkjKGdsXZ6AbBYktKvgBMqzxwaA
MM6EhQc7rZueOvaezPbScDgarBJmryKa3q8h2q5b9oWmrQhWU9hr5/1pMPXV5cZ+U/bJ2kWB9mjL
XOd9NrLDRyrxGbEy9rCrFuPPbe4NJ2cmrFuP4BF0vuM/J2o0LY7X93QcMIoPfHmdx3w2iYAVG/bd
69CfeS4vBbGdXtVTfAgqYkUFTpciNWnGaLeq664YrxFKOpZ7DTxRsXZq5zphvkfgx0fJBTzPf3Kt
N4rm7OUHAIl9NTTZ+caJHiuMvS2ObdGpR7wWK4e7utGU99kSSdRBcp/55uNkVzQuepzSyd2QhS/D
GK56MCq95LNLR8G4GuyZUTYEkiXLBy7tKQoImLuesoamkY+aUCTqXPQsSgUipi+fpmgiJItJColL
pfYLMtrZ7cQH1aBcDri9QTfAV8qaYdT0aMQvhpZHzwWdFVHTSTrpTAnfXgfdo/C9V8MwdiC6aHmf
CrT+Ght0sjapklgVtULoQs63AzRz4eIMnZhp90XMosEGeZ2X/veMsEPT6IRPeFwwSaDuYyassvp0
+LbyLC53tW9fAxzfXWP+xIYDRTQ5GVmxr7OBhG84tWvH4GPs++GuntM9szoC5OJFBhcqF/N0MR7b
rF81QMfYuR3txMf6pndcLPeiaw4ygxzdy34TcpoIPcOkUdZ+lsHZrkJqCcVCtcczzLTZUv+eY+4Y
bokECPxy5MhGi08riSw3G7gJ2FzEdf3OHvg5NtCNdMfd3/m0s06yBBle/Xjc+6L+KH3vGkPkZ21M
NtazunM7trezGfZbp5ivTcElBv7UwNwRsctnF8DovcC8RcQT1aWoo6LJGpTBzsBuYnQKgL7CVi02
TZD8Yn7WGysS1w78tsv3UFoRWieH8pj+ZJP9WZv9Mz59egKYxJJ56+VFcIZLvtDs2nMYAieKaxjx
VCpHymY4gbdIeNBLko63tD9OjvOZt/WHtK3DaNjvLnU4zD3NrW3bL0EkDgY5tbEZd+H8lfsO65J4
zbNop8M/rGnrAl+IwxIxo4k+t8Q6QI+1A079bCH+e+Pv5CR7227aXQvLZF3ORGTxtkSgvXjbiZYm
067IIMDD1t7pSF+DXO8MX6gbw3Q+nJpk7QAAKeJjMfrmqe75O6hhO7rNrxrNnafV3eB6O98qvpO2
+GyJIxuQvkYTD6+kx8cnOlSkFBFBXAUvAZbhebJzPrkTFiB6YkUdblvT/MiMAECc4d6pwL6kEY2A
2IpBc/kmvMXmneTEdggZx2Z7eHIMec1C6wGRzkY5ip6J1Ho3hWBKBcF3tDOBHpacBse/V014F6r5
FCtatugYCgu1Nfr828wo8/Jz80n2HFNicAk8ejtqxyfaIBkUYFZxvigTeK44xUmJP2zeVjNLAAu2
3dPia63jXVZYUKfYzTn0N1NJ7PGJChZQVphfgjo6T0l2Yc76HLAWI5htcye5N414L6lMUfR0zTOa
CG61SSD1jz3aLndD057IOfCT0i4/6pmkYet/uOiRY0kqcuDwn+rgvuKcrGS9l6l1qFlE0KpcUdhe
rmCNH422XzNHXGvwGZ43ryjq3iYe2k+Nm3SVFtlT4HBQeJglOcWpyoq1fzMliM2Vg6m55DZc5CSB
wN77gzvBbXPWZVszYku5YeE2rIHg80XCmNt0+rek1CcKRvJkIVTw6YUyllebGkg5LqT7gZVxRgXm
EposW+ae2dqKvLilfnlBSlnrXOfHIGQJMczBNolnj0qnMNlHA1wr+krINukBexz3wmzFNdg6Ccu8
i6eABUVIWrgIGDLCtOT08e2tN3P/oLL9LZBLEnmOz3kBnoX0a7aCvbCHH+mtcB69h118Cbpwrbr5
ITcxIKetj5JlwImQOPbgkh1V4L6osTtlPI8ynn0kg/SdvRwd6FqHcWbA6exjA49eGu7FdPRCrZKb
1shDfgVokhH1y928jaP0CtNroZxubNv9GEtQRSHbSLo8xtw7yby8sBTfDHW8rlV2KXOj3HY6YEDI
Pkmx3PgkBtLSuh9MhW1F+YdiBjG7sDRnv38ZsbGGOjrArKO1g1x8obhrhmyzh9jjGpybLEzrLy0d
qG2JROP1UxJ52UqWeBsxn5yC0lz3XUkNskDKpngNq5sRHZIlMKOi8c63yFTFoB9rJ3+b1e/QTsvW
4AZmA7hFzBiptStYy8XBLA5AO0gx5/kJXCxFS7TtraJQ3bqDT+0JAxmOzw+WRrCgw7eUb5VP60aH
NbMwqks6ULoYIWK6nr0fXeu5VcahK4e7BHgUIYjoXC/pkgLn3U2H9YV3pB2P2TDHvF4z1nCnoGJK
/iRp/+Cl1mMq+t3I3LastjwDOa+u39J8aabw/xiBawSS/C3ueP36aFOlvnfpPbwOrYAIQktvtk7d
7qZgdsnydtEIbjqKGP4ZFeqSZR6ud4lWKgN5UwzBd6KwV3iwqyCnG1bwozqbfzoGlZHRrU0rA51H
LANnT+1Ew39Xl+bOcZFL8fjo4DOezZ+gN/Yxy2qcMxF0DUjk8bKQDbX9IPv+VE/pzkvHVcaFm6cV
TAuY2m6wHliDihJ8R55jR2n8PzwnOBHYBYz6sU2IeJf9Adl5XfmQRW08/QMtNlV91YX9SjxtPfbh
K1YwovYEGiiT2uf+fAGLBFCP/P4s3B07nb/cNh7ZNKzbzH2TAVlMJth00xUxfIDgJ/XqN+1hTumj
dZXkB6WTjT388IXxNjag+jTExOFW5rbF15iDN2ASI6PQP0SluZ2nCO2Hs5QWz5si8rC8xtE+7eOz
CcrbY46eardemRhcAUVaPMC4HGlBvbLfWic3wxjhdXQ0pLROYljcNF1icbHhRsIJfmOScZprSJqD
P55SIwAs1ODST6x6X+HWBacEx3EP6gOOnDgRLFXYyhzNErFbKaFPUelAeXRYpySuccPQQJYt72nP
nqILHqGdbBgTYzZmrioX90BNh5fPp6cr6Xp0qcqK7pRZ485fQCI+o1+qwK4Bbu+jI36Xv0FXLzV9
nn3FYoPUzU2QJhjysayOKtuwWW/bqF5nLZsiz7xry+8uLg9Jwfes4fHZ2/eE9UACJ/f0733Y1XOm
wGj4OP8nq99KPwK1hiE04cUgwssdJD5XykPRiF4kXqP1LKanMS4/ZD72qyUyWrolwYF2YyRmunWk
KzZVSPKiblXHmjMLVuBjGV+m9D4JhXHDGs49GrN8sEXyE6riVtKNeZSzuI0mGi5x0UtCYmk/35UD
O4tpXMe5eAoUvIrSHVexo++NKX6demP4jtqBn549EuUmy6ytd7jRz17FSTUN7aepzF3T1pvJ5StH
pirIgocK5wYXVOwQcQ5ZkC3HCQhHvCooauEmVnLHxyVuDzU7ZohWSWf8Amy/w3Ws2ZFFj1EdHGsj
J6vkhRhXR0xQ2lk1BYHqEL5jPer8Zizwv7j+zkSxWieBeoraxXiEx4eLzIqL+HMzE+wI++zZKMMV
mgldhIFZbPsS5dPlUytg6TbFP1S65NEvx0PQRubKZWBCFUlAO3j7Puoxo8/hFsz+2mw8Yp/54jL+
jtJs79DGZ3TjduINzNg7c3uiB7vO14jLsDmKAiyMHRCxzNalR17c4B6UWPnZbaktMsyfLKzPLh+7
3m4/yuijDuwPL6ZCVVAqySIipZu9rodLFAfueiicXU8LgTLTc5jkzyot75pY7/3ZpbVP7E0NIlsV
MSG+6jYj/avAO3UGeK8Qs3OU/RqZ/zRN4602/2InP7opKeRsfNAuakw3kK9O2pNpfEV+/52X4WZw
4DB2/Ck9Vj/ENp6/ORANSdRy9gOudpRL9013IgjOHrpnApvvhQlI0dHrBgpIHIdvxG23ymj/5jr4
GlwYt0NJDAew2tTC3xVddB2qErS5w3MKkeazyfEMefJQF8XRkelvE/Doygz4DsR/g2LZwQM9R4LN
ry7FprQJdMfYoeS6RSLGWnJK2ZXBMaeyBN2SNQK1LOc2ggaJ7BbzB8Hb2paRPgeJfRwnl4EGbwAI
0sdQD0B2whlhrkdctm3wwuxIxiqmr8IfTpFkTTeGd3yI0eu87sVixFlPgkFI2HLdmfUHzC6Ia1W7
R434C0W9sQKsTG6BSGuiIinMRkhW+1H436KX+8ACMSbtOTo1Gse4C4hduHdGJu5DQCCBXyVrqnXJ
TWU42kFjhRhQnZvZl+gqEDg5dHeKBzndNYj1/j4kEHsjB7Geh/ycTy0JnyY7e1lb3OY1Lisl6jsx
G0+9CWDGILeIo5Xcyyp/jAa6Uxshd9wRu9J8KAfuSYZZLv3MDALLlt9iXIH8u0P8uE9dve6SaYHI
BE+KfWDMxbzqCQa0nJ1d9+nL+heH61oxSpZtc8lNsBsoFEU2FZu+h9JGOQjjT198VEX20vYz4beA
DStwTajjn5zpp1lwBRznbtcY+tD4Iy0TdAkGbXE30NPKM4qK1pwuFxGmP/ac3RugmFcqkM+GweEk
2ZGb9B3TPmQ3W90YQHzRkAbDvsstemEbuou43ljmdJpsfRglBYZUAvmi/WkNguxNdlUDUr/f+qzs
pkYfJY4a5fpHdIl1n3/mFs8LqZcBArNYY6xhzaw4TonGGuTQM2DFjmdwbtBKU8mY60lbbtGIGd0V
a+5iPuSOtzzFkhT0+fSkU3HJCpqPwV4cjIy/3VH9vi0ki9Fw/O5CHsZMPevKPXVUI/cdJ2/U1luW
MajREUky062eHL+gMIodDkdKw90i+cBgZjTkGFITTK4fH0vyP3r0O+aSbEV17HvnFo/JYE6bqcGi
ZlRFVK9YlhALWR7iTop2woM5UfLK8HhuvHIHNN6m0JKEZUl5bi2jB9PI2LV23e1YuN9V1z+ho7E8
cAaEYxLbKur3rl+y2Z3aSzkyRvmSlKmD19WDQhfztkRkYTjPbZ+gY5iJo5wKAM19WXLNQkAKafhT
CwaXDoKV6dKC41c/FN1fkNM+HO1eKU04NKP5aMvpasaUoRGbJC0ke9yZWHhBwHE30ZpRtE3OqnWf
YsuCRUcFUNU4b+EYnYZp+mtZBhMxY12RSGc1e61cTdFYraSGkM1G5jV2zAdNNYNkVTDrZF+H4jEj
hg5GaF6HILwlKG9obu/0eP+OIL6tRaaXQL8t4N91Vx4sYODDAgWf1b0pA4RcsBVW+TkAD8+BiFvA
xJMZFzfpYkug+7fTE9H8GBHGexSpQwSJ4BtY8jrzL0uuI++s3eja18ZaprjgpTXAqLvD48jxmoA5
H8LhYVq458R7wflYsNCxbDJytM5DjJm5BZee466IJIl6MOqNmjJA/BNvTL8RPkt0AiV3M+h1U9I1
CordoH1mSGdgI2AwFla72dolzRk1PVJy/292k5A5aCWtOKIRtBm6T7pg8ze24bXW7ITD5LvyjHNa
f4QVlgOb5uCg6oYtpT2vzWx+x7iUNhMAHz5B1Fe5grFvrKhRb5NfxcE4sAoVCbf9hD1DNJKrD0Nu
hvGzzr80RTvBiBUcxMrSbHuwtNr6CU1SMLz7clhLN7X5kSjNtR1huE2o3gvc+B6J8s6Wv0bImRER
pE1Bh0Qsz6vyrxUOifsSTYVNowOohLqGMvxlr7UzPC6xsmn29pzXW5EaB0+8tBMfhrmJk9ukjdCt
8z8CMkC15H2io/e+nc/OiHLr1ROSMLN5hUnUNC99LCmjSO5GU7TrnHJJ/KIsf0zXeBiCcNfH1kc1
ZBqSUnQOSvXoYGNSCcTNLGGBPTvdjzKIvU/GqQ84mxPoM6gF8tXrHHjhsRo2AZcgPXjImMNwFiOq
xijt68RE7irADKEFSJmeKHP0OK3oy1Lu0XSt9jafifb3bcJDm/JgqgExwyBs2ulLZmV3VjHuhFa/
ncw4bXxq2cqEFD7EkKTCawMjdO07PwWUjtVQaZ4zatw0DYNiQOZwrjSoVf3FI57bOzbyJKsuQ2yI
PbCg+cbnKl641U6bwYnc1bKVeRg1CjZLSUYSnzfeSOu1VdDKUgDTbNFjSzgDmDXS9RgH04abV8i2
yL0yhOyTOL0V9azXk2XCH1cl8FTzPuioVDGHL7ePX6YgxGw0v3u2Qc+cRVdgR9aOCNtttODircWT
H4J5nrAFcBuot/44lNwfg9ugCU9JzufVVq15Y2oAo27s8LiWIJ7r+j4JMgLU86UZizP9Tvsm9Ukw
+pyTAGloSUu0wZCcbnjNQMG5xmcENlEaIDkZ5SUL52zTmu+GtNiOetlJTv9F3pnsxo6kWfpVCr1n
gKQZp0Vv5PMkucsluaQN4ZLu5TyTxmHZ79bv1R+jEp2RCSRQua3aZCIjA7q6Ep322/nP+U658RQH
TMuCLtQaco2GtwVDuKJXXG3tCk+NlYTajhYKHgY296c4Gd+o+ikXExpnX/I8T46zjgTeg4gaP8+h
paKMeahNWDTslD2k8fwRao+zSNlBHaJRwTKK4Ls0luceHDQBO9U+cFFc9cBZcztYEnrf4k9eRLRL
EtoG1+4lAEiEHZLZCD6yyoZkUNI3gqgDmwSHHfiU54yYz8PgFxuYSA/ZSPrYEqe+of81Jcsw5kte
gHicePQRsg02ukXjPI0QueEIUIAKImjbdc69b1rIe+Ebfr9bYDAp+hN2AIsSzi6qdx79VUGWB4uC
yncehoeZy2co+9Rg/3gw3HhuH+Bq1lskSfgmqAUN7rEAtN5lhNMNWu1ND2Ac4pzC10YP2qIFQBkY
8as91cw4nnrp6mwVz3fIEq/8EIECMcezM1VHvaQW02Bf6wbEIF2V4evmUXK8CZSfQY9Nzn1DC0n2
c6bPDD4rPFY5R8A46Yf/EbZmTL44f/91ku4UAeQt/uPaFv/3//z6nvJf/3Gu78H9n5zN//lV/uZs
ln84pLBdCqt0QWmV/HucTv6B3kfSzjbJ0uEv/it5zHAcaXqE70wo1BQZ/93XTLcVyDGBF5rAnW3/
O77mPzna/2RrdnReX9JFEBRC6rPt+S+I678fogMoYXYrD3r6EyKMV17zlmj9MXKr324DqrOjopDm
dlIz+L6uZvFmuFCPNXGh2PRgw55ohHMMqwyCdY32OxZPWsA6OtJxlqbJIS7NtQRxZPT5a1VHz6Ks
UDCKW8x7wlNoXfu8WfrWpWlp8rN5lCtDP2Pd2LWMFEPBSRUlb6SEv5Tx3OAWxOBGWUKx5C0EsQJr
c0Ai+jnUpnTvNe2npsevA6jAkI8PLY839NWlNRiPvbxHCFcmn7I+/ZU4MHCmKxyGDzlwbegEGjlb
RtvTdsq3v9JEW3XuAAfQ+GEPPtPjERJjB2KM9sDb/CUs3VM7czeT61BRYPHp4hYwWA+aycXlRdDy
QpC8GIwafJgVomQ7WBDzghYafbr1fvxWpShxCbVY5YvoiAuhqc+N51Qcte7K1g6NhU3bOU8K/4Vl
/Azz2yiovCfX2uWKghv2hV78I0qH2nciapwWDi8zW//oJNytE+uzbdLwt4JgmJR4sSkSE+OCVZAk
80LJAzeXPrji0HnBDLIcTa1atLw4QxJ6URABFWKZXo4VKboerPdmcu5AR9fjtB56dtHd/Opl7ffj
EdgL20eruYXjFcAdBtl3nxf1JI5JMy9SVyJCOLQ/CyJi8/XYNsJPlzd7O7/iuT+TvNDTvVl5X3ln
34vCIv2UosB04DW1NH2kcGwJpQnwTTXTOFYwnJYVU11Y0CvJWs6ZtoHzTkhrHXPGwPpKgcs6a45m
KK1W86BzFiVDTXdAp78pFyun7t5CFiNiounXGGcMQLAau0TnDjq+B+GTIztuEFj3UsxfHWvewEUB
9AnGobivkpwxC5io5f5okbYd2c7rCWuEns0sf6BYDzmQR67GLTznltJLvqu0Kjaolwdn4uLQZB+J
maxIOiPo6BgfGrUxWYc05oTtCz4HDk4SVTszhq0EtTadpkMtYO/pHN4awjiGNaz3+uwimU93Gpl3
IGxprNUx2XG9gLowHvUO4xsYSzl8dGP2ILxvg6KEUgv3tcMu+Jz6iwQzFnsWvJ8aVGQIWkZ/nvTx
yY2Mm5fsLCM6NGo41c5Jw8Ls5PaTP74kHHvwTgQ9WTGO2qSjfmKeUPS8XLch5nlXcedcBlmFNbB6
I5+8C8kvAWM6FH64s5mAcrhizDuBFW9HZX1MxvThzNVS5qamNSRlOLLTgJ168OYGXwawO36H2/l2
X5fbOma1lCfjkyaNCzhRSKSNhUjkXrJEwE1rAX5WwZEDcztkxq7J2A/S30EaHUO8cTKowFq5szvZ
MukQMplSu71vZndpU9XFkOcz7DWOfBvSbd2Pa6Pc+JIKEPt7/HMo7PrnlilxZIxw/c8KK3XgUZQS
OAuXQTKJ5KVutg6Jo6h86vpsMc7LwgDdy+N+l8kr6OOXtmXGSNLzqMfQgctFk3YnltBZD41FI7yL
5VKCn47ugUNzUP+QtOZCd6c3aMdLIAf49+WJMNVjJJ3PMLdfVfFjMwIbsx6Jv2CL8rGwneoLLP9N
zCYrK+XrYMB0MOVh9skkIjUWmD45dmkIZi74bHrnqoFqdrmUKmQS1R2N5kyjO5GGtV1+GNFbpsKV
8NLPMN4oAX9e6Iwv9O5WuBOywGUzxQhPRWhz7JnqSUYsa7k0jXOnnHuWZL/4AR8sLgHR9EhTEThs
qgXS95h+UbexUBM+iQU+ZDV22HxlGNPdoj3c4RZRSLci3FVfopq1XnsUDnEBm3ZiVk9yvni0OJrq
7GY6ey90HiIei0Tu2vmCMsDyKbmxRBiwLeWt9fpY1FAWveoaJCbZF8iFTsfWm3G2Y5gG2aI164R/
Bcjuogucmw2PrigbdqDVwaJcx4m3nu0uuGI/a1oHYc3XbRxHz2lUbcv8btvdNtBTVozPqDI3bIWn
uGDGxlbWThTPcQ/rZfUuuZfVsblT7O9afN2O8elaiIxUAKb+iPtjHUMJK6uA98YbjD8UjsOo/wrE
q57n+ADGS8UqS6eeBTsb61zaS6EfRtBw2jebrCXUsmLNs0wv7MapmGr9It/UeEJixsK6MNautw5r
tWxrfwtheI8WtG7UuBJ6wFkyvkzCJdUMVcwe91YrMb4h7gLTvEgS8fYKGmRH2jjmddeK+oyffpPZ
P0E5bbLp29WjJ9dvdr6RHQquaeiOKcAL9k/nUZrVIuBq5RZ0PVKP1JjWGczFClbil+9+yfBLuhfH
DKEuK4Lz5brs4P70jzkat+T8sUviqxB6Sp9WJVZWQluPDkIqjllLbELIP4LrWjYml7S3Hoc+/01x
Idn8ZJliNKuxOMQfkSQImVTPAlRZVpgrPQjePVR3Onod1EZY4bZLW6dcJuKsRfayN0v8VhW4oiY7
52hDGfy9vj3kbblICnGsqJphaloy070Z6AxjjQE+R+yszM+aq4PRO+swpFusD3dF99vijw+kAbI6
2biKjVur3hwq76aACvniUFfWaghAgdlzU+H3/4S5nHWbzdz8r+fy/4QBM5R3P3n0LwKHf/si/z9w
aKMqMPrqTL+Sipm/BA4tYUGycAT/P7M20/ffiMCgLGzT0JnlAYT+Y/eMdP8AfOHqjtSFRVTWEv/O
YI7hdA4UFukYFPnu53//L4emOMuxKau1HAKHfC9QP/46mY9B4mq2jW9qnNrvxmtfRtEfiTuuRSWf
MbJ+jlGJyWtguHQ2Hv5BlhU1bRScRrYnXmE2rKi2wyPIYnLptO9+zsJaGN6mMug+TIkL2pdQm+P9
zUfC2Cch7I8wlMLscxSfXZXvPfU1etna8LUvei0rqsHVY2/Q5FYNZNBTjV6Y2v3SZYLl+ByTI8cf
bj1PDCN97cBblyAwpc4QqcoCb0QrTwNJYuy+Pa1TyfBhSe/gZHG+CBycYZ0/XWv2ZglOGSm6FWuH
B4vCtQwvrKkEjHNMATr5Gy4DKedrFg3vZt9v/XhdyqVocUQXy56klS/fIw2mW3ECxINqVZxQUj7t
DMUPAq7Nipo82A3j1r0s9X3ees86ZmuG79a6GlC02Li5+Ly7ZiWKY61uMj0l9mEMNmOxy+PoaLiv
Na23xaPOSwDq1C6ax7mQGvdxQlHBMpuPOKY2HjmxSljfRv6t49uroC1bx7HUT5YvgSUaKzONzoFp
LoPovbStZdY+u2xTTQSsMRlWDblMB6AFJRklMYQxNpa+/9hjOzYjSHV6yziRLU04kzL+KedKUe1b
k6uKCERmA+Kj1zSigTANdjkkfJkbsATYC3bmBhoZy1/+ojM8c9xijC3D1wD2hP1Te/YCsXChV49W
uo5veOVRlugIyEAoL6tEWzv2l02FaXyq7HbLr3VeP3rRaRCPaf3NHXOBOLWZcmuVgBgZQWAEj3I4
WpZ8GpudiTXaUPxYyhfGio0W/TLMF5l1l4z3ZQyfSt5UUlFPdvDyF3CxrMtXdXB3sSYY/iJIrwKP
q+RaxHZ+4fYuVgQLRyX1mD4ReiByfCTm96+BZSfz8BmELbETqnr2RRNv6Ms44r065vN8SXREpMNL
mfffUnm4Lj7qWYt3qSXRehyh01UOHiWm+tUS00Hn5mGamyQ2wayoE4oYqjMt6Qrsk5oXWtV4jCoS
Q0jSMHqbhxR7KQ1oiwSvXAxFZVGbb6TRsFmhtw77sj+zUp7ML0kkVDSLil2LmdQHZffrNKR1IeyK
o0oMEy0JxFmztvz6OUhZbRhnnx9u6KBUoQYFtro2uDLwaMfQSitr3JgeoAeKqN+DAffgmH2MKGYk
k1k6jZeU5sJRG7lG6fybBfeidvLoL5DQ7/RnNzNYg1+mJHkXw0g9q8WOZjJ+k8UfW3qReHh4wajT
GL+1hJBTCULliUYp7MHwNdQt4RtEdFpBeP6CvYhSAOdCQ2dsS4gMFneXeK4fGs3XhiINdJGHoLwD
iDaaaz1YD10PeGD8tlrCz3FMEVKwV03xZI8nuqceuiI7y/owuPppwqWZtiB7zGTjd6xRko/U55vh
7CY1NEEd98If0eB/CK911WOXnh400oV8qK27JsBrYSdIw73qlrVzBGhjQ/ljf0OjVra0dHVu4hKH
n3skmbBwBYBm7rB5+BMaE70N6Q0M8pVc9c4kCY1rbZlP1iK3KYGPMzxU1WXiOmWUGLmltu1Ff7JH
Mk6DdfJS6yNKPRjOXJvqd2/aNkiufsuyOUMoKN7agkcghxyR74OCCtlOXDuP7OHAayljIz/aaptp
+jGy0CBU9jsMKH4M41dsajaG1t/SK4+B5OUcjcUP5X3HgVjwZFqPkeBpLTPlHQhanKuEf0omyAzG
TWh+tyOMiZrScexYetuSDLRrULYs/tTJN9SGrdjOCN4GFtjuGH+Emn+zU+MyCX4CxUBZtfhdVu4d
loJTWS9jhxDN727pVsE+Zdfn+WzEs/SA/r2oYYLEa4tIpMbXIaStHYsIb2u40geXABlCtil5PDNr
Qj9OdKSTfrgWdbDnRYup4Ulm1n5Av9ejGbdrZDi9Des2ltw98W5ex45NbYk5xeyevLAge5VcK8N/
TwtiSqTzWtNYut30PtJKvCY5cFD+bnA8pH1Vv468Y+ohOBWUOGbZ2SI3hLUkzz+mcoX8ocwYq+Br
kpyTPtpWcxOEMLdEF6P2u/UJgtEISrXzQ8taRqUn0T0OZfjFav4xdDj1Yrph9C2NGduAQz3ILPqK
JjwupI2YIdEPUhejOcRs/O4N7TcJmw3lF0cnMl9Q3ojycXnmb4xM7YxHAxApcKp8A9Tnxtpi1fYV
tHsUATzVjnngd1YecDNh6wg5DGN+JFozWZQjsVVJ7XQfdkS2R2vr12RCxBSflEbinMshjvPqCAzu
tRzqdzG6Z79Ql1B2B92f2H/5/Rw5/uXFIUvZcnqtI+O3nUN2Bul+tv0BRK0MCVnp3EPnFD0LjE8M
ojCNKahOe/BCkeAKwf8oeC2hgd5rF3OTKl1KntK9w2qeTTB7SDk3qPFa1OV4GDyJX6hTO+IZh9FI
fiWVi4Zkgv2FAVzkFo0uY3EsBK3FrFfYpHLhIUZOg5qTKnS3elb2Ag3rXAOCYUhid2lqRCTJflF8
PHjPhVfQ0tqBrNNDBhiReHDmPBwQQ6M+WbDTpUsxT+ljnEstfhm5RAiyQ/Jro2V2Dw2RCTaPcbW2
kT26zmR28d2Tzier1pxvDm9jZ9PzmikSBWUx8dIBUeVXxewByr13ZdDsF1FewL79GrWSNif9nNT5
Z9B3NyLCeB5xhhX577AGYZBIOm0iOn1ztuQWJfceiSp7xImVIu0jNWN5lweCOpsmx7dKGm7daSYu
Ia7+KLRTiPmtAmXF0RSxSv7z094+UZqF8dhh598Yu6QtbnUoxMKOtYvFIIoUhq2IfeFTnPVPofLx
BXcVkXeCLE7I+cnWKiTOJKjTYu2yHHOHWI55qzgi7Kjh8HVn6O0D0DFwCjoPQKZHX5Evvl0UJs/S
jllLMw6r8ABlBsWQ4IPdjz9lxE53UtpFWgXftUSidrx+ZxSSZxkdmABeV/cPULrOBue6M/nUAYf6
o89id6GpwpkX7dXCG0BglrrzpefqkQ4HeN0B5QCm8WJYiuFT4h9Lpvink9gLLExuD8ri02RVLr9g
Hag3H5tpDDC9WsW9EQOrt5y2H4752QjXYITO+mve+L8rhzO7627KLGdQZ3rQ5q4MQEySqSKhrWlw
M1QaUs6xG4mlFbBAayNo5VXKB5EF9olH8qWMx0sOEp8eiIaW9LkVCYwiBgZZP0BTgLo9FkByAx6v
yafUtl7GRrNKZ9QV2HoVDBcnx6sxVtFXnYBOJLn01CUDFU7EYFezp4SQ1zU3ZzmgYqK3anet+ztk
mG2cYifwm4WSNTn84V60SXnSjclealpBCS3sryzNDKy9Du1UMHuIzQxV/0QxAakplR+TiIiV6OmF
i7n6O7GJ3FGnlB5Vq7YaWGzC7UNxgVRWuyeg1t9d1SynPKJIssLCKz+NLGj2RGbeck1kVMSCuAOZ
glRQ6GwM004HkQQVzfL9szNYu9CJtl6Rs4hIfynjNpXZTTDy0bSlnzITDIQft/fYVg9B3H+ruvxw
qyNAE4BT1kHwQmJzux/NGfihmC4nuwmWVohQh6bLik3DlTTZzLJqGJdtL24Fk2Hyxd2NkuZgeip1
2qkG+9YL5ww2v6IJ0HkonaDdg27AZK8LWm4H8Vv3sKamoAFBfXbvBvnzF7/s+buDD7cD+7XXidpE
aUq5uiQZUyYH4t67CTtNhGnI8rtN67r7Zl4OIDjfm9Ktlo2KNq6b3W1k3NafUZotjRECV95stKLO
ntJIFOO+is4ubakLiJwQCQLrEMXDasxxlMnWvQRUeQ+tccxcOkeIJuCpWNdO+1go0sScHhtDIbBS
QLjB87ouuuGm1cxfNIVtncyTC5kY6wK9hVlS++BKvTb0YT1JzmetBC0PLG7fOkhjtdZ2wOBDZ8X9
5BKJ7khhx8Gb6lVoojtX+I7pobNPmR9+yFJ8OQAAe9YPtSSDhIGV735jT85DplnqUfSYMmC8nynf
hN/hqMUgKCJwwYPUUv/q6C6U4DK4ChebYuCOwmf+BPXs0geKa3AZbXROgQeVaiszr1Za1pB/sxhI
7m5JqWdO0FrLCi5toBn0sDRWYYWd2iZwOjPQxtp+E3F+p1xkN6TVueP+EbnEgKPuiQTDxq46tL/g
4CLkJ87wpuhQtkS90qDAVsyn7KyjlwYYc10QlbT0J7IYGHhxxaMCFxWEEKU+XNKruEixufZ+s866
4Mrws2u5ro24QdxMbksK2yTUu8xNzv0UnmUjXrmfK7bq3Xvk+ZhurHuTJnuKeORiIhYSJtEmkO09
GPN8iUuM7EIJFDeYFP7WRFtYxtX5zjxmJBbSqTE7IDV8Sh3lrEkxHvJmbp1Vi1LHvljh621rSRwq
3OcIiZaf3gncLBvdws2PGzbof5lt+JKoeg1gAlduzPyRYwsBypcUBNNlm9HTwnybOfoupCZ7bNMz
8bN1mXBSubHBIwX7Rkyw6i2PWyTc6ocJuEKSuyeHcc6Q7xXoBeST95xFCiCN+BqAokAahoo88xp0
XdsZdfub4Wqi+6CCo2juahAPVoBPr+/aZ6Om+aYDAyFa7UIm+CmIyoUAE8H28eiCjTAqZHIwErjq
IIDKj7gaDuHMmcjy6hiO5b4FQJG5ZL5nIgX+vH0NoiIGVcFvUQfdBDMKiEVCH4oD1KIGbiFmyoVn
3wagFzGPdzh5V4BL4CXAYnj4IwKrpZIC5VZYFmvEEoRGExV0ccT3iKGDoJM89zNug70cjh6FWlKu
4NHQajo7ndoMH423T0OIHcLb5hA87Lxf5hA9qlks9V32fuRHE4IRBe1kJfEbitZpAoIJAhskj6hD
JK8AMUQr3NsIQUQvje+e7AbeY57a8uhBGsHgRj4f9ogHg8SHRYLScHfQcCxGjxzKZjWwDdDdIziW
J0Hgr4BpMsI2wdFyM0mTPBgmcRw+YvNveC72S6CipEZ4z6CkmFwxXdaYJGsQhOiBa0M8fCaBFUJU
q1baxxjiSgx5xYPtY9vNSz9VbIWStcbC2UQpcmatoR55wHAfHrDKLEK6R7C4fztuslXQXnjlY+7m
R9dWH+OMg9Ht5EnBh5EJ+CCPxk1wXqcBgozQNOId2rvqg70L2PXBgDWDqozjrjz5efGeOYz4GlQa
vc8PZBF4AMfkjqGVzigWqLg7fgaTGgPINtmMuOFN/uQCM2i9eSIEgtPOOBx7tOb0OOORUA62PfpZ
4Pbz1X21z9hYGYONDRa+jkJwgFDRF9a7n5i/TRxjrfKvCjzP0Pk/3QyqKklLp8OKqhvcTwB9UsA+
Hd96PtRwXEuIMNo5nQFAhXZmQWqgWvlb+i82o81k4Uy/nJQFiQFESMw0oR5zXB6rnQVmKFRwfsAO
FXw/LhgifcBoD5aoAE9k1vKWgysacfqQwaJiy59ZRgzXO7gXO68jEl+Y8TYAe6Q7+bMPBmnsRvCe
7rkFjzSASTKD+EUh5inwSW0ePwUWFi+wSsOYbxIwSywUnnJX/wR8C39JRnA6BK8eleXcfaE0DVif
OJjmvDM/GxA7M9ApZGcQz4inqU5e2xn65Kb6SnPqS9iT7IYKRVoe76fxxt4Xx2YEQRIRbnalM0Z0
UKV6Dgh+5F+6vUs6782wxy3k25cGGpVnW5+K42eCUpWBZcHkcxXQq8r2N+gJACnluxHyS4FxZfg4
JGBetXAOPBhYWg9pwyfuBhvLaqNDBivL7UnDNuPHCEMr1e8eX8mHrKUYDpi8DsEAyiqR32lmPcVT
vWbx81HGrEgMLVs6zbidyNor6KatQeVrB8wrmD6qStJz4n/YM+rLofMJh8bJGsuXGBhYRQNvGYQb
CQS9DruLUTqv5PIegUyyNAUnZuX5VfAda7V/V+gKGtgxIYILN4RFD45sAEsWQvZKBe5qcGWRQswE
X5bKaaPjcfZmrlmXFWsN0FnSYHaKZvbZQMJWr+pX9PYDEDlvo7UEqrzMBJhmv4cTcBu2cwVANXdq
d5I8GYm/M+mKb2l020noZ0q59j5Atgxw/8Bznw2/HWTTuUAYaaihgUmwOcPbajL7NtxN+lLHFK+e
YdtDyhwPWdV8ZT63DxBSivtVGxYMF+RwFPA4BXvOBSZXB1gjRPRdgNuJZ9rckGc7bebPYfsmiBlR
xWJwnEKoAyy1c2ZmXTXT6wY0+UXhWbcOsJ0D4K4gzRmbsDAB37UVKrHWJ2eMNRjsU/JqMPLS/h3T
/yYHeUQB38YHpUdzLQQ6mNUtRmx/pu2lYPcCVlrWzOFz+/ARbqiaf3A7B1SfUWKpHYH3dUD8QNKc
zZnqR46OuznVQ6uosrllzHC0SaGvkTJ3yOXa3heNaOdoFpwnk0kzXxGoW3V/0gTBCroDfMF40vYm
wEHqXNi5FsQ+0g3RdrhzcjFM3a8cUGEPsLD4k1wIwrAp8ucpzg6qK+hvDj69wVzB9TxI0IceUr87
mDthsbMGjRhqM0vHFC9+DzWxm/mJTkIkA6CiG4f6agKIoLye97xYtfrvGnu1D4ixA8gYORw3Gd5g
a8KbnFFxbc224cisV5gTl4H0fjET/yLDs9XxGfsjcWPQxQjeHRkM41tURP7gOiwzjOcg7x9aPMsF
OHv4uM9ebuBqmG3No8srepitzqTjnyO8z8yUWELbq9vR0I43umLLkQqdTSOQK7zTQeyBW5D7CE+1
XRqnurOu5my2NtP+JXQJpmHBI1ewIdjxkuLO7nBph0lyt3BtE/gEwVU8dbObG1d3r9Fjjsu7wu1t
zrbvHv93mOu/mHD5hKdLH394NBvFExzjsRswxVrpPeUdyTlDNoGGaArYFsQU6wU58HPbwPougm7b
pRDAKKEORMAtJN27Q7WzNWPTqfxgAEWn7JvaJ4MwHXD2eRuPzzBXKyzYF0nEnlQbUeGBfj/7Mk38
7cQU3lVXU8gYrPwi+8L7cqsyjV2NeyOHRFukAaLGpaWxay6Jn8724H5mF2DAnFYy8wGJYc9o3KcC
yxlFBHBz4odaAG+Ku40msfIG47nkoUUuaHAQsSTKfUCuEmtlNGG21fGssiNmD3YKgwFgoLePXNaw
YtwTl22IuVKAJEHACOtRJdExh0Di9GITJ91TjtRhutlH5vEitottbRUnlnYM3Nmm4b9tlivuRHoA
vy6iD+YKawOW/Ngja/tOv8oMqmTwFDQeJ0/vmSRDglcmlhczDGn18lZl/tJZeM5LB7tFEx4DZ8Lv
0bwLAA70xR3TEIuJNx2gkDyEw7iitmir6nbbGxZ7nFxHkmJYtcQxtZCCuubJo8aqGEpGIyJJVU0T
Dm/1srMXEJyOirexrQPeisPypxLxsbaxa8Pygq2+nebUemLv3ZyiPa8nKMydMKVl3IgETgS4nIRE
YzlRwVIpNH63JQSViqU+DkTlWwbEANqK2uSi5vckj75dftuKYjk8VYglK3bnuOOQM4Tc+Wm012vm
ziHf2W100QJ+YJo2voXGNfAAOeVJOC1BuEN3cW55BUEhcj2C9hFp1HTnxdnRKBGzhbmuAowalPMy
65KhNcXeniKeXu2aOqXEY5zt+qDajG73rar2puXhc1JjmJswrdmF2DptT64Oy2PRbZ2G3ArbRmha
25IliYOYWxL/CyJ/E08ey9W6okeHc9oyF60Obq3vxS5AlLCBXTgYhcoyPdnGRIw15uOIcbG04B+l
iwrZr4S1M1HynjYwcybWtORJCERBCzOppo/UtdfuWr/pne7JbPJdDZfE5CWTtoyGxOA9VP7O1/Ht
0KGc4UAxA3BZxZifcj8mOuZxK/Zo0c4iVqUw9qVZXpkzfqddD5yEdYDmQ8mfcy0OfntH6Vucf7NN
jUtekZJ9T/RPpfvr1qaDsspn+T14RGwBCJBxbbKjbC1ZEU4eryPYOAs4mxd+/h9NRZS9hwu45/78
u41drGdh/mOVFvJQIi5uBLRukvUyS3O8YaHO1DvFm2Kkf2xKZyYfBxITemgWK89Id4WFqAI/Ct5/
s5n87tMy6GKKWSpmiuAum6oGGg+VPP6mpsrOkajtWmBx3cu50AA1e2eqmicnnHQo0pSTUFZldSRm
5neKzdqBJsVlWHC6UdTmg/LEHq5xWNNSwLajGu/QHj8hQG6ypocRCMWibmyKTYfsPnjN2U4YdJGX
t6Vr7qqqXJEGfFN01SVxdekEScBAckkVH2NQHexEbKkaIDorv1obZWkI3a+qSjat2b66VX+3DX9T
efE3pEnBvaPmdYYzSkBaHDWxc9LuUfiKvNPQhzOShrKaMj1g3TMeo17j952+Oz7PJdAhOEM8xHoI
aiTw+Puj6o1j+4iNXS5yw3m0WGOuSyK/MmgwrprqMx3UY4m8VcXGcKf0/J52KJ1hEwP3p6ibJ/8N
FDNBB1fdcdBRnI1feeHOd/XIG29FGVj8KjsMXLja4s8A78wUE9MZWLiDJcELfOk47JiwoagczGgp
zR1VC+dGEYjEMa9VL3Z2Cl1KXTmf3IgZQO9AffAm8HlRccADmnX49VkEEEtoiEFPimqX9ryW5q4p
UfD8WofqbejTkI2DOIuZ+yiXelF/9RZv3JZIYZxhHcrbte69Fo27LbGrrmAM1iw/4iPzhkuT5crm
Bz4xz9ewizrvWFfupcrNSyAr8Cop2kRoDsu8hYvcmE+9V/8eWNo96AYNAg5L48y5Mz1liwBBfsd9
N6YeZ6AGvR5mMtugNu2kUId/8sA76WrAt+9S/+RjXvW/+2bM1zG3FcIb7oOSzY/OH+qmiIQBKYiH
5reSwuEH4eIV+GUpiagnyUbnzVdbvuZs5H1qBBsCWK39OHXRCrL8F6L5Lk17jpR451anIJnWakAW
bWuyb2pdDzaAF44cC/tGMchHnXVxHvKx4E9NS3ZRGTcUlIJ1IIdzwdKxjg66DC9CdZ+EOWbgWQO3
AKpjoDZskfaViyAxCC4JrdUvygEuw8iNkr52WDnWoJ+FkzOfEXYlsXaquvDoABRqaH0inwLYKMPi
17IDzSjEwq0Lohb8Wnkc/KpfNFZzKH2ckZV4d3AJjlpF90fwORYDik/BdTlhLTiMp5nqP43ip/eK
EnXNI8dhfDvxd8GGhcKVZIgf+UOWmumdmq4GbF9fuwbQaZLs7SB/t0R3SUtKJVv/bcS4bdd4ewPd
VEsX6w5vWPs8gcyotNsAX3oE0NGwVFH+yWjpES7hdUCzgeuJ7aA1M5JdOpZQcuoJCmT3aFW/BcsT
NCTV5W8ZHrMcGlck8fYZXbRLmUHt8ckb8Pj9MiqfOrOAQTmOXvTB4HZfb53CeONH/lR6vqRcz6U+
QxRrCZlCKwdEYv/mpUDxa/pVpVxnUtFsjWU30gmJlZdOby9tStCLVB3/MbKe6xLT3qS4ESuHyziU
YZbX2bCN0ok3t2Fv08ypHv77G8+4G3M06Fiz/uvOs6yo7/0/we7//nX+Zj5z/rAlkX9Ed0OYIOUx
d/2Ndm/9YUkT35kUAjvwnPz4i/dMCNNyXcOzXF3/a8OS+4dt2NZc2WRIwIjy32pYMuy58/4fvWfC
tsmC6FLQr8TaTP9H71knKxGSQevoMuQcLVw7R+83Puo6AJiscF9qusLtWCZwoFs+s4OETNmb3pNp
u3/KnmCy3cRes6CaT6oSgR3CpYBduwZBu0+xzS4gxIoDPnIPNXKa1dCZ5YUe6VbmczrY8SEbnXBN
CJNPSmLTpyldOkOhGHFUIkKkHNANNdl4K0PCklHqoy2rgZGWPhigKiVuDhpWN1xGFZfGOkCoh2ni
IkxgTZn7Y1zKPXBx8Eo1Wdj36Ufdd9dMH/qVJrRFSo546jRcQcX/I+88liNHti37RbjmUO7ANLRg
kIwgmRQTGJMCWjk0xv1r/V9voeyaPTF51uOelVVWMUkGxPGz196bqQa61Y26DQ1DgJpiW8x6MXWg
6ACo/tY2QeyzL7/azr/VARlOLa9ZPvwHK4m2o93Gm3ma+rURsEnJas71JoKCq03/ZJWuyy/Z2g8W
62/T+CdTcKakhNfNbJJ6lRrNuHZLfe28+KG2Y73ptUzXLn1QXtG9isICbZK3sDDusl48h5io9xpt
mddzBBgsq3ORqkV8HNZmIusVGzKcA62JkFlBJcgw83cWKRwrYjTSddgDpyyHm6izNzibc/yC48s8
EUJaZl3HpPY4wqKs88TO13WDVQe1LVrAHeIrWlZBYg4OeFKIW4862ByjvJH/d2Kjxg4120nDPSqZ
vHW5d0vVj2U7ROJl/P0JZgYKXXzjjorNT9w1Ykc8zQVftTpSBbMRLAZaQ/BBzIDXMYbzFV539+R5
yeOUqnhHC0hLskh9VDNm8QIjbZ00HKvG9Axb/BvmUq0ag5Unn323n7UwVmNPXY8Ft++P4zVzZHgX
h2gJupM3P7UITTOnozuRSNP74uxMkOP2yFwbJHYBfYKg2Q+cTIYOa1O3GceGDIuue8k9oyBWDsuI
yZleoCVFmLhw+8mTXVTU4zWQUE75YRJu2GSgjU1nH2Sq9xWj3tTJvZvXL+HEbsNpeAMT9KEGvEv8
EljrzvBa43wnRkF0LCApP/F8NitWXCI+FyY0SVLyHhR0/KY+uUw1B8qag4afEV2s+ZPGnz4Ysgi7
r+0lSRBszEXcR9bwfvLqLbI7sVYo56uh7eQpybi98in86kN2YdziFF8qsu+r/lKUxWPuIgfTU8cG
KjdYV7DFD2nEIiikyOpz65v7YfI+s2x8g27DaU44KtXS8F+jSo4+kU5XD39AbOgFWonztc1jZm3F
hG1gGSarMntPhyjct5krgQabcQWa/26Z9RU71pPusycnrm5zEwTrAbfCGo53F3j9B+FPydqP5SHP
DX9jMsmvXdAz0qyYTStJNWXxnhjGY48YyITCwtX6bPzuAUng2AzhbxSEhzgo39uqeDVK48JVTjob
lFJgc2SxpseuMM4Jnae1Xz4XZs9N5Ld/qHHAu+wGz4ZmyTzR4NWSqouztf+q/fBAafYzMSrjnhX0
lsMXu6XAE8hO+WnO58cgJcRYY8CSLjrkgORV1Btb5RmYgtxlnv6tibtOpbH3HPOG2l5B88GsNRJd
hcCehnX8Nm+ya4aCBsVLvKQOQBQJSFzZXfhZhN1HpyvOIK7Ac4wCJIpmy/np3dbNa0WyEmoYNaJ8
ypRHgLoZj45MlnAD8q8C0puTYryLUxZQVcmk6MK6hMM9/6JaxdV8Cskw5kIqp3Ua1B9dWbw7qKVm
KVnoohJ5xcWZowAgGA+LZskkJBelttgfdA6Cfou2UCuchJZ6rjwIFK3kC3f1iWBFgpb4UztOLpO0
jW1UuUQABOJJ4dbWWDniNt1TS4Ddm4o9WTXnsSTXApl7RtjYzcyR+NIBFMt8n9XdPnGyLzpuH3iX
vkvqHXSg7hCqjpZd3aVZuKn4GSK3upqtgeKT7DVPk65yWEwAE/pcSlkCzdjBx4z2JQzQIMKWkuQZ
+Czk7gs4imI0mFu73bgEwI4h2RTzXHyoPr4fiJxpE/aQpYVLz+hfSXUil9tOUVrjAqM8azvsPzLo
d3Htg9fN/KF/xFd64AzPfFZsfdFszZEAON39pLFe2wvkm9vbkcotF8Aq65iRCyEfsoDl1oyFOizp
E+cS25Gh9GpazTWQ5c4th2+/CZ4Hh/NAw1NFZQbLKu7BAu+wzLNrRDWUZ3cmsT5cxbMH71jZrH8D
eNWOt1zpeR9zSJHAZM1YrulOjZN+bZNPU6enIh2+aUVbwjgfZ5uEYzk+BD3MjvJKwliit6Bi45jl
RAsS+cP+Ncofu7KG6G6xzrNEHDGnUC8XGj1+O/dvTXoULMnOKY1sbYmUXJTuXEctqRcVq9HsS5rh
zvOi38Du3zOvfI7amWMYP1fqZB9l4fDkkDsFU8rFXO+ycN7pnCDLEFurlTUsRHCTjTlHbTH0q6DT
/NjwMG4hv/HBs3qZFE9Z8RmY6ub7QLxxO7DUnN4r2tZCv3nuJMn2/mX4O39QEnGTbBOHFHQ09OHL
w+oqJ3IVjaGfTpka1W4My+YeyHef9OKUM4jXY/qhxVJIMVwg+t+6qHok7gpzoN72UfRJMfKH0VER
l6gEZsMJ/qYEzLQtTLVv3zdEA5rZTBVm5BITE/BeJYyR26FBzUkjVJ0ApKXMFaaT1Ds0Zf06WCa/
E4Akp6bTCy8h3cv3bNPep3F4tATR7hOgaewS5E1IFPDTe1J0hyQ3Xqe8eLeJkl912EBlWkabwPMf
iFw99GV9DElVDOCTcRGLlDHIf50d634akDtjVx7JLEelnKrPCqApqBiJmoJ9lMuWqnFPRaBphlni
fOq53k2VeStckNGgonC4kWIbZPri09bSOpPYmlGBWFsjbJoj9UFD8UogN6REml47le68qPku6/m5
wjsVSjZANTQ97+aDwOvWTyEpMjSzo0N5JrxWUPKwo7OGL5iUq9F1L1be/03MJ7RyRs1aHNNhMSCY
rIytnBVfQQYm3B8YJ8toCf1MmF/5xzGix0jOD0nWUzsHKYL8AKjFYDp13V1HxyJLYUJPxqL6E1uq
PRHJ6pCr2oGrEvnNITd6nDO2XMtwMA/iTVpzt2cJtHZsbhiv0dsmG3jMtBEcnaEPAwARL/JpV2UL
MVnw1fhlXsoifOQi2VtjycPG3IhgOKcDUGPr/I3G9JqQ70EbvU3GpnyXHjK8FBADeaqdre21m9nx
yTadQElYKcVZec+GmrsSw2ZTi/ewzz89u9qns3c/C7Z5Ir6VTX4Qld6aPuw/jRELgp3V/tMcnbLE
+eIoAMiS7xOIuYFPxK65ntv+e3JsYlllSvslv3dnZHIgL7bjXakMdBZrxO/s2izKm6dWDPadHRJE
Gr8iSCPSlpdQGkTVE7Hgi2HfFx57J52fAPS+3YbS6x5UsLQ+Mv6nPuXpHLEbBPUFjQ2PYR8drLo7
EWl8P9TRlwHPPHmILgbn9HFiozeS9pphAEc0L96DpWy4XmqHlxhtx/7BYgZ9DooT+MaOxPG9PaU7
WciznuJNOlEISZce48BroPQ6mTCDRPwGXczwDjkhKTkT0qMDwaOXCxim5gsVTfISc0dWC+Ho8dTp
I+M08B95/IDU5WFDm1dWlPKHzJmrQhXpth+LEfMF9WBzc2E1s0mJ79g10/ACdZZvGO4f7D4BrK2s
M3lPnwbVOJtJu9t69r6MQjPLIcuRPUTsX5Pd11Hvrd2iI2wkw8Yzv/VJyybEo7Kwd89Dnt3ifDHy
xByaHLBG4ILuUxQcYwYbQL73ASZnLPIo5rzbu1S9u4rWSxXkJxHUf+LJ/prMgdzWZsBpToWHIJSC
NOxi3hQ9+D9Fe1YZXIwGPRn2SpfhmZjGNyTW7y7JTlp3d9ygEIuxOoqMhqnI8rdjwuBC9lbSNSev
sYm/sJZKtu5b2xkaPpOvQcPKmCB8iAaPRXApNNsvnIenphs/yobpuY8D+sSXFkaTIlr2T9PgBSip
2WPp5O9FSAcmALKwxV0v4p/BcX8rbmELSIqZ37XvnWx69Ze3LSXxAmAcjB6FQlueRCqpvxjmtpXq
aeawUEKK8+zjQ6rF+FuQkFwO+LKnkYStNj9wtv7O/fCh9wrWUyTTjRuSqpiKC/gJN0F4DoE08wVa
mTQ8ZvVhuSaGlWJLJ80ededAFdSlToI/HY8bOnVpDodBEYu9fmSvX1BPphW0ZZJuNPCXh8ds0zS8
/M3RQHqL+QI2x3tAP/bI9gDKnDdMl/bGo8uUV9S1Jhxg0mA1ow5ZFSl5V2HcZNE7hwdDZWSnVEyg
sRtGG2p2zkGvCRiM5EsduNAAGijQIwdoKPihF/XUd1j5OtW4s0mHJL9xO1sLjTV3Fzudv2SmLsvT
sbSmJzeYdpNbOFs3haMLx0eZYdKqbdRwchQ4I4f4CaSoiWdEkta1BT8531nUN5g0reUOjHkZjhPS
hjzTwRXRaY54UTdq39HAsKscUGdbH0iwo1stugjynFOM553yeTgbm6ygYDSpv6lK25KKuTbi5r4o
XTKQeup5XXsdBrD2vHZ2lFau1Xxf6Q78I4pPPUpFSdRmq9qr7eqdxGY1TOKWDjCaWtdwqRFtT7PN
01OTXQQDALS4CfWERo45VAXTbewxzXZyPLEGOpkm9Ihmi26Y5PrZZfdtlXy2leEMcMz+vbKa74LV
tNU2vErFn4hyG9VTGBsYGx3PEzBH9sI8RTyNr65BMTwGFc1QZo0mh6XZLFDTzXqXtCzFRQp/lbrc
8CHbGHY/9s9IXyYs70PixBFyK9J5z7eNnZ0wB88/knu1s9lZ2Oir68qeH5u4Odh+hArblgRyETo7
DBecePvMrV4rEJ1taJYuzAW6VpFWj0OCyaYSL8YQ3nkFniGRftjWIIBn0UAGq+R2MaZfIxmoEcuz
bW063LgcNUwkSmVsWsEk2gX1Jw/HLxWbHMTyL4/2iPKfWAbO6IkH/SbHd6vvORCRMw4Xc58Nw8Jq
6q3v6v3cwTKbRkZ+YHAg6vVO4Rlj1yOegoANfzVSyzNwohiHdj00wf1IO13W9m//pB0vhpUoonJ0
/OvE0zl1zAiYxORW4imfy5tmVxOpbhc4w83DeEHC4cJO1M9tuix0iXZgaif/NUODZRNR7MNly+XR
OJeikylCK8MpvDNwKac9U2yJT4XN+y4O5oPdNeQL4mxBa/QMffaZcHxWOZ2c9onhfofQ+ax0kqsH
QsX8x54H1+dso9zPgCMr8gzzvV/2HyPcZlkZfw2HOqYMfEGzvFuRCLLjtfQTDd7iKMvJli2WaCve
0NzPWYMg1BFtWjc0Rgi7PJSt80xWcbfkalPXy6O7smrSHjKasfQ1aDjCGTbWAZ4Ys7fsdJzkVDHA
moG6T9vklsDtpp38aJMlxyHFx+X+obYMLM7IX/wqOoVkJ5NBzwswrvuNpqgF/kNt1IS+XEQMaZac
frOsOQ6SS7JTcpUm8sCVuc/z9BaU87GK1LNRl/PBaGl6VmN1IcHfXWN+58Zz3xrHBWEnXXMdan1P
+AWQjX+omvJV1PjjyTg+sYm/x7pwVn2wy2H5mlhcnWrG9MNz0dNw0ZKj+rZtiTo3ZrXzuYI3QpYn
FlM4FeY3pVvEXKcmzD4wH9OMZ2vf7zMP+FMDlubWjuB/8itwceYw4gGlxLSGG3gFLLrfG4/3aflM
hBYtA5UE76i3jubI3vKRrTpR/A3G6seO+2e/CiloLB4MHLcjH6BROndjOhERXtbX0q//UsV49pqe
xI5SkqG16PwmtnuY+xrXSEa4XIuLZKrp9VlsJR6QZ63tc+WLTbkYT2pemqOY3uHGKfcz0v2IRyXB
qxIuppW+T39xZi1YLlk0zWuG1DrZE4Xz9qFZXC9MqSprnY1ygGyqqWjvCcan94537yJzHFTNu8Lr
ySLPBFFhZi2wjI5fpZEQ8VVui7T5q6qQYOSKQ0AvPfSz0NklSHCG6u8Eb7S0ofzCVDw5WULinSsA
QMSFLTxUseWym0N/b+l1IZKOIixOvvaZXIlDMxvzRld9fcWhk2zLHh1aBn/NNPxKCTpbK+NaVryp
bUHlCG90dNMlT3Wb6oeU3PIJbbieoPVn8yfpW9gDgotIac1IJp1JOwnFibAhggBQtM1V3ZGwpFL5
EgQD6ZkB52hztn5ET+1M8SQBDoOUiXHW+3oyFktNtId4ANzHx6fFRWjzrEwasFqxtUz5mbuQr7h6
z4FNyGRhrG0Mwbk1gcKiu5rOb5IER0H0i9HPPcNU/LoQJbXr3xkEMZj7SB87kjcrt9zp5JKE1X1H
5hinWCA0m3x+b29XLz4GoMm6mb2YN0rkJL47bbjpofunsbrqsvmjsZI+YgqHxIXXVbRBbatMBHt7
qHH10JbNAG8EAWdOS9x3teWu8A9xCYt3jzDSyNfyDr5kZ0Mfb2KNPZgwmZq80DLAU5gT41dSI3JQ
kWsthTfOqaJBEz82pR2dXajtAFw3KU5jjvJdTPC4cjVPXp52h6ZrT3WQA1AUfPCdWV5rfGm2Xx7I
PFzj/loRS91um+RNAvODfVPEQHrqwN9DyXQ1sybnkDc6b3kZPQoAW0sH1zH8ZS71UHFHAszr5460
XP7dHHrLHvYvrg6xWdoxW+mBBjlXl9h/oGpqDKNz7N/PIF8yKU4o6Ww2cVmAOhMXvcrDn8YHRE3U
PeNWPZ1jD3xlxFwbIhxjnqB6l+eBMmKPAprnFCPjznbap8KG4Y+m9D003PXojHTHmQBSzpe1NCBO
LTmWrKOycNFNbBIIMb0mHfZvTa8vS19nUk+jydO77RvjWBb+eCoKcBGC0L/boX/vHbAydCDYWjSQ
ybsEnA05EbsefMFYkYKYT2wafA8//+ytReK8m13tEuzp74lrpVdOJadSxzvfGW3MHDi7FBJ75Cjq
WswuJzK42AtCVZOyZukXA8Uk97376jYk6DIEYli/0xSZb6NGHmxE21UU81lZJrkF/BeD/puwBuHt
gjpbL98Ua25ko+w7nikNUB0ZM9YQ35PG9mAvKZOj11+Xka6JokNee89WG9+Gme2bz7vYEOvCSTqw
+eKExYyZWpKB0Hl/dGbuXL/edbJ/6/vR3Zvau9heuSN5dt1OqCbFAoWXoFPEyG/Ltj3nYbcTSXVM
65h8e3nsymWPHRO64rkDzWug/utoYPWYytk5pLjgS0rsVMLpsakPtDHRbA6BRYBly6kX0NEWG6P2
XcBf8cx6Ilo5bn4d/ezOWbbFMst5q2XVpY3LF5umO+0mR9C119nAq2flP61N5TtRMHUwf02ZRt4w
SD6i35RjLxlase1dhsTnWemd1OTNm8TDaa67Z8aBs+vS2uOHu7px8aEa9+h5uyiihKcv6MYc8F4n
ubX+/0BSliZ95cJE8f3fNGXU9uLn//6f/6kl/+cX+LeYbP/LQ0ykOp20KkQU9z+TTKx/OXSVExRo
kWjCP9LY/m812RX/MpF3lTBN9d8DBr1/+Y5pucD00hPIwP9PxemmLaln/+9aMjkmjit4+ymHXES1
5Jz8l4RBXhFexzYXQUzOB1XVPDC9GzTKAabwI8mWgikzPgSWcZpmrB0ea++xx2gp6OPChe4/dSFx
DQqinr/mxci9QxyGBx+Ayg36Fw1QNQFWdQthNY/qr/L6bT1SwgiCBeL/TmQ1oxJ81gCnJaz2jwYC
quG3GF+Kg+x8fHXdI5r2Z1EH1A2a8bYzBeZzvNUDIwpdI5/JgofN9I+ngEtrh7K1TUsOAnW01oZK
OgodFsBs2TOWC3IGgkfaKhRazcaJzhOyaTlxhBGgGh8k5q+MGLpwCDBNWMDUPnLqzPGFA+iCu5EV
8iGCdq/g4Mok4J0DGdd7dFKmsHIGLqcGdq6CocPovzcXqC4vaw5FC2inIO58OmCdBcFTsHjNAuUF
0HkOC3yMK+wl/Nx9z2p1FZB8RbU0ysH2sTzc5QvsV/YNu3n4PwNWbUUVCiUz5AFCCJa0wpHQBrEP
w8MgxtKfsoKkR2AIjWgTL6ChO2PfhjwslX7qbBycEIlRSoaea2PcW2BFtIetHMEz5wVkZCQgiYGw
RXHvuZwTgB1ToEcb+NEOaQ0AhmQ/+jBhT6fPvnMebXjJNOg38IgAlAtK6SK/Cs47poVcA2tJRzml
bi4uxBQIP4HknPdZVFwkjKYMx020GEkj64gQUWzJlKEdR69bSx/gC8Hp4D1ruE/Dr/aIKHhSM1ia
kroGl6Kq/uDwwpVwoy78aNH562QBSpM6uQ0QpugkX06pORcWx2rmtWrQmKJgUrPUOgWjjXccWlVD
rdbQq0HGZm42jmT0HVuD4QrKVU/wRBbc69h6B9oaZ1IUhnUUxcfa6O/98ikAlFUKuxbw5LU0ymPD
SJ1bCb42OsTVcIuL8qMFuc3aaFtbA8aX6isGyVWqfZpAdGsEFwmyK9S0H0F41cLyUlNEwEXqzhtM
6pvSqyHRUZWa4paMBkkqEMGeDD4rEGEBKuwRSx6DDtNruaGS6Q7b/bcclhVbzmY9z+6maJYYCmhH
IqynA0ceaICnRHLr1d1DNU+7Mqa/Enw5aa2nMuA1klDI2gE4x4DOOVf+DPg8+unGA4SesfGwb3nj
RLXVtnFGK+QNx0q6LJ4ty9vaANU9VfYJgHVoONf2H+Ia9LoAwQ5oRyvhY0vQ7Br2TYFq9yDbUKIb
BcItBvK3QLp9dhwWHZkldSw9vFpQ06qQv5dQ4EY44NSy9yhymwFKPJzVvQ01LqHHq8xsEE1pIYIr
93Lj1FrTXabaS8wYkxYGGuZ0cAau9xwyPUQ+M6lmXNULtK6h12cYkgmavUFICPh24whKH9qdOe5B
Ek7oQsHLkDg45lZ3wePJU8KD21ydnIfmAtAHPCu0DF4Zg9EkktfOK/9mZbQdIO+T2CDMW4agMfLK
WZRfY71wOi9p3V7xdGzRrxUFDzaQLTs0LAdbawH9rbg6K8j/NGzILyUsAkcAofC3HF94hVOgWSwD
Qe8/YujTaHT5GoxzVzMGRjmJQRq/ATH2hMfE/pMgv556pAO7Z5q3rRvLw9csUrRZLpH3djwC2i4x
+BMzahubHrmH/W9EKqj2xZsiOb9s6VnUjfPcTcZlMBjZYKIvQx9Rdw7SycKGY6+o0YptUvl7y3oq
wEYc0voVaOqopseYFH+TNH+8C1hMKewKFOAF2O2uX6L/TbOmWYc2AI6GJQsHoAse8WetoCNoDohp
ELBVdbVGmmin5jEMOBoDJRKtnSRbD4W3qYmMUPPw3Cr51Sf9nbkUFVBGF9w61mw+JEq9lBnUtBqY
tBuYtb5qm5owu8ao2CZ7t6UIISyXTgSJVREnOkUJHY0JM80JdPbQDq9IW40VSe7GkYF9x8IVab5K
P0oxUDyR93QxqOzoBdWzvbQ0zP/0NYwwikuDQ2Uje8JQWawIK9HSwUTXg0fP5yYxmoOiRnylbHVk
9xCtRhoiGpoi2PXHeLncdm1YIyRpf5jLiSxe+iVmJEfqgNEQXSzudilO3lJGUWqYVfIs1yQKbE36
KswipDKWR3wwfcb0WVT0WviR/saSOZxsD7Vc9xjDFnCBx8vaoxWjpB1jwvBO0efRLcW5E7Rn0KLR
CPpGHAcKgHt5aKMbcIremUv1xlRRwhGG1rv2KmKsqOcgzuRhKsLvIaW4o1kqPAg5uaWEyFuLyx4u
5tjQ9pF5HU5HXODWiLxBH0hpTrsCNtcT4E0ljSE1zSHuyEG9X8pEqrpZFtTUO2XiJajbR93LXdzq
jUcPSU0fCcoyEzr9JPSUyEk+jfSWdKz3YM+xR/vFQ7Y0mywVJ95SdiJBlAl02RU9NSgkPtxathgT
weiLez97MuhMCUFrfRnvWrpU6saHISnwl6I2y6VuBXD0PpsoYBE0sZid2gRLNUsJXcO8oisqW4Tn
7SPOdWIpc1E5NsSl3qWOeSUTdVhtUlqzCSDCURN5D9YsL8xYNCerc7nUxahlwRxLVnZLk4zPHnep
lmHiYd9vrK2ldCai8S6hhYb3hD5QKrGChf6Qbgnf3C3qOtU1WTL8yZcyGzn6l8BSn3KpuWlDY4eF
HNSIBhzdaY4XdOIESzkO55inoDB34NPRIR3Q0OnRKejTiQgO5qrcanp2HNXchwnUYYUoh6c7oY/H
qaszodUe+b8x0XQt+hnxLnGfXr2lzKdxClY/S8GPM4cnQ3tHh+Yfx8xPLUtVijYhZ7zPYakI4pcX
8IoNrrVM2HR5EM/4uDh8M3h0d5aPwkcc8EoCUDQU2HvkL4+ciANdborGP3KlknGZ34OVqU3LgzMi
k4ZUrDUyx1lLcRbFN16YjAWB+ermFW1b4lAFGCBNGra87EKC/JMb+7uQ9W/nhGvfrqg54g4G3+ZA
yWKzp6VRZxLrHmVliGloGlffEqRv1htOiZdqZNSThv9hi/JPOSnYOQWRL4rfQfq7erHcBoWxZQwA
xxmfCqFWlisf4cW+Zl3to2jZ51MtRHMiQLXpbUqjvRtKKhNtxKoENdZk/9L05SZ1s69ZkLKlwL0D
/TWy0VGVOMUKm9I8f3TZd0O2qB83f7yZUmDEYK8z+HGany4317GNJcKbLqUQpyrFntgP8Yb087Mu
21WjTVx8jiDfJNO0FvJk00btwSN9mS13Lo/9VS+ru74cXzxFxgf39L3MmCSLbBvH7dtUla8sbGKU
Cu/TTumq8tgPd+q3n2umjIYFuuGKxyxetq3hRwKAiVeQKMNAkrBl8lGL52CJBfNsEo1Iw4adGzAr
+C+copBB25T01ipnT9NNe1Wx6IgT+0t7w7PwSggMdWpD+zXHhNA4LIpyqh7sggEUu76nqsMwgI1H
LPqgBNczNgjqTTjYxxuPd6qD1swqaF+W+LnmaVNiBTZjs9jG+HuVT/bP4OLMtogPaG9J86MWBs/D
WK3m7r2l6HqdWSEul8B+sCApyKmN7wtKalhjb+sexELPT/NEtAn3z9oitQka3SN52unPdH3EyxX9
Jl2e1NX4M2ETCihrjifnJsMAUb6Was2SGLFQBk+SeGuDKJ4hl6/eQt8ooc59rp7dyllTJf3LoM9v
Qh17y3uix4xDUMprlgWxWPXIo73jPMECP7QUrHbRa9wYyWa05ktXABYE2OJ9nDS55QGK6n4/5fFv
NVcvPDaM9cRlF+Gp4yOn17LDrBcBXpFbGfrd+xzOBK5M391Q0R7u/Ois/k2hLlMd3RuJXmc63w0y
ONph9xxhLgS82tnx8DSZ5rvdDR9thz03QMGwu3YvEndF2/dT05rv/HxPrekwBP0kJj+jwTCAEHkV
bUMtZDsLzIcUYcvKomBrIh27YOIY8p/YoBURuxGclDtuTMc9OYG8pWPxI/yR670u+nUW+hvyVN4S
hfcZv0c+TRc1Egoy5z9m2j9rwcjpAFUjB4yrxCsfjaQkxBxtIA3Ime+MLevgeD1l01VL/9VVv5mT
vXb58Aim9mT0LqNnV6ECY46gFpBVJkstetxGQvIwwl1xXpAFihCNiDTrTcD3348DisEYU6BBRNE8
uQB/o32sGlaaZTTzxdCEW85wXALzLbLVIwmTvzavKU7CDJ25bX1pVk15Fd9lU5ocqCrsyQMOsamq
MTpLIrqD0t/i6d+PLdihZceYhyYoA7Iy/oo8+bAT91NhBRey4YzJfnfu7G6T+uoL0L7dTKMgnSb0
70xCHdYJBTSsIMsHN8kJVp/GSxxNRBUP5bWkRBDph2IQMf4kyjwXfZ2sO1+8+APBhrrCn0Q4XjW6
xn4yIZUMG0ZAy95ZB1b8i0Ud8y5BKE3qvXX1uII6pOOVE0TYf7TsADznrqjQduQ4EmOd3iJCttBI
Pwo93jk5kwhiM1CQHxrPNXsJ6f7xIcTJyvk1K2irIKv3IdfrprDQDnq0+YrJ2OmnK6TsCx16t6ab
AhyavrXpy+Q2BzASuRpOY4yXpaAWMzI/hwEQYZQGhCVdrQSZxBPJSyO+QZw6O+W8x/IYJf1TKeo1
sbmMsry8CKdxPZ8Pz8Jhma3YY1YwtbrlRsWUzn3xxQHUNkluQ4kjDKNPzgKTmpXfDUH/wF1m0txK
f7Phyn0znQ2fmMUxdXcdCWxZtylguCoKCCoLzSljQ0yNEwmND11zEdlm2Z66G5fgkfmoxJuHB2aF
l/qhi95bKY+JVZ1C4tzrur8ZmP+w1fDqgTkqyawJnhmgWTEvn8aE97r2h1OdFs+eug3hvo+rZ1Fb
fG8oZ6XsAkqc9NlsxdNc8bh2f4heWhAb9UzaCF0vHaYdnmPGvqsDpkuo64NhB4IRXl0wR91sjYco
BBlsw/E1lNlHUOkHVGu1DiP/J0QLBfcOovXAPdK6/lGFDpGzlnvtrG5ncNy0QsKnZPxNWBZegTQ8
lBk8+twznBduJ05ZFl5nWnQjUGjDE9uXCCTsIXHriel6esuLhzC90kEcPcd1FNySRNIj7ZIn4DTi
ZNHJ+qPwSWyJmArXQ+a6KOBLTlfpAt0ByCHUpr8ZmMITHvz+TcXtrx15rKvdC1QANqI8uMscX97n
UPWbpmjz9WwAbigXY4VXw/JxGAYMj/wr4HeN0E3S/ZD033GcPVtxsA3DCaXbJA8yhxVg44XlgiLF
laEKez+m40vY+pTxTu1rBfIj6bo9GaPxxzM5i+U6u+MZMG2MuUvOE3H/YL+AB9bwNCbge87OCACt
h/jSlkSoGeE9EU1nnDGHhpnLn/q9rWyuAHOt8SrW4Z+hUrdIlHCCjjoTtHCxIvPOoSghsry9Z/yd
B3OrmVgyAUZXwdKq7ijinoBzI39v647UGSKF4+rDtQCxmmfTv4uWx24/+ETA+81DGNEV33qg8CRs
jYkltyPCb+c6h3xkRCzd+RSHy1zQ/wwy/AwIy2Xv/mmxsUTgyglJbUuscbxPvJaCFVSwaT3E5N6S
Mb4d25Z+vXikcWiE7FF2Lo5m0/9piorknXyM/06Jf9ZCJxvLfsk8Qelzz3xbzn+q2d/qwvmxjeJP
nDWHAsKHbt8lOELIbqXIO+x1TZZZtR279JHYzjV0E86/8tGczWeS+ba51zwNIXudrku/dajXqsCX
xu2vrMtsOtQGy41Z9+cBlEiV9VPZRK9GllCn3H+kip9ZyD80H9JEJs10r4b8yKV6rmCueKDE70XT
UTcZ/gd5Z9IbO3Jl4b/S6D0LweAUseiNcs5UKjWkxg0h6elxnmf++v5YsNtuNxqG17aBWhRQT08S
k3Hj3HO+cx8LxVlmaowVrFdA6PrnqGvvBoZEy+53he3+aNwHWZO/5S6HZKfnb+FcSoK4GFBJH3W0
WAT22WsC0KYIsZ2/73qMpKLoX10oJVTntZRydo//PuuHfx5pSz7rtBg+6/9n/cAf8D/rB5LNrhYm
/5QWi4b/ybLJP4Q2TanZuZFRdUzKhf62frBdsnV/l1j7j781HPGvbeE5rpSOoxz9r4DUTZDC/2cB
wW7E8yT7Dv6vXJYgf7+AMEKriCA6QqWyU0KYy0jCjeB3xIwCJYg0BfZHwfQCNaLEjrrsaCEViWXE
IQpK1TxDT7eMP7R1rb1lIKroZ6Z7mXOx77wHqii+KRzeEHoVK2xr5TrAWTM50VPLxIUF/ZXQcMUc
NjOPKctdWtpNY2Mwq3WsWgNCdJZb3aPPcKk0+wpqDPkM5jzKfH8MbhEp859iDsy5kzA7vSXMh8qu
SRYsI2PM7Fh49qNglox6n6FyGS9D5kwqvvjgMHfiYmFPwSg6M5M6y3CqguR7iIddQLkuO49lgO1/
HBLiAO6fauZbJ5dPJvNubUHaYP51GOLJ/k8fI5MxJs+naAR5t+A48uE6MkFnTNIBIZVmNM5Lrsnw
m98DE3fL5J1Ov6ZlEA+ZyFPK7AQTuqbG2e2Aci+je4TnkliuAWWwfnYNjCJM+RluV1QTBn/6Wjbd
lO+5HdD9ytWgDekZkhtqei+edp8GbhCmRC2tU0q4/eV6ESv/CZvSoVliJFn1u02A+7X6yvd38pYL
Cjn3177xTvE8IMPH0MKc5VpTeVy86rH78TDK2UG9ZiX/jkuHwrxmPMk/70cqwBaLqZX7IQGdof+q
BLY+LlUAhE/mctOC83mZa4jlPY6TkYJ6Kq26dxGme9OKXTQSdgM2F7d+drnaZLsoAFay3OzgF6zr
BSNfYQLpQFKAfk2AtWhe8A1XQyPgRcZVMY0xCC93R2+5RM7VZugBEadcMzuum2JSoDwIVEj7pdfK
eFKUBd+yJqTQ0Dee25LBiw9tt/LzmQxcYl1lZt1mkQJ0xN03BkyQJBDPa0fei+WKzFegloUmeQwX
NNWH+K1Lpz04XLRHap/4G1+Yp4CRjc/1UN/O3MrFcj1P8m/L6+gRcTjnjKUGe7nK18ulfjT1muP6
dm7itRmar5gMXjpkgMRh8W1qrIjdz9QHj4IG7wyxVc/ZY5v+CsT84XkG5bAoUf6Y3osBk3piYA6F
wl/Kdh/JgJhSlq1KBItGFhT6IgFgx0mFQ04HbYOP+DMs5pe+rTd1XFHm57/hgjiKzOF3Tl8MEK3p
JsGWgEArlj8c/GpO4Q+3XMwBeEVCaEuTbdzjtBlAHlkv5DHXXp6+Vq77bnlEMFuc1KBGZzpD7Lo+
V824w7+JhaElrwZjgBljwLk6pdesVFePQeimLZafCDjQxYZt1N1JWeFD2057NRiYfHETjZLKEVts
6tEEVxiz7DSwp9aDdRny/ih0U21ckd4Tmt+Bf0VVMrDhZgrvQzRhgA9UOq1dk5+XzO1XO8n9dZPZ
kFkxDKNjes+zSZvA3NW/GaSfZ4ebX+Rcizn/snLMkT7uWhR3kql+2xy6Bj+oACur4BWNxKfEkD70
Y2RsCz5+dkbYXivvgjv8VdvJqbFgk5VtzGht2idgaHtcnynlU+ktKzcPVtEMksfaJs30PKRegAho
PEPwvrQFLWFZT2+bDztaNZ9V0D6EuSTstcAxaBy3qW7gnr91U7We2nDp44nPWIEMPmfDhyowP1dZ
++6P8GBao31oDf8hIiGXFN6dD6G9mttrgeDB2957zqfqV2HUz+y+Dtoc7lUf3yJiQfnvxqMJKTix
spFiCI8mu+AUi3iPHvUTy+gMnhjKd5XcowDj+eMVF6eIbrp5VP0SJiKuRbiOCxEcxCqdXyehHpz4
wRgB3M8dI+xitmqfqRV9TWp5cQeT6hsJlN4HVmpVaqmy2XPyHFhe456S326enK2KwK2OxkvV0sps
Dh+9Vd36LDaQBZ/LwjgYEd20if1kDw2eTBX8yJTLWdJds1bolVfT4zXPIaZl3pNZL0b2Y/OWZ4zI
ifVLW7DIVIehIwRI0vcpHEx81f74bFBm5IEYYpe3STR7q4RGqCK0fiUWh4+Z8d4AV7RtaqSDSZVH
5UUPxAshOC1PCHUNEtjZQKfrwyiq6ijCHaigYxMQOJAUmdbOsFdFIjas2fx1WIevZFopetUm1uTm
i1Uzy49xJqxsVu2LNmx7XyI99CJPwAFXm1kjUTJliokgYP85kQeuXVChbwRmeQVu8V0IbJw43Ru6
rEamYbA0tlfAJWZxk3gfGYEdo4lhn4AusTu8YEjb3ZBgIB2sedtVgp99zDelMwUlkIUcLnak+UWE
7YJ1FUegh8p0FcNp31fB8EJ9NTB8jMmIvtyHwmxPDeASUryQembYMJYLGnW+860is+lwsu+VYdkb
NTAkt/Cr3CbnKjRAJTSeY9nc+172brAql0aHtdpRWzPJbZpvud0GJZYxLitBDgwMamhhYY5MXiq9
WMmKp5g/oVPhUWfAHi3zm2DuipB7t+7q4qJnzJyyeyCYRZ4A9mQSPIb1ix0M35SJv3v2uICHbGg5
A18K+PwN/grCDKQDKrUNkUTTwqINIfE3Qwz8X2o4xbC9vkOcCUvdk4bhyWB4lsAfC+5Cumg2AyWH
Y2ijdEAbwHHJhw1NLNe31lfeA2sKgvEROeaiPZDFYPh3zujhEWDVX2JcjmtCH1Tt9XiQY8jmJuY6
vZADqVnEAreLSlJD4OV7RxEAAmd4Uwm5a+03B8Bm2YRHW3I9NKz2gaAaDlN6Juqh3c9E64LUvmQ5
LVcR+wLpPFqDcfTNxbr+TtiKgNtbDLX1RjZDsm5nqlT6Ua2skBtecSeb+jYtEEkNWhRgEyeAN5Uh
riigJ+gFH0xob8S+7sZEcTdCI7IvzmCSKo9WfkBitk0R/8KnGRy51d5nIlyPFelUmK60nUEV1bNa
t/n8FecpIY8ZBw1y4kywt2+IS5v7aAiYNDB3ucZxnKkyGL90UG4QBX9r5W+9vH3nastEgKH3ZsRE
CqqK1HFQ4Puaxds0Rs9B8tGTQ2eHXp2ZpRYyi5y9HTawqp9PoXMHH8GfcXGSX+w0530ZlD+dH36x
c0CxlMexR8WhxJpfkO0h2ifTjUQAxLGbF2rjOnqPCgB6gP12Ux7F5EJhA7UcP2iXHjxKz/BQH9l/
MdQ5xcEbCdDF34ET3pWZ+WqxZV1ACPeViVHIiS4M/7AeCSdHWXbrNFd6onZBYfGFzPljbOwD9wSm
+AfTJBsFEUs4vIiXby9k45Monzk0wQYhkc4SP3kjPpEk5RYK7NaOKVqY0bqbAOxPdo3IvoiixIZD
WABJ/WMqs0uMoZ3i3ebeLXbCRKWIo+KhsYnPFfDjWVXl9nTINdYgg1cgN2nlXEuz/G4GO94a43dV
KFwux6gAF9BU24ZnvbGXAvU3EWHkGA2kUAwoBH3AeMO2rwH3EGOgOQ2VgnK9Ha9vXLe99ShopVRN
BbYoc9Zjif0ws+77bLHBczSNEz4XM0TibOzySMBu7wFpZQxsdqNBMWIHdmMk2zsSzwBKKif1AQHw
AAqou5me3KZ9E11x5Ue1c3GxJ/TlxQwsqcJF6WR3tS7pHIQ1F50mOgKWmKxNbo51a2+zkUFhfPHm
XUuWm4hyXMsdPp0Pg8bFfUMKnLbtafhRJbYXghdqtaw6+/4pMZ/58qsC9Qb2u2GeiaUSYFU4LqBd
Rtm6tHg74CaYsBWflHeYIrmHYLwfUGDGDL3WoEE51/uRFJGNzLuo2Bv6N4EOGNdoLt7Kxb1LLTpz
69W03lMOmECPp9mT11EwukTWTxZAEJjjeVUl82Ml51WcR6fIrN7NgiVB1hm3/MJxaBmYQluCKIYu
HudcPZEf34X5n3it+kxLjChIh3OdOk4wGMgJ8pFItl5NBgRj6U2TlduKvqmFhKpLwoNFel+5wdai
QF6MX66aniuresVJ0FmfxozTW12pOrqP9doHxt5a1kYPqFeq37YQBvCRGTxIVvEVx/LMNoGQ+nQ/
mt42BzlY88SKobx6trrYoBkyigRySXOHaXKZQOFMXjh3tgZmMrPKac/BIOTtlImw323i5sPm/e85
VO7gkojYHGXjMRt+V31GyNU+o1PZjsnWFLl94U5ADkjvnM6jhIrVIJjeqwk8v6Sith+KU2GHkrdS
sZtKZ0cT0Y8zGxuvnC5Dn443wK9wTZnECDp5S8cSMY3xkip318GTsebmSKjjNVSQ1H2U52za0snI
e6yJvojoKPt313oHk5IVkiHXmbwJkDSw2G9c/ldRnNEMmhzb0NoaxgJqb08YJdZOO7zKCd8F1L8x
3mk1/4qcaCNjY116zUVBPPaUm62G/kU1Icb6uwjvS1iPG41KZ8ftxgTg4DhfIdW3y8kVDPygwn2U
Ua9ytns2BxqcTe4+ufn8kiA3VEG11SUyHarCaGF0Ad5nkJEkoxPGLl1FDQ+PuTGr4co9bJexBy57
nJWaiSLqmjtGfYP4AVK7gA4VZnSOLzTbud+xej9QsAs+l3YwxvjFnF5BYiBiv9bdODOIu6Q6GHV7
qB1Pxcy7YDBfBphieSUw97ort4xv48TZgasjlmRrLoXo0WFFxo/7BDfuKWdN2eJvLIbndJH9o5nK
Kv++pgu27UCzduWwT2hvxVtwUhntXF5ExSm/asI1XA8T66Zut9OSTElmeICYsPQ5mU9Ftyq91zi+
i1h5A/gwQ367+Ru9TGvLR5Lvo3M5mVi465054gJNY/m0ZAkUq9MpIiQ2jptOkLniok6PzsrVnxE/
bDeNPtIJcJvMIFbj63Qyk4Wg+C3j5MUkA1RG1FMsy0XAOFkynECk3oZZcY/7ZJM4qKCBEdx2ory1
rbfUWwEW3Q0O9XRlf6owBgnuOv7kHZA9V8jqnMyhw0gVnBtRHKOUmXn8MTmIC8egyKU+yYJSBX98
rFuf8uvxOC+ThahyHFni7FfUhOhgfCflsp5KAtANiFHBBSsJ5pdqGHnWTWxxQ2DgsyBhdaxH4ze/
pV3jwjuVBn1c3W3GeJMXw3lcVmUjdgIc+5TTLGs0f1moKaPdWta4mzFpKJl+pGzemj9XcA6vwNRh
IV+wn9Ps6Tz2dYnrhqdsWeGFyzIvWdZ66XK8a+s1Zd/376O2Ijn+E7N317Q/30n09z3y5l+M3vzH
f1Fa7T9cRypyCLRDSk84WK2Hn6b9r/80JaZtxE3tusKyKKf8GzbMMf/AAc6/l7an/ndlJR5w4bna
gSVmgSAzlfqXlFZb/yM2zFSupxTOcYRg23PUPyitWlcV5VFLozuMpAbbS1kFGEdEgVhi03fjHwwM
MiZ+Yg/DTItxxsFAE3JGd53kHY+1JgE1JrHaVDWxs8HGwVSor8jpf8cjuxFDvRmZt3XMcc1eDq+c
eREjLcm43/q6PbGDxzoyakDvYwxuxjzJZAnLirQgG5euO/xDgMEgvnffovtuzRZKAH3kFDEix42P
BdpMaCXHgc6NeRpvg8S7muQifFSGUHmb0iE8BAZB0bBSpgGp9lKCllB7Ndtv6IOsUbOzHybP+JDv
fCHvYeTu/CHE75GP9xGHb4U/q7J5RxVANpX8kM1nL5sPh4Yibu53MK5+Uda8jszkLp45gx3e1RUl
ycCfST3yIRxbjtylUg86x8bIkDuh/dzUhNc9ejmMKN4XU/tNGfi5Md1dBpezcMklDhScR7h2LSc8
DkFD2zB5Iqan8VAO4VOVljD/Ibg2pLYnte7Sisx/5aW8mGhzYDm88rv42Zs68JsJ2+gSgqrI1L3R
0D4cqOo6A9Ved5HembI7BhPKOJ7zDSz1ZBXVVCr2bnpCAWZtbSQfEBWPVeQ/YSIjmV9q9OLo9yCC
B7MvIFAnM6FWtmMsv8ZjWaUYZKPQPw0BTer1zNA4VKu4xKmpY/VY0tsz4qrtWww1s7lzw/7TzlGg
GMCfiQi/4+Lk3mXiokCqg7EzfMd+9GrI4TJZCuxclRDOda/DNPJDRpkxxzM+xgNoUO4F5qGt1G3h
dOpIAOrWdMNfs6wfU1/YRy5RBpNMcvFNoJhpUKgVbXzkGxtJqGhAq48xNG9nOC5dQPqBKFI6mcxW
Q/HRh+ZVt7ivhzF49QS0ah3eiYhuSBYJ/FnTSUtjNZvEgyrGgKSi1jJ/jnP1kdjhRZswnjvoctgA
ImyWZQcymIzzJM9Rs5Cz4nLtyDd+iZsxWQDMqSTQBdVXtPReQUIahvyl95rfVecfgbksrmCMYT72
fY2PP62OteefeTsd4zZjjc/zZ2VsYp0qw87oMIxo546K6YfW5VQPWvgxZQiNO9UWIbTMOlXddOo9
gh3UdJ6wbVQEmtVJ+wCKnGBvJb8yDOnof/swBvBwE2Ikm3pvPE1FvfGFuDfc3x0W5FsXWIvdxvba
DtHBVGPSj5lFO6kzXA4sUZha1HoswFchZq1NLkhhR3FMa+wT38F9A17DkcgUfcEsnYltng2P2EFR
BfBaMn9YudhWPcqfqWl6cunVtICSDBGQ+gTcmkE6vF5VWf3mzOpXkwYXh+X6xmTqpqjPfqOOfR3j
8G+L8DfeSRs2MF2tozrHHqTB3NgDVZCrBnr90OnXxQrZp/KVWqEHF4qALYNV5tl7X6fIsCyducWC
QHnChXe0g2ptpv7vOJnOU0mXbgexhZ38uhywhJUSQqHeutG4sp14V3XdqRT2Y9jxJoDBMa0sVurb
oUZwUQG9OuJXNKhP6glJtlR7r15UAqfa9YML9yElfB7GwTmQFtwLBdNaKtA51oHvnV/wkvlX38T1
sPTx30lBrUJBJ/A0rRxZX1WD/5d5eUmuU2SDy26iFNiNqUpwOvDykefcqw5LgN8c0f/eVBrSIFQs
31l/cbz0zTXaw9JCk87OuxsNOzsyn3QyPJpz+Su1cJ4HgGWTfg5Apjfjsamhy2Zkcm7yauzX+Bru
tBrUqsv6c+MGx8nmpkgzUlZ0W5h5KMdGft94tDGKfBdFJqBA/ZZQUiipsunI5uyc3tsburptG0pa
DEZAnEfpySnwXxje7B6W3EkxjRTdUuXA0fsiWBDWBZWwrf4sbbkjZPGeQnBEuT63LYSqqHahQYDg
8ClbZm3BPCv1fpgoTkisR98kqwMgZTfTXpIBwwoIc9Dut9F99WjJ/jABP6Ra4xMQ+DvQ1oea8MWs
4SJQTKCWGpu5eLWrfCsDa9eWIba2ej+R+nVTCo7IzIy4MUC8bTTO3CGmhEc1+Que77fWVFuLTjHX
gceSoGC4vftuzNFd4Dscaax58syms29am2p6LMb4PQ2nj8zG5VuPUGogUnDRSe6MpR0uGO0vRf4y
K1kMBPFlKe8LI5qBQ2Ah5DlXrZE9xmI844e5GfMICco60yF7Y6Pjr+aJGpUZNTwJ/G8x+qzP4ni+
sGAGYaHl3TDP1rp2vO+CDkaiGvm7N2XAwzM9XmtJbmegconSKqpfZPReEFTCtUMbu17biuNx6CH9
ZtYb3ohwL+h8reTyuOePQ27v+ng8BcA9JbsHLl/+xbOrQ+0tofi63Yxl/z7aRChJUz1OBBribkxX
fcpihBqdCwziyyASj6RFsxNi2FSWt8N5/YF+sBmjL2uBXzvvGYp85oZvtSV5/J1zVpPBmEX7pE17
H0/gTqL8w+6M5x5IHdDPX81iammNXyyvXBos7RxnYvuJx+Lc6fGcSHPbhmxhZ75qorn4ioXXT32S
Gz00E/JYq99oaq1oXUR8SIXYIygS+hcvIOWfDaEZYzBjAYJ9sqZ8E6RAikR6Ay3uxsKjerA9NNTQ
AOJDtdEbNtlnw0nBN2SgiPldBnXBUWe4R6ya1i2fc7ycc3xPZkzuOx4PltJPfXs2zXuvJU+WSWvL
ShmBrSS+5vTc2kveKcIn8pPfd5kb0Z0y/gA2wQHT2mrtzMkRYM2R++8TtNRhZ07okjhpgp4wlwgE
zmxt8NJ17E8wzKzmCAP3qIGAbcTajJeglZUeqNAMSiZPOQ85yBXrrFvCOSV5ejcIXvu57ZHgaEAo
ze7ozEG8w6N0xO/PH7xk3UL3pc66vds6x7oSjzJEYyZmndveQ905G2kNz9QJbiRLG4y2bD5ji40O
Fs143KbJBfYGCk17Drujl+295NpEd/yQLyVrT2KRW52a60xOHx6OlUoYT7mGPQo+0FlVlO+p0t3D
2wJOBeohDb6rupDrBV8Oj2CrSvQCEV6UEV/p7sR1z7tdyuFF++1thqUmaOOnWIjTPIwjXwjXAK9r
tWnTn8I13lV471vRTYbMOoOEG4VxCtwzcku8wkWXkgwHpWvJJ79mOg2hMVESy0huh/eLXblJxTqS
3mloP/CVv5nSuKNLg5fH+AUzEkjJY2T/mE3xK4lnOCWV++hJ8WbZxzp58SckIA92dl0/4Wh77WCj
kJh68tt3My7kDW5/zTokvZ1ZzY5MtjHeO1+SdbLn584uqKBP96nFvGx/lqb5E9olKnT57XeUgmK5
w1uKMShsm1M+RZfW737pNMVqDlMHhamq3asxvkTohfY8Xv0RO3vXMYXnbfBKrvw2ZMXm+cUX6DjA
XS4MHW9+bQm62963pEHS9ctnsh30wdxlRvqgA7KSS1yJAZWSxcXruI/bKMFt3OxcuB0klfYZSAeV
qfQQJNWTCbmlqQglIUyVgXs7iOeKOEyfk8Eb8nLDKcNR8eykwSarmyce3ptwpGrK76vFrh0/1E6I
+6qt9qWGYma6MOh5atx4enctmoDxeZ26Sa69jPqQoMrpYhzpNTMP3Xwb2iRRtXebclimtrfhdP2l
YTZIQWAieeomZUMdQnjRdb0OHM0cSv9ZoaJ90P54tVjjzHJ99mWm8do5kbsRU3zBcEok0Qq5/HcK
sFl6SCxKlVrORx+EnG8k93OuKW3e981nhqKY8GDS4+7FO9knYNhtmj3qr7rGnAkzx6mjW6zKxGHd
J3hmqRdeqvl2nGfSmvbBCo8qeDTF3jfYh07VXZfXz77xwei3kWF/6Vq9HR9m7jhUCK+dSW8cRMic
rzPEBFh+wNvddHW1ggix9pOrFb2wtrux+JYYzNcD3DuJo9HrxFOkeWvlW5+Og67h+XfwZwL10RtA
vluN263yqxV4PiAoI+M2s5gJ9UD2KG8YR1/DOTt13q53WN3odDtlqFp4uVlIIn9CPLCpkc4EuP34
Xpm3eri0wU+XkRau2rM9dkfhcUUSBqY19Bxk2RZMVxey4md/euOqGre8LZwdayuKiW1rg7n3wamt
327hAdntKfQZW8PZuHzCV1NNHtSeifCFpPv8lT2pg8wgCLffhcd1sSmV3pN4+6RC2d3HFl4bET5U
hvuV1H7KDbT+CKF8uE324+XOW9qRSjFAEPSpfyGnxEV5CJ4oNiQGG1BjHIK5nDwN7r7s7nywLkne
XELZUFggLsIYjnZOhMnRfka8q/sYGlBPXSrym8l2COzZ5kM8owjzDqelqmqNPxOxQWEEfJBoCAux
iK3MlHRQLtlRkGvEOtjzXMUUBroJ0qGEItqXMVSHOn3HvvKYp/CSxy4AmyM93Od9dwGVSl+fmPBK
AAPCZ248JF19hNzxULPvNXv1EIvUO9RhtoPg1t7YGglYLjtS2xi2NOG+RXlwN9Xs0pEqCX2O3ibo
ApJumsgeUSzq58SIhA1ErSXBKWnmptGce0Kcyh3Yit9C4O4lqkB0ZeZLjrgm2dYgzmPYioo2XLth
UwGoaS8djxyb3/JkYGZhFKBlgE7Qfn7MpATgLK6TH0fbiE6HVTb2dyOz+W1VN/Fd3LREUEkMrlmI
TxgNakzsM9Qg1IV0DcAq5y9ZOusoVt9l0L5nhg8tTTbdNmB/iR4/HMagzzaTqo6dmV8k2y/uowBv
03bByYbJg8g1fRnNxXKG2yCs7jBpsBQgUlI1bX1jeuVjzfp6ZWAtwiB1Zld/GRLMRqaNOSvvUg/R
GZUjxPzNenfcCqddQay+m7N271Sgc2R8F5owxXLbX8X8b9UrY1O7oFYY325sM35ra+CHbc6rtd7p
yT40dTsA8Mx8yDNBsJZO8pH75h3dOhel7Zc5rS+t/M7i7oA0wYHc/CLN/EpIB6gxYIE+An/dUbpu
6enRz/snJ6GuZ1anXJVfaVx/2vFwnSBuFGYS0ovy00zF3vXo2KvabebFjxndNjda18lqyLN3ekE/
MXWxsUt3lU3ABLzfhqmpXXAv2yFUhy4L7shMQy/s+4uYqetsHTYtbjmAkDWGi9ca1zYrDzqQ8Vk7
vOQt5oJtZOR7uumhuEccNo7NzlZH4T352AhSQn4ORbSc5lTSOsNDXtN9nWQpB4MsX7MODb4yyBgZ
7hURiqJndqQDrWFE4sPbYWQ+Q+dOWFKV84px4tFpGCmNyuYHm+AmpiA4OHQOb37DE59JmvwYRBvy
uXnDC4xtH+zujVmn+a6NcvcwW1nzCGwQAzxWGVRhYLEwvJ8gTawtuaxqLTMH+uhuOD+zkwSLdFMq
fFZ+54LRk6FNf94HIThgzDVV6uJlCq03lr3HzucKINFjJKJ4FD4lDvIASpXjdEyKGQXeNENu6pbW
o3Ji1dzRuBrr4Tnkia2ScTv8aTVJHwKcJ+FiQfE7aIbuYkthB//g1hSsehZZHSSjrcDDwqKFG7JR
ARYs0RFzXuoVhhcvse6n0nKPsEtBCVgHVNZ9EmK0h7GQ7SEa9XurD8ikkwftuHHCJq+v5mK8EfGP
tThxwsp98rHmtLY+VFh1Uo3FkzEYikN59bk9xKTp9s5CYK6cfo8c9laaYGZNr4Bbqu46FlJ8WMDq
4pLemOP8JF31yqbnGfV4V1r8HBCbKOXCZFQ5w+uwuI48u4CwuriToGbcAzLDCeHXS0CyRaqL9mJx
NNXOZTDYUvmL6QlQN0PSdD/ghspxRWW4o2ZcUsGoJ94t7ZX3476zjW0n8Kpr9dDgr/KayN+PKWGd
xXqlxfRhhZoaCEg/k+YkcfBp2S6E3GQ/VtaxL3ykLvb6uqw+p5jX7QidgIelWZxfUDoubqOfx8UT
ZnN8JzCRF2su/r9tg2EMX8Ox7pjIgo4jITWDL3dOfnpMZsXiNpstqqXc5MHHg5Y0S8UNI0hB03OW
jcN6gKlaC89nYEmx2tW3QkT+WhrVIevhXuvF8VaPM0MFJris8q6sIaH2jMcJkxzZIC77ifPc5pKG
NIeuoIoPVltZv4ycyB45svvOM18xH3Mn9RbvndB4W7wlM+pdCoVBzfSRrTDpGSQMVkt7nAzk7bwY
+dAdjsZkXtw/LX69/RXP6uIH7aHAAKij5iRJMG5HZ8ZS2oobKsBWTY1NIEophHEmpDWSipIuRV0Y
zzSxUmaYHdSEd6HNtxaJmnzEadkunsTKnAg/1mesW5gVy/d88rCKYT3wgK132uaQoE27JKqGy3HA
7QhfLlzLPDhpQEzDYoh0cEaqxSJJ5yOQ9CL0uE0jDS1mynDubpKsY5KBJWozmkS8L6xpovuy3hkG
kLTpV+z5TzNR1Kngca4Jp/aEVJX14y2ZVXy5EIggyDrEWbUkejVQE94N+BMJvPpp+ZD2FaFvBD32
gaTlotWyGoX2sLVn2VJKWG5bQrRBVaAvaTaj6dNAyDbBfV0w3syEb80OSmdnvQ4mpqXG/s6zGbfv
fCoJ7f777LFYK/2TPVYaff3U/98mi//8L5ss5w/XQsjU1N8Im3+SDPjLJsv+w7KlCz8ZWJWGD0zO
4K+ZATZZDF1auxI0kePY3n/+NTPAJoulk9Ie4CJp2+a/Bi3S9j9GBlhkkZW2bFJO2OY9i7/E30cG
eHq6WvYhw4mfPECT3xKlWpuFfFAOjR4eLJ7ZWs5rH1QCb9ncsI7tBAwkdA/Ya9FM3eHMm4FzJWBt
P7anKPde6sXimIFxc5MFeM4FNRbZsCZf9yhanxR+cG/43buuGJGNKdsHUZysGtEwUs7BXWK6NeFe
nMoUQq2KGHaAM+QHFF6u0Q6jXqGx/HmmOANBNk9WSF1V3wfTNil6vAe6B60DmTDYK1sHX92stspO
UB6H5Fhwg+wKWAaVm92Ws7ntCjDROENhwhJkMgTH1MQQ1wuE7PDNVnQ11sZFq3Hv85qv2oFDbSms
QZXRPXYQau6xy+Njwqm6nuJkwL6FuSTp76KSD2c9Kex+EleyAuYgQeXfuMzs2mpZUtXpNXcjwS4F
b0TSgF525tXgJTuLKT1oqVrJBwJGPto5heZBBrtnlIesLPYe2u1YqEvau+F6IO8x2OXObLyPAjd3
3C5FXxgw5MTCJBxWQ2fvMPzm5Cemcz6D806SXWUme2BsXIvCSzzF26EawdWMn0QS7r3CvwuM6N4D
gMO3vh4gBGNjOqRMJazzn4p8Vznc2odrZzIiQJNBbjaC7Ng0CDTcp81heO1btRtNxMgQ/oWFdozF
vxtShmpxBcq87NmSb5VW26J3NiGMPFXxDiJw6DnOpbZZt4N9LQvz6CgM3elYO2y+/GdhAgruA/tR
GuXDJPtrp5kNbDoT9Fy/25En9lVvFDehn69cz8YLZp0jQ3k0HogPF3Dp1IjvMrIyQtfJPvae0z7l
B+JcM+DiLkz2vgRV3Qp6XMny1oU4BE36CTGfRqZxG/vzXaLR5TRWjbjWz0IGn5AvrwNKeILTbw3f
aWTI692Pain7qYE38Ej430ZZnaM0+6gidWUexpYCjNtSv9HL2KHhrWuoR2qrlsIlhPamXw+4oTrn
v8k7kyW5mezoPhHaMAQQwDbnueasKm5gxSoS8xwAAnj6/6CtJbP+TTKZ1tpo0SL5kVmJwA2/7set
U9xlp6LHF4MT9BwxZwPKenbN5BRk4cvE1YDYGguvHj9lEYAAwXWbGr+pHjxUnbPJGmpIPb1uoG+Q
tDZwMuDC6opXO0vu0rDmXV10V2MC/1epSy3ydWEkLwI8UWakuzYszyUA2rEv6g0zHsRpvTQE9tg/
oUa5TbNFHAFg5vVH3Eh484ouIx3PpbeGb+jOy/aiw5UxQNvjhgxqPsLhUp9SVrZrOza+Cd7fXXaY
y4U/L/pdR6LA197Zt+I9eYnbFPByzh38eKPLu79Azq0lTzbRI2n4PyGxzdy2rm4h99mACiHblhUD
FBC24sCVPAhTMZ45LzpgBHsQWXKeS/Xhp/rBbfKfQTEtaKsdN7E3Xcx+3LqSQw8pwwGCqEfvC/bM
Oh5sMJhdw+U6OFWZOPS6+aowjo5YXRqXTWM7AcrUkXiDY3QrovGc9tXRDNRrVORvhmFefEjgoste
bWmgtGrEFostSPZrshrrQIABB1HFA0uVVk9lMcXfkQO7RFvXAJ12XXT88JjkCH3IMyiLTdIRG/dc
64MIyvNY8yPtAXUXfBkc/ZV63u+WBpVwNFnnu0/AnROu2/jDS21Bik0g01TTJVuukHPG0IKamrQ9
nSPWqx6w9YXudJrM7u6GfLFGO3xgU8VQBNuKR7b+NAN2GEjU+dxA9a0GwkeSP18fy2zeONwDZA+T
gScNyPceEAMxlYyDQqUrATrDZKkqY0FdThhuhedO/FP5LZA4z9ZQx1un1Go71qrZctepj6PNXi4U
6bvj/J3bq6UoY7P8PgBlQek3rOv2qCyaaSdx7poItaEszGVsHa5DFpMtmwZCA6qcromlmLYIbwUp
SujSfsWxjX1/ZpJ2cN31miRuFOtgOxQiov7MugfWbD5Ip3aZyPiSw1Om7BLe/mbKAdd3bjQdOjd3
trMB9pLyAcZL0OpKWo8SUgpy63CkFgoWUOnjIjII6gIR4wu6N6vgltvpEfW3PKlqiPfKhTBeZMnv
GRIaPgfnx5QFXsYpOxmleyyq/CMv5RltF7peg5/Tr+ni5EsnFUZIO30OUr6jOq5/+XHxq0ybtymZ
2M3N9jqQxlfRY0pRfXO3wwxlRckV2s6DwfFjgG+tqkO5GIGxQPWoOphAsYZ4l8FQUPxonsSq/pzy
znQBCtM0W7ifMH24oHmoJ+MidzrTNc2ifaaraT9WzaV37HfN/J4Idrl1ThQxFxZkkKlady5ZOJ/W
EB1UD/6QbVUKaDkfDT4hy9o5kh7XPhs+Ut0+xHTjncGo3eijm7ZoOZ+i7368wUek168DFxjeqNZd
+fhdisxzGTKw1nip4EDqWGVRh4eEtlAfSksQ9m7k1or0cg0aPkfh/QoAwq9y7+4AeeTCJcFmu+Ej
J2j81DIvTK2BvNBsAViLbbaUsKQMcytnrNZD7G0L1r6b0dJ8cKb3iE5ZbcYm+QOqf40rdDe0LIxM
AEldeQ7mn77IXw0LKdjk+a6naOMHI8Rl/B09wpCqMI9HeDqSDu2MvvpL7HPapQmI5w4F2sOf0mcl
FpbGelm8EEQtLyljD9vKXU43nSpozTGee95MpTl+UF/8kZGTQY1Qb33CXnlu/HeWXbuy6nrgYfW9
67pyM9R/SkE7T2xSlKlNYRNIzx44TOOjH4U4S5awt+Mxv+ULDyO2yHu47lEYPHuOjB6jFqtsZfHn
R2NxCwLjNTKLfD9LqNh9Cgm9HWIgH6N+7XzvvXKKfZbnj4HXnkLm4d1Uph9lEb0lBLpltFgm++wj
5wndNQpBkWhEe8qycbmPDxvP8d1tH878TLOWeqqUsPyzm7UY9cnXrmyLchXMPcnKgOYB+CXmRTXF
MHOGJzaEa7iZYbu1h/a3jdEwotU9VQ73T5eVbcWK5sfI1KdWP4UYfy/XdlSVduN4YAX4dindv85L
DQJi4Ogn9ooc16mzhkfgf2Jd+IL9PBxHOidYHXyNnsuWob2BY2apaqsbGufa0YitiWS4VKW6z8hu
tTM+pqH3J+ZgZ6A5RUAl++7bL9UlyaE9RnONrSR+KAwWHX0MY49qLmQqLKwouDiahvChG5wzoTvm
1+JYzIj0E9wcqQ5pbGGW+NStGaxoORfbpjOsQ23Fj0NJKTkpUodqWvcEDx7/ek2XyJjn8G/zg/Sz
NzP2P2jXSBgrS3oPDcc72jA1cvaoRgbhY7EDs1+1l0XrrOSrZvPaCn332cQWbGTnZTVrLEvauv2k
NBMjvhc9EcxhNWA8Upv3YLLdjQc2W7y8dwX0m8G3WR2rr6o0wUeFErAvO+KOumgapH5IXO/GPHiz
2SUP3biD5n0whvYl/OePmq2z4ZiPLJXf4Wg9dO2nHDjB5VdeRVuTjXUTB+SBx63mvxqlhrdxsmWN
7z1AksrXToWYTJcaf+P6eVoW4srrPkc25INJQtZp6mPB7hyhm38+r9J5GM5RiNbd588123Zf2l96
Wb+nrvkx1wigFZT7GdYkvuQznQVsspLPqOv+CZfawzcttuhy+tVBgVlJNv7CEOyFUvcbWqOzgel4
83OeqQT7HItQhw7fZvEHsLKccBNEOhnWGgg9+sRVOcR1eGcjtVw7fAg20FRKNjbRYlBAzN6FWfxQ
4lwwiesI3/odLpYGibeBnNMd3cDf5YvtIcP/QMvFZ2qnT4LsTIE/Qi5GCRhhuxDnhIuDYl6sFA0u
dBtvRYfHgv7nD4nnYljMFy53xdzztyOujJhad9BNKCPWuce1ERvG3oqcPcXYuwFXh59nZwqCNxNu
DyisOy3IquACCXGDTO68s3GH+LhEtIRPusjWsfHuKOeXh5sknGhYT/CXDP/0mdDHaFF3phYLihGE
95RJPA6wefVtcHZzJEJcK0Fv7WdcLNQfnLvA2xLkv9N3vy4Xu0uK06eO4/VMRCMY0cPH6NGmQqzv
CLF4f0on+6Cic+VZ8PgTZ74q7ILc/oLjAEZ25baeZs/S0VNYECjjuK8KBlpQQEyjyb6Ia5utjRPv
AqP5XWFFHAnwrAdBwK9gfg4i84GwHwfUGB4tqz5Nsr8n8fiQzWa1Bl57nMPCXsU0n3kqvxea/+KU
siJmIZ1RzrxcE8Yq2nh2sa2y4pEKyXNc4rV2zPUyh1u2ILJTb5N5OP7fUXcQYf4HdSduv37+O3GH
3/0vccf7B9QG1wpY+3mUM1jYgP8l7rgLdNq2EXdYJhP9Q3f5D3HH/Af2ZGH5TkCxPEIov+lfQIjF
psxlmLQwwpAklPe/I1Jb8v+3KduWtG3LpScH27MFD+bf1R0pogIvtTuQztTLBKGWcqSCHtjgtbOC
RwM8s4KgF1XhcRrKX6ZDAtEb/c1sFHf+BQ96SLdMPWvRGqfa7P+mSx1SbMAHJuJncWdjAfWG2TLd
QbPBjaeqHSIs8Sg2Yb01XCBLfhq5eDXCHA4CtjMrZEvtBRDr+DLHQQFBqb4YPi5kgssXJWp1GkiX
r21ZgGIe5CUO4PE02K86VfIqrG5jnMBbxgwZIcxbKfc+I72bc/bj1bgZgU9FU42PzRkvhgUZwpnh
JhmjpnSrz3lt2Sfb9x+UlT47AzlbV2HZJBZyG2s26VmirX3UhcGm6OwTPtZ2H8XxDRLVj0sOPahJ
pfTAEZvs3o+YOuI4IU45kCt3FSITR32q/IGXcb4x0G/i0b34LQN3wSZY8RYe4vAee4NNSbJ50vb0
KIbCW/EVeQozQNNNSHdD6z8Czdm1eP5Q0+l5Bb+AY2i7WHWVbq9aleesFu6hbYEtjbI9VnZNjQbB
vlGNqG7MRzk0DD+0//q5elzGWTYBf8FocC2G1oQng8Wiu2xy5SS2kSqCa+rSDhvPIKjCox12T6Vf
ffgN7xU4+rfegUfh+m8JlH7c1OUXoLDCqY66xErEPWbrVuLVrrkN9eYhA4Zfa/nQRPoyT0uomoYP
opr53s3bFj6xA8ynFiucxMlqxMy5r/r41UyWVw07Xr8c9+D2drPRP2g+9ijzJLlma9fO6jq7EebF
9FQ04c0auw1ur+A2hfFVT6w7/JYBMKNwzeqglCnWbBaXgjUuk4rrKcj+ifwQPneWWF6CZ8GM/kzz
SPdmxhI2dnJ6c5V37PTYbotcP9Oc8UCHYQuLltFZT6DNOdYj17vWKYUdkigcNv7sh1sUs6Tr1Wgv
4T2kunhtzhhCg3a58AlkhIIEkiepJlJcShgMWRI2GJKAZSAO9vNb7fvPQsBDM2hS5O5Gs49j3Rvb
XHuGcVdRt23Jh0MHgCmvBvLwwUo6xseQYpJxe6DqXvBdTMpmqvDYbM7H2EbQG5aUahjrP00qP7Vu
L+ME3lJHfbxxRkEQKau/I11eHI8zQKVylfSeuTLI2ziTc9K4bk3DeEn9fpcb1Gol7GVG7s4rd2w+
vTo48Bf+lB3OKGiK6GRoN14g87XRe+vZZ4+UKhACM6U/osf8VoTOtz3zPmI7d7XzGmkJAwS2A9Gz
7BI0PnWRfQpafkVjA99AUfwQQmIKT4BccnFM0XPNoX6QBjZ0KXcI2twsLKGPyHDroJcvzH+aArP5
OvnLTiigtNZ01qEJJqERWXakG9Tdjg495aLK3sLcvIQhqNYhIUlZTLhatbQfQ5Xw/OoKY1TKZ5K7
8cWMaHHCUOLvkrQmQAUbly1/+uBa5UfaFn9bVz7P0fCAydhYB/hZkT8pqZqhYK/MFrJVFrAW0mEx
rVrisK4dvVHKLXcTWHdz0K+ZyxeRSkPoB6yqQgBTbuOhWyIVzYUWZITTms9j3FZ1DMkvEL9U3L/n
3HW2RQOrnpRHojNWvJHYjIYD70VB1shlcHUXFGw22V9tFmTrSRSwwOHLVwYImMAx9nng7luukhi3
6vFsRB7Q1Jj4eKahC7cELd3gPJGcWFW52BiiSV8ch089athUdRU7Wi+JnlIc/iTJ6xelIowcmJaT
Yj42c3CzPVJsOsM/48aLxuP4zVnE3SElNr/yp5H2pYJa4bp+G6rkoayit6yieBr+iHc2LfNeVMZB
lfGRF9jKNL7tEIqRG4IGsWji0o+NFGRwrfxeNVwHogLSeS/caA1xAluLb8McaZEzsrmhDmjofnhq
4XLgf56a7A+bZbyuI1ToLnltKudqxNl3lC1uvyS6F6Z7tUNBj0/ocr/zWP0Tu+3BVdZXx5i+bYuS
TF2X5nYSXQK1vLsEtvZvlQnlt2iTbA2sQq1dn/Mv9gCpFtzdcak8KL+ItyxTOddlcOABg0zZ/+Ix
/ARU8U2isN0PipoDOdICNQluHM5IFZy3HB+zIYx94wvMGBWatQ25DOMC9/PMfak4qLgssnmsmkqc
hlBGW7vt3lrtY9Y1PGAKVUt/UA5b3MuabONokI9pjYe7dvN427O72nXZbJ/y0WRaWKSuaRG9vEX+
8hchLEcR6xdpjP6ugPvBMJGFSyiSXSQ0irYqmDHeulDwKBp0Ns9enGEIb/MiwbVLo1AflcMV64h5
bhepzkWzq9mayEXEm0WN58Tg7IvjxtxQSyjLv2R430ELQqzjlXEcFlHQXuRB1+Uh9hbJUCTcOxYR
kRdYuB2UjV7EZ4bOSOIpxVOVvY4okEiWe21jgECZnPHxAxHgB68pl6Z1BgWT7whMFE1CmCB+ONrV
52iaDNronhr90wojrrAoon3FPnyRSMXgvNKHwEw/nZ1FRMVIsaHTmK26f6oWmdUfOf50ENOfiAbb
C85hNFknF7/b6DeMmX1PTY5epFtH1c9Izh9waxjPUHcbVN4aUaBcZN9wEYCbhi8ox36JMuygEOPq
pAeu2gxdtZsXCTlES64qHLtoy86iMaM1+3LehWjPVZi8ZU77mqFJl2jTEo16RKsubXB3U1cvGOaZ
strpY0DXFo59yNG5m7F6iBbhm7/iekQJx5a+RXLe0iu1nlHKoehfxkU6T1tOEGUmPxJVvfQaTNXJ
meDeQzBAGl7kd6q0QZiiyLuMIP0i0Wc2kRk0+wLtPpxjGMDE+O1qE4ycSmj8ehH7XdzLtCOwAHCm
+EZ/6j5AEOy03Ot22DULVpw38sQGwWGTkCwrhbxrT9BSonXOtqFEhpO4qr1lDZHD7YhsXi9hTtOi
pcnRYUE75sv6wuMe5iwLjTkGqrSsOFoaFvWy9IBd/9axBenSfOeyFSED+lItW5KppRwhPlihuvrL
GqXos7vDXiVTAF2J0tIZWmz6WHOFE8eaTUzARqYcf6tlQdOzqSnZ2OhldTPzZfDZ5dBHwexbPxvg
czx2PbZivIrY/tilSVcDtVlshWRt7Tu2RGYo1h5bI64f5AgQchH2sAvicJHuq2emv6SurgZ7p3Kh
WrTLKqpZllLjsp7Kl0WV5p6cs7nCLv9lxPItZKMFvQQB0bUABlNuws7LiNLvUVDwJKorVQT7yv9p
fetU9oxrk8TDjZ7llfwfm0ovmVq/Ip8segZtfgz6JzPgrZpG/CTjaS8m7xgUozy4/2SiQsiWYJgn
1/sTGRxSUDr/jCkJndDWOwnZ3kfWTxZwj4PcndCuOBIqCv4qaslUiX7a0msz/7aw0Ic227MBlbwz
707UXBwotqt8cD8r2zqafvNLO86XF/UnEeM09SyXQYILi2ueTP4ZER+IHzRwe7Hdjho+vTV7tF7E
sG8gDSQBE5fZvw3G/GVK41u6UH2zcOO4ctNRuhbTacbwPW47P/7jui5h6GbL8Y0L1WbLnOylNPZa
MIstO1lzWZkPE+WRFUTlUVHSQEVFh2FmzvTTZAY9g393EZa62T16oGGAsS2l+zQ0KLyUsvjB8G6l
CpeHcr7G6G6EkzrHZvHmGs2n3RAqcdIBp3+6TjXZOcrLUEZLb1U76lLN6c4Lu4ciJxqPAxrMz0A1
3lT7t4JGTXdkTInzYQMwud+CP+Jy1B4bWPimHPfF5B4Dxz4NVnVvKQWjF/zkFThInFT9cfAPLE05
oopxDCK2CV76ZTB1m3JZHMi+OLCpPo+Wve9a8ydgyBQ+nxuCMAUvztYT9RfFcBRt+O6pYu0ARZzN
IfzezGe2tRfbTY9nM47FwcV5ipZP86kXVRsqOpbmNI25HJb6FLKtEOVrrnCTtU2MQc1/r+LxRdHW
HWB0LkNoWFYaXWTcnsr5jRQaKvfc/abvBXGvJhRgVDtQGkRW1K1O7Lsl2qN0h11CQnPq8RRNaD4B
i+jBwjFnFOULC59FDVrC6JCo4bE9WyFggt6etzwyeq1q311RrrbudUChXXA3aGfQibvzXGKe0nwZ
/PjBAYfNFF09ADladeG8dlXz4pcOBmc+Yu2/zKFrbUbRvstSrml8JPGJoDnI7dzkkMyoUW9L6ynH
hMF2EpyfukoDwETXPqW0R8T59DALAgTL745y48BVca06omzcFXaA1TfpmG3T2VwXufOi8+EFm+uL
HrJPjbtwNEfYGdkeHxXpvwTORQ6yLce/VQ4B2QEeNyBiwRECjMbvluQbBwAJxPSNQ4szP56JFyCk
dTo/KT1GXwVMBEpm41r9Zpjz19EYqJCkLIZrZnogqnlYKq4iPALwbuJ1EcUvUzCTjY1u5PA3RsxI
9M9p3+ch7FE2rFypp2ROaQVxzUdlWN/CSPd1Oex8P7lQF3ztm+G9SJ0WrE36tzLTi2KQOrRDuGr6
gIvosmYkVoYZ3cqflZrf3Co8mI3zPlXdgrFK0LLD7CKZHNjud8+dpfZiHs9A0p/CFjYHUzIVCL+j
FHi5xCFCzcFPFFSPWUBnHUSRvQX80E370zDihCHtVnM1geVBvjpLg22leHxstlRQXc8FLIU8wSqL
EnL32/BPaOZnbB07jzqWChyu2bV/y6WuR4XL/+DiQSfxIuzsd6KTjctOK8NDGKWIxMAfKeH7Lnob
VJ2RvxfsXy3dPU+ls2kSfIQhm7swKDFqQrcKp/GqFi9p4i3E7vsoOoqIo2KbB7T6tuMh5zFfx3ZP
yhB2B9gv8LXrOGTwFElGuKIZHsSoj6qu2R1GfLJ9T1rWRJvoU4hYhryRvqWg0FRbh06WDiIaRvWt
12GBaZ3pY7LhsYgxwE3RiBcjshPqt9qHwXf/zi4xqKxNvqTVbbVH3lRCCaDTyoEMbwYXA6B+ncwf
Ab8W780mCNt7UxRLuLo8TAEjnInHJU5a0u32XK8yNZkfuEnEVhBeJxtSd2fmJajn1puTmfIxrdgg
u4Y45pZzGFgSKKM8E5oA6FjQ/hk4AeNOQQbBdGGHF4m6y94DuBNY6WF2jEMxJd8DVWyJH1BQNYiQ
TGv0HPERx4oQi2J2nY3yyWoiCCMSUV9gU6c3y863lGADmIh/VbG65g7kzDjZhKl8a1SOJXrEtEn/
eNOE3Nfzbdt6hzCsnrCfvRilc3CDuaNUM6MMh6pE6tNvfhYwMRRcT2N7839HBUaT/R9U4Pepq77n
qfz6r2gV/Pb/lIERQxF5Ie9i8xMSu95/evx8qoMlUN7AdG3poPX+SwYWwT98z0KhsoVjAQP1qEn8
Dy4wxYQOUAnJldh0MLL977jArs0f9e/FhBCB0X8RgaWkfo4/799Mfrkt0lB6kiuiEdFAMqDf0ai8
eMLxvhuXgjZrlzz9KieS1y9GtBbvVhHTXz3sfRvJl5M7UhivvBbVLkbUUbyfZ5hYrlDFpuN+uuuU
tXE96p/lUgQdgTNbO3RDtxyQxcjFhutXkUQXhwwEOd9TVy5cHtql3cyg7tejhK+9lQaKQbsUURud
/4FUjnuhdpmG62ubVu1hzsb50MTyFZvsMafXuvHUnsvqodCSHSPF13pWR8dhIOXo2LB3O5uJ+O2E
A7Fr0JuEogjGtJShi5EqbXL5W59uba+s37ylbJs39T3g9dWxsvIZArR/H8hrmaG8NUtZdwWAyfWx
zLSKXWCLC96s9rbZPjVjsbWQNjwL10bL4tsJeY/XSrxalIM3U16wotfHrOOTrpYG8YCYpSj8hzTI
dhGlonyY8d+Y0vEyQ5yNU4Cr8Ou3dW38Jn/6GlJUjs8H8NncsE4ysFRYMBoBosL6peB8iOMnw7aB
d1F93mu9j0d741OJ3nXN2aUyMC3inU1lesNl0UedKgmWpQPj7+yCEpiii0cvUAaW18R4uQHXv/KX
PvaYTjz8w/a67TjHuyX7ridwcxODOtoWlK3xOaLgvaHonRjmc4gzOaQAnqUJDoFkOpeW/l3G8TW0
5peU26vr6Q+eofVAlXymAVZ1lMtbo8QWTtt8MNoQorjHVRTRu9o46BJax9JQ73PXMf2Oqz/SYruU
2EdFvXL4SaaN+ZlwiRv7/q0S1GAH7Qw6E0hEYh2mUn8PYfPl4lMCdmkQy4M+GHtnti8odHwuLpmM
ybX+DnZVEOAl02vbo7meQbUtqPlwjBBO7TedzjuZtI9dTJVj1RFlrTJLb11iYNEAKncc8S02T0HS
fs9WLla+UofGmR8FsK614ItJXHdX0ykMi4i+jAHNMo3GbWmCgDTM7iFIzXvIsjGeYM1amUtFHyzT
XaZMunI9Bri5PdTCeG5jvsrsIe5BOT7WgWT4qBv+vPytNG2Qg6GxcSoL6ROGimnfWalvKKj8RA37
Yfd+awz8JXheuXUa409EIdvKChhpOD+wcvmnsJ1PgeuxogmnZ4s27nWl5q0b4G2x8z0yCn9tXphG
BKvOJWScj4W5Epb9DD/gR4Yd/j31VEH6mNksiT5OTk3bvzg1hTEiPMchwVOlUWUHfzhCFMPP2N1y
AtmGBlqcNj9YcrGpGBslg1U3pL8tnKfADa7QJSlY5iMVTMTxsnDpJPdgep/UUuQWKra2kUbY8QGC
UCbxZnGBJpV2cUKH6uii2ibYObwopucaH+e6dRBeGmWDhYr4IWXtNjGU2NJXtivt6cWImZRzeW09
61vN/dUQnEtxRiVaaVHHB5RLzPTPBwPpHx7mRWlxQAuDZLQMcmTeG+YEjeuwPjOCxZu05rhIW0Yi
y8KJWHWcjWryLxMiwSopIdO1pHOMmfIux90CZ9vANEWhHb1N3tsBbizwrTPqn02xwUp1FKX4LrYm
bkxrw8g2HbQ0abTYEFEMBEnxlT19GV64LyLAZU0fvRN4vzI6HaKhIYiHN5CfLCnaX8HQbZDyCpZY
xtFLXbRJ7kAGJDwE903os3qiir2AOJkP+mcS5UFTiVWP/KPbmeIGU/91Mn6xRx0ZPvOtBbhCgCjP
IPPQ1064QpIHLXl2pgpC8IwVxMmn9yBIxQ0bH15N3d4H4cLESf5YjnmJcvlaRQ5c3uKzzstHkOUh
w1G48mLLXXXpsBvpb4kSJjPV61/Z7JyqFhpY0fpXo293E5rW3Iwo1sV2qJppreT4Y9rzycSpts76
7mTIjl+FY7HBlTfnGmeOf+xyzm2+qgCFi5M91j+cjx9NFZ1BUazDzliDBrkqKjwkx2VNbpw+kYt/
kTSXMJKXLJ00CykOUufbrBQvjeqkJFK8yuSnoRFvh4l8/giyhFKahT2QhQFktH7xu5A6S3nc6fGm
QiNLn0PPOcvWT/bUurEgmD+wxDznagB0vMAnSWjPcCWCGWUrLFuctrP/jTt6m44F3O4m/Ir5zsuW
JV0SFNgUq2LTTuObH/npDicdemt/DTE7j5AJVpUkjOz7YDWdmAykXJqIe1pVMNjTV7EdY+NkImI3
AtT7lHscfelbwlekXSgZeCckvyjPoPtM4QbmLagnckQl2EuDaaMo4o9OdOTzCK4y7dPGdSaNuDPn
Zl/k8b6z7ZYAarAZy79WBzJLgMmKXKxMoN5W9CweaM56bhrgjrYfRjv23F/u7FvX0orRnPkU7Cw/
VVJHO1u0I23nBL7GkauaHhB+3DWwEgmLr+53o4Uyqn2Ka2NWL305qqsqINYHBnyn2mYxPoU2Ho1M
77OY58FuZL0u3PZ1GNWnTJZIHG+d9dhEj77R3IswuLnVwl7IiZ+b6uiL+SO2zYtQ99ry/9aVwIYM
4GvM9VloQk4xgqMbGReH+1hWm7jHHJL8ABuAKX9OZbw3w/JPic6VLV1M8fylerA9LLlfDQfJm/JK
tg/cqmObS6w5DvUBQtRKTDFMRLt5TQie7fD17fOq+jt4oMK74OoNFav9dJ9VwRvaIEAFvuVdKs+B
oc8EDaYtXe9XPfc2vw0RnZ4GXoZZ+moRIcLRaO+gEFCiov3vFp4I+8kJuAuKVN/VD24XKW6S4UT6
yL5pyHqcTDCYMp//qAMscgiIjLtOU2wmj8esCgfnWEXpOWya42yCf6y0RjFKFiR3fvKq8WZU6TVL
CJgr8ynv7F0/teB30Wc78vukSeas13tlYXWetM3ZwhhGwREJVSIZO7uj71W7TIy8VnO5l1b+bmo8
d3l4awL5wW0dojLIbpKosMLzv2lTXqzWQpwjC9qX0VPumfc+d9gYIwCbeAoL2PFkd45pFd1Ct/1s
OxjEjfGVuvrY2hOQ2ll90QSGGB7yNrYLlIOKEzirz3GqX4RjPGIAP0VuRFSLqsYpOCyeg9wgzClg
AEAt9iwOIe2zXTMvvR3eiMqPpfMiSAnj/ISUNlxz3V27OthVBqRcUi6sQVZqULewItpRl+e2sM8g
zigVK7yN6ZH2bRTLb2NC7pnkhHtWXGrT+2rZCwjKDWQjr36Wv1TKeMlCMPsgHNH89ElDLFv3UX3z
F0O+ZfsrPxG73hM89vEvzwofHaCpURCf2nQiAbHgK2v9q8LAisPuyvb3mlbhtc29tfRAlzjDLgVN
05A6sWsk2kaBeNa/fL+mX44Yo0AZGQLvw071EybMlxEegazq98SrYSz3f+3IvUSO1NvZm3d+Twrc
bv1nZK4vN5uxlvo3Vv4rrutbP4GKSU0IZSG6OuIN+4lifBCSiYaM7NZn7BgDdcvBY1rz9DnOwaum
RsxvxHnOWaB3KJorGZEWzPN7EjQ/ju0tnSRr3c27hcKzHk1ErtBpt3VmbYD7hNcqbpYIyTaJGomy
gJms76sLJvr1bIGkpqOzpHWA7/93Xamv2Ah3foR31bT8g4jxiie9pCFJXiJYog4wzAw+Di2n18wr
ENz+dHR9B1kAvr/dzaJ6KxLewarmLpbodCe8+hpWxR9dg3WYh/BMN3HqHlsN5s3IDqUkF4zKyb7Z
2nMq0OGeQsXFf2eql5JSvEKoY8v7ZnKyZ1QNchRVd+ga8WRFnHKVVX2UafhhB/aBNwy7ChnRmVbu
JZQZoN/sBszgGFTtrhOaATPGVGKpcDtNWBa6YCX4FTmA4y3LuqNaGnJTOB1pcMPS9tKyNis7xXYz
J3GxcOhn76Wbx19zkm6HLHnWTOMMIODLsksVtKeiYyPO/XlFU9nWHeVNl9YBo9DaHiPqNUFUQXnK
8vDJFchHqGOGOdI54uQ/TTL9rXseMKdIVmlB502vBBA8vz4gIYKLQ38P0i8+9b3TQxyEz7x1HQJo
jLgYmd9ceqAwF+5JjK95IexSLk80c39g9LslfvYJqw/tC3S/LK9kiIHdxNlLlnRrz4ztlRDVn27A
76LShUUS209JVeOfrITDvbG5lkn+awjku7InELZwU1eeytj1JTz3S2w9SMe/DCqMI8GzyZht+fkp
xZuV+urRo+YGX8JhSbuOgf3kzNWjNrrHOfD4/2dP+IB/J4l7x5G8SQueR+Fca+4ClAs+/z/yzmS5
ciXLrr8i0xxP6BxNWVUObt837MkJjGQw0PdwAI6hTL9W/1ULaU+pTFnJSjWTmYbxXjRkBC78+Nl7
r+2YVrmSHlXBvUVpd1GB+Y5QnZyNA1lQelAuqoEQfPiZa8NRR8UnrMQ0K70jVeULVfd3uOHnoC+O
GraDxLI2Y9k8kq9aDk6GYanejw0CwWgccgy4Y2ZRZcxvKtJtpXMvgVl1A3X3W8Pqr03FoRLRk13+
psdyH1CDHuj2DtV/W+XNrmVxKIr8oODSdp7zgzRO/pq8DXBzq+xB4NBQREaQ8XNJy+JDPwxXsyGQ
iP0s4Iqq9WgRg0N7KHkq5dGvmfAsJl8M/k+h5mPMZmJq7TVPEi97XNAR2a+pKq6YpI+UhtCZDCgm
jWjWG8qvMIg2rP/vkaTKs0udT7sruX0zO8RewTL07rKnEPA3On3cR42/MKwR2voUrXuV7Rg3zoCp
ue5VyXHIcVxr0CSKOjiWLPFgQ4s9CdznoouKTWI0W27zHBODtaSS5079zIOHb7jKycoVCR8zkwuM
Bow+l/prISxz02t+stYa7yXX+ufR9lE6fay/BpMUlvpP8Dfo6QY7BrjiGa14XY3/y8AZ0E3GlZDj
hedo2ZdfwsCeFodrH2cEw9l4Mie2xFNnQyTwiJkbdXD2XHp1++QWc5HJ22lfTTTQiS6/6E7CaMps
CF+fCBiYQm7kx7RGVS/o5gmHHxHPqWdxjptgZQfZ5xxf5p8Z1aexF8T2F6U+rSPgkSX7qKRUx67S
NwZGu0Vq4GZp5v21CnbRvTUeI8oKuM3LQ1kxfZQ916Ghj4sVBQefhhduNdmBKEuIvmTpQZ/Mz5jW
OZbVb9Hccypa63kwtGvgxzerp7E9J4PqmDsqFTlUGpb+zp4V7qOdyE03OxSx8VXLCJxIUbPk77hR
2XCMOQIqoV/rUiw69B8gYU+qm3dpKgCJgQfAcdcyDbYYAl5cVCLyKMe4bB80JbYya68xuD54Wvjb
6xvz394d00+02Zeqxd7gWO2x8/zDFFUst+vIogeQ4vQqwMoHlagHOEDAf6L72+DW5UbBGimMpqo4
2g4TiyQj9O+OBL2jN+gb1DmUArUKz+OqtvUv6XWwPChsaEa3Z14DVO/7twTSPPq5IMIa4NxD3LCg
dM6lSz0aVV/OLbnWVxZE703knSuiz6AsunQ9qnpd5Max7oZTIOJ7NkQui2xD7qqhrndWLA9TYAwb
hZFoEfUDM7uxmTrtvaABdmEH1NrkYN3TNEp3Lp2thRxfW91ipWBs9d6NlkWkbYve8A6122EUpPeE
DCuUTgbg6VSO/srqPAYJIsD4p9dDYx196gPAMsxthXV8SxIMgvNckCg2HggvVjdw9mMCY37ROEoq
UNDJ1pPRXAekfTblPF963iEzu21U6R+F62wU1veRvaIpbBCqTsJhruH0CZ1naAjdWuIOUmXC35OD
Eq13w1ua4k2c/D5cpqP129Ap9vWDqIP/HrmrBFd+0uX1prfcW5HZrzVznBlOV39kzLfSr0F7xIH8
Ooxq1cveWBrabHsgdrA0FL5z5bSEMnvUslhZBCWVz3EhN1CSj/i6UGwqkk7qu0qz78yEthXa+rnx
kTJocXhto3VgP7dx9jOWoELcGJ6WvfcD76YLey94Ty9Cm4yZosvEyJ+Jua4TX+Wrzqlf9DxsD+Qy
P2yvxt0Zn4KiWyEBfXfKOTsSCyU+XVRBIiOWaNY95lNcK/rJZxG5SiJOsphqes6Qk2my3jM6eTUR
TFF+FmXskkThpNRG7plDizyfC4fUaVqdy+RT2k3AJboD/2CfkhsIX3NvKH+DlkU1I/2MON78xwjx
PB7gdeWsanYZpa11yu2Sx+DLpKF9wZ74MSlx0DX6b8vs1hOTbTFpK14bNduTmfHOFkFqNkHrvgb8
ODXeggRSO29CH8pE3YOgf9K5AimHm3k25yh7BZQxxEERe7G10htzHsbAUXniVGLz1UpMkTBX/BIV
yaz8VRm3r42LjDW6v2sK9B4dhd6UUn2eiqlfNESGMGOUn5rrmYtRw3xLe/HJAEU3CBYJviL20Ntd
d/K88JcXQWxuuACM7rduGk9l4ykoOd1yKvoLlKQvJmMQJQLIJHRSF5daRiF5ri4OuAmWumIt2vTG
ic+Oik96wv2f0YWU2r6a7/6Dz6KSYoa7obu8Ogf1K3Zm0Z1yEUr3quUcNRnjAC0zOtal8S0079pg
80s0WnRBNqEWQDemiWNVN922puugKM3XWnpUc3sr1yuecB7mfIqBrbqQPoEigR8ieE/ZLQWg1wS1
Exdaje7Ll1dxcupqOkDNfeClyFuxK1+7rjVIIbu8rIc1r/4rdeR8huBk81vTDEumP3PSa46iXNse
AK35FC+ANY/dV1XW96zg9R2UNpdCjLNAMh2vuHpVeCT58xSInOmj+GobwHVDh4/J9Qh74WuKQ1pw
I5n9f5SuQF76D3S18l//O47gIv4/JSz4Hf6U1tw/fMNDAfNQxEhRmIhuf0przh8wMEj9ecL2yVM4
/Jr/lbDA/os92LFIWQjf4hf9T2nN/wM8kOuhrNnw4yFf/KdA8MLkT/lHac3wLVvnj9J9V7Am54/6
e36GxCfTw58dlsoSGW+bYF13AlNf0oa7BgQM/lN6i9VMXw5wDcQ3UsUUz1juE+8WqmTk1mGjz7UL
uNXI1EFs7sXTo5RGjaDY5bDB3bi9R+zt/HjQt7ldbg2tPLl1D2OzS965+V6nPL/Yrb0Dh1CzvPWf
syL5oKBo7ZT0ZJnNa45ql0Gt4vKZcce1uPWE88oBKq2J91KCpsTeuqkqQRY3dnG9BTc3E5sIwSuu
BmgccKtrv7mPXnyOkZZSt78YkbyHDFcaE9aqTMXBjByMYtWGXSUvYneHlfCEn3GXp6CwEnxUTqtv
5NjePFbZg09zWxJejZo4ooQImnj70JjWuECezZQM4NQcMav8ymj1tFO5VYrCkV6sclNss7FYY6wn
5w/wk2WQ123aiOAf4ZF50vfGeIlj8pJa0zoUwUZruRMqc8dGa2/p1k2L+w2B4M18HefL2SehZVIL
xj2cuZZSsVgnP8lgrNRXocc7XjZMr7zaE0wqBjBqdsCsAVg9lBksDsIEj47g3Rp6zdcQzq2kCV4D
XJhQMxUNktOvuqAWqp7EFX8dScf8oNluyG2TkGzf7tnFL2plHiUYLodOKNG7nPM6V5qStw0XE8a9
NZCsgx9Pv6U+fEC4P1S+eSQt+FTyUuSQjN+QGBe0yT/Hnp6ACoPdmF2F3VA1kPRHS9i4S7LkOwq2
duUBWdRY0MWWc2WoDnaToa9LXJFEqnfAzmEtqORgCv62Kwt10KwffUrw+I6OPTm2aWpOVV6fSxbp
Cfu7RRmMtyDR2Xed827aZ+wZcLbtiyjm4qNfoeHysJnuVmj9npIqQKV0kcgqalfYuNjqYW0HGbVo
WNIFDc2oBgDEpccV0Mxqql8iZ6lQwcCtMEuY3Yfmckhp5XDt0vxH78tdE1ElGrgGVyrMxouSKz4v
e45xK8YyS/62sKJVHGtHJ+puMZ42HSXbd/xt7NU7GeMAS3BEjWF4cwXFtFGP9bdgq7z00H8nSbly
Oh/qvvxC/Ke1zGENDP81NdneptLdlb21BNS+b73ww2NFg1O7iheqwirt4mVtR9IOk4WAlennvpwo
55EfQUHnNOjxpE3eevoXrNx/yRU78jF1lhKhs5mis06RXGCmzmbU/G2XQtSqPW1nQlChbErgZUq8
I2gzMJwKbmxIX0tMHnWKAHGoydj1VnzxR64iMs4YPQiYLvIqeY9yi92idhdF8+SF9tZLqFyysl2L
lq5qljWZvoUOcp2A7FdpcfEUCiA1DJZfrEU8Pvu2ued43TgjVFCscoeREXLZIfKWbvrazs13elGk
0FftlZNmx1aXa0O48R57LAvhpiG5ZPBYy3wP82rbjv1JBc7RTPH9BZX6nKMkURoeR1bvC4zTv9zJ
4B/cyN7tBF6Al69R279Gu4SIKLn8m3XwPg61v9TC5s1z53AowsboiWOEZWAoy9fSwPNtWoK6loo5
uLvZlk24Sii0r26nDdQsYZnFwZQcM2PCWY2JOI9eWXWz3YOCz/uinYKbbWczcdn4cDBETVb86NfT
QxRP97ByDzz5FzOVl4LiGZaeyE7zJy6sL8KepUZXe4/jFA+m1Z7qvoP6S3mw2Ya/tG7iml1Y5Nq0
J4ePPUppAkcTDlhbtc+OJx/rKarXXmvSTUB/EbtGXI5uE92ssnrRNObIMtw6LrF1J2exzs0ZQden
1ceTybIajHupYnhtvTj4oWX/GhRRE2MIjjJ2Vr5pnCZ92pJGWNlucuAoZt/P7SKdXLp1pYZZEBx4
pYHW41Lj0xPUWTUUDLEGeL+UZt3zdJVsPQZuZQTyvM4A7uJh8tVgGRFMhXmRHJGPaKMbYGG4Q/yg
JANlWI0/pUk5oey+B6F+sP5/F76JEglWAQwEl8xq43MVsNpqGzJ8F51xDzGMMAHmv30cGbLJcLC6
zMCNc6dWgKtjKZ6yvvpOycmYfr+KAnXF9YwbvA6pfnX3kWxWwja40gQjfNiw3wQBF1bV/tKj6QDd
cZ0AHcr6YedM9iYy43NBBKOQr7JmSaSzUSCG7wN/mGK2Fj4Ofi/Jt3oI0CbWP6PYO+EdpgSyo+Aq
qt6r2P124+DeIRZnHYNw4tgbyLXY2JTxMnbOe00eWI4Ch3RjuCu7VhxebPdcjgcKNPBBFGKT9vAM
DEp7rYlXUa7VvF/YQZfRsZvZS5AU8JHTgxnVz9akHxF8fqT9FZGxQxja2ylLAxsnrjGqkzlnjggw
AO/wpqOC9LqNyoBxYIrP5lAf6wjnmK4atRGoYItGMbdHkqc1cvkaAiIaAwsh1DcwhmQ5mt7a+IY+
+0ePdBMcVEBViauJtxoCMJeog0tUAvLmuhqqM7VY66LJj1T8rsYhIFeAztWIBy8q+LTB/hwV0SVu
lCmjPobi1QStwK6bL4F9MUhqrMTtHm/wys/7Jc8rBwd+ZgtjQI8TBXk8uvPALgqsMVHIRaqOG5Y0
vNp80+RBhRoWf9VVTB9aJIE/l8233zpvGRQpi4TiKo7YZNuVfh8oQF9N8DhFPJeYGWvygytDJkco
uKso5BiDnyfyuuKGTDWul5HSjvRV75Cy9eMQshPX+SlnVtKC2YBdAk1qd8Lo9zGVr7U3bvI58+lo
mP6UC+a6TJ558hKOyHADjpO6cdbcnvcqzeK5UdRnp7HaaPmEb5PTRA3DUwteY/DG+eV0NbLiQ03F
78kyn+3A30irORXEekKteNALpAlLYpIUEfe+TsODbSbtT1oQJdStk3K0B4qpc454CbAhCDl/iUrY
rdyB/eXEp8oGBfajsAUG1fw5ZgvdchkmpFVG3j0CIAg3ojsowZ6LJd5RSFJ9vcSihHxBo057xPpQ
sjvqTkHtX+YUE2PpS5VM2QJ41BVl8zXrMhJnA5s/mzY1xy03UUfuA4ngPFLOSyiPx8LpfjQ9fyjo
jiV2TWIX8NuCup/3zOUfyqxZklln3Q0RM+pXx62f26a6JmG+G3EI+xh1BkPOvUYwDrrbID4VgQd3
hNJKHMvu+ASQzcQcZywHo985Mt0Y3rBPJXCpyCRU06slgAC1Dgr9M6bFx4iY54G4xCjiHeoMDBG+
s8R6c2AygEUOjgmEDqcawKrZl5bYFZsU/ZGN2NKrgl+2Nx5bmI5yTBhggCETMceXQlsTmbM1C29e
uz6GYsOx+q2GJBW25UTZRpEcCj34nfoEWXnpHUUhj9JpX/IpCSjZ1azlFJRUdhuGvVQ0I2uxmeyi
EXhW7aHGDHFKYMXSXw38QsvJtZBA289mfpeVVUvHWt+6C3hv5SVs8a3Lqq1WasT+DPHkqXTSJ1Cu
+sGwAcFFEoJR6OBy91hgGazn/bHjOxYUVfZd8ZlpMRM661G8LnjZG59VCY7Y1qnVOjMdkhy5OFll
cNSo0CpspzyFdWevJLZ1NgnhFuJdtWJlbSz1RhwmDC9dNNJkOn0bgTg4mviUdb6v4vy5df0vO+q+
SbmewMtaq7hOZzZRTBrdGT9qsOZUF/Vqm1btu2hqk0pmCCr1hCcoFZUO7N9+SHPvV2vzSrFo8gLx
QOdOCMoPGY2lh3B5qtKt3/GXFpg0AMnKY3yp6XnvdTxQaZMhCYwHTTT9YuhZKQ6eFtLPjRJrAoxp
XfNEoqI+aIbvMxXbGD7oq14T7hU7D40J71CGwDTSSuNTnlFqZYpRR4cGnofxpQ++EtFKXL9Tuaol
oGhGfRD3MBXzcMsIMh3Zum5SVTw0A0xemOADC2Cch6nMl4WvyxMIWxvBIqfVJdBfYV88Tj05zRG/
Ia/I4FznYAPd0BvO2KHnk719r7jtUONB7r6K3JdKwF6O3UKudINoMxcnh2Jfcjws3t5V7o4vskiS
N17hdC4aIZFDUtRLsGHZImg7EhZZC32MuE4W46zKOo65NHps6zgnR9o/t34oocDaW0qId9aQjzMF
uD+5Wf9RJfZ9blfmH8y+mENxyWYPjRPVWxWG4WbKiEfA4V51qfXFCbeKhDcd2mHWZGx3l2dcaOL5
1WKoD3ow8T0aM49F0BULCGfVqfExFvVaG8ANxR7fLRzs6sJQwSPEP4yX5feO8KfKJIgg/PEKUhM8
uPbUat6PG0Jt4m+6XvUF4ZOCtiOt4QDVrPyNIVw9NBqsbCMi3xbKhkayuacCUvdSN6lTosSEqV/d
e19/rQPmo4D1/dYZsPQlLdlofxqX7ZjcAsnXNlX6V5qan23snwOFOEhtyNWX3PlcrVLHpCVf1UhG
YK37hQjs8kbRVzwSS59GytCpv/EScUfy+VSCrLZN98PsuiN2vG2GLWgxmTpBHJtsCctHK+aoMedo
D4/xr8ozrlg+rrzizVXtUxPWtogGTroeSqtc6naKZ8omuZ3TVZrRfcN+vU4I+ZIyJZfsfQ6ZeKEB
89sUuIC0CbUUplat7AvX8ofGcY80NLIv8UZAzAYdevFsLizdGj8p+9hOsp8d9Gyl23Msoa/7dR0X
P41fXEjbkJkWKXOfMXyTpr9CuroxpeFeGqEzBuFziIMTKtmG3QyAJvo6Xd2jNCykrdwlm4APadnp
ahuSR/JN7BJF0H5UwK7zdsB/iz5eVd+JGabkAbufwTDVasybBSPaIRqxLiVj+yvNVM1KxTxgCjl6
lQm6JlhHFKc4bXDLSvteCjpxNd4KdAcRmTDoYFGBzR+eRXOD6yepNQpX1IcuKzx5kc0VkrbMcg6Z
kvA2Ijtat/xFECAqMeQpwmYA7COn3gXd+ETxLydimq+jbPoOsADpUhEISXaxmMt6yn0jKFWTqfNL
x56dl5wQveCZAWQwTDMZeuJ+DzO85TJu4lVYdBwWRWizzbAqZv76XY1cNCHhLAtI9oXZXtQIBqcM
ddjCPiayuZA1J7y0rAXmPlN8W2w72B/TyVsqeDvaKW30Y1kQgh5lAMPTBGER4SnnENqEkEB2bmCx
HXarU5SFZLPba9OkWOkiStqwdIDc0UeKAaJHiBi8koO3JlMnOUxfDd76RaplmzKrj6NB5ydbLmm3
vNiK5uBrEZfpTNDHXRSPOsIANwsRb9XMMDBUf8HcGC+F7n92dnJQEAnJwl24177oPZoHUxkdy5N4
M73qYmB7jfz2VoEgKfXRnG22XJNwz2NT4ShoXOIf5uwrDnGFl9QrWVRuhcREY7NCxOuWidTbdRiL
JQm996Zr6W1pCaVlK7vQztpECV6CKxM5dcfABNGVRB7cbOlO+zZgfxHhU1fxwsJioGAf6go/pE8d
IJPlsfc6CnvhWWrRjVfQi2gJ5mvsAUZhssMOZM+UM3Gzly12XYubV6PvJ5djXSsfrbz/UkKcW7YH
HJMj/81Bn4Iqs6xxjxeFseEWzE2SOxSrB3RmfHlc0PgrfxmS8cmN8BVbwCbS9I7R6rebzqarbOM5
NAOOPlfG0QXiPTbmGq0eP62+ztkn4KzrKtLPxkNVg/YG+MelZk7jBs7BEcNGDykRqhRlurOvP20/
+xivIW3J+1h1ASlt82J0/ms699UGFPAutDa8yZJyq7Hd5YzlcZFElMgUG3fomc7y4r0X3mtcyF3E
ztSgU5sIofkrUv2O5MSF4+pWwbNwAMGgyK+s2tkNUzs/rSwFveIVCvyuyF2TXReCWxKFG2x6G0yg
zFPjjv66H7+2TnpGG3gDqamOzQtWkyutHWdhB199SNchmE9cAiFPRhR9EoMgvdcCmS1u6TC+DaSC
IAteq7lfvhXb3lcHnFa4IKLgFHjVF24qEIZ4jw9CWe7SDZu7LU2Axrzq6ol8AvAy7Zug3IXyH2sB
SoTaxYTbuv6edMMRMycfAMN9oIrzs1PusbH4pNuF86tCO8M5iwkp1vtFx51WM8lPWFlLQRofhJyQ
QESjYB7wnnOpeBOtsxlo1PFYMpM0WsQEFDBel08AHt9TM/3tGlTYkasB84Ha05xysn+WjrWz5F4i
y2LTgLJh+PmyQdD4lQ+OiNIvxcLObHYadQr0EOfE/nKqPbSKMzZzkzfd9UqwQiPpjuladDitjO7G
FnTRdN0vJl5exgVrZ6XvRtfHfmojenfaRyf9hzb3Ktg9Vvios00RKVsoQsXI4AWRzjy5JyEdUjVn
AiBp6PLES8fMe2Kg/eUDsxktefdd+aryaRNyC1jas4u5alpgds61qrx0aSNWdta0YbO2bkK5Skhw
j8n4gxaHVtytW5L/DO8wH92dWXh7BQ2jLt27CIix+4x2I6ygkkYaK4XFUbG1dLT+NaSsHYqivgr5
q3H6+MI172MIrZ4WF20eL6lWr7k24qKsgThyw2DL7jYbzc+u2WidW4kchiWYyqYBz9MA9YB0Rf2a
Q8uIaooKRXWnAm+ZZCGdyCVmsXEPee8UJyQWLP9dy5MrU913WktWHNnWZqBd9n1zUhlWNZeCu6F0
9/TNQQ4JWfjgDSKjuO2D6uTZxRZL4mNYgdXncdQosYA7kpbxGml+lbgk3VP/ufRQ62BkYbWz7mnH
/52o4sKWhAPFYVNhtRhP7I5jsWd2rbzi7BmUM5XOEXwn4NTiXe/KD1vwTWi423CzjYcodUEsuuMl
A+pqwI9eKZ3XRjGe6NmAU9CQ8LB4xzWRT1B0oLtKLOMuuKfRLL6U+MLt9vhXfeu/fY//FP6UtzJT
YVm0f/lnfvxdVqqJw6j73374lyskzceu+fnpzp/VP8+/9G8/9S//+EN+5Z+/8+qz+/yHH6yLLu7U
Xf406uGnlVn31z+Tr2H+mf+3//O//Pz1d3lS1c+//NfPXzl+mLjtmvi7+3cybqb+H0p5Uxb/6/9o
/90+5/lX/ynjeX/YBq4D38I6wDXHJKH2p4znAkpj2U4Mzjf/yjz7m4xHQk5YPgB8E9493iRQ93+T
8bw/kP0MSr18wxT8HOc/I+O5Dl/YP6p4luPD57KFZTuEhn0CfH+v4rVuDO/R6vnkR2Sue+RirkTf
hjB1NkVtiX9B+JuxZdtM63d77i1WHKarrxuDug/TYbkypFP+jr/lsbJZv3pgQBKPecQGK/xWcMYZ
Y94yD077uc3zmtlMEbyX2mWNeYiexCRYD95QbhubDa/dZTdkBsCYIYAYfa62KnhltHqzb9HY9Ha6
6EH5KwiHYal3PvubDAOAjeUBzn24pMaDNqZJGWfJ6gH4g/MY1y3Cfi/SM/bLi8bdfxlgzM8N8v8y
oCs6SoD2WCHnmK59Dl61Sq28PnBCrYi5PUVKZzswXGKjPOua/Ui6t917HVxYDzKJM6DCTw5QNdt4
k45zGtPsBJpIu0CeAbBUkDmy4R2sWNcXq7o0z2bDMlBq4ZPF97HoE7BhsmEJEye88QgNlLLDG9OH
guitW3HGikuF0x35Z1yVZGuWecANzXfis26RlpldolgM8SubrF+MOHjWouzdQc/oFaGoqZsUnfXO
R1Ejyvo+JUz+CKs8JtoOJZl4DjTrYcwophbxS4IDfVlK96FohqcBUBeMlOziIGJh98Z7wcVoV/oi
Wug6r/Uxbk9WyDPTaCFslsqiDoZy1t6P34JE6y9N22G1M/kDUqvOwFJ5IbZjIOlGhttg6uGM2Dgn
YefMK8u+e45sBvUaWWa03F1rVqvQhjOQNj6kJh0nm80XVAzWvoCNwTFRID7ADE3G4GtyMpsWue7L
NY217HsD7xIK51Slp/nJylkwLBTbkaUe+L+NziJ7n4O8YZX5O5/XzHOQKY1xkZmZt+zS5FKVJoAC
lV2kDsV3cMfhEAv/x48Z4wXWu3XiduZCDRpjTNESdR5/jx2RvkhyQArwnhsxdh7m7PhaOVB/kgbD
xUAPoGZPEoLpkOOx6ytGAnNDVd0EIiXMIaCPDt1yurnFkQRcudJgyc0jpg1qwNfxgYlscpYEnXEC
RzYHYC+7dWUMxIMm6yPKcPdMkb5k94k8kIdPTTKohdT96chpR19aX74MoCFys7j7ub1oFdiLLAjH
a9JSA0Wge6P1Cv7XLFQVPJAVB/6+QcRCBDsSAMZjH6abbta5YE68Ms2d1ayADVIc3FkTC3sEY0Qy
B7EMHybkNnrKENGyOrtYjX02ENdGTzGSa6z72y2Fnrs01NatZW5tRLmsxvaNSMee7L0w8VD2s37H
No4PB5JeXei7XpdgIpoUacQu7iPynznrgA2CYDgrg3kRUQbPxF4VgA0G5EPaRkg8IihqdXIOnIZm
PQj8qmJRj/QokSALLXzLkCQp01qbSJTTnHJAstQc5Sx1SEM2RQyrEVlTn/VNf1Y62zZ4pxVxDx1+
mSGFZrMmWvZc7yZDLBPP3iTIpsasn/ZjtfIRVMtZWfXFwGA9q62scW5UPO9Mb/Z7IsjSV7JtgQBE
CLVx0tzAEhwb6Eo5Qq7pBB6aOSIZaCyyvqi92qz7WqHJJwopeGyTn6SV19BDI07y5sObVeM4E3sJ
g9GY9WSq07b6rDD7s9aMGf5NE6y6w34NaZKGgQQnGNZJvHKR8WQjWSeds7VNyg+GWcxG1A7DeA9L
Ypt7+l5Y5yCg6RMJvHcyQBIhvDxZni2/Og2I5WwQTwHiOcLso8GFwppV9TImF5n7kBUQ3OcdBbSz
tYexdpcgycMGzZdDQnQfXAr502/OLcybyPhdWc4stqtA3k9mnX9A8B/nMiYMAGBO9IWcLQGzNQCL
gAlZLKqG3ynWgWCYDxguMCG91jgLnNljUMf6usd00GA+0DAh9JgRKvIpoeCTg6PqkGFXcAzr2sz+
hbAeflkYGiY82ObscODAhvbRyy93dj9QhEHfKX4IP+FHsTnBTPeCjcA0oWGeMFgIuAFcBPWlDQHH
liSH7ESkJWffRTo7MHqsGCFYUR1rxuR3G/w7tx7LxpQbu7CTi5CLSoalI+6NC790WWP16GbLB9aP
2mo3LlaQUSbvKLYVcewMo4jf21C5ekx1cptiJOkHm4hpc4SEvozL+DnCcBLhLYA0vgNRfSBQeR0x
pugy2HYYVQSGlcIFhjM7WFzH3+EoOrGi20XIrDpWF4PjuASXGMweGBZiSx1TTII5hu6GFaTwc4Vp
xsU8E+NsWBpWcvCw1fSWd0ux2fjKYIzAeEMOwocU3uwT/CiLLMJ2X5jZpvIzPrcwN+sKq5zF1qVa
R1YI2wkShCTvRFJypzD/OPp0NYPwHYaVsTKxB+VDsQ1mv1CXdCsPA5HEnBRNZrHzZ28RZOcXvQwp
AJ99R4IlC37IbYAhKR/EE1ltte6wKmHNe0ixLrW991DPXqaEMu0dl1sqTbgCI/dl64xxGf2bsVlj
I80gbQfAThmsbY/VPo1zAJbQMSmuT8L6ta/U+1S0a6OBSkVd67sMU9hHUFtNGX4mrlNyDSWjSw4E
Gyep2aBJGM2rYd3MCNggvDogBvBfDBWu6/QS00gYCd42U7jCkrNMvea3nXgb8LEwZIt6JVAahWhX
o4wwoaS0IBbjrUvyQ9QgLoHU55LQsouvunHbUKLrFPRVhP23cLJyAY1/52oyWHUieILbYS6cqXmZ
2LYuKr98Isi57grtaFnDzUcTyyIijXaIJFtqZ3zGr3WfvxuTtu2G8HfRJ/vOl9fMnT4HI9hPOLNT
Tbt5ffaeVs6FNTMOBJFiuSng5yrh40F2dmGMiJ+33UcLh3vsPVb4A2VmVlwxnySPjmk8SrO9Wy0r
e423g6iBgiYDiYVUK96HjKTHGNDS6VGJyYSaw1an05W3IywS2d5rmnj2NVKTYtJeV1T9QegfcaR4
ny3tejmbNewbOxXmr2EKGUv4O7ZsMd8htyu3guVf9QS/sETGYYJ8A84soN8O8AMO6E6yzQmIYmQ1
YKGieqMU9McWGtRSu8YT7Sk4WHPJLzfVj7QZQQegbPiEaJYTS9HED44gzfmg8n9yA5tEZGLNH9R0
DOfhYhqRSNByToNkC2F56d4hpL6C/Mv1fEqf7bx+dlKxpV8Di1i1baQ1B0rUUgeWZBX5x7zINotq
XIO7OISuiRaLp14PMZwFvP+llparEqrAMLaUEZCeiQYJxAhdhOqmjZ9YuEEIKy0s1bN4ZWN+tFnM
BZqv9l5q7rTRe4hC9GmBpf0UTdN9DloPfUMgstG1BVjRfttoTvWqZY67MIrh9xTER6ebqU9oR1qT
sI9Nq/3Yx7hthijZuF5yK0NDHKKIATSVvFhaTUcJ150nDeSNV0l3r+Xl2R80fTMl+qfSmU4qksJ0
NwcDLRKx++Ix8NXBAyUOb0JjxFbpJvMmQh1k/7XyAbpoivXKcQmf82T8v3MX/rtr878xd/66cRtB
GH8VIX0IkvuXRdy4cWAnEeDARbqzdLEPOOmCsxRAeYI0eYF0KVP4KZS8V37LXZ7IPeoieVkMYRiw
deIehzPfzHw7O3OUDMd8PKXK57vN9c2PHD/L0uknfWiccx/faJJdX+xur29Crv5hs7seZ9cuny7X
36hP7E/dYLviC99ekreTGnNkq6OLeFP3F429t7trOkT2P25MpRRVs7ax8cdkzlTkjgR0/M2PGYUv
+8zkASb8Ajn/uhf5t5fffNXYJpTtBiJgUiv8iCTyG01E4RXd8s3oWcei8FXr27qGJxAsCgN9qeJL
iqxSYHSeLQpTVzWt422YD9hfFCOPRaEr3UKXUPUsWBRBK0LBdrFW0OuIF2+SKGB0xqKwFQLSVIkn
A4lqKNBAAulVLAqFfulgcPHKRaHoNOUpChGuFf6JqHkCK2is5bRTpk2vPYNNDITsypuG/5eJl6ZY
BoCEbqwDeV1836j+1DIa2xIPQpL2l1jXoZdwHQ1UNPmzi4ZxBBK2aZQK7LJUdcgHmXyJz9DKcXyG
7oBz6EAkgWc1yTkJBMi22CJCJz5DzUtNx8Y5EfiKrQZrGPAi3CI8+lvsKygcaLQa3OZRBAEVxchs
TR9DmQCp88Nnz7YI1KFzof0im1L9lcnAVorNKMu5M7EyWCJ8srXlMdsUK2aO0lRskhmn+TteUkXR
FgMk6sCWoGVjMKVaOMSxv/RM8SYBodhIODqY4kgy5BeccfZNUP2xDExFf1N24QaLiTYo0FmEWVtl
CBlkwBAT71P0FKa2T0XR1g3HmQ6ykGoZagm/aTqGrxj6284BpataQ1aRHLRAbVDF4IA2MOPNKkf1
aH9lwTQiCKEVvbKE46TKCz2+xG3W1gODXeYvXaWthasa4afM0KEtBgd8BRbhwcIUTGcJha8In1rj
HCUw4Yp+WqBl+GJfgShQ+66mnj1aRoaTCgLGMW4vEYACZaAjCVDAxyEDZZWlY9JDmDT2FbYikG6J
JhkT2V9SfYVbwjKo8AICmvkcS0FYQzi0MLmyRWGL3SY+gzND9M5r/KzPUJWjHq7pfAIJscGULQYJ
RGG95QS0erCAsYFoCgCRlBMcQpSnm6GUEf/YdMF3hmsaUFIfiVVYbcQ6C1MMlOiBsbX3BFJRBJkM
DE1gFARV5Dck+opiVMBXhEG9wWHOooKpmCOBjOjQFC+pviJRQ2Vu0zAyuaZUOIoiy7jRhmAu7O+I
lcESRJxib8qGxkL9lSUWEDBdrRgaIhYVfDEqYBKNpknQYbfmSAY1LZxQErF6kDYOCmwhICPkkq/N
/Ea/rpiWQWMsTlH1V3TJAhGyXcIkaACGHHAFcyYR8kz6c9Xwlv0l1jKSGyvQCiyDDVs8xcBR86zT
uImwKpyMEEvT2+LNuxA7Wuy/cUkdsgRTB64STjJFJwJNolsCIaEbbGDhD+Y/1gMTmt01TTsQdGJT
ia6YicMkOqZotW7IL7MQEnVwChZKfPzki0WBZdAEBeYVNOwvoHesFSSYig9YKxYhE24VIGSQAVkl
6eM8N22r1rFtM5BTtVi/+dRSwRNFL5CS2tHpsn6o6Jiqg/GaKgixUVS3BM+APViOrc9TLroimCas
EOwrivn5YBEk2IwAjK4iqPxYDUwFZuBLYa/jJTW5ctGLFYADviKcJiVzyPYxdWUNQxxVyl0Exgxq
CSYWNMA51OlFZ94BvqkhXsBZHqJsmds1PrqvMj1giiNuYOBcMpPQ0PfOtpQGCTcJX64VsJDUixvO
QR9e+xgdEAVbnBjHQxGETK0wxegAUDrKI9m4GcoZjoDShMgh7Q8JBAld7Cy0rxx9s8Op++nD20BD
4ipVzN8EPnz6ZmWw0FlD4vhItEDtuKtNn3XJ9pS+2BZCVkUn9QazP0DgFBaoK9fkEqn8IUZqErUi
frMyrWDCc2hekZ414xscZYF8AIyUGjipcgou7FUZuiPrVBaYMbKWGJINf5vObwjUA1ssA9wDFT2W
ounkHrL4SRFbcpinxZPKRoduCQqOoxS140hFfNQjGpLjFJ59GumicMWcS2BkmftOXXB66xn9RH0D
o9fD2SvhWmGLSUkMJIyzZ/bGfE2cqnzLyStKIKQCpVkCJNq6449O+zIZULKbSyJOYdCgLlJFoYrV
ISTbxFIUxM6fN2LbxrCP0YrnHRJdWhBChMwC3W9JsGfpek0JQMjN5RKzegmg1IFkUsPWVQaUbFm0
OE/diA2jfHl2FYYQURRo28cQkvZGpqb3mVRYcMUywBYYnUx/CjZl4jVNNNuKCnsOIqUcRmIouYQM
XMvJEXKGWdLFVH3ixYA/sXpQ7ClxD6rjmABvO6pBFkOqin7kpuMA4gEyZRJPLgJWgXsInpJilpo6
r9wWQmapAMVny+AJdnPoevHy42Z72TfF2KzpCHToMvm/HxhaYhzfYNTwgY2syedCA8p459gUIvz7
xWQXq+9XMfrh0L+iXyb9enq+45Unaw0PNfznq816v9pfMLGh70eRvuX3qytaa7xkxf1qe8ZM8/XV
ZnV9dty+IzQOqAPn+vDljlppoqRRFU6utfplc8NadBi9O9v9fHa+X324XQ/3DW0yWIr+l+hD6VJv
6Zn48fRDGUqw8cbLrPTdbk9X5lnxocWcsQ8Hp0qXOt/+tv7395k3lLqLNITdpWu8Xu23u1/vzt6t
9ncnVlrgae7//HRz//nsenV59mb1fn11YrUFdO/N5v16v744sQhep1R4r/arS9Z4vb//CyHe/31i
tQV0/Hy1v7x9v7lYn1gGh1X6UO/uPu3++WNzvTqxDM6gdJkftrur3e2pF7SAsf60vf88B3FDex5i
nNLnGJDg67dMEv70CCSkbkCwtKeXm8P7Q2OjYy8wNDWa+7WphwufuNiuV/sX/wEAAP//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pl-PL"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7</xdr:col>
      <xdr:colOff>518160</xdr:colOff>
      <xdr:row>1</xdr:row>
      <xdr:rowOff>15240</xdr:rowOff>
    </xdr:from>
    <xdr:to>
      <xdr:col>10</xdr:col>
      <xdr:colOff>228600</xdr:colOff>
      <xdr:row>11</xdr:row>
      <xdr:rowOff>7619</xdr:rowOff>
    </xdr:to>
    <mc:AlternateContent xmlns:mc="http://schemas.openxmlformats.org/markup-compatibility/2006" xmlns:sle15="http://schemas.microsoft.com/office/drawing/2012/slicer">
      <mc:Choice Requires="sle15">
        <xdr:graphicFrame macro="">
          <xdr:nvGraphicFramePr>
            <xdr:cNvPr id="11" name="loan_year">
              <a:extLst>
                <a:ext uri="{FF2B5EF4-FFF2-40B4-BE49-F238E27FC236}">
                  <a16:creationId xmlns:a16="http://schemas.microsoft.com/office/drawing/2014/main" id="{33D2DD31-5CC8-23CC-A3C6-7A6BED5280AC}"/>
                </a:ext>
              </a:extLst>
            </xdr:cNvPr>
            <xdr:cNvGraphicFramePr/>
          </xdr:nvGraphicFramePr>
          <xdr:xfrm>
            <a:off x="0" y="0"/>
            <a:ext cx="0" cy="0"/>
          </xdr:xfrm>
          <a:graphic>
            <a:graphicData uri="http://schemas.microsoft.com/office/drawing/2010/slicer">
              <sle:slicer xmlns:sle="http://schemas.microsoft.com/office/drawing/2010/slicer" name="loan_year"/>
            </a:graphicData>
          </a:graphic>
        </xdr:graphicFrame>
      </mc:Choice>
      <mc:Fallback xmlns="">
        <xdr:sp macro="" textlink="">
          <xdr:nvSpPr>
            <xdr:cNvPr id="0" name=""/>
            <xdr:cNvSpPr>
              <a:spLocks noTextEdit="1"/>
            </xdr:cNvSpPr>
          </xdr:nvSpPr>
          <xdr:spPr>
            <a:xfrm>
              <a:off x="7246620" y="198120"/>
              <a:ext cx="1828800" cy="1821179"/>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10</xdr:col>
      <xdr:colOff>304800</xdr:colOff>
      <xdr:row>1</xdr:row>
      <xdr:rowOff>34290</xdr:rowOff>
    </xdr:from>
    <xdr:to>
      <xdr:col>13</xdr:col>
      <xdr:colOff>304800</xdr:colOff>
      <xdr:row>11</xdr:row>
      <xdr:rowOff>1035</xdr:rowOff>
    </xdr:to>
    <mc:AlternateContent xmlns:mc="http://schemas.openxmlformats.org/markup-compatibility/2006" xmlns:sle15="http://schemas.microsoft.com/office/drawing/2012/slicer">
      <mc:Choice Requires="sle15">
        <xdr:graphicFrame macro="">
          <xdr:nvGraphicFramePr>
            <xdr:cNvPr id="12" name="loan_quarter">
              <a:extLst>
                <a:ext uri="{FF2B5EF4-FFF2-40B4-BE49-F238E27FC236}">
                  <a16:creationId xmlns:a16="http://schemas.microsoft.com/office/drawing/2014/main" id="{A0A26F07-01E7-0F71-B8A8-995ABCE7D968}"/>
                </a:ext>
              </a:extLst>
            </xdr:cNvPr>
            <xdr:cNvGraphicFramePr/>
          </xdr:nvGraphicFramePr>
          <xdr:xfrm>
            <a:off x="0" y="0"/>
            <a:ext cx="0" cy="0"/>
          </xdr:xfrm>
          <a:graphic>
            <a:graphicData uri="http://schemas.microsoft.com/office/drawing/2010/slicer">
              <sle:slicer xmlns:sle="http://schemas.microsoft.com/office/drawing/2010/slicer" name="loan_quarter"/>
            </a:graphicData>
          </a:graphic>
        </xdr:graphicFrame>
      </mc:Choice>
      <mc:Fallback xmlns="">
        <xdr:sp macro="" textlink="">
          <xdr:nvSpPr>
            <xdr:cNvPr id="0" name=""/>
            <xdr:cNvSpPr>
              <a:spLocks noTextEdit="1"/>
            </xdr:cNvSpPr>
          </xdr:nvSpPr>
          <xdr:spPr>
            <a:xfrm>
              <a:off x="9151620" y="217170"/>
              <a:ext cx="1828800" cy="1795545"/>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13</xdr:col>
      <xdr:colOff>381000</xdr:colOff>
      <xdr:row>1</xdr:row>
      <xdr:rowOff>30480</xdr:rowOff>
    </xdr:from>
    <xdr:to>
      <xdr:col>16</xdr:col>
      <xdr:colOff>381000</xdr:colOff>
      <xdr:row>11</xdr:row>
      <xdr:rowOff>614</xdr:rowOff>
    </xdr:to>
    <mc:AlternateContent xmlns:mc="http://schemas.openxmlformats.org/markup-compatibility/2006" xmlns:sle15="http://schemas.microsoft.com/office/drawing/2012/slicer">
      <mc:Choice Requires="sle15">
        <xdr:graphicFrame macro="">
          <xdr:nvGraphicFramePr>
            <xdr:cNvPr id="13" name="loan_month">
              <a:extLst>
                <a:ext uri="{FF2B5EF4-FFF2-40B4-BE49-F238E27FC236}">
                  <a16:creationId xmlns:a16="http://schemas.microsoft.com/office/drawing/2014/main" id="{36C3CECE-AA8D-BFDE-E2DC-A2DC069D652D}"/>
                </a:ext>
              </a:extLst>
            </xdr:cNvPr>
            <xdr:cNvGraphicFramePr/>
          </xdr:nvGraphicFramePr>
          <xdr:xfrm>
            <a:off x="0" y="0"/>
            <a:ext cx="0" cy="0"/>
          </xdr:xfrm>
          <a:graphic>
            <a:graphicData uri="http://schemas.microsoft.com/office/drawing/2010/slicer">
              <sle:slicer xmlns:sle="http://schemas.microsoft.com/office/drawing/2010/slicer" name="loan_month"/>
            </a:graphicData>
          </a:graphic>
        </xdr:graphicFrame>
      </mc:Choice>
      <mc:Fallback xmlns="">
        <xdr:sp macro="" textlink="">
          <xdr:nvSpPr>
            <xdr:cNvPr id="0" name=""/>
            <xdr:cNvSpPr>
              <a:spLocks noTextEdit="1"/>
            </xdr:cNvSpPr>
          </xdr:nvSpPr>
          <xdr:spPr>
            <a:xfrm>
              <a:off x="11056620" y="213360"/>
              <a:ext cx="1828800" cy="1798934"/>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9525</xdr:rowOff>
    </xdr:from>
    <xdr:to>
      <xdr:col>9</xdr:col>
      <xdr:colOff>49530</xdr:colOff>
      <xdr:row>16</xdr:row>
      <xdr:rowOff>26670</xdr:rowOff>
    </xdr:to>
    <xdr:graphicFrame macro="">
      <xdr:nvGraphicFramePr>
        <xdr:cNvPr id="2" name="Wykres 1">
          <a:extLst>
            <a:ext uri="{FF2B5EF4-FFF2-40B4-BE49-F238E27FC236}">
              <a16:creationId xmlns:a16="http://schemas.microsoft.com/office/drawing/2014/main" id="{08E35B94-C33F-4536-8A39-64E789C12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21907</xdr:colOff>
      <xdr:row>0</xdr:row>
      <xdr:rowOff>170496</xdr:rowOff>
    </xdr:from>
    <xdr:to>
      <xdr:col>19</xdr:col>
      <xdr:colOff>369570</xdr:colOff>
      <xdr:row>23</xdr:row>
      <xdr:rowOff>8572</xdr:rowOff>
    </xdr:to>
    <xdr:graphicFrame macro="">
      <xdr:nvGraphicFramePr>
        <xdr:cNvPr id="3" name="Wykres 2">
          <a:extLst>
            <a:ext uri="{FF2B5EF4-FFF2-40B4-BE49-F238E27FC236}">
              <a16:creationId xmlns:a16="http://schemas.microsoft.com/office/drawing/2014/main" id="{6B8C417E-5E1A-4E27-9806-573A744A7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594360</xdr:colOff>
      <xdr:row>2</xdr:row>
      <xdr:rowOff>11430</xdr:rowOff>
    </xdr:from>
    <xdr:to>
      <xdr:col>14</xdr:col>
      <xdr:colOff>289560</xdr:colOff>
      <xdr:row>17</xdr:row>
      <xdr:rowOff>11430</xdr:rowOff>
    </xdr:to>
    <xdr:graphicFrame macro="">
      <xdr:nvGraphicFramePr>
        <xdr:cNvPr id="3" name="Wykres 2">
          <a:extLst>
            <a:ext uri="{FF2B5EF4-FFF2-40B4-BE49-F238E27FC236}">
              <a16:creationId xmlns:a16="http://schemas.microsoft.com/office/drawing/2014/main" id="{EFE85F75-F556-9ED4-0DBC-0362EF6E4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586740</xdr:colOff>
      <xdr:row>1</xdr:row>
      <xdr:rowOff>11430</xdr:rowOff>
    </xdr:from>
    <xdr:to>
      <xdr:col>17</xdr:col>
      <xdr:colOff>580390</xdr:colOff>
      <xdr:row>21</xdr:row>
      <xdr:rowOff>7620</xdr:rowOff>
    </xdr:to>
    <xdr:graphicFrame macro="">
      <xdr:nvGraphicFramePr>
        <xdr:cNvPr id="3" name="Wykres 2">
          <a:extLst>
            <a:ext uri="{FF2B5EF4-FFF2-40B4-BE49-F238E27FC236}">
              <a16:creationId xmlns:a16="http://schemas.microsoft.com/office/drawing/2014/main" id="{0D2B9C49-82B2-860B-D82C-F21D31C40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579120</xdr:colOff>
      <xdr:row>19</xdr:row>
      <xdr:rowOff>19050</xdr:rowOff>
    </xdr:from>
    <xdr:to>
      <xdr:col>12</xdr:col>
      <xdr:colOff>227330</xdr:colOff>
      <xdr:row>38</xdr:row>
      <xdr:rowOff>0</xdr:rowOff>
    </xdr:to>
    <xdr:graphicFrame macro="">
      <xdr:nvGraphicFramePr>
        <xdr:cNvPr id="2" name="Wykres 1">
          <a:extLst>
            <a:ext uri="{FF2B5EF4-FFF2-40B4-BE49-F238E27FC236}">
              <a16:creationId xmlns:a16="http://schemas.microsoft.com/office/drawing/2014/main" id="{C16D1C7D-8A1C-5380-347E-BFEAB1D11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114300</xdr:colOff>
      <xdr:row>1</xdr:row>
      <xdr:rowOff>11430</xdr:rowOff>
    </xdr:from>
    <xdr:to>
      <xdr:col>18</xdr:col>
      <xdr:colOff>400050</xdr:colOff>
      <xdr:row>26</xdr:row>
      <xdr:rowOff>0</xdr:rowOff>
    </xdr:to>
    <mc:AlternateContent xmlns:mc="http://schemas.openxmlformats.org/markup-compatibility/2006">
      <mc:Choice xmlns:cx4="http://schemas.microsoft.com/office/drawing/2016/5/10/chartex" Requires="cx4">
        <xdr:graphicFrame macro="">
          <xdr:nvGraphicFramePr>
            <xdr:cNvPr id="2" name="Wykres 1">
              <a:extLst>
                <a:ext uri="{FF2B5EF4-FFF2-40B4-BE49-F238E27FC236}">
                  <a16:creationId xmlns:a16="http://schemas.microsoft.com/office/drawing/2014/main" id="{391CABFD-DB97-4839-54E1-41A723D2AA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46520" y="194310"/>
              <a:ext cx="7600950" cy="4560570"/>
            </a:xfrm>
            <a:prstGeom prst="rect">
              <a:avLst/>
            </a:prstGeom>
            <a:solidFill>
              <a:prstClr val="white"/>
            </a:solidFill>
            <a:ln w="1">
              <a:solidFill>
                <a:prstClr val="green"/>
              </a:solidFill>
            </a:ln>
          </xdr:spPr>
          <xdr:txBody>
            <a:bodyPr vertOverflow="clip" horzOverflow="clip"/>
            <a:lstStyle/>
            <a:p>
              <a:r>
                <a:rPr lang="pl-PL" sz="1100"/>
                <a:t>Ten wykres jest niedostępny w Twojej wersji programu Excel.
Edytowanie tego kształtu lub zapisanie tego skoroszytu w innym formacie pliku spowoduje trwałe uszkodzenie wykresu.</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5.68607476852" createdVersion="8" refreshedVersion="8" minRefreshableVersion="3" recordCount="34" xr:uid="{30F940A9-C2DE-4A1C-A596-5E68D09890B9}">
  <cacheSource type="worksheet">
    <worksheetSource name="Tabela2"/>
  </cacheSource>
  <cacheFields count="6">
    <cacheField name="loan_count" numFmtId="0">
      <sharedItems containsSemiMixedTypes="0" containsString="0" containsNumber="1" containsInteger="1" minValue="1" maxValue="682"/>
    </cacheField>
    <cacheField name="loan_sum" numFmtId="165">
      <sharedItems containsSemiMixedTypes="0" containsString="0" containsNumber="1" containsInteger="1" minValue="105804" maxValue="103261740"/>
    </cacheField>
    <cacheField name="avg_loan" numFmtId="165">
      <sharedItems containsSemiMixedTypes="0" containsString="0" containsNumber="1" minValue="72852" maxValue="183598.5"/>
    </cacheField>
    <cacheField name="loan_year" numFmtId="0">
      <sharedItems containsMixedTypes="1" containsNumber="1" containsInteger="1" minValue="1993" maxValue="1995" count="4">
        <s v="NULL"/>
        <n v="1994"/>
        <n v="1995"/>
        <n v="1993"/>
      </sharedItems>
    </cacheField>
    <cacheField name="loan_quarter" numFmtId="0">
      <sharedItems containsMixedTypes="1" containsNumber="1" containsInteger="1" minValue="1" maxValue="4" count="5">
        <s v="NULL"/>
        <n v="3"/>
        <n v="1"/>
        <n v="2"/>
        <n v="4"/>
      </sharedItems>
    </cacheField>
    <cacheField name="loan_month" numFmtId="0">
      <sharedItems containsMixedTypes="1" containsNumber="1" containsInteger="1" minValue="1" maxValue="12" count="13">
        <s v="NULL"/>
        <n v="6"/>
        <n v="7"/>
        <n v="12"/>
        <n v="1"/>
        <n v="2"/>
        <n v="5"/>
        <n v="8"/>
        <n v="3"/>
        <n v="4"/>
        <n v="9"/>
        <n v="11"/>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6.553992129629" createdVersion="8" refreshedVersion="8" minRefreshableVersion="3" recordCount="4" xr:uid="{E2E7675F-B56D-4F46-8504-1705AD9E7758}">
  <cacheSource type="worksheet">
    <worksheetSource ref="A3:B7" sheet="Questoion_2"/>
  </cacheSource>
  <cacheFields count="2">
    <cacheField name="status" numFmtId="0">
      <sharedItems count="4">
        <s v="A"/>
        <s v="B"/>
        <s v="D"/>
        <s v="C"/>
      </sharedItems>
    </cacheField>
    <cacheField name="COUNT(loan_id)" numFmtId="0">
      <sharedItems containsSemiMixedTypes="0" containsString="0" containsNumber="1" containsInteger="1" minValue="31" maxValue="4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9.544611111109" createdVersion="8" refreshedVersion="8" minRefreshableVersion="3" recordCount="88" xr:uid="{8A13D85C-88BF-401D-8BAA-7B15DC770AD2}">
  <cacheSource type="worksheet">
    <worksheetSource name="Tabela1"/>
  </cacheSource>
  <cacheFields count="4">
    <cacheField name="gender" numFmtId="0">
      <sharedItems count="2">
        <s v="M"/>
        <s v="F"/>
      </sharedItems>
    </cacheField>
    <cacheField name="age" numFmtId="0">
      <sharedItems containsSemiMixedTypes="0" containsString="0" containsNumber="1" containsInteger="1" minValue="41" maxValue="86" count="46">
        <n v="76"/>
        <n v="59"/>
        <n v="81"/>
        <n v="77"/>
        <n v="79"/>
        <n v="71"/>
        <n v="68"/>
        <n v="82"/>
        <n v="54"/>
        <n v="50"/>
        <n v="65"/>
        <n v="48"/>
        <n v="47"/>
        <n v="74"/>
        <n v="56"/>
        <n v="84"/>
        <n v="60"/>
        <n v="64"/>
        <n v="55"/>
        <n v="69"/>
        <n v="51"/>
        <n v="66"/>
        <n v="61"/>
        <n v="73"/>
        <n v="44"/>
        <n v="67"/>
        <n v="86"/>
        <n v="63"/>
        <n v="46"/>
        <n v="85"/>
        <n v="42"/>
        <n v="53"/>
        <n v="70"/>
        <n v="75"/>
        <n v="80"/>
        <n v="78"/>
        <n v="72"/>
        <n v="58"/>
        <n v="45"/>
        <n v="57"/>
        <n v="41"/>
        <n v="43"/>
        <n v="83"/>
        <n v="62"/>
        <n v="49"/>
        <n v="52"/>
      </sharedItems>
      <fieldGroup base="1">
        <rangePr startNum="41" endNum="86" groupInterval="5"/>
        <groupItems count="11">
          <s v="&lt;41"/>
          <s v="41-45"/>
          <s v="46-50"/>
          <s v="51-55"/>
          <s v="56-60"/>
          <s v="61-65"/>
          <s v="66-70"/>
          <s v="71-75"/>
          <s v="76-80"/>
          <s v="81-86"/>
          <s v="&gt;86"/>
        </groupItems>
      </fieldGroup>
    </cacheField>
    <cacheField name="loans_amount" numFmtId="0">
      <sharedItems containsSemiMixedTypes="0" containsString="0" containsNumber="1" containsInteger="1" minValue="180060" maxValue="1914084"/>
    </cacheField>
    <cacheField name="loans_count" numFmtId="0">
      <sharedItems containsSemiMixedTypes="0" containsString="0" containsNumber="1" containsInteger="1" minValue="2"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n v="682"/>
    <n v="103261740"/>
    <n v="151410.17600000001"/>
    <x v="0"/>
    <x v="0"/>
    <x v="0"/>
  </r>
  <r>
    <n v="101"/>
    <n v="13379904"/>
    <n v="132474.29699999999"/>
    <x v="1"/>
    <x v="0"/>
    <x v="0"/>
  </r>
  <r>
    <n v="90"/>
    <n v="13344372"/>
    <n v="148270.79999999999"/>
    <x v="2"/>
    <x v="0"/>
    <x v="0"/>
  </r>
  <r>
    <n v="32"/>
    <n v="4234128"/>
    <n v="132316.5"/>
    <x v="1"/>
    <x v="1"/>
    <x v="0"/>
  </r>
  <r>
    <n v="28"/>
    <n v="4233552"/>
    <n v="151198.28570000001"/>
    <x v="2"/>
    <x v="2"/>
    <x v="0"/>
  </r>
  <r>
    <n v="28"/>
    <n v="3894372"/>
    <n v="139084.71429999999"/>
    <x v="1"/>
    <x v="3"/>
    <x v="0"/>
  </r>
  <r>
    <n v="23"/>
    <n v="3214284"/>
    <n v="139751.47829999999"/>
    <x v="1"/>
    <x v="4"/>
    <x v="0"/>
  </r>
  <r>
    <n v="21"/>
    <n v="2997816"/>
    <n v="142753.14290000001"/>
    <x v="2"/>
    <x v="3"/>
    <x v="0"/>
  </r>
  <r>
    <n v="20"/>
    <n v="2619276"/>
    <n v="130963.8"/>
    <x v="3"/>
    <x v="0"/>
    <x v="0"/>
  </r>
  <r>
    <n v="13"/>
    <n v="2072496"/>
    <n v="159422.76920000001"/>
    <x v="1"/>
    <x v="3"/>
    <x v="1"/>
  </r>
  <r>
    <n v="18"/>
    <n v="2037120"/>
    <n v="113173.3333"/>
    <x v="1"/>
    <x v="2"/>
    <x v="0"/>
  </r>
  <r>
    <n v="12"/>
    <n v="1766076"/>
    <n v="147173"/>
    <x v="1"/>
    <x v="1"/>
    <x v="2"/>
  </r>
  <r>
    <n v="9"/>
    <n v="1622772"/>
    <n v="180308"/>
    <x v="1"/>
    <x v="4"/>
    <x v="3"/>
  </r>
  <r>
    <n v="10"/>
    <n v="1588032"/>
    <n v="158803.20000000001"/>
    <x v="2"/>
    <x v="2"/>
    <x v="4"/>
  </r>
  <r>
    <n v="12"/>
    <n v="1533924"/>
    <n v="127827"/>
    <x v="3"/>
    <x v="4"/>
    <x v="0"/>
  </r>
  <r>
    <n v="8"/>
    <n v="1468788"/>
    <n v="183598.5"/>
    <x v="2"/>
    <x v="2"/>
    <x v="5"/>
  </r>
  <r>
    <n v="12"/>
    <n v="1440252"/>
    <n v="120021"/>
    <x v="1"/>
    <x v="3"/>
    <x v="6"/>
  </r>
  <r>
    <n v="10"/>
    <n v="1366956"/>
    <n v="136695.6"/>
    <x v="1"/>
    <x v="1"/>
    <x v="7"/>
  </r>
  <r>
    <n v="10"/>
    <n v="1176732"/>
    <n v="117673.2"/>
    <x v="2"/>
    <x v="2"/>
    <x v="8"/>
  </r>
  <r>
    <n v="8"/>
    <n v="1160952"/>
    <n v="145119"/>
    <x v="3"/>
    <x v="4"/>
    <x v="3"/>
  </r>
  <r>
    <n v="9"/>
    <n v="1154796"/>
    <n v="128310.6667"/>
    <x v="2"/>
    <x v="3"/>
    <x v="9"/>
  </r>
  <r>
    <n v="10"/>
    <n v="1101096"/>
    <n v="110109.6"/>
    <x v="1"/>
    <x v="1"/>
    <x v="10"/>
  </r>
  <r>
    <n v="8"/>
    <n v="1085352"/>
    <n v="135669"/>
    <x v="3"/>
    <x v="1"/>
    <x v="0"/>
  </r>
  <r>
    <n v="8"/>
    <n v="873204"/>
    <n v="109150.5"/>
    <x v="1"/>
    <x v="4"/>
    <x v="11"/>
  </r>
  <r>
    <n v="5"/>
    <n v="775704"/>
    <n v="155140.79999999999"/>
    <x v="1"/>
    <x v="2"/>
    <x v="5"/>
  </r>
  <r>
    <n v="6"/>
    <n v="718308"/>
    <n v="119718"/>
    <x v="1"/>
    <x v="4"/>
    <x v="12"/>
  </r>
  <r>
    <n v="7"/>
    <n v="692580"/>
    <n v="98940"/>
    <x v="1"/>
    <x v="2"/>
    <x v="8"/>
  </r>
  <r>
    <n v="4"/>
    <n v="590112"/>
    <n v="147528"/>
    <x v="3"/>
    <x v="1"/>
    <x v="10"/>
  </r>
  <r>
    <n v="6"/>
    <n v="568836"/>
    <n v="94806"/>
    <x v="1"/>
    <x v="2"/>
    <x v="4"/>
  </r>
  <r>
    <n v="3"/>
    <n v="389436"/>
    <n v="129812"/>
    <x v="3"/>
    <x v="1"/>
    <x v="2"/>
  </r>
  <r>
    <n v="3"/>
    <n v="381624"/>
    <n v="127208"/>
    <x v="1"/>
    <x v="3"/>
    <x v="9"/>
  </r>
  <r>
    <n v="3"/>
    <n v="218556"/>
    <n v="72852"/>
    <x v="3"/>
    <x v="4"/>
    <x v="11"/>
  </r>
  <r>
    <n v="1"/>
    <n v="154416"/>
    <n v="154416"/>
    <x v="3"/>
    <x v="4"/>
    <x v="12"/>
  </r>
  <r>
    <n v="1"/>
    <n v="105804"/>
    <n v="105804"/>
    <x v="3"/>
    <x v="1"/>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03"/>
  </r>
  <r>
    <x v="1"/>
    <n v="31"/>
  </r>
  <r>
    <x v="2"/>
    <n v="45"/>
  </r>
  <r>
    <x v="3"/>
    <n v="4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x v="0"/>
    <x v="0"/>
    <n v="981132"/>
    <n v="6"/>
  </r>
  <r>
    <x v="0"/>
    <x v="1"/>
    <n v="1316652"/>
    <n v="10"/>
  </r>
  <r>
    <x v="1"/>
    <x v="2"/>
    <n v="1899108"/>
    <n v="15"/>
  </r>
  <r>
    <x v="1"/>
    <x v="3"/>
    <n v="1081224"/>
    <n v="8"/>
  </r>
  <r>
    <x v="0"/>
    <x v="4"/>
    <n v="543396"/>
    <n v="6"/>
  </r>
  <r>
    <x v="1"/>
    <x v="5"/>
    <n v="1722636"/>
    <n v="10"/>
  </r>
  <r>
    <x v="0"/>
    <x v="6"/>
    <n v="1790676"/>
    <n v="11"/>
  </r>
  <r>
    <x v="1"/>
    <x v="0"/>
    <n v="1328568"/>
    <n v="10"/>
  </r>
  <r>
    <x v="0"/>
    <x v="7"/>
    <n v="972984"/>
    <n v="8"/>
  </r>
  <r>
    <x v="0"/>
    <x v="8"/>
    <n v="1420296"/>
    <n v="7"/>
  </r>
  <r>
    <x v="0"/>
    <x v="9"/>
    <n v="1545072"/>
    <n v="9"/>
  </r>
  <r>
    <x v="0"/>
    <x v="2"/>
    <n v="610596"/>
    <n v="6"/>
  </r>
  <r>
    <x v="1"/>
    <x v="10"/>
    <n v="1243404"/>
    <n v="8"/>
  </r>
  <r>
    <x v="1"/>
    <x v="11"/>
    <n v="1314072"/>
    <n v="9"/>
  </r>
  <r>
    <x v="1"/>
    <x v="7"/>
    <n v="683532"/>
    <n v="7"/>
  </r>
  <r>
    <x v="1"/>
    <x v="12"/>
    <n v="480444"/>
    <n v="3"/>
  </r>
  <r>
    <x v="1"/>
    <x v="13"/>
    <n v="625296"/>
    <n v="4"/>
  </r>
  <r>
    <x v="0"/>
    <x v="14"/>
    <n v="751596"/>
    <n v="6"/>
  </r>
  <r>
    <x v="0"/>
    <x v="15"/>
    <n v="1248576"/>
    <n v="10"/>
  </r>
  <r>
    <x v="0"/>
    <x v="16"/>
    <n v="717900"/>
    <n v="6"/>
  </r>
  <r>
    <x v="1"/>
    <x v="17"/>
    <n v="1138032"/>
    <n v="11"/>
  </r>
  <r>
    <x v="1"/>
    <x v="18"/>
    <n v="1914084"/>
    <n v="10"/>
  </r>
  <r>
    <x v="0"/>
    <x v="19"/>
    <n v="797316"/>
    <n v="5"/>
  </r>
  <r>
    <x v="0"/>
    <x v="20"/>
    <n v="1449960"/>
    <n v="8"/>
  </r>
  <r>
    <x v="1"/>
    <x v="21"/>
    <n v="1274688"/>
    <n v="8"/>
  </r>
  <r>
    <x v="0"/>
    <x v="22"/>
    <n v="841488"/>
    <n v="6"/>
  </r>
  <r>
    <x v="0"/>
    <x v="23"/>
    <n v="644724"/>
    <n v="5"/>
  </r>
  <r>
    <x v="1"/>
    <x v="24"/>
    <n v="850704"/>
    <n v="8"/>
  </r>
  <r>
    <x v="1"/>
    <x v="25"/>
    <n v="517188"/>
    <n v="5"/>
  </r>
  <r>
    <x v="1"/>
    <x v="9"/>
    <n v="1519620"/>
    <n v="11"/>
  </r>
  <r>
    <x v="0"/>
    <x v="26"/>
    <n v="849864"/>
    <n v="5"/>
  </r>
  <r>
    <x v="1"/>
    <x v="27"/>
    <n v="1614372"/>
    <n v="7"/>
  </r>
  <r>
    <x v="1"/>
    <x v="28"/>
    <n v="339444"/>
    <n v="2"/>
  </r>
  <r>
    <x v="0"/>
    <x v="3"/>
    <n v="798036"/>
    <n v="7"/>
  </r>
  <r>
    <x v="0"/>
    <x v="29"/>
    <n v="1263156"/>
    <n v="6"/>
  </r>
  <r>
    <x v="0"/>
    <x v="30"/>
    <n v="1451460"/>
    <n v="8"/>
  </r>
  <r>
    <x v="1"/>
    <x v="31"/>
    <n v="1076856"/>
    <n v="7"/>
  </r>
  <r>
    <x v="1"/>
    <x v="32"/>
    <n v="1321224"/>
    <n v="11"/>
  </r>
  <r>
    <x v="0"/>
    <x v="33"/>
    <n v="264612"/>
    <n v="4"/>
  </r>
  <r>
    <x v="1"/>
    <x v="4"/>
    <n v="1813512"/>
    <n v="7"/>
  </r>
  <r>
    <x v="1"/>
    <x v="1"/>
    <n v="1108404"/>
    <n v="7"/>
  </r>
  <r>
    <x v="1"/>
    <x v="33"/>
    <n v="1191276"/>
    <n v="7"/>
  </r>
  <r>
    <x v="0"/>
    <x v="34"/>
    <n v="648456"/>
    <n v="6"/>
  </r>
  <r>
    <x v="0"/>
    <x v="17"/>
    <n v="624672"/>
    <n v="8"/>
  </r>
  <r>
    <x v="1"/>
    <x v="14"/>
    <n v="854760"/>
    <n v="9"/>
  </r>
  <r>
    <x v="0"/>
    <x v="32"/>
    <n v="1218756"/>
    <n v="7"/>
  </r>
  <r>
    <x v="0"/>
    <x v="31"/>
    <n v="805536"/>
    <n v="8"/>
  </r>
  <r>
    <x v="0"/>
    <x v="35"/>
    <n v="1026168"/>
    <n v="8"/>
  </r>
  <r>
    <x v="1"/>
    <x v="6"/>
    <n v="965232"/>
    <n v="6"/>
  </r>
  <r>
    <x v="1"/>
    <x v="36"/>
    <n v="863412"/>
    <n v="6"/>
  </r>
  <r>
    <x v="0"/>
    <x v="12"/>
    <n v="1458672"/>
    <n v="6"/>
  </r>
  <r>
    <x v="0"/>
    <x v="21"/>
    <n v="614868"/>
    <n v="5"/>
  </r>
  <r>
    <x v="1"/>
    <x v="37"/>
    <n v="1288584"/>
    <n v="10"/>
  </r>
  <r>
    <x v="1"/>
    <x v="38"/>
    <n v="342444"/>
    <n v="6"/>
  </r>
  <r>
    <x v="1"/>
    <x v="39"/>
    <n v="1232196"/>
    <n v="9"/>
  </r>
  <r>
    <x v="1"/>
    <x v="40"/>
    <n v="1488828"/>
    <n v="12"/>
  </r>
  <r>
    <x v="0"/>
    <x v="10"/>
    <n v="865284"/>
    <n v="6"/>
  </r>
  <r>
    <x v="1"/>
    <x v="20"/>
    <n v="1525812"/>
    <n v="11"/>
  </r>
  <r>
    <x v="0"/>
    <x v="5"/>
    <n v="927096"/>
    <n v="5"/>
  </r>
  <r>
    <x v="0"/>
    <x v="27"/>
    <n v="725760"/>
    <n v="10"/>
  </r>
  <r>
    <x v="0"/>
    <x v="36"/>
    <n v="1423008"/>
    <n v="8"/>
  </r>
  <r>
    <x v="1"/>
    <x v="41"/>
    <n v="997392"/>
    <n v="5"/>
  </r>
  <r>
    <x v="0"/>
    <x v="13"/>
    <n v="1127628"/>
    <n v="7"/>
  </r>
  <r>
    <x v="1"/>
    <x v="19"/>
    <n v="1135188"/>
    <n v="6"/>
  </r>
  <r>
    <x v="0"/>
    <x v="42"/>
    <n v="403740"/>
    <n v="6"/>
  </r>
  <r>
    <x v="1"/>
    <x v="43"/>
    <n v="395016"/>
    <n v="4"/>
  </r>
  <r>
    <x v="0"/>
    <x v="44"/>
    <n v="811356"/>
    <n v="9"/>
  </r>
  <r>
    <x v="0"/>
    <x v="39"/>
    <n v="1895376"/>
    <n v="11"/>
  </r>
  <r>
    <x v="0"/>
    <x v="41"/>
    <n v="1140468"/>
    <n v="5"/>
  </r>
  <r>
    <x v="0"/>
    <x v="38"/>
    <n v="1167756"/>
    <n v="6"/>
  </r>
  <r>
    <x v="0"/>
    <x v="25"/>
    <n v="526164"/>
    <n v="4"/>
  </r>
  <r>
    <x v="1"/>
    <x v="16"/>
    <n v="1272192"/>
    <n v="5"/>
  </r>
  <r>
    <x v="1"/>
    <x v="22"/>
    <n v="1187064"/>
    <n v="8"/>
  </r>
  <r>
    <x v="1"/>
    <x v="8"/>
    <n v="549084"/>
    <n v="5"/>
  </r>
  <r>
    <x v="0"/>
    <x v="11"/>
    <n v="505800"/>
    <n v="4"/>
  </r>
  <r>
    <x v="1"/>
    <x v="23"/>
    <n v="1084644"/>
    <n v="8"/>
  </r>
  <r>
    <x v="1"/>
    <x v="44"/>
    <n v="678000"/>
    <n v="3"/>
  </r>
  <r>
    <x v="0"/>
    <x v="28"/>
    <n v="1245900"/>
    <n v="6"/>
  </r>
  <r>
    <x v="0"/>
    <x v="40"/>
    <n v="959064"/>
    <n v="3"/>
  </r>
  <r>
    <x v="1"/>
    <x v="30"/>
    <n v="1240188"/>
    <n v="9"/>
  </r>
  <r>
    <x v="0"/>
    <x v="18"/>
    <n v="620628"/>
    <n v="6"/>
  </r>
  <r>
    <x v="0"/>
    <x v="37"/>
    <n v="349332"/>
    <n v="3"/>
  </r>
  <r>
    <x v="1"/>
    <x v="35"/>
    <n v="768588"/>
    <n v="4"/>
  </r>
  <r>
    <x v="0"/>
    <x v="45"/>
    <n v="1054080"/>
    <n v="7"/>
  </r>
  <r>
    <x v="1"/>
    <x v="34"/>
    <n v="314688"/>
    <n v="4"/>
  </r>
  <r>
    <x v="1"/>
    <x v="45"/>
    <n v="184200"/>
    <n v="2"/>
  </r>
  <r>
    <x v="0"/>
    <x v="43"/>
    <n v="671268"/>
    <n v="4"/>
  </r>
  <r>
    <x v="0"/>
    <x v="24"/>
    <n v="18006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82A0B-AFBF-471B-A5AF-9A0D9692BBA6}" name="Tabela przestawna73" cacheId="0" applyNumberFormats="0" applyBorderFormats="0" applyFontFormats="0" applyPatternFormats="0" applyAlignmentFormats="0" applyWidthHeightFormats="1" dataCaption="Wartości" updatedVersion="8" minRefreshableVersion="3" useAutoFormatting="1" rowGrandTotals="0" colGrandTotals="0" itemPrintTitles="1" createdVersion="8" indent="0" outline="1" outlineData="1" multipleFieldFilters="0" chartFormat="8">
  <location ref="E45:H58" firstHeaderRow="1" firstDataRow="2" firstDataCol="1"/>
  <pivotFields count="6">
    <pivotField showAll="0"/>
    <pivotField dataField="1" numFmtId="165" showAll="0"/>
    <pivotField numFmtId="165" showAll="0"/>
    <pivotField name="Year" axis="axisCol" multipleItemSelectionAllowed="1" showAll="0">
      <items count="5">
        <item x="3"/>
        <item x="1"/>
        <item x="2"/>
        <item h="1" x="0"/>
        <item t="default"/>
      </items>
    </pivotField>
    <pivotField showAll="0"/>
    <pivotField name="Month" axis="axisRow" showAll="0">
      <items count="14">
        <item x="4"/>
        <item x="5"/>
        <item x="8"/>
        <item x="9"/>
        <item x="6"/>
        <item x="1"/>
        <item x="2"/>
        <item x="7"/>
        <item x="10"/>
        <item x="12"/>
        <item x="11"/>
        <item x="3"/>
        <item h="1" x="0"/>
        <item t="default"/>
      </items>
    </pivotField>
  </pivotFields>
  <rowFields count="1">
    <field x="5"/>
  </rowFields>
  <rowItems count="12">
    <i>
      <x/>
    </i>
    <i>
      <x v="1"/>
    </i>
    <i>
      <x v="2"/>
    </i>
    <i>
      <x v="3"/>
    </i>
    <i>
      <x v="4"/>
    </i>
    <i>
      <x v="5"/>
    </i>
    <i>
      <x v="6"/>
    </i>
    <i>
      <x v="7"/>
    </i>
    <i>
      <x v="8"/>
    </i>
    <i>
      <x v="9"/>
    </i>
    <i>
      <x v="10"/>
    </i>
    <i>
      <x v="11"/>
    </i>
  </rowItems>
  <colFields count="1">
    <field x="3"/>
  </colFields>
  <colItems count="3">
    <i>
      <x/>
    </i>
    <i>
      <x v="1"/>
    </i>
    <i>
      <x v="2"/>
    </i>
  </colItems>
  <dataFields count="1">
    <dataField name="Loan sum" fld="1" baseField="5" baseItem="0"/>
  </dataFields>
  <chartFormats count="3">
    <chartFormat chart="7" format="7" series="1">
      <pivotArea type="data" outline="0" fieldPosition="0">
        <references count="2">
          <reference field="4294967294" count="1" selected="0">
            <x v="0"/>
          </reference>
          <reference field="3" count="1" selected="0">
            <x v="0"/>
          </reference>
        </references>
      </pivotArea>
    </chartFormat>
    <chartFormat chart="7" format="8" series="1">
      <pivotArea type="data" outline="0" fieldPosition="0">
        <references count="2">
          <reference field="4294967294" count="1" selected="0">
            <x v="0"/>
          </reference>
          <reference field="3" count="1" selected="0">
            <x v="1"/>
          </reference>
        </references>
      </pivotArea>
    </chartFormat>
    <chartFormat chart="7"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F78992-30E2-40A7-B093-E4560512C015}" name="Tabela przestawna72" cacheId="0"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6">
  <location ref="B45:C50" firstHeaderRow="1" firstDataRow="1" firstDataCol="1" rowPageCount="1" colPageCount="1"/>
  <pivotFields count="6">
    <pivotField showAll="0"/>
    <pivotField numFmtId="165" showAll="0"/>
    <pivotField dataField="1" numFmtId="165" showAll="0"/>
    <pivotField name="Year" axis="axisPage" showAll="0">
      <items count="5">
        <item x="3"/>
        <item x="1"/>
        <item x="2"/>
        <item x="0"/>
        <item t="default"/>
      </items>
    </pivotField>
    <pivotField name="Quarter" axis="axisRow" showAll="0">
      <items count="6">
        <item x="2"/>
        <item x="3"/>
        <item x="1"/>
        <item x="4"/>
        <item h="1" x="0"/>
        <item t="default"/>
      </items>
    </pivotField>
    <pivotField showAll="0"/>
  </pivotFields>
  <rowFields count="1">
    <field x="4"/>
  </rowFields>
  <rowItems count="5">
    <i>
      <x/>
    </i>
    <i>
      <x v="1"/>
    </i>
    <i>
      <x v="2"/>
    </i>
    <i>
      <x v="3"/>
    </i>
    <i t="grand">
      <x/>
    </i>
  </rowItems>
  <colItems count="1">
    <i/>
  </colItems>
  <pageFields count="1">
    <pageField fld="3" hier="-1"/>
  </pageFields>
  <dataFields count="1">
    <dataField name="Average loan" fld="2" subtotal="average" baseField="4" baseItem="0" numFmtId="165"/>
  </dataFields>
  <chartFormats count="1">
    <chartFormat chart="5"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1B84A0-DB03-411B-AE06-618861A8199A}" name="Tabela przestawna4" cacheId="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12">
  <location ref="D3:E8" firstHeaderRow="1" firstDataRow="1" firstDataCol="1"/>
  <pivotFields count="2">
    <pivotField axis="axisRow" showAll="0">
      <items count="5">
        <item x="0"/>
        <item x="1"/>
        <item x="3"/>
        <item x="2"/>
        <item t="default"/>
      </items>
    </pivotField>
    <pivotField dataField="1" showAll="0"/>
  </pivotFields>
  <rowFields count="1">
    <field x="0"/>
  </rowFields>
  <rowItems count="5">
    <i>
      <x/>
    </i>
    <i>
      <x v="1"/>
    </i>
    <i>
      <x v="2"/>
    </i>
    <i>
      <x v="3"/>
    </i>
    <i t="grand">
      <x/>
    </i>
  </rowItems>
  <colItems count="1">
    <i/>
  </colItems>
  <dataFields count="1">
    <dataField name="% of loans" fld="1"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3CE567-ED78-4D0D-843A-A2FB84108302}" name="Tabela przestawna8" cacheId="25" applyNumberFormats="0" applyBorderFormats="0" applyFontFormats="0" applyPatternFormats="0" applyAlignmentFormats="0" applyWidthHeightFormats="1" dataCaption="Wartości" updatedVersion="8" minRefreshableVersion="3" useAutoFormatting="1" colGrandTotals="0" itemPrintTitles="1" createdVersion="8" indent="0" outline="1" outlineData="1" multipleFieldFilters="0">
  <location ref="F2:J14" firstHeaderRow="1" firstDataRow="3" firstDataCol="1"/>
  <pivotFields count="4">
    <pivotField axis="axisCol" showAll="0">
      <items count="3">
        <item x="1"/>
        <item x="0"/>
        <item t="default"/>
      </items>
    </pivotField>
    <pivotField axis="axisRow" showAll="0">
      <items count="12">
        <item x="0"/>
        <item x="1"/>
        <item x="2"/>
        <item x="3"/>
        <item x="4"/>
        <item x="5"/>
        <item x="6"/>
        <item x="7"/>
        <item x="8"/>
        <item x="9"/>
        <item x="10"/>
        <item t="default"/>
      </items>
    </pivotField>
    <pivotField dataField="1" showAll="0"/>
    <pivotField showAll="0"/>
  </pivotFields>
  <rowFields count="1">
    <field x="1"/>
  </rowFields>
  <rowItems count="10">
    <i>
      <x v="1"/>
    </i>
    <i>
      <x v="2"/>
    </i>
    <i>
      <x v="3"/>
    </i>
    <i>
      <x v="4"/>
    </i>
    <i>
      <x v="5"/>
    </i>
    <i>
      <x v="6"/>
    </i>
    <i>
      <x v="7"/>
    </i>
    <i>
      <x v="8"/>
    </i>
    <i>
      <x v="9"/>
    </i>
    <i t="grand">
      <x/>
    </i>
  </rowItems>
  <colFields count="2">
    <field x="0"/>
    <field x="-2"/>
  </colFields>
  <colItems count="4">
    <i>
      <x/>
      <x/>
    </i>
    <i r="1" i="1">
      <x v="1"/>
    </i>
    <i>
      <x v="1"/>
      <x/>
    </i>
    <i r="1" i="1">
      <x v="1"/>
    </i>
  </colItems>
  <dataFields count="2">
    <dataField name="Saldo" fld="2" baseField="1" baseItem="1"/>
    <dataField name="% of loans amount" fld="2" showDataAs="percentOfTotal" baseField="1" baseItem="9" numFmtId="1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year" xr10:uid="{C588836C-72C4-4B74-B31B-FCE9522CA83E}" sourceName="loan_year">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quarter" xr10:uid="{B6C736DE-E919-4FC8-AE8A-2DF25097C2F1}" sourceName="loan_quarter">
  <extLst>
    <x:ext xmlns:x15="http://schemas.microsoft.com/office/spreadsheetml/2010/11/main" uri="{2F2917AC-EB37-4324-AD4E-5DD8C200BD13}">
      <x15:tableSlicerCache tableId="2"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month" xr10:uid="{C0F863C9-B4FC-40B5-AA4A-0523FD83F044}" sourceName="loan_month">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year" xr10:uid="{D6B7EA0D-DCEC-4EF4-A9C2-EB9CE732C698}" cache="Fragmentator_loan_year" caption="loan_year" style="SlicerStyleLight6" rowHeight="234950"/>
  <slicer name="loan_quarter" xr10:uid="{F05DAA14-E3BB-4F0F-949F-AF5CA199109A}" cache="Fragmentator_loan_quarter" caption="loan_quarter" columnCount="2" style="SlicerStyleLight6" rowHeight="234950"/>
  <slicer name="loan_month" xr10:uid="{16C44729-994B-4BF7-B307-C1EA9EA830A1}" cache="Fragmentator_loan_month" caption="loan_month"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15F9E-5CDB-431A-94FF-C0BA3501E369}" name="Tabela2" displayName="Tabela2" ref="B2:G36" totalsRowShown="0">
  <autoFilter ref="B2:G36" xr:uid="{E6B15F9E-5CDB-431A-94FF-C0BA3501E369}"/>
  <tableColumns count="6">
    <tableColumn id="1" xr3:uid="{02D6906E-67A9-4BD1-8B9F-E41B8B4CEFAB}" name="loan_count"/>
    <tableColumn id="2" xr3:uid="{2311BF93-5588-4E81-9C84-FC2D93931E45}" name="loan_sum" dataDxfId="15"/>
    <tableColumn id="3" xr3:uid="{E87CB925-D069-49DD-A49F-FF23CDA0F940}" name="avg_loan" dataDxfId="14"/>
    <tableColumn id="4" xr3:uid="{1CCDF918-0749-43E3-B036-9C89D6F9FB35}" name="loan_year"/>
    <tableColumn id="5" xr3:uid="{DA59B149-E47E-4FC4-A48C-AD89600E3D75}" name="loan_quarter"/>
    <tableColumn id="6" xr3:uid="{A544833D-77C9-45BB-8BEB-61EFF85A6DEF}" name="loan_month"/>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890065-1F01-41AD-BD2A-0266CDD9F6B3}" name="Tabela5" displayName="Tabela5" ref="A2:C608" totalsRowShown="0">
  <autoFilter ref="A2:C608" xr:uid="{E0890065-1F01-41AD-BD2A-0266CDD9F6B3}"/>
  <sortState xmlns:xlrd2="http://schemas.microsoft.com/office/spreadsheetml/2017/richdata2" ref="A3:C608">
    <sortCondition descending="1" ref="C2:C608"/>
  </sortState>
  <tableColumns count="3">
    <tableColumn id="1" xr3:uid="{493B2FC7-BC3D-4935-AABA-B314133A513B}" name="account_id"/>
    <tableColumn id="2" xr3:uid="{57801173-34B7-401B-A639-CA0EEE3A5EE5}" name="loan_count"/>
    <tableColumn id="3" xr3:uid="{9B8CEBB8-EA25-4F7A-AF1E-095158E8007D}" name="loan_sum" dataDxf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8E40B3-9C7D-45DF-8062-E1AFFB2A329D}" name="Tabela1" displayName="Tabela1" ref="A2:D90" totalsRowShown="0">
  <autoFilter ref="A2:D90" xr:uid="{4D8E40B3-9C7D-45DF-8062-E1AFFB2A329D}"/>
  <tableColumns count="4">
    <tableColumn id="1" xr3:uid="{24459687-AA1D-4473-8922-F79FDB1854B1}" name="gender"/>
    <tableColumn id="2" xr3:uid="{94BAB046-4892-4FE7-8FE2-59C4621B0D74}" name="age"/>
    <tableColumn id="3" xr3:uid="{FA80D0F2-557D-43FC-9DA8-F20D8FEFC1D0}" name="loans_amount"/>
    <tableColumn id="4" xr3:uid="{A12D687F-DC0A-409D-A64A-7F94D5EDFB0E}" name="loans_cou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26E2DD-475E-43F5-A5C6-806CE35CBB1A}" name="Tabela6" displayName="Tabela6" ref="A2:D78" totalsRowShown="0">
  <autoFilter ref="A2:D78" xr:uid="{F326E2DD-475E-43F5-A5C6-806CE35CBB1A}"/>
  <sortState xmlns:xlrd2="http://schemas.microsoft.com/office/spreadsheetml/2017/richdata2" ref="A3:D78">
    <sortCondition descending="1" ref="B2:B78"/>
  </sortState>
  <tableColumns count="4">
    <tableColumn id="1" xr3:uid="{C0BBF674-6DAC-46DA-9DCC-3065C7AB40D6}" name="district_name"/>
    <tableColumn id="2" xr3:uid="{001F0CEC-0C95-4CE6-91A1-BCAFD917ED0B}" name="clients"/>
    <tableColumn id="3" xr3:uid="{79A3F3E8-3FB5-4FED-AA16-B40CAD98F4C5}" name="loan_saldo" dataDxfId="5"/>
    <tableColumn id="4" xr3:uid="{5AE2DD6F-314B-41AA-B30D-7CCD6BD5C500}" name="loan_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3D615D-786A-4966-AE27-6CDC3BEAAE4B}" name="Tabela8" displayName="Tabela8" ref="F3:G17" totalsRowShown="0" headerRowDxfId="6" dataDxfId="7" headerRowBorderDxfId="11" tableBorderDxfId="12" totalsRowBorderDxfId="10">
  <autoFilter ref="F3:G17" xr:uid="{733D615D-786A-4966-AE27-6CDC3BEAAE4B}"/>
  <tableColumns count="2">
    <tableColumn id="1" xr3:uid="{613ED1C1-267E-4C8A-A843-D56493BEEF3E}" name="district_name" dataDxfId="9"/>
    <tableColumn id="2" xr3:uid="{A827AD79-85E6-4EC2-B0E0-EA67668C02E5}" name="clients"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479B00-08F3-4D44-825B-3687852A51F0}" name="Tabela9" displayName="Tabela9" ref="A1:F77" totalsRowShown="0">
  <autoFilter ref="A1:F77" xr:uid="{09479B00-08F3-4D44-825B-3687852A51F0}"/>
  <tableColumns count="6">
    <tableColumn id="1" xr3:uid="{03684B2E-22B6-44C3-9B7C-9DC36D300F91}" name="district_name"/>
    <tableColumn id="2" xr3:uid="{BD000DBA-B5C0-4501-9136-324D50759E63}" name="clients_count"/>
    <tableColumn id="3" xr3:uid="{99E48E7A-CA0E-4FAA-8752-8B5DAB8D4E84}" name="loan_saldo" dataDxfId="4"/>
    <tableColumn id="4" xr3:uid="{5F7D7BE9-A308-4979-AB01-8221D8312B82}" name="loan_count"/>
    <tableColumn id="5" xr3:uid="{DB03740D-303F-4B56-827E-15C9CF68E689}" name="total_saldo" dataDxfId="3"/>
    <tableColumn id="6" xr3:uid="{34B7CE90-BD0A-450D-B3A6-CD8A04646703}" name="percentage_of_total"/>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B384BF-D0E2-4266-A78E-A2C11F7636A0}" name="Tabela10" displayName="Tabela10" ref="A1:D607" totalsRowShown="0">
  <autoFilter ref="A1:D607" xr:uid="{11B384BF-D0E2-4266-A78E-A2C11F7636A0}"/>
  <tableColumns count="4">
    <tableColumn id="1" xr3:uid="{1E936114-42BB-46C0-807B-C9A216238167}" name="client_id"/>
    <tableColumn id="2" xr3:uid="{4B7EC4FA-4910-40EC-AFB4-5DA75EA7F223}" name="SUM(l.amount)" dataDxfId="2"/>
    <tableColumn id="3" xr3:uid="{547E9028-65E7-44BC-BC3F-17F3A84E2BEF}" name="SUM(payments)" dataDxfId="1"/>
    <tableColumn id="4" xr3:uid="{941A2C18-A831-431E-A054-87B94A103071}" name="balance"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5622-6690-4992-8B8F-59DFADE27961}">
  <dimension ref="B2:R17"/>
  <sheetViews>
    <sheetView workbookViewId="0">
      <selection activeCell="C16" sqref="C16:Q16"/>
    </sheetView>
  </sheetViews>
  <sheetFormatPr defaultRowHeight="14.4" x14ac:dyDescent="0.3"/>
  <cols>
    <col min="3" max="3" width="8.88671875" customWidth="1"/>
    <col min="16" max="16" width="8.88671875" customWidth="1"/>
  </cols>
  <sheetData>
    <row r="2" spans="2:18" ht="15" thickBot="1" x14ac:dyDescent="0.35"/>
    <row r="3" spans="2:18" x14ac:dyDescent="0.3">
      <c r="B3" s="3"/>
      <c r="C3" s="4"/>
      <c r="D3" s="4"/>
      <c r="E3" s="4"/>
      <c r="F3" s="4"/>
      <c r="G3" s="4"/>
      <c r="H3" s="4"/>
      <c r="I3" s="4"/>
      <c r="J3" s="4"/>
      <c r="K3" s="4"/>
      <c r="L3" s="4"/>
      <c r="M3" s="4"/>
      <c r="N3" s="4"/>
      <c r="O3" s="4"/>
      <c r="P3" s="4"/>
      <c r="Q3" s="4"/>
      <c r="R3" s="5"/>
    </row>
    <row r="4" spans="2:18" x14ac:dyDescent="0.3">
      <c r="B4" s="6"/>
      <c r="C4" s="30" t="s">
        <v>0</v>
      </c>
      <c r="D4" s="30"/>
      <c r="E4" s="30"/>
      <c r="F4" s="30"/>
      <c r="G4" s="30"/>
      <c r="H4" s="30"/>
      <c r="I4" s="30"/>
      <c r="J4" s="30"/>
      <c r="K4" s="30"/>
      <c r="L4" s="30"/>
      <c r="M4" s="30"/>
      <c r="N4" s="30"/>
      <c r="O4" s="30"/>
      <c r="P4" s="30"/>
      <c r="Q4" s="30"/>
      <c r="R4" s="7"/>
    </row>
    <row r="5" spans="2:18" x14ac:dyDescent="0.3">
      <c r="B5" s="6"/>
      <c r="C5" s="32"/>
      <c r="D5" s="32"/>
      <c r="E5" s="32"/>
      <c r="F5" s="32"/>
      <c r="G5" s="32"/>
      <c r="H5" s="32"/>
      <c r="I5" s="32"/>
      <c r="J5" s="32"/>
      <c r="K5" s="32"/>
      <c r="L5" s="32"/>
      <c r="M5" s="32"/>
      <c r="N5" s="32"/>
      <c r="O5" s="32"/>
      <c r="P5" s="32"/>
      <c r="Q5" s="32"/>
      <c r="R5" s="7"/>
    </row>
    <row r="6" spans="2:18" ht="31.8" customHeight="1" x14ac:dyDescent="0.35">
      <c r="B6" s="6"/>
      <c r="C6" s="35" t="s">
        <v>1</v>
      </c>
      <c r="D6" s="35"/>
      <c r="E6" s="35"/>
      <c r="F6" s="35"/>
      <c r="G6" s="35"/>
      <c r="H6" s="35"/>
      <c r="I6" s="35"/>
      <c r="J6" s="35"/>
      <c r="K6" s="35"/>
      <c r="L6" s="35"/>
      <c r="M6" s="35"/>
      <c r="N6" s="35"/>
      <c r="O6" s="35"/>
      <c r="P6" s="35"/>
      <c r="Q6" s="35"/>
      <c r="R6" s="8"/>
    </row>
    <row r="7" spans="2:18" x14ac:dyDescent="0.3">
      <c r="B7" s="6"/>
      <c r="C7" s="31"/>
      <c r="D7" s="31"/>
      <c r="E7" s="31"/>
      <c r="F7" s="31"/>
      <c r="G7" s="31"/>
      <c r="H7" s="31"/>
      <c r="I7" s="31"/>
      <c r="J7" s="31"/>
      <c r="K7" s="31"/>
      <c r="L7" s="31"/>
      <c r="M7" s="31"/>
      <c r="N7" s="31"/>
      <c r="O7" s="31"/>
      <c r="P7" s="31"/>
      <c r="Q7" s="31"/>
      <c r="R7" s="7"/>
    </row>
    <row r="8" spans="2:18" x14ac:dyDescent="0.3">
      <c r="B8" s="6"/>
      <c r="C8" s="30" t="s">
        <v>2</v>
      </c>
      <c r="D8" s="30"/>
      <c r="E8" s="30"/>
      <c r="F8" s="30"/>
      <c r="G8" s="30"/>
      <c r="H8" s="30"/>
      <c r="I8" s="30"/>
      <c r="J8" s="30"/>
      <c r="K8" s="30"/>
      <c r="L8" s="30"/>
      <c r="M8" s="30"/>
      <c r="N8" s="30"/>
      <c r="O8" s="30"/>
      <c r="P8" s="30"/>
      <c r="Q8" s="30"/>
      <c r="R8" s="7"/>
    </row>
    <row r="9" spans="2:18" x14ac:dyDescent="0.3">
      <c r="B9" s="6"/>
      <c r="C9" s="34" t="s">
        <v>3</v>
      </c>
      <c r="D9" s="34"/>
      <c r="E9" s="34"/>
      <c r="F9" s="34"/>
      <c r="G9" s="34"/>
      <c r="H9" s="34"/>
      <c r="I9" s="34"/>
      <c r="J9" s="34"/>
      <c r="K9" s="34"/>
      <c r="L9" s="34"/>
      <c r="M9" s="34"/>
      <c r="N9" s="34"/>
      <c r="O9" s="34"/>
      <c r="P9" s="34"/>
      <c r="Q9" s="34"/>
      <c r="R9" s="7"/>
    </row>
    <row r="10" spans="2:18" x14ac:dyDescent="0.3">
      <c r="B10" s="6"/>
      <c r="C10" s="32" t="s">
        <v>38</v>
      </c>
      <c r="D10" s="32"/>
      <c r="E10" s="32"/>
      <c r="F10" s="32"/>
      <c r="G10" s="32"/>
      <c r="H10" s="32"/>
      <c r="I10" s="32"/>
      <c r="J10" s="32"/>
      <c r="K10" s="32"/>
      <c r="L10" s="32"/>
      <c r="M10" s="32"/>
      <c r="N10" s="32"/>
      <c r="O10" s="32"/>
      <c r="P10" s="32"/>
      <c r="Q10" s="32"/>
      <c r="R10" s="7"/>
    </row>
    <row r="11" spans="2:18" x14ac:dyDescent="0.3">
      <c r="B11" s="6"/>
      <c r="C11" s="32" t="s">
        <v>4</v>
      </c>
      <c r="D11" s="32"/>
      <c r="E11" s="32"/>
      <c r="F11" s="32"/>
      <c r="G11" s="32"/>
      <c r="H11" s="32"/>
      <c r="I11" s="32"/>
      <c r="J11" s="32"/>
      <c r="K11" s="32"/>
      <c r="L11" s="32"/>
      <c r="M11" s="32"/>
      <c r="N11" s="32"/>
      <c r="O11" s="32"/>
      <c r="P11" s="32"/>
      <c r="Q11" s="32"/>
      <c r="R11" s="7"/>
    </row>
    <row r="12" spans="2:18" x14ac:dyDescent="0.3">
      <c r="B12" s="6"/>
      <c r="C12" s="32" t="s">
        <v>46</v>
      </c>
      <c r="D12" s="32"/>
      <c r="E12" s="32"/>
      <c r="F12" s="32"/>
      <c r="G12" s="32"/>
      <c r="H12" s="32"/>
      <c r="I12" s="32"/>
      <c r="J12" s="32"/>
      <c r="K12" s="32"/>
      <c r="L12" s="32"/>
      <c r="M12" s="32"/>
      <c r="N12" s="32"/>
      <c r="O12" s="32"/>
      <c r="P12" s="32"/>
      <c r="Q12" s="32"/>
      <c r="R12" s="7"/>
    </row>
    <row r="13" spans="2:18" ht="14.4" customHeight="1" x14ac:dyDescent="0.3">
      <c r="B13" s="6"/>
      <c r="C13" s="33" t="s">
        <v>146</v>
      </c>
      <c r="D13" s="33"/>
      <c r="E13" s="33"/>
      <c r="F13" s="33"/>
      <c r="G13" s="33"/>
      <c r="H13" s="33"/>
      <c r="I13" s="33"/>
      <c r="J13" s="33"/>
      <c r="K13" s="33"/>
      <c r="L13" s="33"/>
      <c r="M13" s="33"/>
      <c r="N13" s="33"/>
      <c r="O13" s="33"/>
      <c r="P13" s="33"/>
      <c r="Q13" s="33"/>
      <c r="R13" s="7"/>
    </row>
    <row r="14" spans="2:18" x14ac:dyDescent="0.3">
      <c r="B14" s="6"/>
      <c r="C14" s="32" t="s">
        <v>64</v>
      </c>
      <c r="D14" s="32"/>
      <c r="E14" s="32"/>
      <c r="F14" s="32"/>
      <c r="G14" s="32"/>
      <c r="H14" s="32"/>
      <c r="I14" s="32"/>
      <c r="J14" s="32"/>
      <c r="K14" s="32"/>
      <c r="L14" s="32"/>
      <c r="M14" s="32"/>
      <c r="N14" s="32"/>
      <c r="O14" s="32"/>
      <c r="P14" s="32"/>
      <c r="Q14" s="32"/>
      <c r="R14" s="7"/>
    </row>
    <row r="15" spans="2:18" x14ac:dyDescent="0.3">
      <c r="B15" s="6"/>
      <c r="C15" s="32" t="s">
        <v>65</v>
      </c>
      <c r="D15" s="32"/>
      <c r="E15" s="32"/>
      <c r="F15" s="32"/>
      <c r="G15" s="32"/>
      <c r="H15" s="32"/>
      <c r="I15" s="32"/>
      <c r="J15" s="32"/>
      <c r="K15" s="32"/>
      <c r="L15" s="32"/>
      <c r="M15" s="32"/>
      <c r="N15" s="32"/>
      <c r="O15" s="32"/>
      <c r="P15" s="32"/>
      <c r="Q15" s="32"/>
      <c r="R15" s="7"/>
    </row>
    <row r="16" spans="2:18" x14ac:dyDescent="0.3">
      <c r="B16" s="6"/>
      <c r="C16" s="32" t="s">
        <v>66</v>
      </c>
      <c r="D16" s="32"/>
      <c r="E16" s="32"/>
      <c r="F16" s="32"/>
      <c r="G16" s="32"/>
      <c r="H16" s="32"/>
      <c r="I16" s="32"/>
      <c r="J16" s="32"/>
      <c r="K16" s="32"/>
      <c r="L16" s="32"/>
      <c r="M16" s="32"/>
      <c r="N16" s="32"/>
      <c r="O16" s="32"/>
      <c r="P16" s="32"/>
      <c r="Q16" s="32"/>
      <c r="R16" s="7"/>
    </row>
    <row r="17" spans="2:18" ht="15" thickBot="1" x14ac:dyDescent="0.35">
      <c r="B17" s="9"/>
      <c r="C17" s="10"/>
      <c r="D17" s="10"/>
      <c r="E17" s="10"/>
      <c r="F17" s="10"/>
      <c r="G17" s="10"/>
      <c r="H17" s="10"/>
      <c r="I17" s="10"/>
      <c r="J17" s="10"/>
      <c r="K17" s="10"/>
      <c r="L17" s="10"/>
      <c r="M17" s="10"/>
      <c r="N17" s="10"/>
      <c r="O17" s="10"/>
      <c r="P17" s="10"/>
      <c r="Q17" s="10"/>
      <c r="R17" s="11"/>
    </row>
  </sheetData>
  <mergeCells count="13">
    <mergeCell ref="C4:Q4"/>
    <mergeCell ref="C7:Q7"/>
    <mergeCell ref="C15:Q15"/>
    <mergeCell ref="C16:Q16"/>
    <mergeCell ref="C14:Q14"/>
    <mergeCell ref="C13:Q13"/>
    <mergeCell ref="C12:Q12"/>
    <mergeCell ref="C11:Q11"/>
    <mergeCell ref="C10:Q10"/>
    <mergeCell ref="C9:Q9"/>
    <mergeCell ref="C8:Q8"/>
    <mergeCell ref="C6:Q6"/>
    <mergeCell ref="C5:Q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316F-7577-4460-BC84-7CD517300FE0}">
  <dimension ref="A1:R65"/>
  <sheetViews>
    <sheetView workbookViewId="0">
      <selection activeCell="J20" sqref="J20"/>
    </sheetView>
  </sheetViews>
  <sheetFormatPr defaultColWidth="0" defaultRowHeight="14.4" zeroHeight="1" x14ac:dyDescent="0.3"/>
  <cols>
    <col min="1" max="1" width="8.88671875" customWidth="1"/>
    <col min="2" max="2" width="17.21875" bestFit="1" customWidth="1"/>
    <col min="3" max="3" width="16.88671875" style="1" bestFit="1" customWidth="1"/>
    <col min="4" max="4" width="13.44140625" style="2" bestFit="1" customWidth="1"/>
    <col min="5" max="5" width="16.6640625" bestFit="1" customWidth="1"/>
    <col min="6" max="6" width="17" bestFit="1" customWidth="1"/>
    <col min="7" max="7" width="8" customWidth="1"/>
    <col min="8" max="8" width="8" bestFit="1" customWidth="1"/>
    <col min="9" max="9" width="14" bestFit="1" customWidth="1"/>
    <col min="10" max="18" width="8.88671875" customWidth="1"/>
    <col min="19" max="16384" width="8.88671875" hidden="1"/>
  </cols>
  <sheetData>
    <row r="1" spans="2:7" x14ac:dyDescent="0.3">
      <c r="B1" s="38" t="s">
        <v>15</v>
      </c>
      <c r="C1" s="39"/>
      <c r="D1" s="39"/>
      <c r="E1" s="39"/>
      <c r="F1" s="39"/>
      <c r="G1" s="39"/>
    </row>
    <row r="2" spans="2:7" x14ac:dyDescent="0.3">
      <c r="B2" t="s">
        <v>5</v>
      </c>
      <c r="C2" s="1" t="s">
        <v>6</v>
      </c>
      <c r="D2" s="2" t="s">
        <v>7</v>
      </c>
      <c r="E2" t="s">
        <v>8</v>
      </c>
      <c r="F2" t="s">
        <v>9</v>
      </c>
      <c r="G2" t="s">
        <v>10</v>
      </c>
    </row>
    <row r="3" spans="2:7" x14ac:dyDescent="0.3">
      <c r="B3">
        <v>682</v>
      </c>
      <c r="C3" s="2">
        <v>103261740</v>
      </c>
      <c r="D3" s="2">
        <v>151410.17600000001</v>
      </c>
      <c r="E3" t="s">
        <v>11</v>
      </c>
      <c r="F3" t="s">
        <v>11</v>
      </c>
      <c r="G3" t="s">
        <v>11</v>
      </c>
    </row>
    <row r="4" spans="2:7" x14ac:dyDescent="0.3">
      <c r="B4">
        <v>101</v>
      </c>
      <c r="C4" s="2">
        <v>13379904</v>
      </c>
      <c r="D4" s="2">
        <v>132474.29699999999</v>
      </c>
      <c r="E4">
        <v>1994</v>
      </c>
      <c r="F4" t="s">
        <v>11</v>
      </c>
      <c r="G4" t="s">
        <v>11</v>
      </c>
    </row>
    <row r="5" spans="2:7" x14ac:dyDescent="0.3">
      <c r="B5">
        <v>90</v>
      </c>
      <c r="C5" s="2">
        <v>13344372</v>
      </c>
      <c r="D5" s="2">
        <v>148270.79999999999</v>
      </c>
      <c r="E5">
        <v>1995</v>
      </c>
      <c r="F5" t="s">
        <v>11</v>
      </c>
      <c r="G5" t="s">
        <v>11</v>
      </c>
    </row>
    <row r="6" spans="2:7" x14ac:dyDescent="0.3">
      <c r="B6">
        <v>32</v>
      </c>
      <c r="C6" s="2">
        <v>4234128</v>
      </c>
      <c r="D6" s="2">
        <v>132316.5</v>
      </c>
      <c r="E6">
        <v>1994</v>
      </c>
      <c r="F6">
        <v>3</v>
      </c>
      <c r="G6" t="s">
        <v>11</v>
      </c>
    </row>
    <row r="7" spans="2:7" x14ac:dyDescent="0.3">
      <c r="B7">
        <v>28</v>
      </c>
      <c r="C7" s="2">
        <v>4233552</v>
      </c>
      <c r="D7" s="2">
        <v>151198.28570000001</v>
      </c>
      <c r="E7">
        <v>1995</v>
      </c>
      <c r="F7">
        <v>1</v>
      </c>
      <c r="G7" t="s">
        <v>11</v>
      </c>
    </row>
    <row r="8" spans="2:7" x14ac:dyDescent="0.3">
      <c r="B8">
        <v>28</v>
      </c>
      <c r="C8" s="2">
        <v>3894372</v>
      </c>
      <c r="D8" s="2">
        <v>139084.71429999999</v>
      </c>
      <c r="E8">
        <v>1994</v>
      </c>
      <c r="F8">
        <v>2</v>
      </c>
      <c r="G8" t="s">
        <v>11</v>
      </c>
    </row>
    <row r="9" spans="2:7" x14ac:dyDescent="0.3">
      <c r="B9">
        <v>23</v>
      </c>
      <c r="C9" s="2">
        <v>3214284</v>
      </c>
      <c r="D9" s="2">
        <v>139751.47829999999</v>
      </c>
      <c r="E9">
        <v>1994</v>
      </c>
      <c r="F9">
        <v>4</v>
      </c>
      <c r="G9" t="s">
        <v>11</v>
      </c>
    </row>
    <row r="10" spans="2:7" x14ac:dyDescent="0.3">
      <c r="B10">
        <v>21</v>
      </c>
      <c r="C10" s="2">
        <v>2997816</v>
      </c>
      <c r="D10" s="2">
        <v>142753.14290000001</v>
      </c>
      <c r="E10">
        <v>1995</v>
      </c>
      <c r="F10">
        <v>2</v>
      </c>
      <c r="G10" t="s">
        <v>11</v>
      </c>
    </row>
    <row r="11" spans="2:7" x14ac:dyDescent="0.3">
      <c r="B11">
        <v>20</v>
      </c>
      <c r="C11" s="2">
        <v>2619276</v>
      </c>
      <c r="D11" s="2">
        <v>130963.8</v>
      </c>
      <c r="E11">
        <v>1993</v>
      </c>
      <c r="F11" t="s">
        <v>11</v>
      </c>
      <c r="G11" t="s">
        <v>11</v>
      </c>
    </row>
    <row r="12" spans="2:7" x14ac:dyDescent="0.3">
      <c r="B12">
        <v>13</v>
      </c>
      <c r="C12" s="2">
        <v>2072496</v>
      </c>
      <c r="D12" s="2">
        <v>159422.76920000001</v>
      </c>
      <c r="E12">
        <v>1994</v>
      </c>
      <c r="F12">
        <v>2</v>
      </c>
      <c r="G12">
        <v>6</v>
      </c>
    </row>
    <row r="13" spans="2:7" x14ac:dyDescent="0.3">
      <c r="B13">
        <v>18</v>
      </c>
      <c r="C13" s="2">
        <v>2037120</v>
      </c>
      <c r="D13" s="2">
        <v>113173.3333</v>
      </c>
      <c r="E13">
        <v>1994</v>
      </c>
      <c r="F13">
        <v>1</v>
      </c>
      <c r="G13" t="s">
        <v>11</v>
      </c>
    </row>
    <row r="14" spans="2:7" x14ac:dyDescent="0.3">
      <c r="B14">
        <v>12</v>
      </c>
      <c r="C14" s="2">
        <v>1766076</v>
      </c>
      <c r="D14" s="2">
        <v>147173</v>
      </c>
      <c r="E14">
        <v>1994</v>
      </c>
      <c r="F14">
        <v>3</v>
      </c>
      <c r="G14">
        <v>7</v>
      </c>
    </row>
    <row r="15" spans="2:7" x14ac:dyDescent="0.3">
      <c r="B15">
        <v>9</v>
      </c>
      <c r="C15" s="2">
        <v>1622772</v>
      </c>
      <c r="D15" s="2">
        <v>180308</v>
      </c>
      <c r="E15">
        <v>1994</v>
      </c>
      <c r="F15">
        <v>4</v>
      </c>
      <c r="G15">
        <v>12</v>
      </c>
    </row>
    <row r="16" spans="2:7" x14ac:dyDescent="0.3">
      <c r="B16">
        <v>10</v>
      </c>
      <c r="C16" s="2">
        <v>1588032</v>
      </c>
      <c r="D16" s="2">
        <v>158803.20000000001</v>
      </c>
      <c r="E16">
        <v>1995</v>
      </c>
      <c r="F16">
        <v>1</v>
      </c>
      <c r="G16">
        <v>1</v>
      </c>
    </row>
    <row r="17" spans="2:7" x14ac:dyDescent="0.3">
      <c r="B17">
        <v>12</v>
      </c>
      <c r="C17" s="2">
        <v>1533924</v>
      </c>
      <c r="D17" s="2">
        <v>127827</v>
      </c>
      <c r="E17">
        <v>1993</v>
      </c>
      <c r="F17">
        <v>4</v>
      </c>
      <c r="G17" t="s">
        <v>11</v>
      </c>
    </row>
    <row r="18" spans="2:7" x14ac:dyDescent="0.3">
      <c r="B18">
        <v>8</v>
      </c>
      <c r="C18" s="2">
        <v>1468788</v>
      </c>
      <c r="D18" s="2">
        <v>183598.5</v>
      </c>
      <c r="E18">
        <v>1995</v>
      </c>
      <c r="F18">
        <v>1</v>
      </c>
      <c r="G18">
        <v>2</v>
      </c>
    </row>
    <row r="19" spans="2:7" x14ac:dyDescent="0.3">
      <c r="B19">
        <v>12</v>
      </c>
      <c r="C19" s="2">
        <v>1440252</v>
      </c>
      <c r="D19" s="2">
        <v>120021</v>
      </c>
      <c r="E19">
        <v>1994</v>
      </c>
      <c r="F19">
        <v>2</v>
      </c>
      <c r="G19">
        <v>5</v>
      </c>
    </row>
    <row r="20" spans="2:7" x14ac:dyDescent="0.3">
      <c r="B20">
        <v>10</v>
      </c>
      <c r="C20" s="2">
        <v>1366956</v>
      </c>
      <c r="D20" s="2">
        <v>136695.6</v>
      </c>
      <c r="E20">
        <v>1994</v>
      </c>
      <c r="F20">
        <v>3</v>
      </c>
      <c r="G20">
        <v>8</v>
      </c>
    </row>
    <row r="21" spans="2:7" x14ac:dyDescent="0.3">
      <c r="B21">
        <v>10</v>
      </c>
      <c r="C21" s="2">
        <v>1176732</v>
      </c>
      <c r="D21" s="2">
        <v>117673.2</v>
      </c>
      <c r="E21">
        <v>1995</v>
      </c>
      <c r="F21">
        <v>1</v>
      </c>
      <c r="G21">
        <v>3</v>
      </c>
    </row>
    <row r="22" spans="2:7" x14ac:dyDescent="0.3">
      <c r="B22">
        <v>8</v>
      </c>
      <c r="C22" s="2">
        <v>1160952</v>
      </c>
      <c r="D22" s="2">
        <v>145119</v>
      </c>
      <c r="E22">
        <v>1993</v>
      </c>
      <c r="F22">
        <v>4</v>
      </c>
      <c r="G22">
        <v>12</v>
      </c>
    </row>
    <row r="23" spans="2:7" x14ac:dyDescent="0.3">
      <c r="B23">
        <v>9</v>
      </c>
      <c r="C23" s="2">
        <v>1154796</v>
      </c>
      <c r="D23" s="2">
        <v>128310.6667</v>
      </c>
      <c r="E23">
        <v>1995</v>
      </c>
      <c r="F23">
        <v>2</v>
      </c>
      <c r="G23">
        <v>4</v>
      </c>
    </row>
    <row r="24" spans="2:7" x14ac:dyDescent="0.3">
      <c r="B24">
        <v>10</v>
      </c>
      <c r="C24" s="2">
        <v>1101096</v>
      </c>
      <c r="D24" s="2">
        <v>110109.6</v>
      </c>
      <c r="E24">
        <v>1994</v>
      </c>
      <c r="F24">
        <v>3</v>
      </c>
      <c r="G24">
        <v>9</v>
      </c>
    </row>
    <row r="25" spans="2:7" x14ac:dyDescent="0.3">
      <c r="B25">
        <v>8</v>
      </c>
      <c r="C25" s="2">
        <v>1085352</v>
      </c>
      <c r="D25" s="2">
        <v>135669</v>
      </c>
      <c r="E25">
        <v>1993</v>
      </c>
      <c r="F25">
        <v>3</v>
      </c>
      <c r="G25" t="s">
        <v>11</v>
      </c>
    </row>
    <row r="26" spans="2:7" x14ac:dyDescent="0.3">
      <c r="B26">
        <v>8</v>
      </c>
      <c r="C26" s="2">
        <v>873204</v>
      </c>
      <c r="D26" s="2">
        <v>109150.5</v>
      </c>
      <c r="E26">
        <v>1994</v>
      </c>
      <c r="F26">
        <v>4</v>
      </c>
      <c r="G26">
        <v>11</v>
      </c>
    </row>
    <row r="27" spans="2:7" x14ac:dyDescent="0.3">
      <c r="B27">
        <v>5</v>
      </c>
      <c r="C27" s="2">
        <v>775704</v>
      </c>
      <c r="D27" s="2">
        <v>155140.79999999999</v>
      </c>
      <c r="E27">
        <v>1994</v>
      </c>
      <c r="F27">
        <v>1</v>
      </c>
      <c r="G27">
        <v>2</v>
      </c>
    </row>
    <row r="28" spans="2:7" x14ac:dyDescent="0.3">
      <c r="B28">
        <v>6</v>
      </c>
      <c r="C28" s="2">
        <v>718308</v>
      </c>
      <c r="D28" s="2">
        <v>119718</v>
      </c>
      <c r="E28">
        <v>1994</v>
      </c>
      <c r="F28">
        <v>4</v>
      </c>
      <c r="G28">
        <v>10</v>
      </c>
    </row>
    <row r="29" spans="2:7" x14ac:dyDescent="0.3">
      <c r="B29">
        <v>7</v>
      </c>
      <c r="C29" s="2">
        <v>692580</v>
      </c>
      <c r="D29" s="2">
        <v>98940</v>
      </c>
      <c r="E29">
        <v>1994</v>
      </c>
      <c r="F29">
        <v>1</v>
      </c>
      <c r="G29">
        <v>3</v>
      </c>
    </row>
    <row r="30" spans="2:7" x14ac:dyDescent="0.3">
      <c r="B30">
        <v>4</v>
      </c>
      <c r="C30" s="2">
        <v>590112</v>
      </c>
      <c r="D30" s="2">
        <v>147528</v>
      </c>
      <c r="E30">
        <v>1993</v>
      </c>
      <c r="F30">
        <v>3</v>
      </c>
      <c r="G30">
        <v>9</v>
      </c>
    </row>
    <row r="31" spans="2:7" x14ac:dyDescent="0.3">
      <c r="B31">
        <v>6</v>
      </c>
      <c r="C31" s="2">
        <v>568836</v>
      </c>
      <c r="D31" s="2">
        <v>94806</v>
      </c>
      <c r="E31">
        <v>1994</v>
      </c>
      <c r="F31">
        <v>1</v>
      </c>
      <c r="G31">
        <v>1</v>
      </c>
    </row>
    <row r="32" spans="2:7" x14ac:dyDescent="0.3">
      <c r="B32">
        <v>3</v>
      </c>
      <c r="C32" s="2">
        <v>389436</v>
      </c>
      <c r="D32" s="2">
        <v>129812</v>
      </c>
      <c r="E32">
        <v>1993</v>
      </c>
      <c r="F32">
        <v>3</v>
      </c>
      <c r="G32">
        <v>7</v>
      </c>
    </row>
    <row r="33" spans="2:8" x14ac:dyDescent="0.3">
      <c r="B33">
        <v>3</v>
      </c>
      <c r="C33" s="2">
        <v>381624</v>
      </c>
      <c r="D33" s="2">
        <v>127208</v>
      </c>
      <c r="E33">
        <v>1994</v>
      </c>
      <c r="F33">
        <v>2</v>
      </c>
      <c r="G33">
        <v>4</v>
      </c>
    </row>
    <row r="34" spans="2:8" x14ac:dyDescent="0.3">
      <c r="B34">
        <v>3</v>
      </c>
      <c r="C34" s="2">
        <v>218556</v>
      </c>
      <c r="D34" s="2">
        <v>72852</v>
      </c>
      <c r="E34">
        <v>1993</v>
      </c>
      <c r="F34">
        <v>4</v>
      </c>
      <c r="G34">
        <v>11</v>
      </c>
    </row>
    <row r="35" spans="2:8" x14ac:dyDescent="0.3">
      <c r="B35">
        <v>1</v>
      </c>
      <c r="C35" s="2">
        <v>154416</v>
      </c>
      <c r="D35" s="2">
        <v>154416</v>
      </c>
      <c r="E35">
        <v>1993</v>
      </c>
      <c r="F35">
        <v>4</v>
      </c>
      <c r="G35">
        <v>10</v>
      </c>
    </row>
    <row r="36" spans="2:8" x14ac:dyDescent="0.3">
      <c r="B36">
        <v>1</v>
      </c>
      <c r="C36" s="2">
        <v>105804</v>
      </c>
      <c r="D36" s="2">
        <v>105804</v>
      </c>
      <c r="E36">
        <v>1993</v>
      </c>
      <c r="F36">
        <v>3</v>
      </c>
      <c r="G36">
        <v>8</v>
      </c>
    </row>
    <row r="37" spans="2:8" x14ac:dyDescent="0.3"/>
    <row r="38" spans="2:8" x14ac:dyDescent="0.3">
      <c r="B38" s="36" t="s">
        <v>18</v>
      </c>
      <c r="C38" s="36"/>
      <c r="D38" s="36"/>
      <c r="E38" s="40">
        <v>103261740</v>
      </c>
      <c r="F38" s="40"/>
    </row>
    <row r="39" spans="2:8" x14ac:dyDescent="0.3">
      <c r="B39" s="36" t="s">
        <v>19</v>
      </c>
      <c r="C39" s="36"/>
      <c r="D39" s="36"/>
      <c r="E39" s="40">
        <v>151410.17600000001</v>
      </c>
      <c r="F39" s="40">
        <v>151410.17600000001</v>
      </c>
    </row>
    <row r="40" spans="2:8" x14ac:dyDescent="0.3">
      <c r="B40" s="36" t="s">
        <v>20</v>
      </c>
      <c r="C40" s="36"/>
      <c r="D40" s="36"/>
      <c r="E40" s="37">
        <v>682</v>
      </c>
      <c r="F40" s="37"/>
    </row>
    <row r="41" spans="2:8" x14ac:dyDescent="0.3">
      <c r="B41" s="15"/>
      <c r="C41" s="15"/>
      <c r="D41" s="15"/>
      <c r="E41" s="14"/>
      <c r="F41" s="14"/>
    </row>
    <row r="42" spans="2:8" x14ac:dyDescent="0.3"/>
    <row r="43" spans="2:8" x14ac:dyDescent="0.3">
      <c r="B43" s="12" t="s">
        <v>17</v>
      </c>
      <c r="C43" t="s">
        <v>16</v>
      </c>
    </row>
    <row r="44" spans="2:8" x14ac:dyDescent="0.3"/>
    <row r="45" spans="2:8" x14ac:dyDescent="0.3">
      <c r="B45" s="12" t="s">
        <v>14</v>
      </c>
      <c r="C45" t="s">
        <v>21</v>
      </c>
      <c r="E45" s="12" t="s">
        <v>22</v>
      </c>
      <c r="F45" s="12" t="s">
        <v>12</v>
      </c>
    </row>
    <row r="46" spans="2:8" x14ac:dyDescent="0.3">
      <c r="B46" s="13">
        <v>1</v>
      </c>
      <c r="C46" s="2">
        <v>134166.66487499999</v>
      </c>
      <c r="E46" s="12" t="s">
        <v>14</v>
      </c>
      <c r="F46">
        <v>1993</v>
      </c>
      <c r="G46">
        <v>1994</v>
      </c>
      <c r="H46">
        <v>1995</v>
      </c>
    </row>
    <row r="47" spans="2:8" x14ac:dyDescent="0.3">
      <c r="B47" s="13">
        <v>2</v>
      </c>
      <c r="C47" s="2">
        <v>136133.38218333331</v>
      </c>
      <c r="E47" s="13">
        <v>1</v>
      </c>
      <c r="G47">
        <v>568836</v>
      </c>
      <c r="H47">
        <v>1588032</v>
      </c>
    </row>
    <row r="48" spans="2:8" x14ac:dyDescent="0.3">
      <c r="B48" s="13">
        <v>3</v>
      </c>
      <c r="C48" s="2">
        <v>130638.46249999999</v>
      </c>
      <c r="E48" s="13">
        <v>2</v>
      </c>
      <c r="G48">
        <v>775704</v>
      </c>
      <c r="H48">
        <v>1468788</v>
      </c>
    </row>
    <row r="49" spans="2:8" x14ac:dyDescent="0.3">
      <c r="B49" s="13">
        <v>4</v>
      </c>
      <c r="C49" s="2">
        <v>131142.74728750001</v>
      </c>
      <c r="E49" s="13">
        <v>3</v>
      </c>
      <c r="G49">
        <v>692580</v>
      </c>
      <c r="H49">
        <v>1176732</v>
      </c>
    </row>
    <row r="50" spans="2:8" x14ac:dyDescent="0.3">
      <c r="B50" s="13" t="s">
        <v>13</v>
      </c>
      <c r="C50" s="2">
        <v>132812.77634666665</v>
      </c>
      <c r="E50" s="13">
        <v>4</v>
      </c>
      <c r="G50">
        <v>381624</v>
      </c>
      <c r="H50">
        <v>1154796</v>
      </c>
    </row>
    <row r="51" spans="2:8" hidden="1" x14ac:dyDescent="0.3">
      <c r="C51"/>
      <c r="E51" s="13">
        <v>5</v>
      </c>
      <c r="G51">
        <v>1440252</v>
      </c>
    </row>
    <row r="52" spans="2:8" hidden="1" x14ac:dyDescent="0.3">
      <c r="C52"/>
      <c r="E52" s="13">
        <v>6</v>
      </c>
      <c r="G52">
        <v>2072496</v>
      </c>
    </row>
    <row r="53" spans="2:8" hidden="1" x14ac:dyDescent="0.3">
      <c r="C53"/>
      <c r="E53" s="13">
        <v>7</v>
      </c>
      <c r="F53">
        <v>389436</v>
      </c>
      <c r="G53">
        <v>1766076</v>
      </c>
    </row>
    <row r="54" spans="2:8" hidden="1" x14ac:dyDescent="0.3">
      <c r="C54"/>
      <c r="E54" s="13">
        <v>8</v>
      </c>
      <c r="F54">
        <v>105804</v>
      </c>
      <c r="G54">
        <v>1366956</v>
      </c>
    </row>
    <row r="55" spans="2:8" hidden="1" x14ac:dyDescent="0.3">
      <c r="C55"/>
      <c r="E55" s="13">
        <v>9</v>
      </c>
      <c r="F55">
        <v>590112</v>
      </c>
      <c r="G55">
        <v>1101096</v>
      </c>
    </row>
    <row r="56" spans="2:8" hidden="1" x14ac:dyDescent="0.3">
      <c r="C56"/>
      <c r="E56" s="13">
        <v>10</v>
      </c>
      <c r="F56">
        <v>154416</v>
      </c>
      <c r="G56">
        <v>718308</v>
      </c>
    </row>
    <row r="57" spans="2:8" hidden="1" x14ac:dyDescent="0.3">
      <c r="C57"/>
      <c r="E57" s="13">
        <v>11</v>
      </c>
      <c r="F57">
        <v>218556</v>
      </c>
      <c r="G57">
        <v>873204</v>
      </c>
    </row>
    <row r="58" spans="2:8" hidden="1" x14ac:dyDescent="0.3">
      <c r="E58" s="13">
        <v>12</v>
      </c>
      <c r="F58">
        <v>1160952</v>
      </c>
      <c r="G58">
        <v>1622772</v>
      </c>
    </row>
    <row r="59" spans="2:8" x14ac:dyDescent="0.3"/>
    <row r="60" spans="2:8" x14ac:dyDescent="0.3"/>
    <row r="61" spans="2:8" x14ac:dyDescent="0.3"/>
    <row r="62" spans="2:8" x14ac:dyDescent="0.3"/>
    <row r="63" spans="2:8" x14ac:dyDescent="0.3"/>
    <row r="64" spans="2:8" x14ac:dyDescent="0.3"/>
    <row r="65" x14ac:dyDescent="0.3"/>
  </sheetData>
  <sortState xmlns:xlrd2="http://schemas.microsoft.com/office/spreadsheetml/2017/richdata2" ref="B3:G36">
    <sortCondition descending="1" ref="C3:C36"/>
    <sortCondition descending="1" ref="D3:D36"/>
    <sortCondition ref="B3:B36"/>
  </sortState>
  <mergeCells count="7">
    <mergeCell ref="B40:D40"/>
    <mergeCell ref="E40:F40"/>
    <mergeCell ref="B1:G1"/>
    <mergeCell ref="B38:D38"/>
    <mergeCell ref="E38:F38"/>
    <mergeCell ref="B39:D39"/>
    <mergeCell ref="E39:F39"/>
  </mergeCell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143-41B4-4AAA-B7CC-3178B63BA829}">
  <dimension ref="A1:A33"/>
  <sheetViews>
    <sheetView workbookViewId="0">
      <selection activeCell="G20" sqref="G20"/>
    </sheetView>
  </sheetViews>
  <sheetFormatPr defaultRowHeight="14.4" zeroHeight="1" x14ac:dyDescent="0.3"/>
  <cols>
    <col min="1" max="21" width="8.8867187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C05D-F204-4616-9C92-E6E8069B8D78}">
  <dimension ref="A1:L11"/>
  <sheetViews>
    <sheetView workbookViewId="0">
      <selection activeCell="G29" sqref="G29"/>
    </sheetView>
  </sheetViews>
  <sheetFormatPr defaultRowHeight="14.4" x14ac:dyDescent="0.3"/>
  <cols>
    <col min="2" max="2" width="14.33203125" bestFit="1" customWidth="1"/>
    <col min="4" max="4" width="16.21875" bestFit="1" customWidth="1"/>
    <col min="5" max="5" width="9.44140625" bestFit="1" customWidth="1"/>
  </cols>
  <sheetData>
    <row r="1" spans="1:12" x14ac:dyDescent="0.3">
      <c r="A1" s="16" t="s">
        <v>29</v>
      </c>
      <c r="B1" s="16" t="s">
        <v>30</v>
      </c>
      <c r="C1" s="16"/>
      <c r="D1" s="16"/>
      <c r="E1" s="16"/>
      <c r="F1" s="16"/>
      <c r="G1" s="16"/>
      <c r="H1" s="16"/>
      <c r="I1" s="16"/>
      <c r="J1" s="16"/>
      <c r="K1" s="16"/>
      <c r="L1" s="16"/>
    </row>
    <row r="3" spans="1:12" x14ac:dyDescent="0.3">
      <c r="A3" s="18" t="s">
        <v>23</v>
      </c>
      <c r="B3" s="18" t="s">
        <v>24</v>
      </c>
      <c r="D3" s="12" t="s">
        <v>14</v>
      </c>
      <c r="E3" t="s">
        <v>35</v>
      </c>
    </row>
    <row r="4" spans="1:12" x14ac:dyDescent="0.3">
      <c r="A4" s="17" t="s">
        <v>25</v>
      </c>
      <c r="B4" s="17">
        <v>203</v>
      </c>
      <c r="D4" s="13" t="s">
        <v>25</v>
      </c>
      <c r="E4" s="19">
        <v>0.29765395894428154</v>
      </c>
    </row>
    <row r="5" spans="1:12" x14ac:dyDescent="0.3">
      <c r="A5" s="17" t="s">
        <v>26</v>
      </c>
      <c r="B5" s="17">
        <v>31</v>
      </c>
      <c r="D5" s="13" t="s">
        <v>26</v>
      </c>
      <c r="E5" s="19">
        <v>4.5454545454545456E-2</v>
      </c>
    </row>
    <row r="6" spans="1:12" x14ac:dyDescent="0.3">
      <c r="A6" s="17" t="s">
        <v>27</v>
      </c>
      <c r="B6" s="17">
        <v>45</v>
      </c>
      <c r="D6" s="13" t="s">
        <v>28</v>
      </c>
      <c r="E6" s="19">
        <v>0.59090909090909094</v>
      </c>
    </row>
    <row r="7" spans="1:12" x14ac:dyDescent="0.3">
      <c r="A7" s="17" t="s">
        <v>28</v>
      </c>
      <c r="B7" s="17">
        <v>403</v>
      </c>
      <c r="D7" s="13" t="s">
        <v>27</v>
      </c>
      <c r="E7" s="19">
        <v>6.5982404692082108E-2</v>
      </c>
    </row>
    <row r="8" spans="1:12" x14ac:dyDescent="0.3">
      <c r="D8" s="13" t="s">
        <v>13</v>
      </c>
      <c r="E8" s="19">
        <v>1</v>
      </c>
    </row>
    <row r="10" spans="1:12" x14ac:dyDescent="0.3">
      <c r="B10" s="20">
        <f xml:space="preserve"> SUM(B4,B7)</f>
        <v>606</v>
      </c>
      <c r="C10" s="41" t="s">
        <v>36</v>
      </c>
      <c r="D10" s="41"/>
      <c r="E10" s="41" t="s">
        <v>39</v>
      </c>
      <c r="F10" s="41"/>
    </row>
    <row r="11" spans="1:12" x14ac:dyDescent="0.3">
      <c r="B11" s="20">
        <f>SUM(B5,B6)</f>
        <v>76</v>
      </c>
      <c r="C11" s="41" t="s">
        <v>37</v>
      </c>
      <c r="D11" s="41"/>
      <c r="E11" s="41" t="s">
        <v>40</v>
      </c>
      <c r="F11" s="41"/>
    </row>
  </sheetData>
  <mergeCells count="4">
    <mergeCell ref="C10:D10"/>
    <mergeCell ref="C11:D11"/>
    <mergeCell ref="E10:F10"/>
    <mergeCell ref="E11:F1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D483-5877-4D89-956E-7FD88DF69943}">
  <dimension ref="A1:G608"/>
  <sheetViews>
    <sheetView topLeftCell="C1" workbookViewId="0">
      <selection activeCell="O30" sqref="O30"/>
    </sheetView>
  </sheetViews>
  <sheetFormatPr defaultRowHeight="14.4" x14ac:dyDescent="0.3"/>
  <cols>
    <col min="1" max="1" width="12.21875" customWidth="1"/>
    <col min="2" max="2" width="12.44140625" customWidth="1"/>
    <col min="3" max="3" width="13.44140625" bestFit="1" customWidth="1"/>
    <col min="7" max="7" width="13.44140625" bestFit="1" customWidth="1"/>
  </cols>
  <sheetData>
    <row r="1" spans="1:7" x14ac:dyDescent="0.3">
      <c r="A1" s="42" t="s">
        <v>42</v>
      </c>
      <c r="B1" s="42"/>
      <c r="C1" s="42"/>
    </row>
    <row r="2" spans="1:7" x14ac:dyDescent="0.3">
      <c r="A2" t="s">
        <v>41</v>
      </c>
      <c r="B2" t="s">
        <v>5</v>
      </c>
      <c r="C2" t="s">
        <v>6</v>
      </c>
      <c r="E2" s="21" t="s">
        <v>41</v>
      </c>
      <c r="F2" s="22" t="s">
        <v>5</v>
      </c>
      <c r="G2" s="23" t="s">
        <v>6</v>
      </c>
    </row>
    <row r="3" spans="1:7" x14ac:dyDescent="0.3">
      <c r="A3">
        <v>7542</v>
      </c>
      <c r="B3">
        <v>1</v>
      </c>
      <c r="C3" s="2">
        <v>590820</v>
      </c>
      <c r="E3" s="24">
        <v>7542</v>
      </c>
      <c r="F3" s="25">
        <v>1</v>
      </c>
      <c r="G3" s="28">
        <v>590820</v>
      </c>
    </row>
    <row r="4" spans="1:7" x14ac:dyDescent="0.3">
      <c r="A4">
        <v>8926</v>
      </c>
      <c r="B4">
        <v>1</v>
      </c>
      <c r="C4" s="2">
        <v>566640</v>
      </c>
      <c r="E4" s="26">
        <v>8926</v>
      </c>
      <c r="F4" s="27">
        <v>1</v>
      </c>
      <c r="G4" s="29">
        <v>566640</v>
      </c>
    </row>
    <row r="5" spans="1:7" x14ac:dyDescent="0.3">
      <c r="A5">
        <v>817</v>
      </c>
      <c r="B5">
        <v>1</v>
      </c>
      <c r="C5" s="2">
        <v>538500</v>
      </c>
      <c r="E5" s="24">
        <v>817</v>
      </c>
      <c r="F5" s="25">
        <v>1</v>
      </c>
      <c r="G5" s="28">
        <v>538500</v>
      </c>
    </row>
    <row r="6" spans="1:7" x14ac:dyDescent="0.3">
      <c r="A6">
        <v>2936</v>
      </c>
      <c r="B6">
        <v>1</v>
      </c>
      <c r="C6" s="2">
        <v>504000</v>
      </c>
      <c r="E6" s="26">
        <v>2936</v>
      </c>
      <c r="F6" s="27">
        <v>1</v>
      </c>
      <c r="G6" s="29">
        <v>504000</v>
      </c>
    </row>
    <row r="7" spans="1:7" x14ac:dyDescent="0.3">
      <c r="A7">
        <v>7049</v>
      </c>
      <c r="B7">
        <v>1</v>
      </c>
      <c r="C7" s="2">
        <v>495180</v>
      </c>
      <c r="E7" s="24">
        <v>7049</v>
      </c>
      <c r="F7" s="25">
        <v>1</v>
      </c>
      <c r="G7" s="28">
        <v>495180</v>
      </c>
    </row>
    <row r="8" spans="1:7" x14ac:dyDescent="0.3">
      <c r="A8">
        <v>6950</v>
      </c>
      <c r="B8">
        <v>1</v>
      </c>
      <c r="C8" s="2">
        <v>475680</v>
      </c>
      <c r="E8" s="26">
        <v>6950</v>
      </c>
      <c r="F8" s="27">
        <v>1</v>
      </c>
      <c r="G8" s="29">
        <v>475680</v>
      </c>
    </row>
    <row r="9" spans="1:7" x14ac:dyDescent="0.3">
      <c r="A9">
        <v>339</v>
      </c>
      <c r="B9">
        <v>1</v>
      </c>
      <c r="C9" s="2">
        <v>468060</v>
      </c>
      <c r="E9" s="24">
        <v>339</v>
      </c>
      <c r="F9" s="25">
        <v>1</v>
      </c>
      <c r="G9" s="28">
        <v>468060</v>
      </c>
    </row>
    <row r="10" spans="1:7" x14ac:dyDescent="0.3">
      <c r="A10">
        <v>2516</v>
      </c>
      <c r="B10">
        <v>1</v>
      </c>
      <c r="C10" s="2">
        <v>466608</v>
      </c>
      <c r="E10" s="26">
        <v>2516</v>
      </c>
      <c r="F10" s="27">
        <v>1</v>
      </c>
      <c r="G10" s="29">
        <v>466608</v>
      </c>
    </row>
    <row r="11" spans="1:7" x14ac:dyDescent="0.3">
      <c r="A11">
        <v>4774</v>
      </c>
      <c r="B11">
        <v>1</v>
      </c>
      <c r="C11" s="2">
        <v>465072</v>
      </c>
      <c r="E11" s="24">
        <v>4774</v>
      </c>
      <c r="F11" s="25">
        <v>1</v>
      </c>
      <c r="G11" s="28">
        <v>465072</v>
      </c>
    </row>
    <row r="12" spans="1:7" x14ac:dyDescent="0.3">
      <c r="A12">
        <v>3679</v>
      </c>
      <c r="B12">
        <v>1</v>
      </c>
      <c r="C12" s="2">
        <v>444864</v>
      </c>
      <c r="E12" s="26">
        <v>3679</v>
      </c>
      <c r="F12" s="27">
        <v>1</v>
      </c>
      <c r="G12" s="29">
        <v>444864</v>
      </c>
    </row>
    <row r="13" spans="1:7" x14ac:dyDescent="0.3">
      <c r="A13">
        <v>2910</v>
      </c>
      <c r="B13">
        <v>1</v>
      </c>
      <c r="C13" s="2">
        <v>437460</v>
      </c>
      <c r="E13" s="24">
        <v>2910</v>
      </c>
      <c r="F13" s="25">
        <v>1</v>
      </c>
      <c r="G13" s="28">
        <v>437460</v>
      </c>
    </row>
    <row r="14" spans="1:7" x14ac:dyDescent="0.3">
      <c r="A14">
        <v>2545</v>
      </c>
      <c r="B14">
        <v>1</v>
      </c>
      <c r="C14" s="2">
        <v>428784</v>
      </c>
      <c r="E14" s="26">
        <v>2545</v>
      </c>
      <c r="F14" s="27">
        <v>1</v>
      </c>
      <c r="G14" s="29">
        <v>428784</v>
      </c>
    </row>
    <row r="15" spans="1:7" x14ac:dyDescent="0.3">
      <c r="A15">
        <v>10297</v>
      </c>
      <c r="B15">
        <v>1</v>
      </c>
      <c r="C15" s="2">
        <v>421008</v>
      </c>
      <c r="E15" s="24">
        <v>10297</v>
      </c>
      <c r="F15" s="25">
        <v>1</v>
      </c>
      <c r="G15" s="28">
        <v>421008</v>
      </c>
    </row>
    <row r="16" spans="1:7" x14ac:dyDescent="0.3">
      <c r="A16">
        <v>11349</v>
      </c>
      <c r="B16">
        <v>1</v>
      </c>
      <c r="C16" s="2">
        <v>419880</v>
      </c>
      <c r="E16" s="26">
        <v>11349</v>
      </c>
      <c r="F16" s="27">
        <v>1</v>
      </c>
      <c r="G16" s="29">
        <v>419880</v>
      </c>
    </row>
    <row r="17" spans="1:7" x14ac:dyDescent="0.3">
      <c r="A17">
        <v>10520</v>
      </c>
      <c r="B17">
        <v>1</v>
      </c>
      <c r="C17" s="2">
        <v>417600</v>
      </c>
      <c r="E17" s="24">
        <v>10520</v>
      </c>
      <c r="F17" s="25">
        <v>1</v>
      </c>
      <c r="G17" s="28">
        <v>417600</v>
      </c>
    </row>
    <row r="18" spans="1:7" x14ac:dyDescent="0.3">
      <c r="A18">
        <v>8377</v>
      </c>
      <c r="B18">
        <v>1</v>
      </c>
      <c r="C18" s="2">
        <v>417060</v>
      </c>
      <c r="E18" s="26">
        <v>8377</v>
      </c>
      <c r="F18" s="27">
        <v>1</v>
      </c>
      <c r="G18" s="29">
        <v>417060</v>
      </c>
    </row>
    <row r="19" spans="1:7" x14ac:dyDescent="0.3">
      <c r="A19">
        <v>2246</v>
      </c>
      <c r="B19">
        <v>1</v>
      </c>
      <c r="C19" s="2">
        <v>415800</v>
      </c>
      <c r="E19" s="24">
        <v>2246</v>
      </c>
      <c r="F19" s="25">
        <v>1</v>
      </c>
      <c r="G19" s="28">
        <v>415800</v>
      </c>
    </row>
    <row r="20" spans="1:7" x14ac:dyDescent="0.3">
      <c r="A20">
        <v>4190</v>
      </c>
      <c r="B20">
        <v>1</v>
      </c>
      <c r="C20" s="2">
        <v>405780</v>
      </c>
      <c r="E20" s="26">
        <v>4190</v>
      </c>
      <c r="F20" s="27">
        <v>1</v>
      </c>
      <c r="G20" s="29">
        <v>405780</v>
      </c>
    </row>
    <row r="21" spans="1:7" x14ac:dyDescent="0.3">
      <c r="A21">
        <v>4650</v>
      </c>
      <c r="B21">
        <v>1</v>
      </c>
      <c r="C21" s="2">
        <v>402000</v>
      </c>
      <c r="E21" s="24">
        <v>4650</v>
      </c>
      <c r="F21" s="25">
        <v>1</v>
      </c>
      <c r="G21" s="28">
        <v>402000</v>
      </c>
    </row>
    <row r="22" spans="1:7" x14ac:dyDescent="0.3">
      <c r="A22">
        <v>5181</v>
      </c>
      <c r="B22">
        <v>1</v>
      </c>
      <c r="C22" s="2">
        <v>399120</v>
      </c>
    </row>
    <row r="23" spans="1:7" x14ac:dyDescent="0.3">
      <c r="A23">
        <v>6226</v>
      </c>
      <c r="B23">
        <v>1</v>
      </c>
      <c r="C23" s="2">
        <v>398640</v>
      </c>
    </row>
    <row r="24" spans="1:7" x14ac:dyDescent="0.3">
      <c r="A24">
        <v>1862</v>
      </c>
      <c r="B24">
        <v>1</v>
      </c>
      <c r="C24" s="2">
        <v>396120</v>
      </c>
    </row>
    <row r="25" spans="1:7" x14ac:dyDescent="0.3">
      <c r="A25">
        <v>11186</v>
      </c>
      <c r="B25">
        <v>1</v>
      </c>
      <c r="C25" s="2">
        <v>392460</v>
      </c>
    </row>
    <row r="26" spans="1:7" x14ac:dyDescent="0.3">
      <c r="A26">
        <v>6592</v>
      </c>
      <c r="B26">
        <v>1</v>
      </c>
      <c r="C26" s="2">
        <v>390660</v>
      </c>
    </row>
    <row r="27" spans="1:7" x14ac:dyDescent="0.3">
      <c r="A27">
        <v>7637</v>
      </c>
      <c r="B27">
        <v>1</v>
      </c>
      <c r="C27" s="2">
        <v>390096</v>
      </c>
    </row>
    <row r="28" spans="1:7" x14ac:dyDescent="0.3">
      <c r="A28">
        <v>3005</v>
      </c>
      <c r="B28">
        <v>1</v>
      </c>
      <c r="C28" s="2">
        <v>390000</v>
      </c>
    </row>
    <row r="29" spans="1:7" x14ac:dyDescent="0.3">
      <c r="A29">
        <v>1374</v>
      </c>
      <c r="B29">
        <v>1</v>
      </c>
      <c r="C29" s="2">
        <v>389136</v>
      </c>
    </row>
    <row r="30" spans="1:7" x14ac:dyDescent="0.3">
      <c r="A30">
        <v>1808</v>
      </c>
      <c r="B30">
        <v>1</v>
      </c>
      <c r="C30" s="2">
        <v>385584</v>
      </c>
    </row>
    <row r="31" spans="1:7" x14ac:dyDescent="0.3">
      <c r="A31">
        <v>1093</v>
      </c>
      <c r="B31">
        <v>1</v>
      </c>
      <c r="C31" s="2">
        <v>385104</v>
      </c>
    </row>
    <row r="32" spans="1:7" x14ac:dyDescent="0.3">
      <c r="A32">
        <v>2912</v>
      </c>
      <c r="B32">
        <v>1</v>
      </c>
      <c r="C32" s="2">
        <v>380160</v>
      </c>
    </row>
    <row r="33" spans="1:3" x14ac:dyDescent="0.3">
      <c r="A33">
        <v>9455</v>
      </c>
      <c r="B33">
        <v>1</v>
      </c>
      <c r="C33" s="2">
        <v>374760</v>
      </c>
    </row>
    <row r="34" spans="1:3" x14ac:dyDescent="0.3">
      <c r="A34">
        <v>7795</v>
      </c>
      <c r="B34">
        <v>1</v>
      </c>
      <c r="C34" s="2">
        <v>372120</v>
      </c>
    </row>
    <row r="35" spans="1:3" x14ac:dyDescent="0.3">
      <c r="A35">
        <v>319</v>
      </c>
      <c r="B35">
        <v>1</v>
      </c>
      <c r="C35" s="2">
        <v>369000</v>
      </c>
    </row>
    <row r="36" spans="1:3" x14ac:dyDescent="0.3">
      <c r="A36">
        <v>5422</v>
      </c>
      <c r="B36">
        <v>1</v>
      </c>
      <c r="C36" s="2">
        <v>368880</v>
      </c>
    </row>
    <row r="37" spans="1:3" x14ac:dyDescent="0.3">
      <c r="A37">
        <v>2572</v>
      </c>
      <c r="B37">
        <v>1</v>
      </c>
      <c r="C37" s="2">
        <v>360000</v>
      </c>
    </row>
    <row r="38" spans="1:3" x14ac:dyDescent="0.3">
      <c r="A38">
        <v>4948</v>
      </c>
      <c r="B38">
        <v>1</v>
      </c>
      <c r="C38" s="2">
        <v>359760</v>
      </c>
    </row>
    <row r="39" spans="1:3" x14ac:dyDescent="0.3">
      <c r="A39">
        <v>105</v>
      </c>
      <c r="B39">
        <v>1</v>
      </c>
      <c r="C39" s="2">
        <v>352704</v>
      </c>
    </row>
    <row r="40" spans="1:3" x14ac:dyDescent="0.3">
      <c r="A40">
        <v>5477</v>
      </c>
      <c r="B40">
        <v>1</v>
      </c>
      <c r="C40" s="2">
        <v>349392</v>
      </c>
    </row>
    <row r="41" spans="1:3" x14ac:dyDescent="0.3">
      <c r="A41">
        <v>10280</v>
      </c>
      <c r="B41">
        <v>1</v>
      </c>
      <c r="C41" s="2">
        <v>348120</v>
      </c>
    </row>
    <row r="42" spans="1:3" x14ac:dyDescent="0.3">
      <c r="A42">
        <v>2245</v>
      </c>
      <c r="B42">
        <v>1</v>
      </c>
      <c r="C42" s="2">
        <v>347952</v>
      </c>
    </row>
    <row r="43" spans="1:3" x14ac:dyDescent="0.3">
      <c r="A43">
        <v>9504</v>
      </c>
      <c r="B43">
        <v>1</v>
      </c>
      <c r="C43" s="2">
        <v>341280</v>
      </c>
    </row>
    <row r="44" spans="1:3" x14ac:dyDescent="0.3">
      <c r="A44">
        <v>10774</v>
      </c>
      <c r="B44">
        <v>1</v>
      </c>
      <c r="C44" s="2">
        <v>339168</v>
      </c>
    </row>
    <row r="45" spans="1:3" x14ac:dyDescent="0.3">
      <c r="A45">
        <v>2754</v>
      </c>
      <c r="B45">
        <v>1</v>
      </c>
      <c r="C45" s="2">
        <v>335280</v>
      </c>
    </row>
    <row r="46" spans="1:3" x14ac:dyDescent="0.3">
      <c r="A46">
        <v>3906</v>
      </c>
      <c r="B46">
        <v>1</v>
      </c>
      <c r="C46" s="2">
        <v>334620</v>
      </c>
    </row>
    <row r="47" spans="1:3" x14ac:dyDescent="0.3">
      <c r="A47">
        <v>330</v>
      </c>
      <c r="B47">
        <v>1</v>
      </c>
      <c r="C47" s="2">
        <v>331584</v>
      </c>
    </row>
    <row r="48" spans="1:3" x14ac:dyDescent="0.3">
      <c r="A48">
        <v>9869</v>
      </c>
      <c r="B48">
        <v>1</v>
      </c>
      <c r="C48" s="2">
        <v>331560</v>
      </c>
    </row>
    <row r="49" spans="1:3" x14ac:dyDescent="0.3">
      <c r="A49">
        <v>4354</v>
      </c>
      <c r="B49">
        <v>1</v>
      </c>
      <c r="C49" s="2">
        <v>327660</v>
      </c>
    </row>
    <row r="50" spans="1:3" x14ac:dyDescent="0.3">
      <c r="A50">
        <v>5120</v>
      </c>
      <c r="B50">
        <v>1</v>
      </c>
      <c r="C50" s="2">
        <v>323472</v>
      </c>
    </row>
    <row r="51" spans="1:3" x14ac:dyDescent="0.3">
      <c r="A51">
        <v>9037</v>
      </c>
      <c r="B51">
        <v>1</v>
      </c>
      <c r="C51" s="2">
        <v>321936</v>
      </c>
    </row>
    <row r="52" spans="1:3" x14ac:dyDescent="0.3">
      <c r="A52">
        <v>6062</v>
      </c>
      <c r="B52">
        <v>1</v>
      </c>
      <c r="C52" s="2">
        <v>321360</v>
      </c>
    </row>
    <row r="53" spans="1:3" x14ac:dyDescent="0.3">
      <c r="A53">
        <v>4456</v>
      </c>
      <c r="B53">
        <v>1</v>
      </c>
      <c r="C53" s="2">
        <v>321240</v>
      </c>
    </row>
    <row r="54" spans="1:3" x14ac:dyDescent="0.3">
      <c r="A54">
        <v>3115</v>
      </c>
      <c r="B54">
        <v>1</v>
      </c>
      <c r="C54" s="2">
        <v>321180</v>
      </c>
    </row>
    <row r="55" spans="1:3" x14ac:dyDescent="0.3">
      <c r="A55">
        <v>7614</v>
      </c>
      <c r="B55">
        <v>1</v>
      </c>
      <c r="C55" s="2">
        <v>320592</v>
      </c>
    </row>
    <row r="56" spans="1:3" x14ac:dyDescent="0.3">
      <c r="A56">
        <v>5072</v>
      </c>
      <c r="B56">
        <v>1</v>
      </c>
      <c r="C56" s="2">
        <v>317520</v>
      </c>
    </row>
    <row r="57" spans="1:3" x14ac:dyDescent="0.3">
      <c r="A57">
        <v>11317</v>
      </c>
      <c r="B57">
        <v>1</v>
      </c>
      <c r="C57" s="2">
        <v>317460</v>
      </c>
    </row>
    <row r="58" spans="1:3" x14ac:dyDescent="0.3">
      <c r="A58">
        <v>2279</v>
      </c>
      <c r="B58">
        <v>1</v>
      </c>
      <c r="C58" s="2">
        <v>314688</v>
      </c>
    </row>
    <row r="59" spans="1:3" x14ac:dyDescent="0.3">
      <c r="A59">
        <v>10942</v>
      </c>
      <c r="B59">
        <v>1</v>
      </c>
      <c r="C59" s="2">
        <v>314520</v>
      </c>
    </row>
    <row r="60" spans="1:3" x14ac:dyDescent="0.3">
      <c r="A60">
        <v>10065</v>
      </c>
      <c r="B60">
        <v>1</v>
      </c>
      <c r="C60" s="2">
        <v>311232</v>
      </c>
    </row>
    <row r="61" spans="1:3" x14ac:dyDescent="0.3">
      <c r="A61">
        <v>8320</v>
      </c>
      <c r="B61">
        <v>1</v>
      </c>
      <c r="C61" s="2">
        <v>309660</v>
      </c>
    </row>
    <row r="62" spans="1:3" x14ac:dyDescent="0.3">
      <c r="A62">
        <v>7562</v>
      </c>
      <c r="B62">
        <v>1</v>
      </c>
      <c r="C62" s="2">
        <v>309600</v>
      </c>
    </row>
    <row r="63" spans="1:3" x14ac:dyDescent="0.3">
      <c r="A63">
        <v>915</v>
      </c>
      <c r="B63">
        <v>1</v>
      </c>
      <c r="C63" s="2">
        <v>309552</v>
      </c>
    </row>
    <row r="64" spans="1:3" x14ac:dyDescent="0.3">
      <c r="A64">
        <v>10202</v>
      </c>
      <c r="B64">
        <v>1</v>
      </c>
      <c r="C64" s="2">
        <v>305424</v>
      </c>
    </row>
    <row r="65" spans="1:3" x14ac:dyDescent="0.3">
      <c r="A65">
        <v>5313</v>
      </c>
      <c r="B65">
        <v>1</v>
      </c>
      <c r="C65" s="2">
        <v>300660</v>
      </c>
    </row>
    <row r="66" spans="1:3" x14ac:dyDescent="0.3">
      <c r="A66">
        <v>9859</v>
      </c>
      <c r="B66">
        <v>1</v>
      </c>
      <c r="C66" s="2">
        <v>300600</v>
      </c>
    </row>
    <row r="67" spans="1:3" x14ac:dyDescent="0.3">
      <c r="A67">
        <v>4576</v>
      </c>
      <c r="B67">
        <v>1</v>
      </c>
      <c r="C67" s="2">
        <v>300204</v>
      </c>
    </row>
    <row r="68" spans="1:3" x14ac:dyDescent="0.3">
      <c r="A68">
        <v>6678</v>
      </c>
      <c r="B68">
        <v>1</v>
      </c>
      <c r="C68" s="2">
        <v>294384</v>
      </c>
    </row>
    <row r="69" spans="1:3" x14ac:dyDescent="0.3">
      <c r="A69">
        <v>2445</v>
      </c>
      <c r="B69">
        <v>1</v>
      </c>
      <c r="C69" s="2">
        <v>293160</v>
      </c>
    </row>
    <row r="70" spans="1:3" x14ac:dyDescent="0.3">
      <c r="A70">
        <v>2000</v>
      </c>
      <c r="B70">
        <v>1</v>
      </c>
      <c r="C70" s="2">
        <v>290820</v>
      </c>
    </row>
    <row r="71" spans="1:3" x14ac:dyDescent="0.3">
      <c r="A71">
        <v>4949</v>
      </c>
      <c r="B71">
        <v>1</v>
      </c>
      <c r="C71" s="2">
        <v>289920</v>
      </c>
    </row>
    <row r="72" spans="1:3" x14ac:dyDescent="0.3">
      <c r="A72">
        <v>7045</v>
      </c>
      <c r="B72">
        <v>1</v>
      </c>
      <c r="C72" s="2">
        <v>288720</v>
      </c>
    </row>
    <row r="73" spans="1:3" x14ac:dyDescent="0.3">
      <c r="A73">
        <v>7523</v>
      </c>
      <c r="B73">
        <v>1</v>
      </c>
      <c r="C73" s="2">
        <v>288468</v>
      </c>
    </row>
    <row r="74" spans="1:3" x14ac:dyDescent="0.3">
      <c r="A74">
        <v>8558</v>
      </c>
      <c r="B74">
        <v>1</v>
      </c>
      <c r="C74" s="2">
        <v>288360</v>
      </c>
    </row>
    <row r="75" spans="1:3" x14ac:dyDescent="0.3">
      <c r="A75">
        <v>5632</v>
      </c>
      <c r="B75">
        <v>1</v>
      </c>
      <c r="C75" s="2">
        <v>285600</v>
      </c>
    </row>
    <row r="76" spans="1:3" x14ac:dyDescent="0.3">
      <c r="A76">
        <v>9241</v>
      </c>
      <c r="B76">
        <v>1</v>
      </c>
      <c r="C76" s="2">
        <v>285240</v>
      </c>
    </row>
    <row r="77" spans="1:3" x14ac:dyDescent="0.3">
      <c r="A77">
        <v>940</v>
      </c>
      <c r="B77">
        <v>1</v>
      </c>
      <c r="C77" s="2">
        <v>284280</v>
      </c>
    </row>
    <row r="78" spans="1:3" x14ac:dyDescent="0.3">
      <c r="A78">
        <v>11328</v>
      </c>
      <c r="B78">
        <v>1</v>
      </c>
      <c r="C78" s="2">
        <v>280440</v>
      </c>
    </row>
    <row r="79" spans="1:3" x14ac:dyDescent="0.3">
      <c r="A79">
        <v>9646</v>
      </c>
      <c r="B79">
        <v>1</v>
      </c>
      <c r="C79" s="2">
        <v>279072</v>
      </c>
    </row>
    <row r="80" spans="1:3" x14ac:dyDescent="0.3">
      <c r="A80">
        <v>5263</v>
      </c>
      <c r="B80">
        <v>1</v>
      </c>
      <c r="C80" s="2">
        <v>276300</v>
      </c>
    </row>
    <row r="81" spans="1:3" x14ac:dyDescent="0.3">
      <c r="A81">
        <v>3293</v>
      </c>
      <c r="B81">
        <v>1</v>
      </c>
      <c r="C81" s="2">
        <v>276084</v>
      </c>
    </row>
    <row r="82" spans="1:3" x14ac:dyDescent="0.3">
      <c r="A82">
        <v>11013</v>
      </c>
      <c r="B82">
        <v>1</v>
      </c>
      <c r="C82" s="2">
        <v>274740</v>
      </c>
    </row>
    <row r="83" spans="1:3" x14ac:dyDescent="0.3">
      <c r="A83">
        <v>2933</v>
      </c>
      <c r="B83">
        <v>1</v>
      </c>
      <c r="C83" s="2">
        <v>272520</v>
      </c>
    </row>
    <row r="84" spans="1:3" x14ac:dyDescent="0.3">
      <c r="A84">
        <v>9167</v>
      </c>
      <c r="B84">
        <v>1</v>
      </c>
      <c r="C84" s="2">
        <v>272220</v>
      </c>
    </row>
    <row r="85" spans="1:3" x14ac:dyDescent="0.3">
      <c r="A85">
        <v>3664</v>
      </c>
      <c r="B85">
        <v>1</v>
      </c>
      <c r="C85" s="2">
        <v>271584</v>
      </c>
    </row>
    <row r="86" spans="1:3" x14ac:dyDescent="0.3">
      <c r="A86">
        <v>2055</v>
      </c>
      <c r="B86">
        <v>1</v>
      </c>
      <c r="C86" s="2">
        <v>271260</v>
      </c>
    </row>
    <row r="87" spans="1:3" x14ac:dyDescent="0.3">
      <c r="A87">
        <v>6358</v>
      </c>
      <c r="B87">
        <v>1</v>
      </c>
      <c r="C87" s="2">
        <v>270384</v>
      </c>
    </row>
    <row r="88" spans="1:3" x14ac:dyDescent="0.3">
      <c r="A88">
        <v>10644</v>
      </c>
      <c r="B88">
        <v>1</v>
      </c>
      <c r="C88" s="2">
        <v>269964</v>
      </c>
    </row>
    <row r="89" spans="1:3" x14ac:dyDescent="0.3">
      <c r="A89">
        <v>2872</v>
      </c>
      <c r="B89">
        <v>1</v>
      </c>
      <c r="C89" s="2">
        <v>268320</v>
      </c>
    </row>
    <row r="90" spans="1:3" x14ac:dyDescent="0.3">
      <c r="A90">
        <v>10478</v>
      </c>
      <c r="B90">
        <v>1</v>
      </c>
      <c r="C90" s="2">
        <v>267600</v>
      </c>
    </row>
    <row r="91" spans="1:3" x14ac:dyDescent="0.3">
      <c r="A91">
        <v>8405</v>
      </c>
      <c r="B91">
        <v>1</v>
      </c>
      <c r="C91" s="2">
        <v>266220</v>
      </c>
    </row>
    <row r="92" spans="1:3" x14ac:dyDescent="0.3">
      <c r="A92">
        <v>8489</v>
      </c>
      <c r="B92">
        <v>1</v>
      </c>
      <c r="C92" s="2">
        <v>265320</v>
      </c>
    </row>
    <row r="93" spans="1:3" x14ac:dyDescent="0.3">
      <c r="A93">
        <v>501</v>
      </c>
      <c r="B93">
        <v>1</v>
      </c>
      <c r="C93" s="2">
        <v>262980</v>
      </c>
    </row>
    <row r="94" spans="1:3" x14ac:dyDescent="0.3">
      <c r="A94">
        <v>10663</v>
      </c>
      <c r="B94">
        <v>1</v>
      </c>
      <c r="C94" s="2">
        <v>260028</v>
      </c>
    </row>
    <row r="95" spans="1:3" x14ac:dyDescent="0.3">
      <c r="A95">
        <v>10320</v>
      </c>
      <c r="B95">
        <v>1</v>
      </c>
      <c r="C95" s="2">
        <v>259740</v>
      </c>
    </row>
    <row r="96" spans="1:3" x14ac:dyDescent="0.3">
      <c r="A96">
        <v>4994</v>
      </c>
      <c r="B96">
        <v>1</v>
      </c>
      <c r="C96" s="2">
        <v>258444</v>
      </c>
    </row>
    <row r="97" spans="1:3" x14ac:dyDescent="0.3">
      <c r="A97">
        <v>3137</v>
      </c>
      <c r="B97">
        <v>1</v>
      </c>
      <c r="C97" s="2">
        <v>253560</v>
      </c>
    </row>
    <row r="98" spans="1:3" x14ac:dyDescent="0.3">
      <c r="A98">
        <v>1068</v>
      </c>
      <c r="B98">
        <v>1</v>
      </c>
      <c r="C98" s="2">
        <v>253200</v>
      </c>
    </row>
    <row r="99" spans="1:3" x14ac:dyDescent="0.3">
      <c r="A99">
        <v>1071</v>
      </c>
      <c r="B99">
        <v>1</v>
      </c>
      <c r="C99" s="2">
        <v>253200</v>
      </c>
    </row>
    <row r="100" spans="1:3" x14ac:dyDescent="0.3">
      <c r="A100">
        <v>10613</v>
      </c>
      <c r="B100">
        <v>1</v>
      </c>
      <c r="C100" s="2">
        <v>249792</v>
      </c>
    </row>
    <row r="101" spans="1:3" x14ac:dyDescent="0.3">
      <c r="A101">
        <v>1967</v>
      </c>
      <c r="B101">
        <v>1</v>
      </c>
      <c r="C101" s="2">
        <v>249312</v>
      </c>
    </row>
    <row r="102" spans="1:3" x14ac:dyDescent="0.3">
      <c r="A102">
        <v>1762</v>
      </c>
      <c r="B102">
        <v>1</v>
      </c>
      <c r="C102" s="2">
        <v>248148</v>
      </c>
    </row>
    <row r="103" spans="1:3" x14ac:dyDescent="0.3">
      <c r="A103">
        <v>6157</v>
      </c>
      <c r="B103">
        <v>1</v>
      </c>
      <c r="C103" s="2">
        <v>247920</v>
      </c>
    </row>
    <row r="104" spans="1:3" x14ac:dyDescent="0.3">
      <c r="A104">
        <v>8327</v>
      </c>
      <c r="B104">
        <v>1</v>
      </c>
      <c r="C104" s="2">
        <v>247728</v>
      </c>
    </row>
    <row r="105" spans="1:3" x14ac:dyDescent="0.3">
      <c r="A105">
        <v>4260</v>
      </c>
      <c r="B105">
        <v>1</v>
      </c>
      <c r="C105" s="2">
        <v>244560</v>
      </c>
    </row>
    <row r="106" spans="1:3" x14ac:dyDescent="0.3">
      <c r="A106">
        <v>9627</v>
      </c>
      <c r="B106">
        <v>1</v>
      </c>
      <c r="C106" s="2">
        <v>244368</v>
      </c>
    </row>
    <row r="107" spans="1:3" x14ac:dyDescent="0.3">
      <c r="A107">
        <v>8645</v>
      </c>
      <c r="B107">
        <v>1</v>
      </c>
      <c r="C107" s="2">
        <v>240900</v>
      </c>
    </row>
    <row r="108" spans="1:3" x14ac:dyDescent="0.3">
      <c r="A108">
        <v>5305</v>
      </c>
      <c r="B108">
        <v>1</v>
      </c>
      <c r="C108" s="2">
        <v>240528</v>
      </c>
    </row>
    <row r="109" spans="1:3" x14ac:dyDescent="0.3">
      <c r="A109">
        <v>1811</v>
      </c>
      <c r="B109">
        <v>1</v>
      </c>
      <c r="C109" s="2">
        <v>239460</v>
      </c>
    </row>
    <row r="110" spans="1:3" x14ac:dyDescent="0.3">
      <c r="A110">
        <v>10233</v>
      </c>
      <c r="B110">
        <v>1</v>
      </c>
      <c r="C110" s="2">
        <v>239160</v>
      </c>
    </row>
    <row r="111" spans="1:3" x14ac:dyDescent="0.3">
      <c r="A111">
        <v>8158</v>
      </c>
      <c r="B111">
        <v>1</v>
      </c>
      <c r="C111" s="2">
        <v>238716</v>
      </c>
    </row>
    <row r="112" spans="1:3" x14ac:dyDescent="0.3">
      <c r="A112">
        <v>7099</v>
      </c>
      <c r="B112">
        <v>1</v>
      </c>
      <c r="C112" s="2">
        <v>234336</v>
      </c>
    </row>
    <row r="113" spans="1:3" x14ac:dyDescent="0.3">
      <c r="A113">
        <v>10063</v>
      </c>
      <c r="B113">
        <v>1</v>
      </c>
      <c r="C113" s="2">
        <v>233424</v>
      </c>
    </row>
    <row r="114" spans="1:3" x14ac:dyDescent="0.3">
      <c r="A114">
        <v>5724</v>
      </c>
      <c r="B114">
        <v>1</v>
      </c>
      <c r="C114" s="2">
        <v>232560</v>
      </c>
    </row>
    <row r="115" spans="1:3" x14ac:dyDescent="0.3">
      <c r="A115">
        <v>5742</v>
      </c>
      <c r="B115">
        <v>1</v>
      </c>
      <c r="C115" s="2">
        <v>232560</v>
      </c>
    </row>
    <row r="116" spans="1:3" x14ac:dyDescent="0.3">
      <c r="A116">
        <v>10093</v>
      </c>
      <c r="B116">
        <v>1</v>
      </c>
      <c r="C116" s="2">
        <v>231696</v>
      </c>
    </row>
    <row r="117" spans="1:3" x14ac:dyDescent="0.3">
      <c r="A117">
        <v>2699</v>
      </c>
      <c r="B117">
        <v>1</v>
      </c>
      <c r="C117" s="2">
        <v>231168</v>
      </c>
    </row>
    <row r="118" spans="1:3" x14ac:dyDescent="0.3">
      <c r="A118">
        <v>378</v>
      </c>
      <c r="B118">
        <v>1</v>
      </c>
      <c r="C118" s="2">
        <v>230400</v>
      </c>
    </row>
    <row r="119" spans="1:3" x14ac:dyDescent="0.3">
      <c r="A119">
        <v>2262</v>
      </c>
      <c r="B119">
        <v>1</v>
      </c>
      <c r="C119" s="2">
        <v>230220</v>
      </c>
    </row>
    <row r="120" spans="1:3" x14ac:dyDescent="0.3">
      <c r="A120">
        <v>9510</v>
      </c>
      <c r="B120">
        <v>1</v>
      </c>
      <c r="C120" s="2">
        <v>228276</v>
      </c>
    </row>
    <row r="121" spans="1:3" x14ac:dyDescent="0.3">
      <c r="A121">
        <v>8982</v>
      </c>
      <c r="B121">
        <v>1</v>
      </c>
      <c r="C121" s="2">
        <v>227880</v>
      </c>
    </row>
    <row r="122" spans="1:3" x14ac:dyDescent="0.3">
      <c r="A122">
        <v>9491</v>
      </c>
      <c r="B122">
        <v>1</v>
      </c>
      <c r="C122" s="2">
        <v>225504</v>
      </c>
    </row>
    <row r="123" spans="1:3" x14ac:dyDescent="0.3">
      <c r="A123">
        <v>5628</v>
      </c>
      <c r="B123">
        <v>1</v>
      </c>
      <c r="C123" s="2">
        <v>225420</v>
      </c>
    </row>
    <row r="124" spans="1:3" x14ac:dyDescent="0.3">
      <c r="A124">
        <v>8260</v>
      </c>
      <c r="B124">
        <v>1</v>
      </c>
      <c r="C124" s="2">
        <v>224604</v>
      </c>
    </row>
    <row r="125" spans="1:3" x14ac:dyDescent="0.3">
      <c r="A125">
        <v>5591</v>
      </c>
      <c r="B125">
        <v>1</v>
      </c>
      <c r="C125" s="2">
        <v>221880</v>
      </c>
    </row>
    <row r="126" spans="1:3" x14ac:dyDescent="0.3">
      <c r="A126">
        <v>4413</v>
      </c>
      <c r="B126">
        <v>1</v>
      </c>
      <c r="C126" s="2">
        <v>221280</v>
      </c>
    </row>
    <row r="127" spans="1:3" x14ac:dyDescent="0.3">
      <c r="A127">
        <v>8411</v>
      </c>
      <c r="B127">
        <v>1</v>
      </c>
      <c r="C127" s="2">
        <v>220620</v>
      </c>
    </row>
    <row r="128" spans="1:3" x14ac:dyDescent="0.3">
      <c r="A128">
        <v>7713</v>
      </c>
      <c r="B128">
        <v>1</v>
      </c>
      <c r="C128" s="2">
        <v>220440</v>
      </c>
    </row>
    <row r="129" spans="1:3" x14ac:dyDescent="0.3">
      <c r="A129">
        <v>8094</v>
      </c>
      <c r="B129">
        <v>1</v>
      </c>
      <c r="C129" s="2">
        <v>220428</v>
      </c>
    </row>
    <row r="130" spans="1:3" x14ac:dyDescent="0.3">
      <c r="A130">
        <v>4784</v>
      </c>
      <c r="B130">
        <v>1</v>
      </c>
      <c r="C130" s="2">
        <v>219456</v>
      </c>
    </row>
    <row r="131" spans="1:3" x14ac:dyDescent="0.3">
      <c r="A131">
        <v>10022</v>
      </c>
      <c r="B131">
        <v>1</v>
      </c>
      <c r="C131" s="2">
        <v>218064</v>
      </c>
    </row>
    <row r="132" spans="1:3" x14ac:dyDescent="0.3">
      <c r="A132">
        <v>11042</v>
      </c>
      <c r="B132">
        <v>1</v>
      </c>
      <c r="C132" s="2">
        <v>217152</v>
      </c>
    </row>
    <row r="133" spans="1:3" x14ac:dyDescent="0.3">
      <c r="A133">
        <v>9179</v>
      </c>
      <c r="B133">
        <v>1</v>
      </c>
      <c r="C133" s="2">
        <v>215040</v>
      </c>
    </row>
    <row r="134" spans="1:3" x14ac:dyDescent="0.3">
      <c r="A134">
        <v>2080</v>
      </c>
      <c r="B134">
        <v>1</v>
      </c>
      <c r="C134" s="2">
        <v>214596</v>
      </c>
    </row>
    <row r="135" spans="1:3" x14ac:dyDescent="0.3">
      <c r="A135">
        <v>4852</v>
      </c>
      <c r="B135">
        <v>1</v>
      </c>
      <c r="C135" s="2">
        <v>213300</v>
      </c>
    </row>
    <row r="136" spans="1:3" x14ac:dyDescent="0.3">
      <c r="A136">
        <v>11096</v>
      </c>
      <c r="B136">
        <v>1</v>
      </c>
      <c r="C136" s="2">
        <v>213300</v>
      </c>
    </row>
    <row r="137" spans="1:3" x14ac:dyDescent="0.3">
      <c r="A137">
        <v>4144</v>
      </c>
      <c r="B137">
        <v>1</v>
      </c>
      <c r="C137" s="2">
        <v>212976</v>
      </c>
    </row>
    <row r="138" spans="1:3" x14ac:dyDescent="0.3">
      <c r="A138">
        <v>6555</v>
      </c>
      <c r="B138">
        <v>1</v>
      </c>
      <c r="C138" s="2">
        <v>212400</v>
      </c>
    </row>
    <row r="139" spans="1:3" x14ac:dyDescent="0.3">
      <c r="A139">
        <v>10005</v>
      </c>
      <c r="B139">
        <v>1</v>
      </c>
      <c r="C139" s="2">
        <v>210744</v>
      </c>
    </row>
    <row r="140" spans="1:3" x14ac:dyDescent="0.3">
      <c r="A140">
        <v>525</v>
      </c>
      <c r="B140">
        <v>1</v>
      </c>
      <c r="C140" s="2">
        <v>210384</v>
      </c>
    </row>
    <row r="141" spans="1:3" x14ac:dyDescent="0.3">
      <c r="A141">
        <v>5481</v>
      </c>
      <c r="B141">
        <v>1</v>
      </c>
      <c r="C141" s="2">
        <v>209184</v>
      </c>
    </row>
    <row r="142" spans="1:3" x14ac:dyDescent="0.3">
      <c r="A142">
        <v>1876</v>
      </c>
      <c r="B142">
        <v>1</v>
      </c>
      <c r="C142" s="2">
        <v>209040</v>
      </c>
    </row>
    <row r="143" spans="1:3" x14ac:dyDescent="0.3">
      <c r="A143">
        <v>10645</v>
      </c>
      <c r="B143">
        <v>1</v>
      </c>
      <c r="C143" s="2">
        <v>208332</v>
      </c>
    </row>
    <row r="144" spans="1:3" x14ac:dyDescent="0.3">
      <c r="A144">
        <v>8051</v>
      </c>
      <c r="B144">
        <v>1</v>
      </c>
      <c r="C144" s="2">
        <v>208320</v>
      </c>
    </row>
    <row r="145" spans="1:3" x14ac:dyDescent="0.3">
      <c r="A145">
        <v>3418</v>
      </c>
      <c r="B145">
        <v>1</v>
      </c>
      <c r="C145" s="2">
        <v>207264</v>
      </c>
    </row>
    <row r="146" spans="1:3" x14ac:dyDescent="0.3">
      <c r="A146">
        <v>1978</v>
      </c>
      <c r="B146">
        <v>1</v>
      </c>
      <c r="C146" s="2">
        <v>205200</v>
      </c>
    </row>
    <row r="147" spans="1:3" x14ac:dyDescent="0.3">
      <c r="A147">
        <v>4746</v>
      </c>
      <c r="B147">
        <v>1</v>
      </c>
      <c r="C147" s="2">
        <v>204780</v>
      </c>
    </row>
    <row r="148" spans="1:3" x14ac:dyDescent="0.3">
      <c r="A148">
        <v>1011</v>
      </c>
      <c r="B148">
        <v>1</v>
      </c>
      <c r="C148" s="2">
        <v>204000</v>
      </c>
    </row>
    <row r="149" spans="1:3" x14ac:dyDescent="0.3">
      <c r="A149">
        <v>7176</v>
      </c>
      <c r="B149">
        <v>1</v>
      </c>
      <c r="C149" s="2">
        <v>203940</v>
      </c>
    </row>
    <row r="150" spans="1:3" x14ac:dyDescent="0.3">
      <c r="A150">
        <v>5362</v>
      </c>
      <c r="B150">
        <v>1</v>
      </c>
      <c r="C150" s="2">
        <v>202848</v>
      </c>
    </row>
    <row r="151" spans="1:3" x14ac:dyDescent="0.3">
      <c r="A151">
        <v>1772</v>
      </c>
      <c r="B151">
        <v>1</v>
      </c>
      <c r="C151" s="2">
        <v>202788</v>
      </c>
    </row>
    <row r="152" spans="1:3" x14ac:dyDescent="0.3">
      <c r="A152">
        <v>2456</v>
      </c>
      <c r="B152">
        <v>1</v>
      </c>
      <c r="C152" s="2">
        <v>200976</v>
      </c>
    </row>
    <row r="153" spans="1:3" x14ac:dyDescent="0.3">
      <c r="A153">
        <v>2345</v>
      </c>
      <c r="B153">
        <v>1</v>
      </c>
      <c r="C153" s="2">
        <v>199680</v>
      </c>
    </row>
    <row r="154" spans="1:3" x14ac:dyDescent="0.3">
      <c r="A154">
        <v>10630</v>
      </c>
      <c r="B154">
        <v>1</v>
      </c>
      <c r="C154" s="2">
        <v>198240</v>
      </c>
    </row>
    <row r="155" spans="1:3" x14ac:dyDescent="0.3">
      <c r="A155">
        <v>10679</v>
      </c>
      <c r="B155">
        <v>1</v>
      </c>
      <c r="C155" s="2">
        <v>197808</v>
      </c>
    </row>
    <row r="156" spans="1:3" x14ac:dyDescent="0.3">
      <c r="A156">
        <v>10940</v>
      </c>
      <c r="B156">
        <v>1</v>
      </c>
      <c r="C156" s="2">
        <v>197748</v>
      </c>
    </row>
    <row r="157" spans="1:3" x14ac:dyDescent="0.3">
      <c r="A157">
        <v>10650</v>
      </c>
      <c r="B157">
        <v>1</v>
      </c>
      <c r="C157" s="2">
        <v>196224</v>
      </c>
    </row>
    <row r="158" spans="1:3" x14ac:dyDescent="0.3">
      <c r="A158">
        <v>7769</v>
      </c>
      <c r="B158">
        <v>1</v>
      </c>
      <c r="C158" s="2">
        <v>196080</v>
      </c>
    </row>
    <row r="159" spans="1:3" x14ac:dyDescent="0.3">
      <c r="A159">
        <v>10019</v>
      </c>
      <c r="B159">
        <v>1</v>
      </c>
      <c r="C159" s="2">
        <v>194940</v>
      </c>
    </row>
    <row r="160" spans="1:3" x14ac:dyDescent="0.3">
      <c r="A160">
        <v>6924</v>
      </c>
      <c r="B160">
        <v>1</v>
      </c>
      <c r="C160" s="2">
        <v>194880</v>
      </c>
    </row>
    <row r="161" spans="1:3" x14ac:dyDescent="0.3">
      <c r="A161">
        <v>10404</v>
      </c>
      <c r="B161">
        <v>1</v>
      </c>
      <c r="C161" s="2">
        <v>194280</v>
      </c>
    </row>
    <row r="162" spans="1:3" x14ac:dyDescent="0.3">
      <c r="A162">
        <v>1580</v>
      </c>
      <c r="B162">
        <v>1</v>
      </c>
      <c r="C162" s="2">
        <v>194256</v>
      </c>
    </row>
    <row r="163" spans="1:3" x14ac:dyDescent="0.3">
      <c r="A163">
        <v>7082</v>
      </c>
      <c r="B163">
        <v>1</v>
      </c>
      <c r="C163" s="2">
        <v>194160</v>
      </c>
    </row>
    <row r="164" spans="1:3" x14ac:dyDescent="0.3">
      <c r="A164">
        <v>5256</v>
      </c>
      <c r="B164">
        <v>1</v>
      </c>
      <c r="C164" s="2">
        <v>193968</v>
      </c>
    </row>
    <row r="165" spans="1:3" x14ac:dyDescent="0.3">
      <c r="A165">
        <v>4447</v>
      </c>
      <c r="B165">
        <v>1</v>
      </c>
      <c r="C165" s="2">
        <v>192744</v>
      </c>
    </row>
    <row r="166" spans="1:3" x14ac:dyDescent="0.3">
      <c r="A166">
        <v>4448</v>
      </c>
      <c r="B166">
        <v>1</v>
      </c>
      <c r="C166" s="2">
        <v>192744</v>
      </c>
    </row>
    <row r="167" spans="1:3" x14ac:dyDescent="0.3">
      <c r="A167">
        <v>7606</v>
      </c>
      <c r="B167">
        <v>1</v>
      </c>
      <c r="C167" s="2">
        <v>191880</v>
      </c>
    </row>
    <row r="168" spans="1:3" x14ac:dyDescent="0.3">
      <c r="A168">
        <v>9227</v>
      </c>
      <c r="B168">
        <v>1</v>
      </c>
      <c r="C168" s="2">
        <v>191580</v>
      </c>
    </row>
    <row r="169" spans="1:3" x14ac:dyDescent="0.3">
      <c r="A169">
        <v>1528</v>
      </c>
      <c r="B169">
        <v>1</v>
      </c>
      <c r="C169" s="2">
        <v>191088</v>
      </c>
    </row>
    <row r="170" spans="1:3" x14ac:dyDescent="0.3">
      <c r="A170">
        <v>1656</v>
      </c>
      <c r="B170">
        <v>1</v>
      </c>
      <c r="C170" s="2">
        <v>189792</v>
      </c>
    </row>
    <row r="171" spans="1:3" x14ac:dyDescent="0.3">
      <c r="A171">
        <v>7815</v>
      </c>
      <c r="B171">
        <v>1</v>
      </c>
      <c r="C171" s="2">
        <v>189696</v>
      </c>
    </row>
    <row r="172" spans="1:3" x14ac:dyDescent="0.3">
      <c r="A172">
        <v>9093</v>
      </c>
      <c r="B172">
        <v>1</v>
      </c>
      <c r="C172" s="2">
        <v>189300</v>
      </c>
    </row>
    <row r="173" spans="1:3" x14ac:dyDescent="0.3">
      <c r="A173">
        <v>960</v>
      </c>
      <c r="B173">
        <v>1</v>
      </c>
      <c r="C173" s="2">
        <v>189060</v>
      </c>
    </row>
    <row r="174" spans="1:3" x14ac:dyDescent="0.3">
      <c r="A174">
        <v>9493</v>
      </c>
      <c r="B174">
        <v>1</v>
      </c>
      <c r="C174" s="2">
        <v>188688</v>
      </c>
    </row>
    <row r="175" spans="1:3" x14ac:dyDescent="0.3">
      <c r="A175">
        <v>9353</v>
      </c>
      <c r="B175">
        <v>1</v>
      </c>
      <c r="C175" s="2">
        <v>188616</v>
      </c>
    </row>
    <row r="176" spans="1:3" x14ac:dyDescent="0.3">
      <c r="A176">
        <v>1004</v>
      </c>
      <c r="B176">
        <v>1</v>
      </c>
      <c r="C176" s="2">
        <v>188532</v>
      </c>
    </row>
    <row r="177" spans="1:3" x14ac:dyDescent="0.3">
      <c r="A177">
        <v>846</v>
      </c>
      <c r="B177">
        <v>1</v>
      </c>
      <c r="C177" s="2">
        <v>187104</v>
      </c>
    </row>
    <row r="178" spans="1:3" x14ac:dyDescent="0.3">
      <c r="A178">
        <v>9006</v>
      </c>
      <c r="B178">
        <v>1</v>
      </c>
      <c r="C178" s="2">
        <v>186384</v>
      </c>
    </row>
    <row r="179" spans="1:3" x14ac:dyDescent="0.3">
      <c r="A179">
        <v>8931</v>
      </c>
      <c r="B179">
        <v>1</v>
      </c>
      <c r="C179" s="2">
        <v>186300</v>
      </c>
    </row>
    <row r="180" spans="1:3" x14ac:dyDescent="0.3">
      <c r="A180">
        <v>2228</v>
      </c>
      <c r="B180">
        <v>1</v>
      </c>
      <c r="C180" s="2">
        <v>185952</v>
      </c>
    </row>
    <row r="181" spans="1:3" x14ac:dyDescent="0.3">
      <c r="A181">
        <v>8639</v>
      </c>
      <c r="B181">
        <v>1</v>
      </c>
      <c r="C181" s="2">
        <v>185640</v>
      </c>
    </row>
    <row r="182" spans="1:3" x14ac:dyDescent="0.3">
      <c r="A182">
        <v>1318</v>
      </c>
      <c r="B182">
        <v>1</v>
      </c>
      <c r="C182" s="2">
        <v>185544</v>
      </c>
    </row>
    <row r="183" spans="1:3" x14ac:dyDescent="0.3">
      <c r="A183">
        <v>5912</v>
      </c>
      <c r="B183">
        <v>1</v>
      </c>
      <c r="C183" s="2">
        <v>184620</v>
      </c>
    </row>
    <row r="184" spans="1:3" x14ac:dyDescent="0.3">
      <c r="A184">
        <v>1250</v>
      </c>
      <c r="B184">
        <v>1</v>
      </c>
      <c r="C184" s="2">
        <v>182640</v>
      </c>
    </row>
    <row r="185" spans="1:3" x14ac:dyDescent="0.3">
      <c r="A185">
        <v>11135</v>
      </c>
      <c r="B185">
        <v>1</v>
      </c>
      <c r="C185" s="2">
        <v>182628</v>
      </c>
    </row>
    <row r="186" spans="1:3" x14ac:dyDescent="0.3">
      <c r="A186">
        <v>2218</v>
      </c>
      <c r="B186">
        <v>1</v>
      </c>
      <c r="C186" s="2">
        <v>182040</v>
      </c>
    </row>
    <row r="187" spans="1:3" x14ac:dyDescent="0.3">
      <c r="A187">
        <v>6397</v>
      </c>
      <c r="B187">
        <v>1</v>
      </c>
      <c r="C187" s="2">
        <v>181020</v>
      </c>
    </row>
    <row r="188" spans="1:3" x14ac:dyDescent="0.3">
      <c r="A188">
        <v>4981</v>
      </c>
      <c r="B188">
        <v>1</v>
      </c>
      <c r="C188" s="2">
        <v>179328</v>
      </c>
    </row>
    <row r="189" spans="1:3" x14ac:dyDescent="0.3">
      <c r="A189">
        <v>873</v>
      </c>
      <c r="B189">
        <v>1</v>
      </c>
      <c r="C189" s="2">
        <v>178500</v>
      </c>
    </row>
    <row r="190" spans="1:3" x14ac:dyDescent="0.3">
      <c r="A190">
        <v>5837</v>
      </c>
      <c r="B190">
        <v>1</v>
      </c>
      <c r="C190" s="2">
        <v>177804</v>
      </c>
    </row>
    <row r="191" spans="1:3" x14ac:dyDescent="0.3">
      <c r="A191">
        <v>5602</v>
      </c>
      <c r="B191">
        <v>1</v>
      </c>
      <c r="C191" s="2">
        <v>177504</v>
      </c>
    </row>
    <row r="192" spans="1:3" x14ac:dyDescent="0.3">
      <c r="A192">
        <v>2035</v>
      </c>
      <c r="B192">
        <v>1</v>
      </c>
      <c r="C192" s="2">
        <v>176328</v>
      </c>
    </row>
    <row r="193" spans="1:3" x14ac:dyDescent="0.3">
      <c r="A193">
        <v>9645</v>
      </c>
      <c r="B193">
        <v>1</v>
      </c>
      <c r="C193" s="2">
        <v>176148</v>
      </c>
    </row>
    <row r="194" spans="1:3" x14ac:dyDescent="0.3">
      <c r="A194">
        <v>3562</v>
      </c>
      <c r="B194">
        <v>1</v>
      </c>
      <c r="C194" s="2">
        <v>174960</v>
      </c>
    </row>
    <row r="195" spans="1:3" x14ac:dyDescent="0.3">
      <c r="A195">
        <v>3556</v>
      </c>
      <c r="B195">
        <v>1</v>
      </c>
      <c r="C195" s="2">
        <v>174840</v>
      </c>
    </row>
    <row r="196" spans="1:3" x14ac:dyDescent="0.3">
      <c r="A196">
        <v>8533</v>
      </c>
      <c r="B196">
        <v>1</v>
      </c>
      <c r="C196" s="2">
        <v>174048</v>
      </c>
    </row>
    <row r="197" spans="1:3" x14ac:dyDescent="0.3">
      <c r="A197">
        <v>5228</v>
      </c>
      <c r="B197">
        <v>1</v>
      </c>
      <c r="C197" s="2">
        <v>173808</v>
      </c>
    </row>
    <row r="198" spans="1:3" x14ac:dyDescent="0.3">
      <c r="A198">
        <v>8547</v>
      </c>
      <c r="B198">
        <v>1</v>
      </c>
      <c r="C198" s="2">
        <v>173016</v>
      </c>
    </row>
    <row r="199" spans="1:3" x14ac:dyDescent="0.3">
      <c r="A199">
        <v>1718</v>
      </c>
      <c r="B199">
        <v>1</v>
      </c>
      <c r="C199" s="2">
        <v>172272</v>
      </c>
    </row>
    <row r="200" spans="1:3" x14ac:dyDescent="0.3">
      <c r="A200">
        <v>9104</v>
      </c>
      <c r="B200">
        <v>1</v>
      </c>
      <c r="C200" s="2">
        <v>172080</v>
      </c>
    </row>
    <row r="201" spans="1:3" x14ac:dyDescent="0.3">
      <c r="A201">
        <v>5283</v>
      </c>
      <c r="B201">
        <v>1</v>
      </c>
      <c r="C201" s="2">
        <v>170832</v>
      </c>
    </row>
    <row r="202" spans="1:3" x14ac:dyDescent="0.3">
      <c r="A202">
        <v>8713</v>
      </c>
      <c r="B202">
        <v>1</v>
      </c>
      <c r="C202" s="2">
        <v>170700</v>
      </c>
    </row>
    <row r="203" spans="1:3" x14ac:dyDescent="0.3">
      <c r="A203">
        <v>7632</v>
      </c>
      <c r="B203">
        <v>1</v>
      </c>
      <c r="C203" s="2">
        <v>170448</v>
      </c>
    </row>
    <row r="204" spans="1:3" x14ac:dyDescent="0.3">
      <c r="A204">
        <v>2167</v>
      </c>
      <c r="B204">
        <v>1</v>
      </c>
      <c r="C204" s="2">
        <v>170256</v>
      </c>
    </row>
    <row r="205" spans="1:3" x14ac:dyDescent="0.3">
      <c r="A205">
        <v>4725</v>
      </c>
      <c r="B205">
        <v>1</v>
      </c>
      <c r="C205" s="2">
        <v>168264</v>
      </c>
    </row>
    <row r="206" spans="1:3" x14ac:dyDescent="0.3">
      <c r="A206">
        <v>10079</v>
      </c>
      <c r="B206">
        <v>1</v>
      </c>
      <c r="C206" s="2">
        <v>167100</v>
      </c>
    </row>
    <row r="207" spans="1:3" x14ac:dyDescent="0.3">
      <c r="A207">
        <v>67</v>
      </c>
      <c r="B207">
        <v>1</v>
      </c>
      <c r="C207" s="2">
        <v>165960</v>
      </c>
    </row>
    <row r="208" spans="1:3" x14ac:dyDescent="0.3">
      <c r="A208">
        <v>1801</v>
      </c>
      <c r="B208">
        <v>1</v>
      </c>
      <c r="C208" s="2">
        <v>165960</v>
      </c>
    </row>
    <row r="209" spans="1:3" x14ac:dyDescent="0.3">
      <c r="A209">
        <v>1498</v>
      </c>
      <c r="B209">
        <v>1</v>
      </c>
      <c r="C209" s="2">
        <v>165780</v>
      </c>
    </row>
    <row r="210" spans="1:3" x14ac:dyDescent="0.3">
      <c r="A210">
        <v>4999</v>
      </c>
      <c r="B210">
        <v>1</v>
      </c>
      <c r="C210" s="2">
        <v>165168</v>
      </c>
    </row>
    <row r="211" spans="1:3" x14ac:dyDescent="0.3">
      <c r="A211">
        <v>2496</v>
      </c>
      <c r="B211">
        <v>1</v>
      </c>
      <c r="C211" s="2">
        <v>165120</v>
      </c>
    </row>
    <row r="212" spans="1:3" x14ac:dyDescent="0.3">
      <c r="A212">
        <v>9225</v>
      </c>
      <c r="B212">
        <v>1</v>
      </c>
      <c r="C212" s="2">
        <v>164256</v>
      </c>
    </row>
    <row r="213" spans="1:3" x14ac:dyDescent="0.3">
      <c r="A213">
        <v>4293</v>
      </c>
      <c r="B213">
        <v>1</v>
      </c>
      <c r="C213" s="2">
        <v>164196</v>
      </c>
    </row>
    <row r="214" spans="1:3" x14ac:dyDescent="0.3">
      <c r="A214">
        <v>9156</v>
      </c>
      <c r="B214">
        <v>1</v>
      </c>
      <c r="C214" s="2">
        <v>163332</v>
      </c>
    </row>
    <row r="215" spans="1:3" x14ac:dyDescent="0.3">
      <c r="A215">
        <v>4681</v>
      </c>
      <c r="B215">
        <v>1</v>
      </c>
      <c r="C215" s="2">
        <v>162624</v>
      </c>
    </row>
    <row r="216" spans="1:3" x14ac:dyDescent="0.3">
      <c r="A216">
        <v>110</v>
      </c>
      <c r="B216">
        <v>1</v>
      </c>
      <c r="C216" s="2">
        <v>162576</v>
      </c>
    </row>
    <row r="217" spans="1:3" x14ac:dyDescent="0.3">
      <c r="A217">
        <v>1886</v>
      </c>
      <c r="B217">
        <v>1</v>
      </c>
      <c r="C217" s="2">
        <v>162468</v>
      </c>
    </row>
    <row r="218" spans="1:3" x14ac:dyDescent="0.3">
      <c r="A218">
        <v>3608</v>
      </c>
      <c r="B218">
        <v>1</v>
      </c>
      <c r="C218" s="2">
        <v>161496</v>
      </c>
    </row>
    <row r="219" spans="1:3" x14ac:dyDescent="0.3">
      <c r="A219">
        <v>276</v>
      </c>
      <c r="B219">
        <v>1</v>
      </c>
      <c r="C219" s="2">
        <v>160920</v>
      </c>
    </row>
    <row r="220" spans="1:3" x14ac:dyDescent="0.3">
      <c r="A220">
        <v>7997</v>
      </c>
      <c r="B220">
        <v>1</v>
      </c>
      <c r="C220" s="2">
        <v>160656</v>
      </c>
    </row>
    <row r="221" spans="1:3" x14ac:dyDescent="0.3">
      <c r="A221">
        <v>2350</v>
      </c>
      <c r="B221">
        <v>1</v>
      </c>
      <c r="C221" s="2">
        <v>159744</v>
      </c>
    </row>
    <row r="222" spans="1:3" x14ac:dyDescent="0.3">
      <c r="A222">
        <v>4079</v>
      </c>
      <c r="B222">
        <v>1</v>
      </c>
      <c r="C222" s="2">
        <v>158976</v>
      </c>
    </row>
    <row r="223" spans="1:3" x14ac:dyDescent="0.3">
      <c r="A223">
        <v>3629</v>
      </c>
      <c r="B223">
        <v>1</v>
      </c>
      <c r="C223" s="2">
        <v>158760</v>
      </c>
    </row>
    <row r="224" spans="1:3" x14ac:dyDescent="0.3">
      <c r="A224">
        <v>5395</v>
      </c>
      <c r="B224">
        <v>1</v>
      </c>
      <c r="C224" s="2">
        <v>158184</v>
      </c>
    </row>
    <row r="225" spans="1:3" x14ac:dyDescent="0.3">
      <c r="A225">
        <v>9560</v>
      </c>
      <c r="B225">
        <v>1</v>
      </c>
      <c r="C225" s="2">
        <v>157068</v>
      </c>
    </row>
    <row r="226" spans="1:3" x14ac:dyDescent="0.3">
      <c r="A226">
        <v>2361</v>
      </c>
      <c r="B226">
        <v>1</v>
      </c>
      <c r="C226" s="2">
        <v>156672</v>
      </c>
    </row>
    <row r="227" spans="1:3" x14ac:dyDescent="0.3">
      <c r="A227">
        <v>2728</v>
      </c>
      <c r="B227">
        <v>1</v>
      </c>
      <c r="C227" s="2">
        <v>156420</v>
      </c>
    </row>
    <row r="228" spans="1:3" x14ac:dyDescent="0.3">
      <c r="A228">
        <v>785</v>
      </c>
      <c r="B228">
        <v>1</v>
      </c>
      <c r="C228" s="2">
        <v>156096</v>
      </c>
    </row>
    <row r="229" spans="1:3" x14ac:dyDescent="0.3">
      <c r="A229">
        <v>8127</v>
      </c>
      <c r="B229">
        <v>1</v>
      </c>
      <c r="C229" s="2">
        <v>155880</v>
      </c>
    </row>
    <row r="230" spans="1:3" x14ac:dyDescent="0.3">
      <c r="A230">
        <v>11244</v>
      </c>
      <c r="B230">
        <v>1</v>
      </c>
      <c r="C230" s="2">
        <v>155760</v>
      </c>
    </row>
    <row r="231" spans="1:3" x14ac:dyDescent="0.3">
      <c r="A231">
        <v>7184</v>
      </c>
      <c r="B231">
        <v>1</v>
      </c>
      <c r="C231" s="2">
        <v>155640</v>
      </c>
    </row>
    <row r="232" spans="1:3" x14ac:dyDescent="0.3">
      <c r="A232">
        <v>3021</v>
      </c>
      <c r="B232">
        <v>1</v>
      </c>
      <c r="C232" s="2">
        <v>155616</v>
      </c>
    </row>
    <row r="233" spans="1:3" x14ac:dyDescent="0.3">
      <c r="A233">
        <v>9030</v>
      </c>
      <c r="B233">
        <v>1</v>
      </c>
      <c r="C233" s="2">
        <v>155616</v>
      </c>
    </row>
    <row r="234" spans="1:3" x14ac:dyDescent="0.3">
      <c r="A234">
        <v>10728</v>
      </c>
      <c r="B234">
        <v>1</v>
      </c>
      <c r="C234" s="2">
        <v>154656</v>
      </c>
    </row>
    <row r="235" spans="1:3" x14ac:dyDescent="0.3">
      <c r="A235">
        <v>10973</v>
      </c>
      <c r="B235">
        <v>1</v>
      </c>
      <c r="C235" s="2">
        <v>154416</v>
      </c>
    </row>
    <row r="236" spans="1:3" x14ac:dyDescent="0.3">
      <c r="A236">
        <v>3875</v>
      </c>
      <c r="B236">
        <v>1</v>
      </c>
      <c r="C236" s="2">
        <v>153936</v>
      </c>
    </row>
    <row r="237" spans="1:3" x14ac:dyDescent="0.3">
      <c r="A237">
        <v>7565</v>
      </c>
      <c r="B237">
        <v>1</v>
      </c>
      <c r="C237" s="2">
        <v>153504</v>
      </c>
    </row>
    <row r="238" spans="1:3" x14ac:dyDescent="0.3">
      <c r="A238">
        <v>7894</v>
      </c>
      <c r="B238">
        <v>1</v>
      </c>
      <c r="C238" s="2">
        <v>153144</v>
      </c>
    </row>
    <row r="239" spans="1:3" x14ac:dyDescent="0.3">
      <c r="A239">
        <v>10915</v>
      </c>
      <c r="B239">
        <v>1</v>
      </c>
      <c r="C239" s="2">
        <v>152460</v>
      </c>
    </row>
    <row r="240" spans="1:3" x14ac:dyDescent="0.3">
      <c r="A240">
        <v>7240</v>
      </c>
      <c r="B240">
        <v>1</v>
      </c>
      <c r="C240" s="2">
        <v>152160</v>
      </c>
    </row>
    <row r="241" spans="1:3" x14ac:dyDescent="0.3">
      <c r="A241">
        <v>10439</v>
      </c>
      <c r="B241">
        <v>1</v>
      </c>
      <c r="C241" s="2">
        <v>151560</v>
      </c>
    </row>
    <row r="242" spans="1:3" x14ac:dyDescent="0.3">
      <c r="A242">
        <v>4116</v>
      </c>
      <c r="B242">
        <v>1</v>
      </c>
      <c r="C242" s="2">
        <v>151200</v>
      </c>
    </row>
    <row r="243" spans="1:3" x14ac:dyDescent="0.3">
      <c r="A243">
        <v>6461</v>
      </c>
      <c r="B243">
        <v>1</v>
      </c>
      <c r="C243" s="2">
        <v>150912</v>
      </c>
    </row>
    <row r="244" spans="1:3" x14ac:dyDescent="0.3">
      <c r="A244">
        <v>4969</v>
      </c>
      <c r="B244">
        <v>1</v>
      </c>
      <c r="C244" s="2">
        <v>150180</v>
      </c>
    </row>
    <row r="245" spans="1:3" x14ac:dyDescent="0.3">
      <c r="A245">
        <v>5385</v>
      </c>
      <c r="B245">
        <v>1</v>
      </c>
      <c r="C245" s="2">
        <v>149340</v>
      </c>
    </row>
    <row r="246" spans="1:3" x14ac:dyDescent="0.3">
      <c r="A246">
        <v>1166</v>
      </c>
      <c r="B246">
        <v>1</v>
      </c>
      <c r="C246" s="2">
        <v>149040</v>
      </c>
    </row>
    <row r="247" spans="1:3" x14ac:dyDescent="0.3">
      <c r="A247">
        <v>11054</v>
      </c>
      <c r="B247">
        <v>1</v>
      </c>
      <c r="C247" s="2">
        <v>148920</v>
      </c>
    </row>
    <row r="248" spans="1:3" x14ac:dyDescent="0.3">
      <c r="A248">
        <v>1252</v>
      </c>
      <c r="B248">
        <v>1</v>
      </c>
      <c r="C248" s="2">
        <v>148140</v>
      </c>
    </row>
    <row r="249" spans="1:3" x14ac:dyDescent="0.3">
      <c r="A249">
        <v>3353</v>
      </c>
      <c r="B249">
        <v>1</v>
      </c>
      <c r="C249" s="2">
        <v>146064</v>
      </c>
    </row>
    <row r="250" spans="1:3" x14ac:dyDescent="0.3">
      <c r="A250">
        <v>7990</v>
      </c>
      <c r="B250">
        <v>1</v>
      </c>
      <c r="C250" s="2">
        <v>144960</v>
      </c>
    </row>
    <row r="251" spans="1:3" x14ac:dyDescent="0.3">
      <c r="A251">
        <v>4937</v>
      </c>
      <c r="B251">
        <v>1</v>
      </c>
      <c r="C251" s="2">
        <v>143904</v>
      </c>
    </row>
    <row r="252" spans="1:3" x14ac:dyDescent="0.3">
      <c r="A252">
        <v>1819</v>
      </c>
      <c r="B252">
        <v>1</v>
      </c>
      <c r="C252" s="2">
        <v>143676</v>
      </c>
    </row>
    <row r="253" spans="1:3" x14ac:dyDescent="0.3">
      <c r="A253">
        <v>1698</v>
      </c>
      <c r="B253">
        <v>1</v>
      </c>
      <c r="C253" s="2">
        <v>141948</v>
      </c>
    </row>
    <row r="254" spans="1:3" x14ac:dyDescent="0.3">
      <c r="A254">
        <v>4851</v>
      </c>
      <c r="B254">
        <v>1</v>
      </c>
      <c r="C254" s="2">
        <v>141648</v>
      </c>
    </row>
    <row r="255" spans="1:3" x14ac:dyDescent="0.3">
      <c r="A255">
        <v>5952</v>
      </c>
      <c r="B255">
        <v>1</v>
      </c>
      <c r="C255" s="2">
        <v>141240</v>
      </c>
    </row>
    <row r="256" spans="1:3" x14ac:dyDescent="0.3">
      <c r="A256">
        <v>5572</v>
      </c>
      <c r="B256">
        <v>1</v>
      </c>
      <c r="C256" s="2">
        <v>140880</v>
      </c>
    </row>
    <row r="257" spans="1:3" x14ac:dyDescent="0.3">
      <c r="A257">
        <v>3460</v>
      </c>
      <c r="B257">
        <v>1</v>
      </c>
      <c r="C257" s="2">
        <v>140688</v>
      </c>
    </row>
    <row r="258" spans="1:3" x14ac:dyDescent="0.3">
      <c r="A258">
        <v>10812</v>
      </c>
      <c r="B258">
        <v>1</v>
      </c>
      <c r="C258" s="2">
        <v>140688</v>
      </c>
    </row>
    <row r="259" spans="1:3" x14ac:dyDescent="0.3">
      <c r="A259">
        <v>8041</v>
      </c>
      <c r="B259">
        <v>1</v>
      </c>
      <c r="C259" s="2">
        <v>140400</v>
      </c>
    </row>
    <row r="260" spans="1:3" x14ac:dyDescent="0.3">
      <c r="A260">
        <v>7733</v>
      </c>
      <c r="B260">
        <v>1</v>
      </c>
      <c r="C260" s="2">
        <v>140064</v>
      </c>
    </row>
    <row r="261" spans="1:3" x14ac:dyDescent="0.3">
      <c r="A261">
        <v>9656</v>
      </c>
      <c r="B261">
        <v>1</v>
      </c>
      <c r="C261" s="2">
        <v>139536</v>
      </c>
    </row>
    <row r="262" spans="1:3" x14ac:dyDescent="0.3">
      <c r="A262">
        <v>6922</v>
      </c>
      <c r="B262">
        <v>1</v>
      </c>
      <c r="C262" s="2">
        <v>139488</v>
      </c>
    </row>
    <row r="263" spans="1:3" x14ac:dyDescent="0.3">
      <c r="A263">
        <v>10134</v>
      </c>
      <c r="B263">
        <v>1</v>
      </c>
      <c r="C263" s="2">
        <v>136368</v>
      </c>
    </row>
    <row r="264" spans="1:3" x14ac:dyDescent="0.3">
      <c r="A264">
        <v>2622</v>
      </c>
      <c r="B264">
        <v>1</v>
      </c>
      <c r="C264" s="2">
        <v>136344</v>
      </c>
    </row>
    <row r="265" spans="1:3" x14ac:dyDescent="0.3">
      <c r="A265">
        <v>4503</v>
      </c>
      <c r="B265">
        <v>1</v>
      </c>
      <c r="C265" s="2">
        <v>135360</v>
      </c>
    </row>
    <row r="266" spans="1:3" x14ac:dyDescent="0.3">
      <c r="A266">
        <v>8316</v>
      </c>
      <c r="B266">
        <v>1</v>
      </c>
      <c r="C266" s="2">
        <v>134784</v>
      </c>
    </row>
    <row r="267" spans="1:3" x14ac:dyDescent="0.3">
      <c r="A267">
        <v>9790</v>
      </c>
      <c r="B267">
        <v>1</v>
      </c>
      <c r="C267" s="2">
        <v>133968</v>
      </c>
    </row>
    <row r="268" spans="1:3" x14ac:dyDescent="0.3">
      <c r="A268">
        <v>3907</v>
      </c>
      <c r="B268">
        <v>1</v>
      </c>
      <c r="C268" s="2">
        <v>133848</v>
      </c>
    </row>
    <row r="269" spans="1:3" x14ac:dyDescent="0.3">
      <c r="A269">
        <v>10493</v>
      </c>
      <c r="B269">
        <v>1</v>
      </c>
      <c r="C269" s="2">
        <v>133800</v>
      </c>
    </row>
    <row r="270" spans="1:3" x14ac:dyDescent="0.3">
      <c r="A270">
        <v>10911</v>
      </c>
      <c r="B270">
        <v>1</v>
      </c>
      <c r="C270" s="2">
        <v>131292</v>
      </c>
    </row>
    <row r="271" spans="1:3" x14ac:dyDescent="0.3">
      <c r="A271">
        <v>3143</v>
      </c>
      <c r="B271">
        <v>1</v>
      </c>
      <c r="C271" s="2">
        <v>130896</v>
      </c>
    </row>
    <row r="272" spans="1:3" x14ac:dyDescent="0.3">
      <c r="A272">
        <v>7594</v>
      </c>
      <c r="B272">
        <v>1</v>
      </c>
      <c r="C272" s="2">
        <v>130464</v>
      </c>
    </row>
    <row r="273" spans="1:3" x14ac:dyDescent="0.3">
      <c r="A273">
        <v>11362</v>
      </c>
      <c r="B273">
        <v>1</v>
      </c>
      <c r="C273" s="2">
        <v>129408</v>
      </c>
    </row>
    <row r="274" spans="1:3" x14ac:dyDescent="0.3">
      <c r="A274">
        <v>1242</v>
      </c>
      <c r="B274">
        <v>1</v>
      </c>
      <c r="C274" s="2">
        <v>128544</v>
      </c>
    </row>
    <row r="275" spans="1:3" x14ac:dyDescent="0.3">
      <c r="A275">
        <v>8026</v>
      </c>
      <c r="B275">
        <v>1</v>
      </c>
      <c r="C275" s="2">
        <v>128268</v>
      </c>
    </row>
    <row r="276" spans="1:3" x14ac:dyDescent="0.3">
      <c r="A276">
        <v>6699</v>
      </c>
      <c r="B276">
        <v>1</v>
      </c>
      <c r="C276" s="2">
        <v>127200</v>
      </c>
    </row>
    <row r="277" spans="1:3" x14ac:dyDescent="0.3">
      <c r="A277">
        <v>9188</v>
      </c>
      <c r="B277">
        <v>1</v>
      </c>
      <c r="C277" s="2">
        <v>127080</v>
      </c>
    </row>
    <row r="278" spans="1:3" x14ac:dyDescent="0.3">
      <c r="A278">
        <v>9828</v>
      </c>
      <c r="B278">
        <v>1</v>
      </c>
      <c r="C278" s="2">
        <v>126600</v>
      </c>
    </row>
    <row r="279" spans="1:3" x14ac:dyDescent="0.3">
      <c r="A279">
        <v>1389</v>
      </c>
      <c r="B279">
        <v>1</v>
      </c>
      <c r="C279" s="2">
        <v>125472</v>
      </c>
    </row>
    <row r="280" spans="1:3" x14ac:dyDescent="0.3">
      <c r="A280">
        <v>1407</v>
      </c>
      <c r="B280">
        <v>1</v>
      </c>
      <c r="C280" s="2">
        <v>125472</v>
      </c>
    </row>
    <row r="281" spans="1:3" x14ac:dyDescent="0.3">
      <c r="A281">
        <v>8899</v>
      </c>
      <c r="B281">
        <v>1</v>
      </c>
      <c r="C281" s="2">
        <v>125340</v>
      </c>
    </row>
    <row r="282" spans="1:3" x14ac:dyDescent="0.3">
      <c r="A282">
        <v>6856</v>
      </c>
      <c r="B282">
        <v>1</v>
      </c>
      <c r="C282" s="2">
        <v>124344</v>
      </c>
    </row>
    <row r="283" spans="1:3" x14ac:dyDescent="0.3">
      <c r="A283">
        <v>290</v>
      </c>
      <c r="B283">
        <v>1</v>
      </c>
      <c r="C283" s="2">
        <v>123696</v>
      </c>
    </row>
    <row r="284" spans="1:3" x14ac:dyDescent="0.3">
      <c r="A284">
        <v>5794</v>
      </c>
      <c r="B284">
        <v>1</v>
      </c>
      <c r="C284" s="2">
        <v>123600</v>
      </c>
    </row>
    <row r="285" spans="1:3" x14ac:dyDescent="0.3">
      <c r="A285">
        <v>10411</v>
      </c>
      <c r="B285">
        <v>1</v>
      </c>
      <c r="C285" s="2">
        <v>123408</v>
      </c>
    </row>
    <row r="286" spans="1:3" x14ac:dyDescent="0.3">
      <c r="A286">
        <v>1480</v>
      </c>
      <c r="B286">
        <v>1</v>
      </c>
      <c r="C286" s="2">
        <v>123300</v>
      </c>
    </row>
    <row r="287" spans="1:3" x14ac:dyDescent="0.3">
      <c r="A287">
        <v>3112</v>
      </c>
      <c r="B287">
        <v>1</v>
      </c>
      <c r="C287" s="2">
        <v>123216</v>
      </c>
    </row>
    <row r="288" spans="1:3" x14ac:dyDescent="0.3">
      <c r="A288">
        <v>9201</v>
      </c>
      <c r="B288">
        <v>1</v>
      </c>
      <c r="C288" s="2">
        <v>122472</v>
      </c>
    </row>
    <row r="289" spans="1:3" x14ac:dyDescent="0.3">
      <c r="A289">
        <v>10105</v>
      </c>
      <c r="B289">
        <v>1</v>
      </c>
      <c r="C289" s="2">
        <v>121896</v>
      </c>
    </row>
    <row r="290" spans="1:3" x14ac:dyDescent="0.3">
      <c r="A290">
        <v>9403</v>
      </c>
      <c r="B290">
        <v>1</v>
      </c>
      <c r="C290" s="2">
        <v>120888</v>
      </c>
    </row>
    <row r="291" spans="1:3" x14ac:dyDescent="0.3">
      <c r="A291">
        <v>11069</v>
      </c>
      <c r="B291">
        <v>1</v>
      </c>
      <c r="C291" s="2">
        <v>119136</v>
      </c>
    </row>
    <row r="292" spans="1:3" x14ac:dyDescent="0.3">
      <c r="A292">
        <v>5269</v>
      </c>
      <c r="B292">
        <v>1</v>
      </c>
      <c r="C292" s="2">
        <v>117420</v>
      </c>
    </row>
    <row r="293" spans="1:3" x14ac:dyDescent="0.3">
      <c r="A293">
        <v>4894</v>
      </c>
      <c r="B293">
        <v>1</v>
      </c>
      <c r="C293" s="2">
        <v>117024</v>
      </c>
    </row>
    <row r="294" spans="1:3" x14ac:dyDescent="0.3">
      <c r="A294">
        <v>9494</v>
      </c>
      <c r="B294">
        <v>1</v>
      </c>
      <c r="C294" s="2">
        <v>116832</v>
      </c>
    </row>
    <row r="295" spans="1:3" x14ac:dyDescent="0.3">
      <c r="A295">
        <v>6686</v>
      </c>
      <c r="B295">
        <v>1</v>
      </c>
      <c r="C295" s="2">
        <v>116496</v>
      </c>
    </row>
    <row r="296" spans="1:3" x14ac:dyDescent="0.3">
      <c r="A296">
        <v>9730</v>
      </c>
      <c r="B296">
        <v>1</v>
      </c>
      <c r="C296" s="2">
        <v>116040</v>
      </c>
    </row>
    <row r="297" spans="1:3" x14ac:dyDescent="0.3">
      <c r="A297">
        <v>10738</v>
      </c>
      <c r="B297">
        <v>1</v>
      </c>
      <c r="C297" s="2">
        <v>115992</v>
      </c>
    </row>
    <row r="298" spans="1:3" x14ac:dyDescent="0.3">
      <c r="A298">
        <v>10963</v>
      </c>
      <c r="B298">
        <v>1</v>
      </c>
      <c r="C298" s="2">
        <v>115812</v>
      </c>
    </row>
    <row r="299" spans="1:3" x14ac:dyDescent="0.3">
      <c r="A299">
        <v>9731</v>
      </c>
      <c r="B299">
        <v>1</v>
      </c>
      <c r="C299" s="2">
        <v>113796</v>
      </c>
    </row>
    <row r="300" spans="1:3" x14ac:dyDescent="0.3">
      <c r="A300">
        <v>10884</v>
      </c>
      <c r="B300">
        <v>1</v>
      </c>
      <c r="C300" s="2">
        <v>113544</v>
      </c>
    </row>
    <row r="301" spans="1:3" x14ac:dyDescent="0.3">
      <c r="A301">
        <v>10243</v>
      </c>
      <c r="B301">
        <v>1</v>
      </c>
      <c r="C301" s="2">
        <v>113436</v>
      </c>
    </row>
    <row r="302" spans="1:3" x14ac:dyDescent="0.3">
      <c r="A302">
        <v>303</v>
      </c>
      <c r="B302">
        <v>1</v>
      </c>
      <c r="C302" s="2">
        <v>112752</v>
      </c>
    </row>
    <row r="303" spans="1:3" x14ac:dyDescent="0.3">
      <c r="A303">
        <v>2762</v>
      </c>
      <c r="B303">
        <v>1</v>
      </c>
      <c r="C303" s="2">
        <v>111384</v>
      </c>
    </row>
    <row r="304" spans="1:3" x14ac:dyDescent="0.3">
      <c r="A304">
        <v>38</v>
      </c>
      <c r="B304">
        <v>1</v>
      </c>
      <c r="C304" s="2">
        <v>110736</v>
      </c>
    </row>
    <row r="305" spans="1:3" x14ac:dyDescent="0.3">
      <c r="A305">
        <v>7437</v>
      </c>
      <c r="B305">
        <v>1</v>
      </c>
      <c r="C305" s="2">
        <v>110736</v>
      </c>
    </row>
    <row r="306" spans="1:3" x14ac:dyDescent="0.3">
      <c r="A306">
        <v>6434</v>
      </c>
      <c r="B306">
        <v>1</v>
      </c>
      <c r="C306" s="2">
        <v>110136</v>
      </c>
    </row>
    <row r="307" spans="1:3" x14ac:dyDescent="0.3">
      <c r="A307">
        <v>5001</v>
      </c>
      <c r="B307">
        <v>1</v>
      </c>
      <c r="C307" s="2">
        <v>110112</v>
      </c>
    </row>
    <row r="308" spans="1:3" x14ac:dyDescent="0.3">
      <c r="A308">
        <v>226</v>
      </c>
      <c r="B308">
        <v>1</v>
      </c>
      <c r="C308" s="2">
        <v>109344</v>
      </c>
    </row>
    <row r="309" spans="1:3" x14ac:dyDescent="0.3">
      <c r="A309">
        <v>993</v>
      </c>
      <c r="B309">
        <v>1</v>
      </c>
      <c r="C309" s="2">
        <v>108720</v>
      </c>
    </row>
    <row r="310" spans="1:3" x14ac:dyDescent="0.3">
      <c r="A310">
        <v>11111</v>
      </c>
      <c r="B310">
        <v>1</v>
      </c>
      <c r="C310" s="2">
        <v>108144</v>
      </c>
    </row>
    <row r="311" spans="1:3" x14ac:dyDescent="0.3">
      <c r="A311">
        <v>4727</v>
      </c>
      <c r="B311">
        <v>1</v>
      </c>
      <c r="C311" s="2">
        <v>107640</v>
      </c>
    </row>
    <row r="312" spans="1:3" x14ac:dyDescent="0.3">
      <c r="A312">
        <v>3942</v>
      </c>
      <c r="B312">
        <v>1</v>
      </c>
      <c r="C312" s="2">
        <v>107352</v>
      </c>
    </row>
    <row r="313" spans="1:3" x14ac:dyDescent="0.3">
      <c r="A313">
        <v>4660</v>
      </c>
      <c r="B313">
        <v>1</v>
      </c>
      <c r="C313" s="2">
        <v>106944</v>
      </c>
    </row>
    <row r="314" spans="1:3" x14ac:dyDescent="0.3">
      <c r="A314">
        <v>4052</v>
      </c>
      <c r="B314">
        <v>1</v>
      </c>
      <c r="C314" s="2">
        <v>106128</v>
      </c>
    </row>
    <row r="315" spans="1:3" x14ac:dyDescent="0.3">
      <c r="A315">
        <v>1843</v>
      </c>
      <c r="B315">
        <v>1</v>
      </c>
      <c r="C315" s="2">
        <v>105804</v>
      </c>
    </row>
    <row r="316" spans="1:3" x14ac:dyDescent="0.3">
      <c r="A316">
        <v>6495</v>
      </c>
      <c r="B316">
        <v>1</v>
      </c>
      <c r="C316" s="2">
        <v>104964</v>
      </c>
    </row>
    <row r="317" spans="1:3" x14ac:dyDescent="0.3">
      <c r="A317">
        <v>173</v>
      </c>
      <c r="B317">
        <v>1</v>
      </c>
      <c r="C317" s="2">
        <v>104808</v>
      </c>
    </row>
    <row r="318" spans="1:3" x14ac:dyDescent="0.3">
      <c r="A318">
        <v>9583</v>
      </c>
      <c r="B318">
        <v>1</v>
      </c>
      <c r="C318" s="2">
        <v>104712</v>
      </c>
    </row>
    <row r="319" spans="1:3" x14ac:dyDescent="0.3">
      <c r="A319">
        <v>9591</v>
      </c>
      <c r="B319">
        <v>1</v>
      </c>
      <c r="C319" s="2">
        <v>104712</v>
      </c>
    </row>
    <row r="320" spans="1:3" x14ac:dyDescent="0.3">
      <c r="A320">
        <v>97</v>
      </c>
      <c r="B320">
        <v>1</v>
      </c>
      <c r="C320" s="2">
        <v>102876</v>
      </c>
    </row>
    <row r="321" spans="1:3" x14ac:dyDescent="0.3">
      <c r="A321">
        <v>675</v>
      </c>
      <c r="B321">
        <v>1</v>
      </c>
      <c r="C321" s="2">
        <v>102240</v>
      </c>
    </row>
    <row r="322" spans="1:3" x14ac:dyDescent="0.3">
      <c r="A322">
        <v>2106</v>
      </c>
      <c r="B322">
        <v>1</v>
      </c>
      <c r="C322" s="2">
        <v>101520</v>
      </c>
    </row>
    <row r="323" spans="1:3" x14ac:dyDescent="0.3">
      <c r="A323">
        <v>344</v>
      </c>
      <c r="B323">
        <v>1</v>
      </c>
      <c r="C323" s="2">
        <v>100980</v>
      </c>
    </row>
    <row r="324" spans="1:3" x14ac:dyDescent="0.3">
      <c r="A324">
        <v>6649</v>
      </c>
      <c r="B324">
        <v>1</v>
      </c>
      <c r="C324" s="2">
        <v>100260</v>
      </c>
    </row>
    <row r="325" spans="1:3" x14ac:dyDescent="0.3">
      <c r="A325">
        <v>4342</v>
      </c>
      <c r="B325">
        <v>1</v>
      </c>
      <c r="C325" s="2">
        <v>100128</v>
      </c>
    </row>
    <row r="326" spans="1:3" x14ac:dyDescent="0.3">
      <c r="A326">
        <v>1447</v>
      </c>
      <c r="B326">
        <v>1</v>
      </c>
      <c r="C326" s="2">
        <v>100080</v>
      </c>
    </row>
    <row r="327" spans="1:3" x14ac:dyDescent="0.3">
      <c r="A327">
        <v>9377</v>
      </c>
      <c r="B327">
        <v>1</v>
      </c>
      <c r="C327" s="2">
        <v>99936</v>
      </c>
    </row>
    <row r="328" spans="1:3" x14ac:dyDescent="0.3">
      <c r="A328">
        <v>7180</v>
      </c>
      <c r="B328">
        <v>1</v>
      </c>
      <c r="C328" s="2">
        <v>99744</v>
      </c>
    </row>
    <row r="329" spans="1:3" x14ac:dyDescent="0.3">
      <c r="A329">
        <v>2343</v>
      </c>
      <c r="B329">
        <v>1</v>
      </c>
      <c r="C329" s="2">
        <v>99336</v>
      </c>
    </row>
    <row r="330" spans="1:3" x14ac:dyDescent="0.3">
      <c r="A330">
        <v>8114</v>
      </c>
      <c r="B330">
        <v>1</v>
      </c>
      <c r="C330" s="2">
        <v>99300</v>
      </c>
    </row>
    <row r="331" spans="1:3" x14ac:dyDescent="0.3">
      <c r="A331">
        <v>5698</v>
      </c>
      <c r="B331">
        <v>1</v>
      </c>
      <c r="C331" s="2">
        <v>99216</v>
      </c>
    </row>
    <row r="332" spans="1:3" x14ac:dyDescent="0.3">
      <c r="A332">
        <v>4907</v>
      </c>
      <c r="B332">
        <v>1</v>
      </c>
      <c r="C332" s="2">
        <v>98832</v>
      </c>
    </row>
    <row r="333" spans="1:3" x14ac:dyDescent="0.3">
      <c r="A333">
        <v>5650</v>
      </c>
      <c r="B333">
        <v>1</v>
      </c>
      <c r="C333" s="2">
        <v>98592</v>
      </c>
    </row>
    <row r="334" spans="1:3" x14ac:dyDescent="0.3">
      <c r="A334">
        <v>11079</v>
      </c>
      <c r="B334">
        <v>1</v>
      </c>
      <c r="C334" s="2">
        <v>98304</v>
      </c>
    </row>
    <row r="335" spans="1:3" x14ac:dyDescent="0.3">
      <c r="A335">
        <v>1012</v>
      </c>
      <c r="B335">
        <v>1</v>
      </c>
      <c r="C335" s="2">
        <v>98184</v>
      </c>
    </row>
    <row r="336" spans="1:3" x14ac:dyDescent="0.3">
      <c r="A336">
        <v>8169</v>
      </c>
      <c r="B336">
        <v>1</v>
      </c>
      <c r="C336" s="2">
        <v>97980</v>
      </c>
    </row>
    <row r="337" spans="1:3" x14ac:dyDescent="0.3">
      <c r="A337">
        <v>9833</v>
      </c>
      <c r="B337">
        <v>1</v>
      </c>
      <c r="C337" s="2">
        <v>97632</v>
      </c>
    </row>
    <row r="338" spans="1:3" x14ac:dyDescent="0.3">
      <c r="A338">
        <v>7907</v>
      </c>
      <c r="B338">
        <v>1</v>
      </c>
      <c r="C338" s="2">
        <v>97392</v>
      </c>
    </row>
    <row r="339" spans="1:3" x14ac:dyDescent="0.3">
      <c r="A339">
        <v>4414</v>
      </c>
      <c r="B339">
        <v>1</v>
      </c>
      <c r="C339" s="2">
        <v>97224</v>
      </c>
    </row>
    <row r="340" spans="1:3" x14ac:dyDescent="0.3">
      <c r="A340">
        <v>4715</v>
      </c>
      <c r="B340">
        <v>1</v>
      </c>
      <c r="C340" s="2">
        <v>97176</v>
      </c>
    </row>
    <row r="341" spans="1:3" x14ac:dyDescent="0.3">
      <c r="A341">
        <v>3916</v>
      </c>
      <c r="B341">
        <v>1</v>
      </c>
      <c r="C341" s="2">
        <v>96984</v>
      </c>
    </row>
    <row r="342" spans="1:3" x14ac:dyDescent="0.3">
      <c r="A342">
        <v>6985</v>
      </c>
      <c r="B342">
        <v>1</v>
      </c>
      <c r="C342" s="2">
        <v>96768</v>
      </c>
    </row>
    <row r="343" spans="1:3" x14ac:dyDescent="0.3">
      <c r="A343">
        <v>9814</v>
      </c>
      <c r="B343">
        <v>1</v>
      </c>
      <c r="C343" s="2">
        <v>96168</v>
      </c>
    </row>
    <row r="344" spans="1:3" x14ac:dyDescent="0.3">
      <c r="A344">
        <v>2419</v>
      </c>
      <c r="B344">
        <v>1</v>
      </c>
      <c r="C344" s="2">
        <v>95808</v>
      </c>
    </row>
    <row r="345" spans="1:3" x14ac:dyDescent="0.3">
      <c r="A345">
        <v>6701</v>
      </c>
      <c r="B345">
        <v>1</v>
      </c>
      <c r="C345" s="2">
        <v>95400</v>
      </c>
    </row>
    <row r="346" spans="1:3" x14ac:dyDescent="0.3">
      <c r="A346">
        <v>7674</v>
      </c>
      <c r="B346">
        <v>1</v>
      </c>
      <c r="C346" s="2">
        <v>94488</v>
      </c>
    </row>
    <row r="347" spans="1:3" x14ac:dyDescent="0.3">
      <c r="A347">
        <v>4473</v>
      </c>
      <c r="B347">
        <v>1</v>
      </c>
      <c r="C347" s="2">
        <v>93960</v>
      </c>
    </row>
    <row r="348" spans="1:3" x14ac:dyDescent="0.3">
      <c r="A348">
        <v>2705</v>
      </c>
      <c r="B348">
        <v>1</v>
      </c>
      <c r="C348" s="2">
        <v>93888</v>
      </c>
    </row>
    <row r="349" spans="1:3" x14ac:dyDescent="0.3">
      <c r="A349">
        <v>2720</v>
      </c>
      <c r="B349">
        <v>1</v>
      </c>
      <c r="C349" s="2">
        <v>93888</v>
      </c>
    </row>
    <row r="350" spans="1:3" x14ac:dyDescent="0.3">
      <c r="A350">
        <v>8039</v>
      </c>
      <c r="B350">
        <v>1</v>
      </c>
      <c r="C350" s="2">
        <v>93600</v>
      </c>
    </row>
    <row r="351" spans="1:3" x14ac:dyDescent="0.3">
      <c r="A351">
        <v>8523</v>
      </c>
      <c r="B351">
        <v>1</v>
      </c>
      <c r="C351" s="2">
        <v>93036</v>
      </c>
    </row>
    <row r="352" spans="1:3" x14ac:dyDescent="0.3">
      <c r="A352">
        <v>2227</v>
      </c>
      <c r="B352">
        <v>1</v>
      </c>
      <c r="C352" s="2">
        <v>92976</v>
      </c>
    </row>
    <row r="353" spans="1:3" x14ac:dyDescent="0.3">
      <c r="A353">
        <v>2116</v>
      </c>
      <c r="B353">
        <v>1</v>
      </c>
      <c r="C353" s="2">
        <v>92400</v>
      </c>
    </row>
    <row r="354" spans="1:3" x14ac:dyDescent="0.3">
      <c r="A354">
        <v>2694</v>
      </c>
      <c r="B354">
        <v>1</v>
      </c>
      <c r="C354" s="2">
        <v>91632</v>
      </c>
    </row>
    <row r="355" spans="1:3" x14ac:dyDescent="0.3">
      <c r="A355">
        <v>10049</v>
      </c>
      <c r="B355">
        <v>1</v>
      </c>
      <c r="C355" s="2">
        <v>91632</v>
      </c>
    </row>
    <row r="356" spans="1:3" x14ac:dyDescent="0.3">
      <c r="A356">
        <v>7844</v>
      </c>
      <c r="B356">
        <v>1</v>
      </c>
      <c r="C356" s="2">
        <v>91584</v>
      </c>
    </row>
    <row r="357" spans="1:3" x14ac:dyDescent="0.3">
      <c r="A357">
        <v>309</v>
      </c>
      <c r="B357">
        <v>1</v>
      </c>
      <c r="C357" s="2">
        <v>91248</v>
      </c>
    </row>
    <row r="358" spans="1:3" x14ac:dyDescent="0.3">
      <c r="A358">
        <v>7485</v>
      </c>
      <c r="B358">
        <v>1</v>
      </c>
      <c r="C358" s="2">
        <v>91200</v>
      </c>
    </row>
    <row r="359" spans="1:3" x14ac:dyDescent="0.3">
      <c r="A359">
        <v>544</v>
      </c>
      <c r="B359">
        <v>1</v>
      </c>
      <c r="C359" s="2">
        <v>91152</v>
      </c>
    </row>
    <row r="360" spans="1:3" x14ac:dyDescent="0.3">
      <c r="A360">
        <v>5317</v>
      </c>
      <c r="B360">
        <v>1</v>
      </c>
      <c r="C360" s="2">
        <v>90180</v>
      </c>
    </row>
    <row r="361" spans="1:3" x14ac:dyDescent="0.3">
      <c r="A361">
        <v>4361</v>
      </c>
      <c r="B361">
        <v>1</v>
      </c>
      <c r="C361" s="2">
        <v>90156</v>
      </c>
    </row>
    <row r="362" spans="1:3" x14ac:dyDescent="0.3">
      <c r="A362">
        <v>11138</v>
      </c>
      <c r="B362">
        <v>1</v>
      </c>
      <c r="C362" s="2">
        <v>89880</v>
      </c>
    </row>
    <row r="363" spans="1:3" x14ac:dyDescent="0.3">
      <c r="A363">
        <v>2580</v>
      </c>
      <c r="B363">
        <v>1</v>
      </c>
      <c r="C363" s="2">
        <v>89340</v>
      </c>
    </row>
    <row r="364" spans="1:3" x14ac:dyDescent="0.3">
      <c r="A364">
        <v>9928</v>
      </c>
      <c r="B364">
        <v>1</v>
      </c>
      <c r="C364" s="2">
        <v>89340</v>
      </c>
    </row>
    <row r="365" spans="1:3" x14ac:dyDescent="0.3">
      <c r="A365">
        <v>11231</v>
      </c>
      <c r="B365">
        <v>1</v>
      </c>
      <c r="C365" s="2">
        <v>89280</v>
      </c>
    </row>
    <row r="366" spans="1:3" x14ac:dyDescent="0.3">
      <c r="A366">
        <v>8321</v>
      </c>
      <c r="B366">
        <v>1</v>
      </c>
      <c r="C366" s="2">
        <v>89040</v>
      </c>
    </row>
    <row r="367" spans="1:3" x14ac:dyDescent="0.3">
      <c r="A367">
        <v>10351</v>
      </c>
      <c r="B367">
        <v>1</v>
      </c>
      <c r="C367" s="2">
        <v>88704</v>
      </c>
    </row>
    <row r="368" spans="1:3" x14ac:dyDescent="0.3">
      <c r="A368">
        <v>2988</v>
      </c>
      <c r="B368">
        <v>1</v>
      </c>
      <c r="C368" s="2">
        <v>88608</v>
      </c>
    </row>
    <row r="369" spans="1:3" x14ac:dyDescent="0.3">
      <c r="A369">
        <v>132</v>
      </c>
      <c r="B369">
        <v>1</v>
      </c>
      <c r="C369" s="2">
        <v>88440</v>
      </c>
    </row>
    <row r="370" spans="1:3" x14ac:dyDescent="0.3">
      <c r="A370">
        <v>8772</v>
      </c>
      <c r="B370">
        <v>1</v>
      </c>
      <c r="C370" s="2">
        <v>88272</v>
      </c>
    </row>
    <row r="371" spans="1:3" x14ac:dyDescent="0.3">
      <c r="A371">
        <v>9673</v>
      </c>
      <c r="B371">
        <v>1</v>
      </c>
      <c r="C371" s="2">
        <v>88200</v>
      </c>
    </row>
    <row r="372" spans="1:3" x14ac:dyDescent="0.3">
      <c r="A372">
        <v>8261</v>
      </c>
      <c r="B372">
        <v>1</v>
      </c>
      <c r="C372" s="2">
        <v>87840</v>
      </c>
    </row>
    <row r="373" spans="1:3" x14ac:dyDescent="0.3">
      <c r="A373">
        <v>4427</v>
      </c>
      <c r="B373">
        <v>1</v>
      </c>
      <c r="C373" s="2">
        <v>87816</v>
      </c>
    </row>
    <row r="374" spans="1:3" x14ac:dyDescent="0.3">
      <c r="A374">
        <v>4631</v>
      </c>
      <c r="B374">
        <v>1</v>
      </c>
      <c r="C374" s="2">
        <v>87528</v>
      </c>
    </row>
    <row r="375" spans="1:3" x14ac:dyDescent="0.3">
      <c r="A375">
        <v>6265</v>
      </c>
      <c r="B375">
        <v>1</v>
      </c>
      <c r="C375" s="2">
        <v>87360</v>
      </c>
    </row>
    <row r="376" spans="1:3" x14ac:dyDescent="0.3">
      <c r="A376">
        <v>6273</v>
      </c>
      <c r="B376">
        <v>1</v>
      </c>
      <c r="C376" s="2">
        <v>87360</v>
      </c>
    </row>
    <row r="377" spans="1:3" x14ac:dyDescent="0.3">
      <c r="A377">
        <v>854</v>
      </c>
      <c r="B377">
        <v>1</v>
      </c>
      <c r="C377" s="2">
        <v>87216</v>
      </c>
    </row>
    <row r="378" spans="1:3" x14ac:dyDescent="0.3">
      <c r="A378">
        <v>10361</v>
      </c>
      <c r="B378">
        <v>1</v>
      </c>
      <c r="C378" s="2">
        <v>86880</v>
      </c>
    </row>
    <row r="379" spans="1:3" x14ac:dyDescent="0.3">
      <c r="A379">
        <v>9236</v>
      </c>
      <c r="B379">
        <v>1</v>
      </c>
      <c r="C379" s="2">
        <v>86616</v>
      </c>
    </row>
    <row r="380" spans="1:3" x14ac:dyDescent="0.3">
      <c r="A380">
        <v>2062</v>
      </c>
      <c r="B380">
        <v>1</v>
      </c>
      <c r="C380" s="2">
        <v>86184</v>
      </c>
    </row>
    <row r="381" spans="1:3" x14ac:dyDescent="0.3">
      <c r="A381">
        <v>4467</v>
      </c>
      <c r="B381">
        <v>1</v>
      </c>
      <c r="C381" s="2">
        <v>86184</v>
      </c>
    </row>
    <row r="382" spans="1:3" x14ac:dyDescent="0.3">
      <c r="A382">
        <v>9422</v>
      </c>
      <c r="B382">
        <v>1</v>
      </c>
      <c r="C382" s="2">
        <v>86184</v>
      </c>
    </row>
    <row r="383" spans="1:3" x14ac:dyDescent="0.3">
      <c r="A383">
        <v>8492</v>
      </c>
      <c r="B383">
        <v>1</v>
      </c>
      <c r="C383" s="2">
        <v>85860</v>
      </c>
    </row>
    <row r="384" spans="1:3" x14ac:dyDescent="0.3">
      <c r="A384">
        <v>8680</v>
      </c>
      <c r="B384">
        <v>1</v>
      </c>
      <c r="C384" s="2">
        <v>85716</v>
      </c>
    </row>
    <row r="385" spans="1:3" x14ac:dyDescent="0.3">
      <c r="A385">
        <v>6289</v>
      </c>
      <c r="B385">
        <v>1</v>
      </c>
      <c r="C385" s="2">
        <v>85632</v>
      </c>
    </row>
    <row r="386" spans="1:3" x14ac:dyDescent="0.3">
      <c r="A386">
        <v>440</v>
      </c>
      <c r="B386">
        <v>1</v>
      </c>
      <c r="C386" s="2">
        <v>84288</v>
      </c>
    </row>
    <row r="387" spans="1:3" x14ac:dyDescent="0.3">
      <c r="A387">
        <v>4033</v>
      </c>
      <c r="B387">
        <v>1</v>
      </c>
      <c r="C387" s="2">
        <v>84288</v>
      </c>
    </row>
    <row r="388" spans="1:3" x14ac:dyDescent="0.3">
      <c r="A388">
        <v>7926</v>
      </c>
      <c r="B388">
        <v>1</v>
      </c>
      <c r="C388" s="2">
        <v>84120</v>
      </c>
    </row>
    <row r="389" spans="1:3" x14ac:dyDescent="0.3">
      <c r="A389">
        <v>2064</v>
      </c>
      <c r="B389">
        <v>1</v>
      </c>
      <c r="C389" s="2">
        <v>83628</v>
      </c>
    </row>
    <row r="390" spans="1:3" x14ac:dyDescent="0.3">
      <c r="A390">
        <v>9424</v>
      </c>
      <c r="B390">
        <v>1</v>
      </c>
      <c r="C390" s="2">
        <v>83628</v>
      </c>
    </row>
    <row r="391" spans="1:3" x14ac:dyDescent="0.3">
      <c r="A391">
        <v>9235</v>
      </c>
      <c r="B391">
        <v>1</v>
      </c>
      <c r="C391" s="2">
        <v>83280</v>
      </c>
    </row>
    <row r="392" spans="1:3" x14ac:dyDescent="0.3">
      <c r="A392">
        <v>5622</v>
      </c>
      <c r="B392">
        <v>1</v>
      </c>
      <c r="C392" s="2">
        <v>83016</v>
      </c>
    </row>
    <row r="393" spans="1:3" x14ac:dyDescent="0.3">
      <c r="A393">
        <v>3050</v>
      </c>
      <c r="B393">
        <v>1</v>
      </c>
      <c r="C393" s="2">
        <v>82896</v>
      </c>
    </row>
    <row r="394" spans="1:3" x14ac:dyDescent="0.3">
      <c r="A394">
        <v>9208</v>
      </c>
      <c r="B394">
        <v>1</v>
      </c>
      <c r="C394" s="2">
        <v>82128</v>
      </c>
    </row>
    <row r="395" spans="1:3" x14ac:dyDescent="0.3">
      <c r="A395">
        <v>4533</v>
      </c>
      <c r="B395">
        <v>1</v>
      </c>
      <c r="C395" s="2">
        <v>81144</v>
      </c>
    </row>
    <row r="396" spans="1:3" x14ac:dyDescent="0.3">
      <c r="A396">
        <v>2</v>
      </c>
      <c r="B396">
        <v>1</v>
      </c>
      <c r="C396" s="2">
        <v>80952</v>
      </c>
    </row>
    <row r="397" spans="1:3" x14ac:dyDescent="0.3">
      <c r="A397">
        <v>7401</v>
      </c>
      <c r="B397">
        <v>1</v>
      </c>
      <c r="C397" s="2">
        <v>80952</v>
      </c>
    </row>
    <row r="398" spans="1:3" x14ac:dyDescent="0.3">
      <c r="A398">
        <v>8173</v>
      </c>
      <c r="B398">
        <v>1</v>
      </c>
      <c r="C398" s="2">
        <v>80340</v>
      </c>
    </row>
    <row r="399" spans="1:3" x14ac:dyDescent="0.3">
      <c r="A399">
        <v>6353</v>
      </c>
      <c r="B399">
        <v>1</v>
      </c>
      <c r="C399" s="2">
        <v>79920</v>
      </c>
    </row>
    <row r="400" spans="1:3" x14ac:dyDescent="0.3">
      <c r="A400">
        <v>5196</v>
      </c>
      <c r="B400">
        <v>1</v>
      </c>
      <c r="C400" s="2">
        <v>79824</v>
      </c>
    </row>
    <row r="401" spans="1:3" x14ac:dyDescent="0.3">
      <c r="A401">
        <v>4259</v>
      </c>
      <c r="B401">
        <v>1</v>
      </c>
      <c r="C401" s="2">
        <v>79632</v>
      </c>
    </row>
    <row r="402" spans="1:3" x14ac:dyDescent="0.3">
      <c r="A402">
        <v>5270</v>
      </c>
      <c r="B402">
        <v>1</v>
      </c>
      <c r="C402" s="2">
        <v>79608</v>
      </c>
    </row>
    <row r="403" spans="1:3" x14ac:dyDescent="0.3">
      <c r="A403">
        <v>7890</v>
      </c>
      <c r="B403">
        <v>1</v>
      </c>
      <c r="C403" s="2">
        <v>79344</v>
      </c>
    </row>
    <row r="404" spans="1:3" x14ac:dyDescent="0.3">
      <c r="A404">
        <v>1603</v>
      </c>
      <c r="B404">
        <v>1</v>
      </c>
      <c r="C404" s="2">
        <v>78936</v>
      </c>
    </row>
    <row r="405" spans="1:3" x14ac:dyDescent="0.3">
      <c r="A405">
        <v>5944</v>
      </c>
      <c r="B405">
        <v>1</v>
      </c>
      <c r="C405" s="2">
        <v>78720</v>
      </c>
    </row>
    <row r="406" spans="1:3" x14ac:dyDescent="0.3">
      <c r="A406">
        <v>5445</v>
      </c>
      <c r="B406">
        <v>1</v>
      </c>
      <c r="C406" s="2">
        <v>78696</v>
      </c>
    </row>
    <row r="407" spans="1:3" x14ac:dyDescent="0.3">
      <c r="A407">
        <v>2165</v>
      </c>
      <c r="B407">
        <v>1</v>
      </c>
      <c r="C407" s="2">
        <v>78600</v>
      </c>
    </row>
    <row r="408" spans="1:3" x14ac:dyDescent="0.3">
      <c r="A408">
        <v>10068</v>
      </c>
      <c r="B408">
        <v>1</v>
      </c>
      <c r="C408" s="2">
        <v>77808</v>
      </c>
    </row>
    <row r="409" spans="1:3" x14ac:dyDescent="0.3">
      <c r="A409">
        <v>8027</v>
      </c>
      <c r="B409">
        <v>1</v>
      </c>
      <c r="C409" s="2">
        <v>77640</v>
      </c>
    </row>
    <row r="410" spans="1:3" x14ac:dyDescent="0.3">
      <c r="A410">
        <v>7745</v>
      </c>
      <c r="B410">
        <v>1</v>
      </c>
      <c r="C410" s="2">
        <v>77544</v>
      </c>
    </row>
    <row r="411" spans="1:3" x14ac:dyDescent="0.3">
      <c r="A411">
        <v>3230</v>
      </c>
      <c r="B411">
        <v>1</v>
      </c>
      <c r="C411" s="2">
        <v>77184</v>
      </c>
    </row>
    <row r="412" spans="1:3" x14ac:dyDescent="0.3">
      <c r="A412">
        <v>6510</v>
      </c>
      <c r="B412">
        <v>1</v>
      </c>
      <c r="C412" s="2">
        <v>76992</v>
      </c>
    </row>
    <row r="413" spans="1:3" x14ac:dyDescent="0.3">
      <c r="A413">
        <v>718</v>
      </c>
      <c r="B413">
        <v>1</v>
      </c>
      <c r="C413" s="2">
        <v>76944</v>
      </c>
    </row>
    <row r="414" spans="1:3" x14ac:dyDescent="0.3">
      <c r="A414">
        <v>8564</v>
      </c>
      <c r="B414">
        <v>1</v>
      </c>
      <c r="C414" s="2">
        <v>76680</v>
      </c>
    </row>
    <row r="415" spans="1:3" x14ac:dyDescent="0.3">
      <c r="A415">
        <v>9640</v>
      </c>
      <c r="B415">
        <v>1</v>
      </c>
      <c r="C415" s="2">
        <v>76416</v>
      </c>
    </row>
    <row r="416" spans="1:3" x14ac:dyDescent="0.3">
      <c r="A416">
        <v>3747</v>
      </c>
      <c r="B416">
        <v>1</v>
      </c>
      <c r="C416" s="2">
        <v>76380</v>
      </c>
    </row>
    <row r="417" spans="1:3" x14ac:dyDescent="0.3">
      <c r="A417">
        <v>8919</v>
      </c>
      <c r="B417">
        <v>1</v>
      </c>
      <c r="C417" s="2">
        <v>76104</v>
      </c>
    </row>
    <row r="418" spans="1:3" x14ac:dyDescent="0.3">
      <c r="A418">
        <v>4863</v>
      </c>
      <c r="B418">
        <v>1</v>
      </c>
      <c r="C418" s="2">
        <v>76080</v>
      </c>
    </row>
    <row r="419" spans="1:3" x14ac:dyDescent="0.3">
      <c r="A419">
        <v>3862</v>
      </c>
      <c r="B419">
        <v>1</v>
      </c>
      <c r="C419" s="2">
        <v>74916</v>
      </c>
    </row>
    <row r="420" spans="1:3" x14ac:dyDescent="0.3">
      <c r="A420">
        <v>1270</v>
      </c>
      <c r="B420">
        <v>1</v>
      </c>
      <c r="C420" s="2">
        <v>74772</v>
      </c>
    </row>
    <row r="421" spans="1:3" x14ac:dyDescent="0.3">
      <c r="A421">
        <v>8129</v>
      </c>
      <c r="B421">
        <v>1</v>
      </c>
      <c r="C421" s="2">
        <v>74736</v>
      </c>
    </row>
    <row r="422" spans="1:3" x14ac:dyDescent="0.3">
      <c r="A422">
        <v>8519</v>
      </c>
      <c r="B422">
        <v>1</v>
      </c>
      <c r="C422" s="2">
        <v>74688</v>
      </c>
    </row>
    <row r="423" spans="1:3" x14ac:dyDescent="0.3">
      <c r="A423">
        <v>8784</v>
      </c>
      <c r="B423">
        <v>1</v>
      </c>
      <c r="C423" s="2">
        <v>74352</v>
      </c>
    </row>
    <row r="424" spans="1:3" x14ac:dyDescent="0.3">
      <c r="A424">
        <v>7136</v>
      </c>
      <c r="B424">
        <v>1</v>
      </c>
      <c r="C424" s="2">
        <v>74124</v>
      </c>
    </row>
    <row r="425" spans="1:3" x14ac:dyDescent="0.3">
      <c r="A425">
        <v>4415</v>
      </c>
      <c r="B425">
        <v>1</v>
      </c>
      <c r="C425" s="2">
        <v>74040</v>
      </c>
    </row>
    <row r="426" spans="1:3" x14ac:dyDescent="0.3">
      <c r="A426">
        <v>4423</v>
      </c>
      <c r="B426">
        <v>1</v>
      </c>
      <c r="C426" s="2">
        <v>73836</v>
      </c>
    </row>
    <row r="427" spans="1:3" x14ac:dyDescent="0.3">
      <c r="A427">
        <v>7262</v>
      </c>
      <c r="B427">
        <v>1</v>
      </c>
      <c r="C427" s="2">
        <v>73260</v>
      </c>
    </row>
    <row r="428" spans="1:3" x14ac:dyDescent="0.3">
      <c r="A428">
        <v>789</v>
      </c>
      <c r="B428">
        <v>1</v>
      </c>
      <c r="C428" s="2">
        <v>73056</v>
      </c>
    </row>
    <row r="429" spans="1:3" x14ac:dyDescent="0.3">
      <c r="A429">
        <v>2247</v>
      </c>
      <c r="B429">
        <v>1</v>
      </c>
      <c r="C429" s="2">
        <v>72504</v>
      </c>
    </row>
    <row r="430" spans="1:3" x14ac:dyDescent="0.3">
      <c r="A430">
        <v>7859</v>
      </c>
      <c r="B430">
        <v>1</v>
      </c>
      <c r="C430" s="2">
        <v>72120</v>
      </c>
    </row>
    <row r="431" spans="1:3" x14ac:dyDescent="0.3">
      <c r="A431">
        <v>3403</v>
      </c>
      <c r="B431">
        <v>1</v>
      </c>
      <c r="C431" s="2">
        <v>71820</v>
      </c>
    </row>
    <row r="432" spans="1:3" x14ac:dyDescent="0.3">
      <c r="A432">
        <v>2143</v>
      </c>
      <c r="B432">
        <v>1</v>
      </c>
      <c r="C432" s="2">
        <v>71460</v>
      </c>
    </row>
    <row r="433" spans="1:3" x14ac:dyDescent="0.3">
      <c r="A433">
        <v>7965</v>
      </c>
      <c r="B433">
        <v>1</v>
      </c>
      <c r="C433" s="2">
        <v>71460</v>
      </c>
    </row>
    <row r="434" spans="1:3" x14ac:dyDescent="0.3">
      <c r="A434">
        <v>1256</v>
      </c>
      <c r="B434">
        <v>1</v>
      </c>
      <c r="C434" s="2">
        <v>71064</v>
      </c>
    </row>
    <row r="435" spans="1:3" x14ac:dyDescent="0.3">
      <c r="A435">
        <v>9024</v>
      </c>
      <c r="B435">
        <v>1</v>
      </c>
      <c r="C435" s="2">
        <v>70656</v>
      </c>
    </row>
    <row r="436" spans="1:3" x14ac:dyDescent="0.3">
      <c r="A436">
        <v>2725</v>
      </c>
      <c r="B436">
        <v>1</v>
      </c>
      <c r="C436" s="2">
        <v>69624</v>
      </c>
    </row>
    <row r="437" spans="1:3" x14ac:dyDescent="0.3">
      <c r="A437">
        <v>9159</v>
      </c>
      <c r="B437">
        <v>1</v>
      </c>
      <c r="C437" s="2">
        <v>69600</v>
      </c>
    </row>
    <row r="438" spans="1:3" x14ac:dyDescent="0.3">
      <c r="A438">
        <v>11065</v>
      </c>
      <c r="B438">
        <v>1</v>
      </c>
      <c r="C438" s="2">
        <v>69360</v>
      </c>
    </row>
    <row r="439" spans="1:3" x14ac:dyDescent="0.3">
      <c r="A439">
        <v>10762</v>
      </c>
      <c r="B439">
        <v>1</v>
      </c>
      <c r="C439" s="2">
        <v>68832</v>
      </c>
    </row>
    <row r="440" spans="1:3" x14ac:dyDescent="0.3">
      <c r="A440">
        <v>3448</v>
      </c>
      <c r="B440">
        <v>1</v>
      </c>
      <c r="C440" s="2">
        <v>68664</v>
      </c>
    </row>
    <row r="441" spans="1:3" x14ac:dyDescent="0.3">
      <c r="A441">
        <v>3754</v>
      </c>
      <c r="B441">
        <v>1</v>
      </c>
      <c r="C441" s="2">
        <v>68544</v>
      </c>
    </row>
    <row r="442" spans="1:3" x14ac:dyDescent="0.3">
      <c r="A442">
        <v>5358</v>
      </c>
      <c r="B442">
        <v>1</v>
      </c>
      <c r="C442" s="2">
        <v>68340</v>
      </c>
    </row>
    <row r="443" spans="1:3" x14ac:dyDescent="0.3">
      <c r="A443">
        <v>3249</v>
      </c>
      <c r="B443">
        <v>1</v>
      </c>
      <c r="C443" s="2">
        <v>68124</v>
      </c>
    </row>
    <row r="444" spans="1:3" x14ac:dyDescent="0.3">
      <c r="A444">
        <v>7857</v>
      </c>
      <c r="B444">
        <v>1</v>
      </c>
      <c r="C444" s="2">
        <v>68112</v>
      </c>
    </row>
    <row r="445" spans="1:3" x14ac:dyDescent="0.3">
      <c r="A445">
        <v>8688</v>
      </c>
      <c r="B445">
        <v>1</v>
      </c>
      <c r="C445" s="2">
        <v>67980</v>
      </c>
    </row>
    <row r="446" spans="1:3" x14ac:dyDescent="0.3">
      <c r="A446">
        <v>6138</v>
      </c>
      <c r="B446">
        <v>1</v>
      </c>
      <c r="C446" s="2">
        <v>67608</v>
      </c>
    </row>
    <row r="447" spans="1:3" x14ac:dyDescent="0.3">
      <c r="A447">
        <v>3455</v>
      </c>
      <c r="B447">
        <v>1</v>
      </c>
      <c r="C447" s="2">
        <v>67464</v>
      </c>
    </row>
    <row r="448" spans="1:3" x14ac:dyDescent="0.3">
      <c r="A448">
        <v>10807</v>
      </c>
      <c r="B448">
        <v>1</v>
      </c>
      <c r="C448" s="2">
        <v>67464</v>
      </c>
    </row>
    <row r="449" spans="1:3" x14ac:dyDescent="0.3">
      <c r="A449">
        <v>11271</v>
      </c>
      <c r="B449">
        <v>1</v>
      </c>
      <c r="C449" s="2">
        <v>67320</v>
      </c>
    </row>
    <row r="450" spans="1:3" x14ac:dyDescent="0.3">
      <c r="A450">
        <v>314</v>
      </c>
      <c r="B450">
        <v>1</v>
      </c>
      <c r="C450" s="2">
        <v>66840</v>
      </c>
    </row>
    <row r="451" spans="1:3" x14ac:dyDescent="0.3">
      <c r="A451">
        <v>4616</v>
      </c>
      <c r="B451">
        <v>1</v>
      </c>
      <c r="C451" s="2">
        <v>66696</v>
      </c>
    </row>
    <row r="452" spans="1:3" x14ac:dyDescent="0.3">
      <c r="A452">
        <v>2753</v>
      </c>
      <c r="B452">
        <v>1</v>
      </c>
      <c r="C452" s="2">
        <v>66432</v>
      </c>
    </row>
    <row r="453" spans="1:3" x14ac:dyDescent="0.3">
      <c r="A453">
        <v>5891</v>
      </c>
      <c r="B453">
        <v>1</v>
      </c>
      <c r="C453" s="2">
        <v>65184</v>
      </c>
    </row>
    <row r="454" spans="1:3" x14ac:dyDescent="0.3">
      <c r="A454">
        <v>6706</v>
      </c>
      <c r="B454">
        <v>1</v>
      </c>
      <c r="C454" s="2">
        <v>64860</v>
      </c>
    </row>
    <row r="455" spans="1:3" x14ac:dyDescent="0.3">
      <c r="A455">
        <v>4585</v>
      </c>
      <c r="B455">
        <v>1</v>
      </c>
      <c r="C455" s="2">
        <v>64656</v>
      </c>
    </row>
    <row r="456" spans="1:3" x14ac:dyDescent="0.3">
      <c r="A456">
        <v>1638</v>
      </c>
      <c r="B456">
        <v>1</v>
      </c>
      <c r="C456" s="2">
        <v>64224</v>
      </c>
    </row>
    <row r="457" spans="1:3" x14ac:dyDescent="0.3">
      <c r="A457">
        <v>3953</v>
      </c>
      <c r="B457">
        <v>1</v>
      </c>
      <c r="C457" s="2">
        <v>63576</v>
      </c>
    </row>
    <row r="458" spans="1:3" x14ac:dyDescent="0.3">
      <c r="A458">
        <v>7190</v>
      </c>
      <c r="B458">
        <v>1</v>
      </c>
      <c r="C458" s="2">
        <v>63360</v>
      </c>
    </row>
    <row r="459" spans="1:3" x14ac:dyDescent="0.3">
      <c r="A459">
        <v>7454</v>
      </c>
      <c r="B459">
        <v>1</v>
      </c>
      <c r="C459" s="2">
        <v>63312</v>
      </c>
    </row>
    <row r="460" spans="1:3" x14ac:dyDescent="0.3">
      <c r="A460">
        <v>3804</v>
      </c>
      <c r="B460">
        <v>1</v>
      </c>
      <c r="C460" s="2">
        <v>63252</v>
      </c>
    </row>
    <row r="461" spans="1:3" x14ac:dyDescent="0.3">
      <c r="A461">
        <v>2153</v>
      </c>
      <c r="B461">
        <v>1</v>
      </c>
      <c r="C461" s="2">
        <v>61560</v>
      </c>
    </row>
    <row r="462" spans="1:3" x14ac:dyDescent="0.3">
      <c r="A462">
        <v>4550</v>
      </c>
      <c r="B462">
        <v>1</v>
      </c>
      <c r="C462" s="2">
        <v>61320</v>
      </c>
    </row>
    <row r="463" spans="1:3" x14ac:dyDescent="0.3">
      <c r="A463">
        <v>5991</v>
      </c>
      <c r="B463">
        <v>1</v>
      </c>
      <c r="C463" s="2">
        <v>61056</v>
      </c>
    </row>
    <row r="464" spans="1:3" x14ac:dyDescent="0.3">
      <c r="A464">
        <v>10440</v>
      </c>
      <c r="B464">
        <v>1</v>
      </c>
      <c r="C464" s="2">
        <v>60000</v>
      </c>
    </row>
    <row r="465" spans="1:3" x14ac:dyDescent="0.3">
      <c r="A465">
        <v>6148</v>
      </c>
      <c r="B465">
        <v>1</v>
      </c>
      <c r="C465" s="2">
        <v>59760</v>
      </c>
    </row>
    <row r="466" spans="1:3" x14ac:dyDescent="0.3">
      <c r="A466">
        <v>9631</v>
      </c>
      <c r="B466">
        <v>1</v>
      </c>
      <c r="C466" s="2">
        <v>59448</v>
      </c>
    </row>
    <row r="467" spans="1:3" x14ac:dyDescent="0.3">
      <c r="A467">
        <v>4803</v>
      </c>
      <c r="B467">
        <v>1</v>
      </c>
      <c r="C467" s="2">
        <v>59136</v>
      </c>
    </row>
    <row r="468" spans="1:3" x14ac:dyDescent="0.3">
      <c r="A468">
        <v>5180</v>
      </c>
      <c r="B468">
        <v>1</v>
      </c>
      <c r="C468" s="2">
        <v>58764</v>
      </c>
    </row>
    <row r="469" spans="1:3" x14ac:dyDescent="0.3">
      <c r="A469">
        <v>10905</v>
      </c>
      <c r="B469">
        <v>1</v>
      </c>
      <c r="C469" s="2">
        <v>57120</v>
      </c>
    </row>
    <row r="470" spans="1:3" x14ac:dyDescent="0.3">
      <c r="A470">
        <v>5133</v>
      </c>
      <c r="B470">
        <v>1</v>
      </c>
      <c r="C470" s="2">
        <v>57060</v>
      </c>
    </row>
    <row r="471" spans="1:3" x14ac:dyDescent="0.3">
      <c r="A471">
        <v>8092</v>
      </c>
      <c r="B471">
        <v>1</v>
      </c>
      <c r="C471" s="2">
        <v>56100</v>
      </c>
    </row>
    <row r="472" spans="1:3" x14ac:dyDescent="0.3">
      <c r="A472">
        <v>1928</v>
      </c>
      <c r="B472">
        <v>1</v>
      </c>
      <c r="C472" s="2">
        <v>55632</v>
      </c>
    </row>
    <row r="473" spans="1:3" x14ac:dyDescent="0.3">
      <c r="A473">
        <v>7445</v>
      </c>
      <c r="B473">
        <v>1</v>
      </c>
      <c r="C473" s="2">
        <v>55368</v>
      </c>
    </row>
    <row r="474" spans="1:3" x14ac:dyDescent="0.3">
      <c r="A474">
        <v>10436</v>
      </c>
      <c r="B474">
        <v>1</v>
      </c>
      <c r="C474" s="2">
        <v>54396</v>
      </c>
    </row>
    <row r="475" spans="1:3" x14ac:dyDescent="0.3">
      <c r="A475">
        <v>11359</v>
      </c>
      <c r="B475">
        <v>1</v>
      </c>
      <c r="C475" s="2">
        <v>54024</v>
      </c>
    </row>
    <row r="476" spans="1:3" x14ac:dyDescent="0.3">
      <c r="A476">
        <v>2187</v>
      </c>
      <c r="B476">
        <v>1</v>
      </c>
      <c r="C476" s="2">
        <v>53472</v>
      </c>
    </row>
    <row r="477" spans="1:3" x14ac:dyDescent="0.3">
      <c r="A477">
        <v>5118</v>
      </c>
      <c r="B477">
        <v>1</v>
      </c>
      <c r="C477" s="2">
        <v>53232</v>
      </c>
    </row>
    <row r="478" spans="1:3" x14ac:dyDescent="0.3">
      <c r="A478">
        <v>825</v>
      </c>
      <c r="B478">
        <v>1</v>
      </c>
      <c r="C478" s="2">
        <v>53076</v>
      </c>
    </row>
    <row r="479" spans="1:3" x14ac:dyDescent="0.3">
      <c r="A479">
        <v>11265</v>
      </c>
      <c r="B479">
        <v>1</v>
      </c>
      <c r="C479" s="2">
        <v>52788</v>
      </c>
    </row>
    <row r="480" spans="1:3" x14ac:dyDescent="0.3">
      <c r="A480">
        <v>1284</v>
      </c>
      <c r="B480">
        <v>1</v>
      </c>
      <c r="C480" s="2">
        <v>52512</v>
      </c>
    </row>
    <row r="481" spans="1:3" x14ac:dyDescent="0.3">
      <c r="A481">
        <v>9153</v>
      </c>
      <c r="B481">
        <v>1</v>
      </c>
      <c r="C481" s="2">
        <v>52236</v>
      </c>
    </row>
    <row r="482" spans="1:3" x14ac:dyDescent="0.3">
      <c r="A482">
        <v>9337</v>
      </c>
      <c r="B482">
        <v>1</v>
      </c>
      <c r="C482" s="2">
        <v>52128</v>
      </c>
    </row>
    <row r="483" spans="1:3" x14ac:dyDescent="0.3">
      <c r="A483">
        <v>7753</v>
      </c>
      <c r="B483">
        <v>1</v>
      </c>
      <c r="C483" s="2">
        <v>51696</v>
      </c>
    </row>
    <row r="484" spans="1:3" x14ac:dyDescent="0.3">
      <c r="A484">
        <v>4337</v>
      </c>
      <c r="B484">
        <v>1</v>
      </c>
      <c r="C484" s="2">
        <v>51408</v>
      </c>
    </row>
    <row r="485" spans="1:3" x14ac:dyDescent="0.3">
      <c r="A485">
        <v>1083</v>
      </c>
      <c r="B485">
        <v>1</v>
      </c>
      <c r="C485" s="2">
        <v>50976</v>
      </c>
    </row>
    <row r="486" spans="1:3" x14ac:dyDescent="0.3">
      <c r="A486">
        <v>2824</v>
      </c>
      <c r="B486">
        <v>1</v>
      </c>
      <c r="C486" s="2">
        <v>50460</v>
      </c>
    </row>
    <row r="487" spans="1:3" x14ac:dyDescent="0.3">
      <c r="A487">
        <v>9031</v>
      </c>
      <c r="B487">
        <v>1</v>
      </c>
      <c r="C487" s="2">
        <v>50112</v>
      </c>
    </row>
    <row r="488" spans="1:3" x14ac:dyDescent="0.3">
      <c r="A488">
        <v>7181</v>
      </c>
      <c r="B488">
        <v>1</v>
      </c>
      <c r="C488" s="2">
        <v>49872</v>
      </c>
    </row>
    <row r="489" spans="1:3" x14ac:dyDescent="0.3">
      <c r="A489">
        <v>7156</v>
      </c>
      <c r="B489">
        <v>1</v>
      </c>
      <c r="C489" s="2">
        <v>49488</v>
      </c>
    </row>
    <row r="490" spans="1:3" x14ac:dyDescent="0.3">
      <c r="A490">
        <v>2352</v>
      </c>
      <c r="B490">
        <v>1</v>
      </c>
      <c r="C490" s="2">
        <v>49440</v>
      </c>
    </row>
    <row r="491" spans="1:3" x14ac:dyDescent="0.3">
      <c r="A491">
        <v>6902</v>
      </c>
      <c r="B491">
        <v>1</v>
      </c>
      <c r="C491" s="2">
        <v>49320</v>
      </c>
    </row>
    <row r="492" spans="1:3" x14ac:dyDescent="0.3">
      <c r="A492">
        <v>7274</v>
      </c>
      <c r="B492">
        <v>1</v>
      </c>
      <c r="C492" s="2">
        <v>49044</v>
      </c>
    </row>
    <row r="493" spans="1:3" x14ac:dyDescent="0.3">
      <c r="A493">
        <v>2994</v>
      </c>
      <c r="B493">
        <v>1</v>
      </c>
      <c r="C493" s="2">
        <v>48744</v>
      </c>
    </row>
    <row r="494" spans="1:3" x14ac:dyDescent="0.3">
      <c r="A494">
        <v>7133</v>
      </c>
      <c r="B494">
        <v>1</v>
      </c>
      <c r="C494" s="2">
        <v>48672</v>
      </c>
    </row>
    <row r="495" spans="1:3" x14ac:dyDescent="0.3">
      <c r="A495">
        <v>816</v>
      </c>
      <c r="B495">
        <v>1</v>
      </c>
      <c r="C495" s="2">
        <v>48624</v>
      </c>
    </row>
    <row r="496" spans="1:3" x14ac:dyDescent="0.3">
      <c r="A496">
        <v>2334</v>
      </c>
      <c r="B496">
        <v>1</v>
      </c>
      <c r="C496" s="2">
        <v>48312</v>
      </c>
    </row>
    <row r="497" spans="1:3" x14ac:dyDescent="0.3">
      <c r="A497">
        <v>11027</v>
      </c>
      <c r="B497">
        <v>1</v>
      </c>
      <c r="C497" s="2">
        <v>48096</v>
      </c>
    </row>
    <row r="498" spans="1:3" x14ac:dyDescent="0.3">
      <c r="A498">
        <v>8625</v>
      </c>
      <c r="B498">
        <v>1</v>
      </c>
      <c r="C498" s="2">
        <v>47304</v>
      </c>
    </row>
    <row r="499" spans="1:3" x14ac:dyDescent="0.3">
      <c r="A499">
        <v>7123</v>
      </c>
      <c r="B499">
        <v>1</v>
      </c>
      <c r="C499" s="2">
        <v>47016</v>
      </c>
    </row>
    <row r="500" spans="1:3" x14ac:dyDescent="0.3">
      <c r="A500">
        <v>2322</v>
      </c>
      <c r="B500">
        <v>1</v>
      </c>
      <c r="C500" s="2">
        <v>46320</v>
      </c>
    </row>
    <row r="501" spans="1:3" x14ac:dyDescent="0.3">
      <c r="A501">
        <v>9548</v>
      </c>
      <c r="B501">
        <v>1</v>
      </c>
      <c r="C501" s="2">
        <v>46176</v>
      </c>
    </row>
    <row r="502" spans="1:3" x14ac:dyDescent="0.3">
      <c r="A502">
        <v>10788</v>
      </c>
      <c r="B502">
        <v>1</v>
      </c>
      <c r="C502" s="2">
        <v>45768</v>
      </c>
    </row>
    <row r="503" spans="1:3" x14ac:dyDescent="0.3">
      <c r="A503">
        <v>10789</v>
      </c>
      <c r="B503">
        <v>1</v>
      </c>
      <c r="C503" s="2">
        <v>45768</v>
      </c>
    </row>
    <row r="504" spans="1:3" x14ac:dyDescent="0.3">
      <c r="A504">
        <v>10652</v>
      </c>
      <c r="B504">
        <v>1</v>
      </c>
      <c r="C504" s="2">
        <v>45720</v>
      </c>
    </row>
    <row r="505" spans="1:3" x14ac:dyDescent="0.3">
      <c r="A505">
        <v>7721</v>
      </c>
      <c r="B505">
        <v>1</v>
      </c>
      <c r="C505" s="2">
        <v>45456</v>
      </c>
    </row>
    <row r="506" spans="1:3" x14ac:dyDescent="0.3">
      <c r="A506">
        <v>1375</v>
      </c>
      <c r="B506">
        <v>1</v>
      </c>
      <c r="C506" s="2">
        <v>45336</v>
      </c>
    </row>
    <row r="507" spans="1:3" x14ac:dyDescent="0.3">
      <c r="A507">
        <v>8972</v>
      </c>
      <c r="B507">
        <v>1</v>
      </c>
      <c r="C507" s="2">
        <v>45024</v>
      </c>
    </row>
    <row r="508" spans="1:3" x14ac:dyDescent="0.3">
      <c r="A508">
        <v>1906</v>
      </c>
      <c r="B508">
        <v>1</v>
      </c>
      <c r="C508" s="2">
        <v>44952</v>
      </c>
    </row>
    <row r="509" spans="1:3" x14ac:dyDescent="0.3">
      <c r="A509">
        <v>11141</v>
      </c>
      <c r="B509">
        <v>1</v>
      </c>
      <c r="C509" s="2">
        <v>44940</v>
      </c>
    </row>
    <row r="510" spans="1:3" x14ac:dyDescent="0.3">
      <c r="A510">
        <v>2073</v>
      </c>
      <c r="B510">
        <v>1</v>
      </c>
      <c r="C510" s="2">
        <v>44640</v>
      </c>
    </row>
    <row r="511" spans="1:3" x14ac:dyDescent="0.3">
      <c r="A511">
        <v>9433</v>
      </c>
      <c r="B511">
        <v>1</v>
      </c>
      <c r="C511" s="2">
        <v>44640</v>
      </c>
    </row>
    <row r="512" spans="1:3" x14ac:dyDescent="0.3">
      <c r="A512">
        <v>5574</v>
      </c>
      <c r="B512">
        <v>1</v>
      </c>
      <c r="C512" s="2">
        <v>44628</v>
      </c>
    </row>
    <row r="513" spans="1:3" x14ac:dyDescent="0.3">
      <c r="A513">
        <v>5593</v>
      </c>
      <c r="B513">
        <v>1</v>
      </c>
      <c r="C513" s="2">
        <v>44376</v>
      </c>
    </row>
    <row r="514" spans="1:3" x14ac:dyDescent="0.3">
      <c r="A514">
        <v>10215</v>
      </c>
      <c r="B514">
        <v>1</v>
      </c>
      <c r="C514" s="2">
        <v>44304</v>
      </c>
    </row>
    <row r="515" spans="1:3" x14ac:dyDescent="0.3">
      <c r="A515">
        <v>3489</v>
      </c>
      <c r="B515">
        <v>1</v>
      </c>
      <c r="C515" s="2">
        <v>44088</v>
      </c>
    </row>
    <row r="516" spans="1:3" x14ac:dyDescent="0.3">
      <c r="A516">
        <v>1776</v>
      </c>
      <c r="B516">
        <v>1</v>
      </c>
      <c r="C516" s="2">
        <v>43200</v>
      </c>
    </row>
    <row r="517" spans="1:3" x14ac:dyDescent="0.3">
      <c r="A517">
        <v>6472</v>
      </c>
      <c r="B517">
        <v>1</v>
      </c>
      <c r="C517" s="2">
        <v>43164</v>
      </c>
    </row>
    <row r="518" spans="1:3" x14ac:dyDescent="0.3">
      <c r="A518">
        <v>7957</v>
      </c>
      <c r="B518">
        <v>1</v>
      </c>
      <c r="C518" s="2">
        <v>42900</v>
      </c>
    </row>
    <row r="519" spans="1:3" x14ac:dyDescent="0.3">
      <c r="A519">
        <v>8505</v>
      </c>
      <c r="B519">
        <v>1</v>
      </c>
      <c r="C519" s="2">
        <v>42840</v>
      </c>
    </row>
    <row r="520" spans="1:3" x14ac:dyDescent="0.3">
      <c r="A520">
        <v>349</v>
      </c>
      <c r="B520">
        <v>1</v>
      </c>
      <c r="C520" s="2">
        <v>42816</v>
      </c>
    </row>
    <row r="521" spans="1:3" x14ac:dyDescent="0.3">
      <c r="A521">
        <v>7636</v>
      </c>
      <c r="B521">
        <v>1</v>
      </c>
      <c r="C521" s="2">
        <v>42384</v>
      </c>
    </row>
    <row r="522" spans="1:3" x14ac:dyDescent="0.3">
      <c r="A522">
        <v>4268</v>
      </c>
      <c r="B522">
        <v>1</v>
      </c>
      <c r="C522" s="2">
        <v>41988</v>
      </c>
    </row>
    <row r="523" spans="1:3" x14ac:dyDescent="0.3">
      <c r="A523">
        <v>7546</v>
      </c>
      <c r="B523">
        <v>1</v>
      </c>
      <c r="C523" s="2">
        <v>41952</v>
      </c>
    </row>
    <row r="524" spans="1:3" x14ac:dyDescent="0.3">
      <c r="A524">
        <v>9307</v>
      </c>
      <c r="B524">
        <v>1</v>
      </c>
      <c r="C524" s="2">
        <v>41904</v>
      </c>
    </row>
    <row r="525" spans="1:3" x14ac:dyDescent="0.3">
      <c r="A525">
        <v>4099</v>
      </c>
      <c r="B525">
        <v>1</v>
      </c>
      <c r="C525" s="2">
        <v>41856</v>
      </c>
    </row>
    <row r="526" spans="1:3" x14ac:dyDescent="0.3">
      <c r="A526">
        <v>2982</v>
      </c>
      <c r="B526">
        <v>1</v>
      </c>
      <c r="C526" s="2">
        <v>41256</v>
      </c>
    </row>
    <row r="527" spans="1:3" x14ac:dyDescent="0.3">
      <c r="A527">
        <v>3390</v>
      </c>
      <c r="B527">
        <v>1</v>
      </c>
      <c r="C527" s="2">
        <v>40632</v>
      </c>
    </row>
    <row r="528" spans="1:3" x14ac:dyDescent="0.3">
      <c r="A528">
        <v>9263</v>
      </c>
      <c r="B528">
        <v>1</v>
      </c>
      <c r="C528" s="2">
        <v>39576</v>
      </c>
    </row>
    <row r="529" spans="1:3" x14ac:dyDescent="0.3">
      <c r="A529">
        <v>9265</v>
      </c>
      <c r="B529">
        <v>1</v>
      </c>
      <c r="C529" s="2">
        <v>39576</v>
      </c>
    </row>
    <row r="530" spans="1:3" x14ac:dyDescent="0.3">
      <c r="A530">
        <v>11327</v>
      </c>
      <c r="B530">
        <v>1</v>
      </c>
      <c r="C530" s="2">
        <v>39168</v>
      </c>
    </row>
    <row r="531" spans="1:3" x14ac:dyDescent="0.3">
      <c r="A531">
        <v>3229</v>
      </c>
      <c r="B531">
        <v>1</v>
      </c>
      <c r="C531" s="2">
        <v>39024</v>
      </c>
    </row>
    <row r="532" spans="1:3" x14ac:dyDescent="0.3">
      <c r="A532">
        <v>2018</v>
      </c>
      <c r="B532">
        <v>1</v>
      </c>
      <c r="C532" s="2">
        <v>38520</v>
      </c>
    </row>
    <row r="533" spans="1:3" x14ac:dyDescent="0.3">
      <c r="A533">
        <v>6505</v>
      </c>
      <c r="B533">
        <v>1</v>
      </c>
      <c r="C533" s="2">
        <v>38496</v>
      </c>
    </row>
    <row r="534" spans="1:3" x14ac:dyDescent="0.3">
      <c r="A534">
        <v>9034</v>
      </c>
      <c r="B534">
        <v>1</v>
      </c>
      <c r="C534" s="2">
        <v>38148</v>
      </c>
    </row>
    <row r="535" spans="1:3" x14ac:dyDescent="0.3">
      <c r="A535">
        <v>1869</v>
      </c>
      <c r="B535">
        <v>1</v>
      </c>
      <c r="C535" s="2">
        <v>37944</v>
      </c>
    </row>
    <row r="536" spans="1:3" x14ac:dyDescent="0.3">
      <c r="A536">
        <v>6738</v>
      </c>
      <c r="B536">
        <v>1</v>
      </c>
      <c r="C536" s="2">
        <v>37908</v>
      </c>
    </row>
    <row r="537" spans="1:3" x14ac:dyDescent="0.3">
      <c r="A537">
        <v>10257</v>
      </c>
      <c r="B537">
        <v>1</v>
      </c>
      <c r="C537" s="2">
        <v>37812</v>
      </c>
    </row>
    <row r="538" spans="1:3" x14ac:dyDescent="0.3">
      <c r="A538">
        <v>6425</v>
      </c>
      <c r="B538">
        <v>1</v>
      </c>
      <c r="C538" s="2">
        <v>36684</v>
      </c>
    </row>
    <row r="539" spans="1:3" x14ac:dyDescent="0.3">
      <c r="A539">
        <v>9472</v>
      </c>
      <c r="B539">
        <v>1</v>
      </c>
      <c r="C539" s="2">
        <v>36396</v>
      </c>
    </row>
    <row r="540" spans="1:3" x14ac:dyDescent="0.3">
      <c r="A540">
        <v>9897</v>
      </c>
      <c r="B540">
        <v>1</v>
      </c>
      <c r="C540" s="2">
        <v>36168</v>
      </c>
    </row>
    <row r="541" spans="1:3" x14ac:dyDescent="0.3">
      <c r="A541">
        <v>1244</v>
      </c>
      <c r="B541">
        <v>1</v>
      </c>
      <c r="C541" s="2">
        <v>35904</v>
      </c>
    </row>
    <row r="542" spans="1:3" x14ac:dyDescent="0.3">
      <c r="A542">
        <v>8038</v>
      </c>
      <c r="B542">
        <v>1</v>
      </c>
      <c r="C542" s="2">
        <v>35856</v>
      </c>
    </row>
    <row r="543" spans="1:3" x14ac:dyDescent="0.3">
      <c r="A543">
        <v>6440</v>
      </c>
      <c r="B543">
        <v>1</v>
      </c>
      <c r="C543" s="2">
        <v>34572</v>
      </c>
    </row>
    <row r="544" spans="1:3" x14ac:dyDescent="0.3">
      <c r="A544">
        <v>8776</v>
      </c>
      <c r="B544">
        <v>1</v>
      </c>
      <c r="C544" s="2">
        <v>33984</v>
      </c>
    </row>
    <row r="545" spans="1:3" x14ac:dyDescent="0.3">
      <c r="A545">
        <v>4626</v>
      </c>
      <c r="B545">
        <v>1</v>
      </c>
      <c r="C545" s="2">
        <v>33348</v>
      </c>
    </row>
    <row r="546" spans="1:3" x14ac:dyDescent="0.3">
      <c r="A546">
        <v>8742</v>
      </c>
      <c r="B546">
        <v>1</v>
      </c>
      <c r="C546" s="2">
        <v>33144</v>
      </c>
    </row>
    <row r="547" spans="1:3" x14ac:dyDescent="0.3">
      <c r="A547">
        <v>5541</v>
      </c>
      <c r="B547">
        <v>1</v>
      </c>
      <c r="C547" s="2">
        <v>32640</v>
      </c>
    </row>
    <row r="548" spans="1:3" x14ac:dyDescent="0.3">
      <c r="A548">
        <v>7607</v>
      </c>
      <c r="B548">
        <v>1</v>
      </c>
      <c r="C548" s="2">
        <v>31728</v>
      </c>
    </row>
    <row r="549" spans="1:3" x14ac:dyDescent="0.3">
      <c r="A549">
        <v>9677</v>
      </c>
      <c r="B549">
        <v>1</v>
      </c>
      <c r="C549" s="2">
        <v>31620</v>
      </c>
    </row>
    <row r="550" spans="1:3" x14ac:dyDescent="0.3">
      <c r="A550">
        <v>10345</v>
      </c>
      <c r="B550">
        <v>1</v>
      </c>
      <c r="C550" s="2">
        <v>31260</v>
      </c>
    </row>
    <row r="551" spans="1:3" x14ac:dyDescent="0.3">
      <c r="A551">
        <v>2962</v>
      </c>
      <c r="B551">
        <v>1</v>
      </c>
      <c r="C551" s="2">
        <v>31248</v>
      </c>
    </row>
    <row r="552" spans="1:3" x14ac:dyDescent="0.3">
      <c r="A552">
        <v>5774</v>
      </c>
      <c r="B552">
        <v>1</v>
      </c>
      <c r="C552" s="2">
        <v>31176</v>
      </c>
    </row>
    <row r="553" spans="1:3" x14ac:dyDescent="0.3">
      <c r="A553">
        <v>10799</v>
      </c>
      <c r="B553">
        <v>1</v>
      </c>
      <c r="C553" s="2">
        <v>31140</v>
      </c>
    </row>
    <row r="554" spans="1:3" x14ac:dyDescent="0.3">
      <c r="A554">
        <v>25</v>
      </c>
      <c r="B554">
        <v>1</v>
      </c>
      <c r="C554" s="2">
        <v>30276</v>
      </c>
    </row>
    <row r="555" spans="1:3" x14ac:dyDescent="0.3">
      <c r="A555">
        <v>7424</v>
      </c>
      <c r="B555">
        <v>1</v>
      </c>
      <c r="C555" s="2">
        <v>30276</v>
      </c>
    </row>
    <row r="556" spans="1:3" x14ac:dyDescent="0.3">
      <c r="A556">
        <v>1766</v>
      </c>
      <c r="B556">
        <v>1</v>
      </c>
      <c r="C556" s="2">
        <v>30060</v>
      </c>
    </row>
    <row r="557" spans="1:3" x14ac:dyDescent="0.3">
      <c r="A557">
        <v>3161</v>
      </c>
      <c r="B557">
        <v>1</v>
      </c>
      <c r="C557" s="2">
        <v>30012</v>
      </c>
    </row>
    <row r="558" spans="1:3" x14ac:dyDescent="0.3">
      <c r="A558">
        <v>8159</v>
      </c>
      <c r="B558">
        <v>1</v>
      </c>
      <c r="C558" s="2">
        <v>29784</v>
      </c>
    </row>
    <row r="559" spans="1:3" x14ac:dyDescent="0.3">
      <c r="A559">
        <v>6030</v>
      </c>
      <c r="B559">
        <v>1</v>
      </c>
      <c r="C559" s="2">
        <v>28248</v>
      </c>
    </row>
    <row r="560" spans="1:3" x14ac:dyDescent="0.3">
      <c r="A560">
        <v>7765</v>
      </c>
      <c r="B560">
        <v>1</v>
      </c>
      <c r="C560" s="2">
        <v>27984</v>
      </c>
    </row>
    <row r="561" spans="1:3" x14ac:dyDescent="0.3">
      <c r="A561">
        <v>176</v>
      </c>
      <c r="B561">
        <v>1</v>
      </c>
      <c r="C561" s="2">
        <v>27456</v>
      </c>
    </row>
    <row r="562" spans="1:3" x14ac:dyDescent="0.3">
      <c r="A562">
        <v>6097</v>
      </c>
      <c r="B562">
        <v>1</v>
      </c>
      <c r="C562" s="2">
        <v>26208</v>
      </c>
    </row>
    <row r="563" spans="1:3" x14ac:dyDescent="0.3">
      <c r="A563">
        <v>6930</v>
      </c>
      <c r="B563">
        <v>1</v>
      </c>
      <c r="C563" s="2">
        <v>25944</v>
      </c>
    </row>
    <row r="564" spans="1:3" x14ac:dyDescent="0.3">
      <c r="A564">
        <v>2986</v>
      </c>
      <c r="B564">
        <v>1</v>
      </c>
      <c r="C564" s="2">
        <v>24792</v>
      </c>
    </row>
    <row r="565" spans="1:3" x14ac:dyDescent="0.3">
      <c r="A565">
        <v>2486</v>
      </c>
      <c r="B565">
        <v>1</v>
      </c>
      <c r="C565" s="2">
        <v>24516</v>
      </c>
    </row>
    <row r="566" spans="1:3" x14ac:dyDescent="0.3">
      <c r="A566">
        <v>813</v>
      </c>
      <c r="B566">
        <v>1</v>
      </c>
      <c r="C566" s="2">
        <v>24312</v>
      </c>
    </row>
    <row r="567" spans="1:3" x14ac:dyDescent="0.3">
      <c r="A567">
        <v>10711</v>
      </c>
      <c r="B567">
        <v>1</v>
      </c>
      <c r="C567" s="2">
        <v>24180</v>
      </c>
    </row>
    <row r="568" spans="1:3" x14ac:dyDescent="0.3">
      <c r="A568">
        <v>3674</v>
      </c>
      <c r="B568">
        <v>1</v>
      </c>
      <c r="C568" s="2">
        <v>23628</v>
      </c>
    </row>
    <row r="569" spans="1:3" x14ac:dyDescent="0.3">
      <c r="A569">
        <v>1329</v>
      </c>
      <c r="B569">
        <v>1</v>
      </c>
      <c r="C569" s="2">
        <v>23520</v>
      </c>
    </row>
    <row r="570" spans="1:3" x14ac:dyDescent="0.3">
      <c r="A570">
        <v>10445</v>
      </c>
      <c r="B570">
        <v>1</v>
      </c>
      <c r="C570" s="2">
        <v>23412</v>
      </c>
    </row>
    <row r="571" spans="1:3" x14ac:dyDescent="0.3">
      <c r="A571">
        <v>2142</v>
      </c>
      <c r="B571">
        <v>1</v>
      </c>
      <c r="C571" s="2">
        <v>23328</v>
      </c>
    </row>
    <row r="572" spans="1:3" x14ac:dyDescent="0.3">
      <c r="A572">
        <v>9242</v>
      </c>
      <c r="B572">
        <v>1</v>
      </c>
      <c r="C572" s="2">
        <v>23184</v>
      </c>
    </row>
    <row r="573" spans="1:3" x14ac:dyDescent="0.3">
      <c r="A573">
        <v>3834</v>
      </c>
      <c r="B573">
        <v>1</v>
      </c>
      <c r="C573" s="2">
        <v>23052</v>
      </c>
    </row>
    <row r="574" spans="1:3" x14ac:dyDescent="0.3">
      <c r="A574">
        <v>6688</v>
      </c>
      <c r="B574">
        <v>1</v>
      </c>
      <c r="C574" s="2">
        <v>22968</v>
      </c>
    </row>
    <row r="575" spans="1:3" x14ac:dyDescent="0.3">
      <c r="A575">
        <v>2134</v>
      </c>
      <c r="B575">
        <v>1</v>
      </c>
      <c r="C575" s="2">
        <v>22932</v>
      </c>
    </row>
    <row r="576" spans="1:3" x14ac:dyDescent="0.3">
      <c r="A576">
        <v>5164</v>
      </c>
      <c r="B576">
        <v>1</v>
      </c>
      <c r="C576" s="2">
        <v>22356</v>
      </c>
    </row>
    <row r="577" spans="1:3" x14ac:dyDescent="0.3">
      <c r="A577">
        <v>938</v>
      </c>
      <c r="B577">
        <v>1</v>
      </c>
      <c r="C577" s="2">
        <v>22260</v>
      </c>
    </row>
    <row r="578" spans="1:3" x14ac:dyDescent="0.3">
      <c r="A578">
        <v>10148</v>
      </c>
      <c r="B578">
        <v>1</v>
      </c>
      <c r="C578" s="2">
        <v>22104</v>
      </c>
    </row>
    <row r="579" spans="1:3" x14ac:dyDescent="0.3">
      <c r="A579">
        <v>10364</v>
      </c>
      <c r="B579">
        <v>1</v>
      </c>
      <c r="C579" s="2">
        <v>21924</v>
      </c>
    </row>
    <row r="580" spans="1:3" x14ac:dyDescent="0.3">
      <c r="A580">
        <v>7861</v>
      </c>
      <c r="B580">
        <v>1</v>
      </c>
      <c r="C580" s="2">
        <v>21852</v>
      </c>
    </row>
    <row r="581" spans="1:3" x14ac:dyDescent="0.3">
      <c r="A581">
        <v>4825</v>
      </c>
      <c r="B581">
        <v>1</v>
      </c>
      <c r="C581" s="2">
        <v>21396</v>
      </c>
    </row>
    <row r="582" spans="1:3" x14ac:dyDescent="0.3">
      <c r="A582">
        <v>8475</v>
      </c>
      <c r="B582">
        <v>1</v>
      </c>
      <c r="C582" s="2">
        <v>21072</v>
      </c>
    </row>
    <row r="583" spans="1:3" x14ac:dyDescent="0.3">
      <c r="A583">
        <v>7819</v>
      </c>
      <c r="B583">
        <v>1</v>
      </c>
      <c r="C583" s="2">
        <v>20832</v>
      </c>
    </row>
    <row r="584" spans="1:3" x14ac:dyDescent="0.3">
      <c r="A584">
        <v>5126</v>
      </c>
      <c r="B584">
        <v>1</v>
      </c>
      <c r="C584" s="2">
        <v>20352</v>
      </c>
    </row>
    <row r="585" spans="1:3" x14ac:dyDescent="0.3">
      <c r="A585">
        <v>4580</v>
      </c>
      <c r="B585">
        <v>1</v>
      </c>
      <c r="C585" s="2">
        <v>20220</v>
      </c>
    </row>
    <row r="586" spans="1:3" x14ac:dyDescent="0.3">
      <c r="A586">
        <v>2268</v>
      </c>
      <c r="B586">
        <v>1</v>
      </c>
      <c r="C586" s="2">
        <v>20196</v>
      </c>
    </row>
    <row r="587" spans="1:3" x14ac:dyDescent="0.3">
      <c r="A587">
        <v>3329</v>
      </c>
      <c r="B587">
        <v>1</v>
      </c>
      <c r="C587" s="2">
        <v>19248</v>
      </c>
    </row>
    <row r="588" spans="1:3" x14ac:dyDescent="0.3">
      <c r="A588">
        <v>10001</v>
      </c>
      <c r="B588">
        <v>1</v>
      </c>
      <c r="C588" s="2">
        <v>19044</v>
      </c>
    </row>
    <row r="589" spans="1:3" x14ac:dyDescent="0.3">
      <c r="A589">
        <v>10954</v>
      </c>
      <c r="B589">
        <v>1</v>
      </c>
      <c r="C589" s="2">
        <v>18720</v>
      </c>
    </row>
    <row r="590" spans="1:3" x14ac:dyDescent="0.3">
      <c r="A590">
        <v>3752</v>
      </c>
      <c r="B590">
        <v>1</v>
      </c>
      <c r="C590" s="2">
        <v>18564</v>
      </c>
    </row>
    <row r="591" spans="1:3" x14ac:dyDescent="0.3">
      <c r="A591">
        <v>9513</v>
      </c>
      <c r="B591">
        <v>1</v>
      </c>
      <c r="C591" s="2">
        <v>18324</v>
      </c>
    </row>
    <row r="592" spans="1:3" x14ac:dyDescent="0.3">
      <c r="A592">
        <v>2413</v>
      </c>
      <c r="B592">
        <v>1</v>
      </c>
      <c r="C592" s="2">
        <v>17952</v>
      </c>
    </row>
    <row r="593" spans="1:3" x14ac:dyDescent="0.3">
      <c r="A593">
        <v>6363</v>
      </c>
      <c r="B593">
        <v>1</v>
      </c>
      <c r="C593" s="2">
        <v>17508</v>
      </c>
    </row>
    <row r="594" spans="1:3" x14ac:dyDescent="0.3">
      <c r="A594">
        <v>6792</v>
      </c>
      <c r="B594">
        <v>1</v>
      </c>
      <c r="C594" s="2">
        <v>17184</v>
      </c>
    </row>
    <row r="595" spans="1:3" x14ac:dyDescent="0.3">
      <c r="A595">
        <v>9140</v>
      </c>
      <c r="B595">
        <v>1</v>
      </c>
      <c r="C595" s="2">
        <v>16032</v>
      </c>
    </row>
    <row r="596" spans="1:3" x14ac:dyDescent="0.3">
      <c r="A596">
        <v>3064</v>
      </c>
      <c r="B596">
        <v>1</v>
      </c>
      <c r="C596" s="2">
        <v>15420</v>
      </c>
    </row>
    <row r="597" spans="1:3" x14ac:dyDescent="0.3">
      <c r="A597">
        <v>4476</v>
      </c>
      <c r="B597">
        <v>1</v>
      </c>
      <c r="C597" s="2">
        <v>15192</v>
      </c>
    </row>
    <row r="598" spans="1:3" x14ac:dyDescent="0.3">
      <c r="A598">
        <v>5215</v>
      </c>
      <c r="B598">
        <v>1</v>
      </c>
      <c r="C598" s="2">
        <v>14628</v>
      </c>
    </row>
    <row r="599" spans="1:3" x14ac:dyDescent="0.3">
      <c r="A599">
        <v>3637</v>
      </c>
      <c r="B599">
        <v>1</v>
      </c>
      <c r="C599" s="2">
        <v>14028</v>
      </c>
    </row>
    <row r="600" spans="1:3" x14ac:dyDescent="0.3">
      <c r="A600">
        <v>7559</v>
      </c>
      <c r="B600">
        <v>1</v>
      </c>
      <c r="C600" s="2">
        <v>12792</v>
      </c>
    </row>
    <row r="601" spans="1:3" x14ac:dyDescent="0.3">
      <c r="A601">
        <v>666</v>
      </c>
      <c r="B601">
        <v>1</v>
      </c>
      <c r="C601" s="2">
        <v>12540</v>
      </c>
    </row>
    <row r="602" spans="1:3" x14ac:dyDescent="0.3">
      <c r="A602">
        <v>6040</v>
      </c>
      <c r="B602">
        <v>1</v>
      </c>
      <c r="C602" s="2">
        <v>11736</v>
      </c>
    </row>
    <row r="603" spans="1:3" x14ac:dyDescent="0.3">
      <c r="A603">
        <v>5033</v>
      </c>
      <c r="B603">
        <v>1</v>
      </c>
      <c r="C603" s="2">
        <v>11400</v>
      </c>
    </row>
    <row r="604" spans="1:3" x14ac:dyDescent="0.3">
      <c r="A604">
        <v>6453</v>
      </c>
      <c r="B604">
        <v>1</v>
      </c>
      <c r="C604" s="2">
        <v>10944</v>
      </c>
    </row>
    <row r="605" spans="1:3" x14ac:dyDescent="0.3">
      <c r="A605">
        <v>8268</v>
      </c>
      <c r="B605">
        <v>1</v>
      </c>
      <c r="C605" s="2">
        <v>8616</v>
      </c>
    </row>
    <row r="606" spans="1:3" x14ac:dyDescent="0.3">
      <c r="A606">
        <v>8330</v>
      </c>
      <c r="B606">
        <v>1</v>
      </c>
      <c r="C606" s="2">
        <v>7656</v>
      </c>
    </row>
    <row r="607" spans="1:3" x14ac:dyDescent="0.3">
      <c r="A607">
        <v>6061</v>
      </c>
      <c r="B607">
        <v>1</v>
      </c>
      <c r="C607" s="2">
        <v>5148</v>
      </c>
    </row>
    <row r="608" spans="1:3" x14ac:dyDescent="0.3">
      <c r="A608">
        <v>3354</v>
      </c>
      <c r="B608">
        <v>1</v>
      </c>
      <c r="C608" s="2">
        <v>4980</v>
      </c>
    </row>
  </sheetData>
  <mergeCells count="1">
    <mergeCell ref="A1:C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0C6D-4679-44D9-97B8-06BD855C4978}">
  <dimension ref="A1:J90"/>
  <sheetViews>
    <sheetView workbookViewId="0">
      <selection activeCell="J14" sqref="J14"/>
    </sheetView>
  </sheetViews>
  <sheetFormatPr defaultRowHeight="14.4" x14ac:dyDescent="0.3"/>
  <cols>
    <col min="1" max="1" width="9.109375" bestFit="1" customWidth="1"/>
    <col min="2" max="2" width="6.21875" bestFit="1" customWidth="1"/>
    <col min="3" max="3" width="15.44140625" bestFit="1" customWidth="1"/>
    <col min="4" max="4" width="13.5546875" bestFit="1" customWidth="1"/>
    <col min="6" max="6" width="16.6640625" bestFit="1" customWidth="1"/>
    <col min="7" max="7" width="17" bestFit="1" customWidth="1"/>
    <col min="8" max="8" width="16.77734375" bestFit="1" customWidth="1"/>
    <col min="9" max="9" width="9" bestFit="1" customWidth="1"/>
    <col min="10" max="10" width="16.77734375" bestFit="1" customWidth="1"/>
  </cols>
  <sheetData>
    <row r="1" spans="1:10" x14ac:dyDescent="0.3">
      <c r="A1" s="48" t="s">
        <v>50</v>
      </c>
      <c r="B1" s="48"/>
      <c r="C1" s="48"/>
      <c r="D1" s="48"/>
    </row>
    <row r="2" spans="1:10" x14ac:dyDescent="0.3">
      <c r="A2" t="s">
        <v>43</v>
      </c>
      <c r="B2" t="s">
        <v>47</v>
      </c>
      <c r="C2" t="s">
        <v>48</v>
      </c>
      <c r="D2" t="s">
        <v>49</v>
      </c>
      <c r="G2" s="12" t="s">
        <v>12</v>
      </c>
    </row>
    <row r="3" spans="1:10" x14ac:dyDescent="0.3">
      <c r="A3" t="s">
        <v>44</v>
      </c>
      <c r="B3">
        <v>76</v>
      </c>
      <c r="C3">
        <v>981132</v>
      </c>
      <c r="D3">
        <v>6</v>
      </c>
      <c r="G3" t="s">
        <v>45</v>
      </c>
      <c r="I3" t="s">
        <v>44</v>
      </c>
    </row>
    <row r="4" spans="1:10" x14ac:dyDescent="0.3">
      <c r="A4" t="s">
        <v>44</v>
      </c>
      <c r="B4">
        <v>59</v>
      </c>
      <c r="C4">
        <v>1316652</v>
      </c>
      <c r="D4">
        <v>10</v>
      </c>
      <c r="F4" s="12" t="s">
        <v>14</v>
      </c>
      <c r="G4" t="s">
        <v>61</v>
      </c>
      <c r="H4" t="s">
        <v>62</v>
      </c>
      <c r="I4" t="s">
        <v>61</v>
      </c>
      <c r="J4" t="s">
        <v>62</v>
      </c>
    </row>
    <row r="5" spans="1:10" x14ac:dyDescent="0.3">
      <c r="A5" t="s">
        <v>45</v>
      </c>
      <c r="B5">
        <v>81</v>
      </c>
      <c r="C5">
        <v>1899108</v>
      </c>
      <c r="D5">
        <v>15</v>
      </c>
      <c r="F5" s="13" t="s">
        <v>52</v>
      </c>
      <c r="G5" s="47">
        <v>4919556</v>
      </c>
      <c r="H5" s="19">
        <v>5.6107058644968885E-2</v>
      </c>
      <c r="I5" s="47">
        <v>4898808</v>
      </c>
      <c r="J5" s="19">
        <v>5.5870429718950801E-2</v>
      </c>
    </row>
    <row r="6" spans="1:10" x14ac:dyDescent="0.3">
      <c r="A6" t="s">
        <v>45</v>
      </c>
      <c r="B6">
        <v>77</v>
      </c>
      <c r="C6">
        <v>1081224</v>
      </c>
      <c r="D6">
        <v>8</v>
      </c>
      <c r="F6" s="13" t="s">
        <v>53</v>
      </c>
      <c r="G6" s="47">
        <v>4331580</v>
      </c>
      <c r="H6" s="19">
        <v>4.9401249439049846E-2</v>
      </c>
      <c r="I6" s="47">
        <v>5566800</v>
      </c>
      <c r="J6" s="19">
        <v>6.3488813637818692E-2</v>
      </c>
    </row>
    <row r="7" spans="1:10" x14ac:dyDescent="0.3">
      <c r="A7" t="s">
        <v>44</v>
      </c>
      <c r="B7">
        <v>79</v>
      </c>
      <c r="C7">
        <v>543396</v>
      </c>
      <c r="D7">
        <v>6</v>
      </c>
      <c r="F7" s="13" t="s">
        <v>54</v>
      </c>
      <c r="G7" s="47">
        <v>5250036</v>
      </c>
      <c r="H7" s="19">
        <v>5.987615096569647E-2</v>
      </c>
      <c r="I7" s="47">
        <v>5350500</v>
      </c>
      <c r="J7" s="19">
        <v>6.1021933133784026E-2</v>
      </c>
    </row>
    <row r="8" spans="1:10" x14ac:dyDescent="0.3">
      <c r="A8" t="s">
        <v>45</v>
      </c>
      <c r="B8">
        <v>71</v>
      </c>
      <c r="C8">
        <v>1722636</v>
      </c>
      <c r="D8">
        <v>10</v>
      </c>
      <c r="F8" s="13" t="s">
        <v>55</v>
      </c>
      <c r="G8" s="47">
        <v>5756136</v>
      </c>
      <c r="H8" s="19">
        <v>6.5648172339214481E-2</v>
      </c>
      <c r="I8" s="47">
        <v>5030856</v>
      </c>
      <c r="J8" s="19">
        <v>5.7376424341219735E-2</v>
      </c>
    </row>
    <row r="9" spans="1:10" x14ac:dyDescent="0.3">
      <c r="A9" t="s">
        <v>44</v>
      </c>
      <c r="B9">
        <v>68</v>
      </c>
      <c r="C9">
        <v>1790676</v>
      </c>
      <c r="D9">
        <v>11</v>
      </c>
      <c r="F9" s="13" t="s">
        <v>56</v>
      </c>
      <c r="G9" s="47">
        <v>5577888</v>
      </c>
      <c r="H9" s="19">
        <v>6.3615271201520662E-2</v>
      </c>
      <c r="I9" s="47">
        <v>3728472</v>
      </c>
      <c r="J9" s="19">
        <v>4.2522861241974769E-2</v>
      </c>
    </row>
    <row r="10" spans="1:10" x14ac:dyDescent="0.3">
      <c r="A10" t="s">
        <v>45</v>
      </c>
      <c r="B10">
        <v>76</v>
      </c>
      <c r="C10">
        <v>1328568</v>
      </c>
      <c r="D10">
        <v>10</v>
      </c>
      <c r="F10" s="13" t="s">
        <v>57</v>
      </c>
      <c r="G10" s="47">
        <v>5213520</v>
      </c>
      <c r="H10" s="19">
        <v>5.9459689530258049E-2</v>
      </c>
      <c r="I10" s="47">
        <v>4947780</v>
      </c>
      <c r="J10" s="19">
        <v>5.6428950625301177E-2</v>
      </c>
    </row>
    <row r="11" spans="1:10" x14ac:dyDescent="0.3">
      <c r="A11" t="s">
        <v>44</v>
      </c>
      <c r="B11">
        <v>82</v>
      </c>
      <c r="C11">
        <v>972984</v>
      </c>
      <c r="D11">
        <v>8</v>
      </c>
      <c r="F11" s="13" t="s">
        <v>58</v>
      </c>
      <c r="G11" s="47">
        <v>5487264</v>
      </c>
      <c r="H11" s="19">
        <v>6.2581713278276843E-2</v>
      </c>
      <c r="I11" s="47">
        <v>4387068</v>
      </c>
      <c r="J11" s="19">
        <v>5.003408469290041E-2</v>
      </c>
    </row>
    <row r="12" spans="1:10" x14ac:dyDescent="0.3">
      <c r="A12" t="s">
        <v>44</v>
      </c>
      <c r="B12">
        <v>54</v>
      </c>
      <c r="C12">
        <v>1420296</v>
      </c>
      <c r="D12">
        <v>7</v>
      </c>
      <c r="F12" s="13" t="s">
        <v>59</v>
      </c>
      <c r="G12" s="47">
        <v>5306580</v>
      </c>
      <c r="H12" s="19">
        <v>6.052102979704245E-2</v>
      </c>
      <c r="I12" s="47">
        <v>3997188</v>
      </c>
      <c r="J12" s="19">
        <v>4.5587541138055118E-2</v>
      </c>
    </row>
    <row r="13" spans="1:10" x14ac:dyDescent="0.3">
      <c r="A13" t="s">
        <v>44</v>
      </c>
      <c r="B13">
        <v>50</v>
      </c>
      <c r="C13">
        <v>1545072</v>
      </c>
      <c r="D13">
        <v>9</v>
      </c>
      <c r="F13" s="13" t="s">
        <v>60</v>
      </c>
      <c r="G13" s="47">
        <v>2582640</v>
      </c>
      <c r="H13" s="19">
        <v>2.9454758506426686E-2</v>
      </c>
      <c r="I13" s="47">
        <v>5348916</v>
      </c>
      <c r="J13" s="19">
        <v>6.1003867767540888E-2</v>
      </c>
    </row>
    <row r="14" spans="1:10" x14ac:dyDescent="0.3">
      <c r="A14" t="s">
        <v>44</v>
      </c>
      <c r="B14">
        <v>81</v>
      </c>
      <c r="C14">
        <v>610596</v>
      </c>
      <c r="D14">
        <v>6</v>
      </c>
      <c r="F14" s="13" t="s">
        <v>13</v>
      </c>
      <c r="G14" s="47">
        <v>44425200</v>
      </c>
      <c r="H14" s="19">
        <v>0.50666509370245438</v>
      </c>
      <c r="I14" s="47">
        <v>43256388</v>
      </c>
      <c r="J14" s="19">
        <v>0.49333490629754562</v>
      </c>
    </row>
    <row r="15" spans="1:10" x14ac:dyDescent="0.3">
      <c r="A15" t="s">
        <v>45</v>
      </c>
      <c r="B15">
        <v>65</v>
      </c>
      <c r="C15">
        <v>1243404</v>
      </c>
      <c r="D15">
        <v>8</v>
      </c>
    </row>
    <row r="16" spans="1:10" x14ac:dyDescent="0.3">
      <c r="A16" t="s">
        <v>45</v>
      </c>
      <c r="B16">
        <v>48</v>
      </c>
      <c r="C16">
        <v>1314072</v>
      </c>
      <c r="D16">
        <v>9</v>
      </c>
      <c r="F16" s="50" t="s">
        <v>51</v>
      </c>
      <c r="G16" s="50"/>
      <c r="H16" s="49"/>
    </row>
    <row r="17" spans="1:7" x14ac:dyDescent="0.3">
      <c r="A17" t="s">
        <v>45</v>
      </c>
      <c r="B17">
        <v>82</v>
      </c>
      <c r="C17">
        <v>683532</v>
      </c>
      <c r="D17">
        <v>7</v>
      </c>
      <c r="F17" s="51" t="s">
        <v>63</v>
      </c>
      <c r="G17" s="52" cm="1">
        <f t="array" ref="G17">SUMPRODUCT(Tabela1[age]*Tabela1[loans_count])/SUM(Tabela1[loans_count])</f>
        <v>62.848184818481847</v>
      </c>
    </row>
    <row r="18" spans="1:7" x14ac:dyDescent="0.3">
      <c r="A18" t="s">
        <v>45</v>
      </c>
      <c r="B18">
        <v>47</v>
      </c>
      <c r="C18">
        <v>480444</v>
      </c>
      <c r="D18">
        <v>3</v>
      </c>
      <c r="F18" s="51" t="s">
        <v>45</v>
      </c>
      <c r="G18" s="52" cm="1">
        <f t="array" ref="G18">SUMPRODUCT((Tabela1[gender]="F")*Tabela1[age]*Tabela1[loans_count])/SUMIF(Tabela1[gender],"F",Tabela1[loans_count])</f>
        <v>61.850162866449509</v>
      </c>
    </row>
    <row r="19" spans="1:7" x14ac:dyDescent="0.3">
      <c r="A19" t="s">
        <v>45</v>
      </c>
      <c r="B19">
        <v>74</v>
      </c>
      <c r="C19">
        <v>625296</v>
      </c>
      <c r="D19">
        <v>4</v>
      </c>
      <c r="F19" s="51" t="s">
        <v>44</v>
      </c>
      <c r="G19" s="52" cm="1">
        <f t="array" ref="G19">SUMPRODUCT((Tabela1[gender]="M")*Tabela1[age]*Tabela1[loans_count])/SUMIF(Tabela1[gender],"M",Tabela1[loans_count])</f>
        <v>63.872909698996658</v>
      </c>
    </row>
    <row r="20" spans="1:7" x14ac:dyDescent="0.3">
      <c r="A20" t="s">
        <v>44</v>
      </c>
      <c r="B20">
        <v>56</v>
      </c>
      <c r="C20">
        <v>751596</v>
      </c>
      <c r="D20">
        <v>6</v>
      </c>
    </row>
    <row r="21" spans="1:7" x14ac:dyDescent="0.3">
      <c r="A21" t="s">
        <v>44</v>
      </c>
      <c r="B21">
        <v>84</v>
      </c>
      <c r="C21">
        <v>1248576</v>
      </c>
      <c r="D21">
        <v>10</v>
      </c>
    </row>
    <row r="22" spans="1:7" x14ac:dyDescent="0.3">
      <c r="A22" t="s">
        <v>44</v>
      </c>
      <c r="B22">
        <v>60</v>
      </c>
      <c r="C22">
        <v>717900</v>
      </c>
      <c r="D22">
        <v>6</v>
      </c>
    </row>
    <row r="23" spans="1:7" x14ac:dyDescent="0.3">
      <c r="A23" t="s">
        <v>45</v>
      </c>
      <c r="B23">
        <v>64</v>
      </c>
      <c r="C23">
        <v>1138032</v>
      </c>
      <c r="D23">
        <v>11</v>
      </c>
    </row>
    <row r="24" spans="1:7" x14ac:dyDescent="0.3">
      <c r="A24" t="s">
        <v>45</v>
      </c>
      <c r="B24">
        <v>55</v>
      </c>
      <c r="C24">
        <v>1914084</v>
      </c>
      <c r="D24">
        <v>10</v>
      </c>
    </row>
    <row r="25" spans="1:7" x14ac:dyDescent="0.3">
      <c r="A25" t="s">
        <v>44</v>
      </c>
      <c r="B25">
        <v>69</v>
      </c>
      <c r="C25">
        <v>797316</v>
      </c>
      <c r="D25">
        <v>5</v>
      </c>
    </row>
    <row r="26" spans="1:7" x14ac:dyDescent="0.3">
      <c r="A26" t="s">
        <v>44</v>
      </c>
      <c r="B26">
        <v>51</v>
      </c>
      <c r="C26">
        <v>1449960</v>
      </c>
      <c r="D26">
        <v>8</v>
      </c>
    </row>
    <row r="27" spans="1:7" x14ac:dyDescent="0.3">
      <c r="A27" t="s">
        <v>45</v>
      </c>
      <c r="B27">
        <v>66</v>
      </c>
      <c r="C27">
        <v>1274688</v>
      </c>
      <c r="D27">
        <v>8</v>
      </c>
    </row>
    <row r="28" spans="1:7" x14ac:dyDescent="0.3">
      <c r="A28" t="s">
        <v>44</v>
      </c>
      <c r="B28">
        <v>61</v>
      </c>
      <c r="C28">
        <v>841488</v>
      </c>
      <c r="D28">
        <v>6</v>
      </c>
    </row>
    <row r="29" spans="1:7" x14ac:dyDescent="0.3">
      <c r="A29" t="s">
        <v>44</v>
      </c>
      <c r="B29">
        <v>73</v>
      </c>
      <c r="C29">
        <v>644724</v>
      </c>
      <c r="D29">
        <v>5</v>
      </c>
    </row>
    <row r="30" spans="1:7" x14ac:dyDescent="0.3">
      <c r="A30" t="s">
        <v>45</v>
      </c>
      <c r="B30">
        <v>44</v>
      </c>
      <c r="C30">
        <v>850704</v>
      </c>
      <c r="D30">
        <v>8</v>
      </c>
    </row>
    <row r="31" spans="1:7" x14ac:dyDescent="0.3">
      <c r="A31" t="s">
        <v>45</v>
      </c>
      <c r="B31">
        <v>67</v>
      </c>
      <c r="C31">
        <v>517188</v>
      </c>
      <c r="D31">
        <v>5</v>
      </c>
    </row>
    <row r="32" spans="1:7" x14ac:dyDescent="0.3">
      <c r="A32" t="s">
        <v>45</v>
      </c>
      <c r="B32">
        <v>50</v>
      </c>
      <c r="C32">
        <v>1519620</v>
      </c>
      <c r="D32">
        <v>11</v>
      </c>
    </row>
    <row r="33" spans="1:4" x14ac:dyDescent="0.3">
      <c r="A33" t="s">
        <v>44</v>
      </c>
      <c r="B33">
        <v>86</v>
      </c>
      <c r="C33">
        <v>849864</v>
      </c>
      <c r="D33">
        <v>5</v>
      </c>
    </row>
    <row r="34" spans="1:4" x14ac:dyDescent="0.3">
      <c r="A34" t="s">
        <v>45</v>
      </c>
      <c r="B34">
        <v>63</v>
      </c>
      <c r="C34">
        <v>1614372</v>
      </c>
      <c r="D34">
        <v>7</v>
      </c>
    </row>
    <row r="35" spans="1:4" x14ac:dyDescent="0.3">
      <c r="A35" t="s">
        <v>45</v>
      </c>
      <c r="B35">
        <v>46</v>
      </c>
      <c r="C35">
        <v>339444</v>
      </c>
      <c r="D35">
        <v>2</v>
      </c>
    </row>
    <row r="36" spans="1:4" x14ac:dyDescent="0.3">
      <c r="A36" t="s">
        <v>44</v>
      </c>
      <c r="B36">
        <v>77</v>
      </c>
      <c r="C36">
        <v>798036</v>
      </c>
      <c r="D36">
        <v>7</v>
      </c>
    </row>
    <row r="37" spans="1:4" x14ac:dyDescent="0.3">
      <c r="A37" t="s">
        <v>44</v>
      </c>
      <c r="B37">
        <v>85</v>
      </c>
      <c r="C37">
        <v>1263156</v>
      </c>
      <c r="D37">
        <v>6</v>
      </c>
    </row>
    <row r="38" spans="1:4" x14ac:dyDescent="0.3">
      <c r="A38" t="s">
        <v>44</v>
      </c>
      <c r="B38">
        <v>42</v>
      </c>
      <c r="C38">
        <v>1451460</v>
      </c>
      <c r="D38">
        <v>8</v>
      </c>
    </row>
    <row r="39" spans="1:4" x14ac:dyDescent="0.3">
      <c r="A39" t="s">
        <v>45</v>
      </c>
      <c r="B39">
        <v>53</v>
      </c>
      <c r="C39">
        <v>1076856</v>
      </c>
      <c r="D39">
        <v>7</v>
      </c>
    </row>
    <row r="40" spans="1:4" x14ac:dyDescent="0.3">
      <c r="A40" t="s">
        <v>45</v>
      </c>
      <c r="B40">
        <v>70</v>
      </c>
      <c r="C40">
        <v>1321224</v>
      </c>
      <c r="D40">
        <v>11</v>
      </c>
    </row>
    <row r="41" spans="1:4" x14ac:dyDescent="0.3">
      <c r="A41" t="s">
        <v>44</v>
      </c>
      <c r="B41">
        <v>75</v>
      </c>
      <c r="C41">
        <v>264612</v>
      </c>
      <c r="D41">
        <v>4</v>
      </c>
    </row>
    <row r="42" spans="1:4" x14ac:dyDescent="0.3">
      <c r="A42" t="s">
        <v>45</v>
      </c>
      <c r="B42">
        <v>79</v>
      </c>
      <c r="C42">
        <v>1813512</v>
      </c>
      <c r="D42">
        <v>7</v>
      </c>
    </row>
    <row r="43" spans="1:4" x14ac:dyDescent="0.3">
      <c r="A43" t="s">
        <v>45</v>
      </c>
      <c r="B43">
        <v>59</v>
      </c>
      <c r="C43">
        <v>1108404</v>
      </c>
      <c r="D43">
        <v>7</v>
      </c>
    </row>
    <row r="44" spans="1:4" x14ac:dyDescent="0.3">
      <c r="A44" t="s">
        <v>45</v>
      </c>
      <c r="B44">
        <v>75</v>
      </c>
      <c r="C44">
        <v>1191276</v>
      </c>
      <c r="D44">
        <v>7</v>
      </c>
    </row>
    <row r="45" spans="1:4" x14ac:dyDescent="0.3">
      <c r="A45" t="s">
        <v>44</v>
      </c>
      <c r="B45">
        <v>80</v>
      </c>
      <c r="C45">
        <v>648456</v>
      </c>
      <c r="D45">
        <v>6</v>
      </c>
    </row>
    <row r="46" spans="1:4" x14ac:dyDescent="0.3">
      <c r="A46" t="s">
        <v>44</v>
      </c>
      <c r="B46">
        <v>64</v>
      </c>
      <c r="C46">
        <v>624672</v>
      </c>
      <c r="D46">
        <v>8</v>
      </c>
    </row>
    <row r="47" spans="1:4" x14ac:dyDescent="0.3">
      <c r="A47" t="s">
        <v>45</v>
      </c>
      <c r="B47">
        <v>56</v>
      </c>
      <c r="C47">
        <v>854760</v>
      </c>
      <c r="D47">
        <v>9</v>
      </c>
    </row>
    <row r="48" spans="1:4" x14ac:dyDescent="0.3">
      <c r="A48" t="s">
        <v>44</v>
      </c>
      <c r="B48">
        <v>70</v>
      </c>
      <c r="C48">
        <v>1218756</v>
      </c>
      <c r="D48">
        <v>7</v>
      </c>
    </row>
    <row r="49" spans="1:4" x14ac:dyDescent="0.3">
      <c r="A49" t="s">
        <v>44</v>
      </c>
      <c r="B49">
        <v>53</v>
      </c>
      <c r="C49">
        <v>805536</v>
      </c>
      <c r="D49">
        <v>8</v>
      </c>
    </row>
    <row r="50" spans="1:4" x14ac:dyDescent="0.3">
      <c r="A50" t="s">
        <v>44</v>
      </c>
      <c r="B50">
        <v>78</v>
      </c>
      <c r="C50">
        <v>1026168</v>
      </c>
      <c r="D50">
        <v>8</v>
      </c>
    </row>
    <row r="51" spans="1:4" x14ac:dyDescent="0.3">
      <c r="A51" t="s">
        <v>45</v>
      </c>
      <c r="B51">
        <v>68</v>
      </c>
      <c r="C51">
        <v>965232</v>
      </c>
      <c r="D51">
        <v>6</v>
      </c>
    </row>
    <row r="52" spans="1:4" x14ac:dyDescent="0.3">
      <c r="A52" t="s">
        <v>45</v>
      </c>
      <c r="B52">
        <v>72</v>
      </c>
      <c r="C52">
        <v>863412</v>
      </c>
      <c r="D52">
        <v>6</v>
      </c>
    </row>
    <row r="53" spans="1:4" x14ac:dyDescent="0.3">
      <c r="A53" t="s">
        <v>44</v>
      </c>
      <c r="B53">
        <v>47</v>
      </c>
      <c r="C53">
        <v>1458672</v>
      </c>
      <c r="D53">
        <v>6</v>
      </c>
    </row>
    <row r="54" spans="1:4" x14ac:dyDescent="0.3">
      <c r="A54" t="s">
        <v>44</v>
      </c>
      <c r="B54">
        <v>66</v>
      </c>
      <c r="C54">
        <v>614868</v>
      </c>
      <c r="D54">
        <v>5</v>
      </c>
    </row>
    <row r="55" spans="1:4" x14ac:dyDescent="0.3">
      <c r="A55" t="s">
        <v>45</v>
      </c>
      <c r="B55">
        <v>58</v>
      </c>
      <c r="C55">
        <v>1288584</v>
      </c>
      <c r="D55">
        <v>10</v>
      </c>
    </row>
    <row r="56" spans="1:4" x14ac:dyDescent="0.3">
      <c r="A56" t="s">
        <v>45</v>
      </c>
      <c r="B56">
        <v>45</v>
      </c>
      <c r="C56">
        <v>342444</v>
      </c>
      <c r="D56">
        <v>6</v>
      </c>
    </row>
    <row r="57" spans="1:4" x14ac:dyDescent="0.3">
      <c r="A57" t="s">
        <v>45</v>
      </c>
      <c r="B57">
        <v>57</v>
      </c>
      <c r="C57">
        <v>1232196</v>
      </c>
      <c r="D57">
        <v>9</v>
      </c>
    </row>
    <row r="58" spans="1:4" x14ac:dyDescent="0.3">
      <c r="A58" t="s">
        <v>45</v>
      </c>
      <c r="B58">
        <v>41</v>
      </c>
      <c r="C58">
        <v>1488828</v>
      </c>
      <c r="D58">
        <v>12</v>
      </c>
    </row>
    <row r="59" spans="1:4" x14ac:dyDescent="0.3">
      <c r="A59" t="s">
        <v>44</v>
      </c>
      <c r="B59">
        <v>65</v>
      </c>
      <c r="C59">
        <v>865284</v>
      </c>
      <c r="D59">
        <v>6</v>
      </c>
    </row>
    <row r="60" spans="1:4" x14ac:dyDescent="0.3">
      <c r="A60" t="s">
        <v>45</v>
      </c>
      <c r="B60">
        <v>51</v>
      </c>
      <c r="C60">
        <v>1525812</v>
      </c>
      <c r="D60">
        <v>11</v>
      </c>
    </row>
    <row r="61" spans="1:4" x14ac:dyDescent="0.3">
      <c r="A61" t="s">
        <v>44</v>
      </c>
      <c r="B61">
        <v>71</v>
      </c>
      <c r="C61">
        <v>927096</v>
      </c>
      <c r="D61">
        <v>5</v>
      </c>
    </row>
    <row r="62" spans="1:4" x14ac:dyDescent="0.3">
      <c r="A62" t="s">
        <v>44</v>
      </c>
      <c r="B62">
        <v>63</v>
      </c>
      <c r="C62">
        <v>725760</v>
      </c>
      <c r="D62">
        <v>10</v>
      </c>
    </row>
    <row r="63" spans="1:4" x14ac:dyDescent="0.3">
      <c r="A63" t="s">
        <v>44</v>
      </c>
      <c r="B63">
        <v>72</v>
      </c>
      <c r="C63">
        <v>1423008</v>
      </c>
      <c r="D63">
        <v>8</v>
      </c>
    </row>
    <row r="64" spans="1:4" x14ac:dyDescent="0.3">
      <c r="A64" t="s">
        <v>45</v>
      </c>
      <c r="B64">
        <v>43</v>
      </c>
      <c r="C64">
        <v>997392</v>
      </c>
      <c r="D64">
        <v>5</v>
      </c>
    </row>
    <row r="65" spans="1:4" x14ac:dyDescent="0.3">
      <c r="A65" t="s">
        <v>44</v>
      </c>
      <c r="B65">
        <v>74</v>
      </c>
      <c r="C65">
        <v>1127628</v>
      </c>
      <c r="D65">
        <v>7</v>
      </c>
    </row>
    <row r="66" spans="1:4" x14ac:dyDescent="0.3">
      <c r="A66" t="s">
        <v>45</v>
      </c>
      <c r="B66">
        <v>69</v>
      </c>
      <c r="C66">
        <v>1135188</v>
      </c>
      <c r="D66">
        <v>6</v>
      </c>
    </row>
    <row r="67" spans="1:4" x14ac:dyDescent="0.3">
      <c r="A67" t="s">
        <v>44</v>
      </c>
      <c r="B67">
        <v>83</v>
      </c>
      <c r="C67">
        <v>403740</v>
      </c>
      <c r="D67">
        <v>6</v>
      </c>
    </row>
    <row r="68" spans="1:4" x14ac:dyDescent="0.3">
      <c r="A68" t="s">
        <v>45</v>
      </c>
      <c r="B68">
        <v>62</v>
      </c>
      <c r="C68">
        <v>395016</v>
      </c>
      <c r="D68">
        <v>4</v>
      </c>
    </row>
    <row r="69" spans="1:4" x14ac:dyDescent="0.3">
      <c r="A69" t="s">
        <v>44</v>
      </c>
      <c r="B69">
        <v>49</v>
      </c>
      <c r="C69">
        <v>811356</v>
      </c>
      <c r="D69">
        <v>9</v>
      </c>
    </row>
    <row r="70" spans="1:4" x14ac:dyDescent="0.3">
      <c r="A70" t="s">
        <v>44</v>
      </c>
      <c r="B70">
        <v>57</v>
      </c>
      <c r="C70">
        <v>1895376</v>
      </c>
      <c r="D70">
        <v>11</v>
      </c>
    </row>
    <row r="71" spans="1:4" x14ac:dyDescent="0.3">
      <c r="A71" t="s">
        <v>44</v>
      </c>
      <c r="B71">
        <v>43</v>
      </c>
      <c r="C71">
        <v>1140468</v>
      </c>
      <c r="D71">
        <v>5</v>
      </c>
    </row>
    <row r="72" spans="1:4" x14ac:dyDescent="0.3">
      <c r="A72" t="s">
        <v>44</v>
      </c>
      <c r="B72">
        <v>45</v>
      </c>
      <c r="C72">
        <v>1167756</v>
      </c>
      <c r="D72">
        <v>6</v>
      </c>
    </row>
    <row r="73" spans="1:4" x14ac:dyDescent="0.3">
      <c r="A73" t="s">
        <v>44</v>
      </c>
      <c r="B73">
        <v>67</v>
      </c>
      <c r="C73">
        <v>526164</v>
      </c>
      <c r="D73">
        <v>4</v>
      </c>
    </row>
    <row r="74" spans="1:4" x14ac:dyDescent="0.3">
      <c r="A74" t="s">
        <v>45</v>
      </c>
      <c r="B74">
        <v>60</v>
      </c>
      <c r="C74">
        <v>1272192</v>
      </c>
      <c r="D74">
        <v>5</v>
      </c>
    </row>
    <row r="75" spans="1:4" x14ac:dyDescent="0.3">
      <c r="A75" t="s">
        <v>45</v>
      </c>
      <c r="B75">
        <v>61</v>
      </c>
      <c r="C75">
        <v>1187064</v>
      </c>
      <c r="D75">
        <v>8</v>
      </c>
    </row>
    <row r="76" spans="1:4" x14ac:dyDescent="0.3">
      <c r="A76" t="s">
        <v>45</v>
      </c>
      <c r="B76">
        <v>54</v>
      </c>
      <c r="C76">
        <v>549084</v>
      </c>
      <c r="D76">
        <v>5</v>
      </c>
    </row>
    <row r="77" spans="1:4" x14ac:dyDescent="0.3">
      <c r="A77" t="s">
        <v>44</v>
      </c>
      <c r="B77">
        <v>48</v>
      </c>
      <c r="C77">
        <v>505800</v>
      </c>
      <c r="D77">
        <v>4</v>
      </c>
    </row>
    <row r="78" spans="1:4" x14ac:dyDescent="0.3">
      <c r="A78" t="s">
        <v>45</v>
      </c>
      <c r="B78">
        <v>73</v>
      </c>
      <c r="C78">
        <v>1084644</v>
      </c>
      <c r="D78">
        <v>8</v>
      </c>
    </row>
    <row r="79" spans="1:4" x14ac:dyDescent="0.3">
      <c r="A79" t="s">
        <v>45</v>
      </c>
      <c r="B79">
        <v>49</v>
      </c>
      <c r="C79">
        <v>678000</v>
      </c>
      <c r="D79">
        <v>3</v>
      </c>
    </row>
    <row r="80" spans="1:4" x14ac:dyDescent="0.3">
      <c r="A80" t="s">
        <v>44</v>
      </c>
      <c r="B80">
        <v>46</v>
      </c>
      <c r="C80">
        <v>1245900</v>
      </c>
      <c r="D80">
        <v>6</v>
      </c>
    </row>
    <row r="81" spans="1:4" x14ac:dyDescent="0.3">
      <c r="A81" t="s">
        <v>44</v>
      </c>
      <c r="B81">
        <v>41</v>
      </c>
      <c r="C81">
        <v>959064</v>
      </c>
      <c r="D81">
        <v>3</v>
      </c>
    </row>
    <row r="82" spans="1:4" x14ac:dyDescent="0.3">
      <c r="A82" t="s">
        <v>45</v>
      </c>
      <c r="B82">
        <v>42</v>
      </c>
      <c r="C82">
        <v>1240188</v>
      </c>
      <c r="D82">
        <v>9</v>
      </c>
    </row>
    <row r="83" spans="1:4" x14ac:dyDescent="0.3">
      <c r="A83" t="s">
        <v>44</v>
      </c>
      <c r="B83">
        <v>55</v>
      </c>
      <c r="C83">
        <v>620628</v>
      </c>
      <c r="D83">
        <v>6</v>
      </c>
    </row>
    <row r="84" spans="1:4" x14ac:dyDescent="0.3">
      <c r="A84" t="s">
        <v>44</v>
      </c>
      <c r="B84">
        <v>58</v>
      </c>
      <c r="C84">
        <v>349332</v>
      </c>
      <c r="D84">
        <v>3</v>
      </c>
    </row>
    <row r="85" spans="1:4" x14ac:dyDescent="0.3">
      <c r="A85" t="s">
        <v>45</v>
      </c>
      <c r="B85">
        <v>78</v>
      </c>
      <c r="C85">
        <v>768588</v>
      </c>
      <c r="D85">
        <v>4</v>
      </c>
    </row>
    <row r="86" spans="1:4" x14ac:dyDescent="0.3">
      <c r="A86" t="s">
        <v>44</v>
      </c>
      <c r="B86">
        <v>52</v>
      </c>
      <c r="C86">
        <v>1054080</v>
      </c>
      <c r="D86">
        <v>7</v>
      </c>
    </row>
    <row r="87" spans="1:4" x14ac:dyDescent="0.3">
      <c r="A87" t="s">
        <v>45</v>
      </c>
      <c r="B87">
        <v>80</v>
      </c>
      <c r="C87">
        <v>314688</v>
      </c>
      <c r="D87">
        <v>4</v>
      </c>
    </row>
    <row r="88" spans="1:4" x14ac:dyDescent="0.3">
      <c r="A88" t="s">
        <v>45</v>
      </c>
      <c r="B88">
        <v>52</v>
      </c>
      <c r="C88">
        <v>184200</v>
      </c>
      <c r="D88">
        <v>2</v>
      </c>
    </row>
    <row r="89" spans="1:4" x14ac:dyDescent="0.3">
      <c r="A89" t="s">
        <v>44</v>
      </c>
      <c r="B89">
        <v>62</v>
      </c>
      <c r="C89">
        <v>671268</v>
      </c>
      <c r="D89">
        <v>4</v>
      </c>
    </row>
    <row r="90" spans="1:4" x14ac:dyDescent="0.3">
      <c r="A90" t="s">
        <v>44</v>
      </c>
      <c r="B90">
        <v>44</v>
      </c>
      <c r="C90">
        <v>180060</v>
      </c>
      <c r="D90">
        <v>2</v>
      </c>
    </row>
  </sheetData>
  <mergeCells count="2">
    <mergeCell ref="A1:D1"/>
    <mergeCell ref="F16:G16"/>
  </mergeCell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6B73-C208-4400-A652-9C3C93535FFE}">
  <dimension ref="A1:J78"/>
  <sheetViews>
    <sheetView workbookViewId="0">
      <selection activeCell="B16" sqref="B16"/>
    </sheetView>
  </sheetViews>
  <sheetFormatPr defaultRowHeight="14.4" x14ac:dyDescent="0.3"/>
  <cols>
    <col min="1" max="1" width="18.88671875" bestFit="1" customWidth="1"/>
    <col min="3" max="3" width="13.44140625" bestFit="1" customWidth="1"/>
    <col min="4" max="4" width="12.44140625" customWidth="1"/>
    <col min="6" max="6" width="15.33203125" bestFit="1" customWidth="1"/>
    <col min="9" max="9" width="15.21875" bestFit="1" customWidth="1"/>
    <col min="10" max="10" width="14.109375" bestFit="1" customWidth="1"/>
  </cols>
  <sheetData>
    <row r="1" spans="1:10" x14ac:dyDescent="0.3">
      <c r="F1" s="55" t="s">
        <v>148</v>
      </c>
      <c r="G1" s="55"/>
      <c r="I1" s="56" t="s">
        <v>149</v>
      </c>
      <c r="J1" s="56"/>
    </row>
    <row r="2" spans="1:10" ht="14.4" customHeight="1" x14ac:dyDescent="0.3">
      <c r="A2" t="s">
        <v>67</v>
      </c>
      <c r="B2" t="s">
        <v>68</v>
      </c>
      <c r="C2" t="s">
        <v>69</v>
      </c>
      <c r="D2" t="s">
        <v>5</v>
      </c>
      <c r="F2" s="55"/>
      <c r="G2" s="55"/>
      <c r="I2" s="21" t="s">
        <v>67</v>
      </c>
      <c r="J2" s="22" t="s">
        <v>69</v>
      </c>
    </row>
    <row r="3" spans="1:10" x14ac:dyDescent="0.3">
      <c r="A3" t="s">
        <v>70</v>
      </c>
      <c r="B3">
        <v>73</v>
      </c>
      <c r="C3" s="58">
        <v>10502628</v>
      </c>
      <c r="D3">
        <v>73</v>
      </c>
      <c r="F3" s="53" t="s">
        <v>67</v>
      </c>
      <c r="G3" s="53" t="s">
        <v>68</v>
      </c>
      <c r="I3" s="45" t="s">
        <v>70</v>
      </c>
      <c r="J3" s="59">
        <v>10502628</v>
      </c>
    </row>
    <row r="4" spans="1:10" x14ac:dyDescent="0.3">
      <c r="A4" t="s">
        <v>71</v>
      </c>
      <c r="B4">
        <v>22</v>
      </c>
      <c r="C4" s="58">
        <v>2354520</v>
      </c>
      <c r="D4">
        <v>22</v>
      </c>
      <c r="F4" s="43" t="s">
        <v>70</v>
      </c>
      <c r="G4" s="43">
        <v>73</v>
      </c>
      <c r="I4" s="46" t="s">
        <v>73</v>
      </c>
      <c r="J4" s="60">
        <v>2906652</v>
      </c>
    </row>
    <row r="5" spans="1:10" x14ac:dyDescent="0.3">
      <c r="A5" t="s">
        <v>72</v>
      </c>
      <c r="B5">
        <v>18</v>
      </c>
      <c r="C5" s="58">
        <v>2784744</v>
      </c>
      <c r="D5">
        <v>18</v>
      </c>
      <c r="F5" s="44" t="s">
        <v>71</v>
      </c>
      <c r="G5" s="44">
        <v>22</v>
      </c>
      <c r="I5" s="45" t="s">
        <v>72</v>
      </c>
      <c r="J5" s="59">
        <v>2784744</v>
      </c>
    </row>
    <row r="6" spans="1:10" x14ac:dyDescent="0.3">
      <c r="A6" t="s">
        <v>73</v>
      </c>
      <c r="B6">
        <v>17</v>
      </c>
      <c r="C6" s="58">
        <v>2906652</v>
      </c>
      <c r="D6">
        <v>17</v>
      </c>
      <c r="F6" s="43" t="s">
        <v>72</v>
      </c>
      <c r="G6" s="43">
        <v>18</v>
      </c>
      <c r="I6" s="46" t="s">
        <v>74</v>
      </c>
      <c r="J6" s="60">
        <v>2671872</v>
      </c>
    </row>
    <row r="7" spans="1:10" x14ac:dyDescent="0.3">
      <c r="A7" t="s">
        <v>74</v>
      </c>
      <c r="B7">
        <v>15</v>
      </c>
      <c r="C7" s="58">
        <v>2671872</v>
      </c>
      <c r="D7">
        <v>15</v>
      </c>
      <c r="F7" s="44" t="s">
        <v>73</v>
      </c>
      <c r="G7" s="44">
        <v>17</v>
      </c>
      <c r="I7" s="45" t="s">
        <v>71</v>
      </c>
      <c r="J7" s="59">
        <v>2354520</v>
      </c>
    </row>
    <row r="8" spans="1:10" x14ac:dyDescent="0.3">
      <c r="A8" t="s">
        <v>76</v>
      </c>
      <c r="B8">
        <v>14</v>
      </c>
      <c r="C8" s="58">
        <v>2209164</v>
      </c>
      <c r="D8">
        <v>14</v>
      </c>
      <c r="F8" s="43" t="s">
        <v>74</v>
      </c>
      <c r="G8" s="43">
        <v>15</v>
      </c>
      <c r="I8" s="46" t="s">
        <v>76</v>
      </c>
      <c r="J8" s="60">
        <v>2209164</v>
      </c>
    </row>
    <row r="9" spans="1:10" x14ac:dyDescent="0.3">
      <c r="A9" t="s">
        <v>75</v>
      </c>
      <c r="B9">
        <v>14</v>
      </c>
      <c r="C9" s="58">
        <v>1929708</v>
      </c>
      <c r="D9">
        <v>14</v>
      </c>
      <c r="F9" s="44" t="s">
        <v>75</v>
      </c>
      <c r="G9" s="44">
        <v>14</v>
      </c>
      <c r="I9" s="45" t="s">
        <v>75</v>
      </c>
      <c r="J9" s="59">
        <v>1929708</v>
      </c>
    </row>
    <row r="10" spans="1:10" x14ac:dyDescent="0.3">
      <c r="A10" t="s">
        <v>77</v>
      </c>
      <c r="B10">
        <v>13</v>
      </c>
      <c r="C10" s="58">
        <v>1540056</v>
      </c>
      <c r="D10">
        <v>13</v>
      </c>
      <c r="F10" s="43" t="s">
        <v>76</v>
      </c>
      <c r="G10" s="43">
        <v>14</v>
      </c>
      <c r="I10" s="46" t="s">
        <v>94</v>
      </c>
      <c r="J10" s="60">
        <v>1884756</v>
      </c>
    </row>
    <row r="11" spans="1:10" x14ac:dyDescent="0.3">
      <c r="A11" t="s">
        <v>78</v>
      </c>
      <c r="B11">
        <v>12</v>
      </c>
      <c r="C11" s="58">
        <v>1778412</v>
      </c>
      <c r="D11">
        <v>12</v>
      </c>
      <c r="F11" s="44" t="s">
        <v>77</v>
      </c>
      <c r="G11" s="44">
        <v>13</v>
      </c>
      <c r="I11" s="45" t="s">
        <v>83</v>
      </c>
      <c r="J11" s="59">
        <v>1796880</v>
      </c>
    </row>
    <row r="12" spans="1:10" x14ac:dyDescent="0.3">
      <c r="A12" t="s">
        <v>79</v>
      </c>
      <c r="B12">
        <v>11</v>
      </c>
      <c r="C12" s="58">
        <v>1572036</v>
      </c>
      <c r="D12">
        <v>11</v>
      </c>
      <c r="F12" s="43" t="s">
        <v>78</v>
      </c>
      <c r="G12" s="43">
        <v>12</v>
      </c>
      <c r="I12" s="46" t="s">
        <v>96</v>
      </c>
      <c r="J12" s="60">
        <v>1783080</v>
      </c>
    </row>
    <row r="13" spans="1:10" x14ac:dyDescent="0.3">
      <c r="A13" t="s">
        <v>83</v>
      </c>
      <c r="B13">
        <v>10</v>
      </c>
      <c r="C13" s="58">
        <v>1796880</v>
      </c>
      <c r="D13">
        <v>10</v>
      </c>
      <c r="F13" s="44" t="s">
        <v>79</v>
      </c>
      <c r="G13" s="44">
        <v>11</v>
      </c>
      <c r="I13" s="45" t="s">
        <v>78</v>
      </c>
      <c r="J13" s="59">
        <v>1778412</v>
      </c>
    </row>
    <row r="14" spans="1:10" x14ac:dyDescent="0.3">
      <c r="A14" t="s">
        <v>82</v>
      </c>
      <c r="B14">
        <v>10</v>
      </c>
      <c r="C14" s="58">
        <v>1585668</v>
      </c>
      <c r="D14">
        <v>10</v>
      </c>
      <c r="F14" s="43" t="s">
        <v>80</v>
      </c>
      <c r="G14" s="43">
        <v>10</v>
      </c>
      <c r="I14" s="46" t="s">
        <v>88</v>
      </c>
      <c r="J14" s="60">
        <v>1594824</v>
      </c>
    </row>
    <row r="15" spans="1:10" x14ac:dyDescent="0.3">
      <c r="A15" t="s">
        <v>80</v>
      </c>
      <c r="B15">
        <v>10</v>
      </c>
      <c r="C15" s="58">
        <v>1279416</v>
      </c>
      <c r="D15">
        <v>10</v>
      </c>
      <c r="F15" s="44" t="s">
        <v>81</v>
      </c>
      <c r="G15" s="44">
        <v>10</v>
      </c>
      <c r="I15" s="45" t="s">
        <v>82</v>
      </c>
      <c r="J15" s="59">
        <v>1585668</v>
      </c>
    </row>
    <row r="16" spans="1:10" x14ac:dyDescent="0.3">
      <c r="A16" t="s">
        <v>81</v>
      </c>
      <c r="B16">
        <v>10</v>
      </c>
      <c r="C16" s="58">
        <v>1216932</v>
      </c>
      <c r="D16">
        <v>10</v>
      </c>
      <c r="F16" s="43" t="s">
        <v>82</v>
      </c>
      <c r="G16" s="43">
        <v>10</v>
      </c>
      <c r="I16" s="46" t="s">
        <v>79</v>
      </c>
      <c r="J16" s="60">
        <v>1572036</v>
      </c>
    </row>
    <row r="17" spans="1:10" x14ac:dyDescent="0.3">
      <c r="A17" t="s">
        <v>88</v>
      </c>
      <c r="B17">
        <v>9</v>
      </c>
      <c r="C17" s="58">
        <v>1594824</v>
      </c>
      <c r="D17">
        <v>9</v>
      </c>
      <c r="F17" s="54" t="s">
        <v>83</v>
      </c>
      <c r="G17" s="54">
        <v>10</v>
      </c>
      <c r="I17" s="45" t="s">
        <v>77</v>
      </c>
      <c r="J17" s="59">
        <v>1540056</v>
      </c>
    </row>
    <row r="18" spans="1:10" x14ac:dyDescent="0.3">
      <c r="A18" t="s">
        <v>87</v>
      </c>
      <c r="B18">
        <v>9</v>
      </c>
      <c r="C18" s="58">
        <v>1523676</v>
      </c>
      <c r="D18">
        <v>9</v>
      </c>
      <c r="I18" s="46" t="s">
        <v>87</v>
      </c>
      <c r="J18" s="60">
        <v>1523676</v>
      </c>
    </row>
    <row r="19" spans="1:10" x14ac:dyDescent="0.3">
      <c r="A19" t="s">
        <v>86</v>
      </c>
      <c r="B19">
        <v>9</v>
      </c>
      <c r="C19" s="58">
        <v>1153200</v>
      </c>
      <c r="D19">
        <v>9</v>
      </c>
    </row>
    <row r="20" spans="1:10" x14ac:dyDescent="0.3">
      <c r="A20" t="s">
        <v>90</v>
      </c>
      <c r="B20">
        <v>9</v>
      </c>
      <c r="C20" s="58">
        <v>1071624</v>
      </c>
      <c r="D20">
        <v>9</v>
      </c>
    </row>
    <row r="21" spans="1:10" x14ac:dyDescent="0.3">
      <c r="A21" t="s">
        <v>84</v>
      </c>
      <c r="B21">
        <v>9</v>
      </c>
      <c r="C21" s="58">
        <v>1005084</v>
      </c>
      <c r="D21">
        <v>9</v>
      </c>
    </row>
    <row r="22" spans="1:10" x14ac:dyDescent="0.3">
      <c r="A22" t="s">
        <v>89</v>
      </c>
      <c r="B22">
        <v>9</v>
      </c>
      <c r="C22" s="58">
        <v>982404</v>
      </c>
      <c r="D22">
        <v>9</v>
      </c>
    </row>
    <row r="23" spans="1:10" x14ac:dyDescent="0.3">
      <c r="A23" t="s">
        <v>85</v>
      </c>
      <c r="B23">
        <v>9</v>
      </c>
      <c r="C23" s="58">
        <v>814704</v>
      </c>
      <c r="D23">
        <v>9</v>
      </c>
    </row>
    <row r="24" spans="1:10" x14ac:dyDescent="0.3">
      <c r="A24" t="s">
        <v>94</v>
      </c>
      <c r="B24">
        <v>8</v>
      </c>
      <c r="C24" s="58">
        <v>1884756</v>
      </c>
      <c r="D24">
        <v>8</v>
      </c>
    </row>
    <row r="25" spans="1:10" x14ac:dyDescent="0.3">
      <c r="A25" t="s">
        <v>96</v>
      </c>
      <c r="B25">
        <v>8</v>
      </c>
      <c r="C25" s="58">
        <v>1783080</v>
      </c>
      <c r="D25">
        <v>8</v>
      </c>
    </row>
    <row r="26" spans="1:10" x14ac:dyDescent="0.3">
      <c r="A26" t="s">
        <v>92</v>
      </c>
      <c r="B26">
        <v>8</v>
      </c>
      <c r="C26" s="58">
        <v>1430580</v>
      </c>
      <c r="D26">
        <v>8</v>
      </c>
    </row>
    <row r="27" spans="1:10" x14ac:dyDescent="0.3">
      <c r="A27" t="s">
        <v>91</v>
      </c>
      <c r="B27">
        <v>8</v>
      </c>
      <c r="C27" s="58">
        <v>1096836</v>
      </c>
      <c r="D27">
        <v>8</v>
      </c>
    </row>
    <row r="28" spans="1:10" x14ac:dyDescent="0.3">
      <c r="A28" t="s">
        <v>93</v>
      </c>
      <c r="B28">
        <v>8</v>
      </c>
      <c r="C28" s="58">
        <v>1051932</v>
      </c>
      <c r="D28">
        <v>8</v>
      </c>
    </row>
    <row r="29" spans="1:10" x14ac:dyDescent="0.3">
      <c r="A29" t="s">
        <v>95</v>
      </c>
      <c r="B29">
        <v>8</v>
      </c>
      <c r="C29" s="58">
        <v>749172</v>
      </c>
      <c r="D29">
        <v>8</v>
      </c>
    </row>
    <row r="30" spans="1:10" x14ac:dyDescent="0.3">
      <c r="A30" t="s">
        <v>102</v>
      </c>
      <c r="B30">
        <v>7</v>
      </c>
      <c r="C30" s="58">
        <v>1341900</v>
      </c>
      <c r="D30">
        <v>7</v>
      </c>
    </row>
    <row r="31" spans="1:10" x14ac:dyDescent="0.3">
      <c r="A31" t="s">
        <v>104</v>
      </c>
      <c r="B31">
        <v>7</v>
      </c>
      <c r="C31" s="58">
        <v>1338984</v>
      </c>
      <c r="D31">
        <v>7</v>
      </c>
    </row>
    <row r="32" spans="1:10" x14ac:dyDescent="0.3">
      <c r="A32" t="s">
        <v>105</v>
      </c>
      <c r="B32">
        <v>7</v>
      </c>
      <c r="C32" s="58">
        <v>1326540</v>
      </c>
      <c r="D32">
        <v>7</v>
      </c>
    </row>
    <row r="33" spans="1:4" x14ac:dyDescent="0.3">
      <c r="A33" t="s">
        <v>97</v>
      </c>
      <c r="B33">
        <v>7</v>
      </c>
      <c r="C33" s="58">
        <v>1219512</v>
      </c>
      <c r="D33">
        <v>7</v>
      </c>
    </row>
    <row r="34" spans="1:4" x14ac:dyDescent="0.3">
      <c r="A34" t="s">
        <v>100</v>
      </c>
      <c r="B34">
        <v>7</v>
      </c>
      <c r="C34" s="58">
        <v>1116228</v>
      </c>
      <c r="D34">
        <v>7</v>
      </c>
    </row>
    <row r="35" spans="1:4" x14ac:dyDescent="0.3">
      <c r="A35" t="s">
        <v>98</v>
      </c>
      <c r="B35">
        <v>7</v>
      </c>
      <c r="C35" s="58">
        <v>1107024</v>
      </c>
      <c r="D35">
        <v>7</v>
      </c>
    </row>
    <row r="36" spans="1:4" x14ac:dyDescent="0.3">
      <c r="A36" t="s">
        <v>101</v>
      </c>
      <c r="B36">
        <v>7</v>
      </c>
      <c r="C36" s="58">
        <v>971292</v>
      </c>
      <c r="D36">
        <v>7</v>
      </c>
    </row>
    <row r="37" spans="1:4" x14ac:dyDescent="0.3">
      <c r="A37" t="s">
        <v>99</v>
      </c>
      <c r="B37">
        <v>7</v>
      </c>
      <c r="C37" s="58">
        <v>866220</v>
      </c>
      <c r="D37">
        <v>7</v>
      </c>
    </row>
    <row r="38" spans="1:4" x14ac:dyDescent="0.3">
      <c r="A38" t="s">
        <v>103</v>
      </c>
      <c r="B38">
        <v>7</v>
      </c>
      <c r="C38" s="58">
        <v>795372</v>
      </c>
      <c r="D38">
        <v>7</v>
      </c>
    </row>
    <row r="39" spans="1:4" x14ac:dyDescent="0.3">
      <c r="A39" t="s">
        <v>111</v>
      </c>
      <c r="B39">
        <v>6</v>
      </c>
      <c r="C39" s="58">
        <v>1334304</v>
      </c>
      <c r="D39">
        <v>6</v>
      </c>
    </row>
    <row r="40" spans="1:4" x14ac:dyDescent="0.3">
      <c r="A40" t="s">
        <v>116</v>
      </c>
      <c r="B40">
        <v>6</v>
      </c>
      <c r="C40" s="58">
        <v>1213236</v>
      </c>
      <c r="D40">
        <v>6</v>
      </c>
    </row>
    <row r="41" spans="1:4" x14ac:dyDescent="0.3">
      <c r="A41" t="s">
        <v>112</v>
      </c>
      <c r="B41">
        <v>6</v>
      </c>
      <c r="C41" s="58">
        <v>1089528</v>
      </c>
      <c r="D41">
        <v>6</v>
      </c>
    </row>
    <row r="42" spans="1:4" x14ac:dyDescent="0.3">
      <c r="A42" t="s">
        <v>115</v>
      </c>
      <c r="B42">
        <v>6</v>
      </c>
      <c r="C42" s="58">
        <v>1002024</v>
      </c>
      <c r="D42">
        <v>6</v>
      </c>
    </row>
    <row r="43" spans="1:4" x14ac:dyDescent="0.3">
      <c r="A43" t="s">
        <v>107</v>
      </c>
      <c r="B43">
        <v>6</v>
      </c>
      <c r="C43" s="58">
        <v>883824</v>
      </c>
      <c r="D43">
        <v>6</v>
      </c>
    </row>
    <row r="44" spans="1:4" x14ac:dyDescent="0.3">
      <c r="A44" t="s">
        <v>109</v>
      </c>
      <c r="B44">
        <v>6</v>
      </c>
      <c r="C44" s="58">
        <v>866040</v>
      </c>
      <c r="D44">
        <v>6</v>
      </c>
    </row>
    <row r="45" spans="1:4" x14ac:dyDescent="0.3">
      <c r="A45" t="s">
        <v>114</v>
      </c>
      <c r="B45">
        <v>6</v>
      </c>
      <c r="C45" s="58">
        <v>799956</v>
      </c>
      <c r="D45">
        <v>6</v>
      </c>
    </row>
    <row r="46" spans="1:4" x14ac:dyDescent="0.3">
      <c r="A46" t="s">
        <v>110</v>
      </c>
      <c r="B46">
        <v>6</v>
      </c>
      <c r="C46" s="58">
        <v>533988</v>
      </c>
      <c r="D46">
        <v>6</v>
      </c>
    </row>
    <row r="47" spans="1:4" x14ac:dyDescent="0.3">
      <c r="A47" t="s">
        <v>108</v>
      </c>
      <c r="B47">
        <v>6</v>
      </c>
      <c r="C47" s="58">
        <v>497112</v>
      </c>
      <c r="D47">
        <v>6</v>
      </c>
    </row>
    <row r="48" spans="1:4" x14ac:dyDescent="0.3">
      <c r="A48" t="s">
        <v>113</v>
      </c>
      <c r="B48">
        <v>6</v>
      </c>
      <c r="C48" s="58">
        <v>490980</v>
      </c>
      <c r="D48">
        <v>6</v>
      </c>
    </row>
    <row r="49" spans="1:4" x14ac:dyDescent="0.3">
      <c r="A49" t="s">
        <v>106</v>
      </c>
      <c r="B49">
        <v>6</v>
      </c>
      <c r="C49" s="58">
        <v>414444</v>
      </c>
      <c r="D49">
        <v>6</v>
      </c>
    </row>
    <row r="50" spans="1:4" x14ac:dyDescent="0.3">
      <c r="A50" t="s">
        <v>121</v>
      </c>
      <c r="B50">
        <v>5</v>
      </c>
      <c r="C50" s="58">
        <v>1026732</v>
      </c>
      <c r="D50">
        <v>5</v>
      </c>
    </row>
    <row r="51" spans="1:4" x14ac:dyDescent="0.3">
      <c r="A51" t="s">
        <v>125</v>
      </c>
      <c r="B51">
        <v>5</v>
      </c>
      <c r="C51" s="58">
        <v>998304</v>
      </c>
      <c r="D51">
        <v>5</v>
      </c>
    </row>
    <row r="52" spans="1:4" x14ac:dyDescent="0.3">
      <c r="A52" t="s">
        <v>124</v>
      </c>
      <c r="B52">
        <v>5</v>
      </c>
      <c r="C52" s="58">
        <v>859464</v>
      </c>
      <c r="D52">
        <v>5</v>
      </c>
    </row>
    <row r="53" spans="1:4" x14ac:dyDescent="0.3">
      <c r="A53" t="s">
        <v>130</v>
      </c>
      <c r="B53">
        <v>5</v>
      </c>
      <c r="C53" s="58">
        <v>810840</v>
      </c>
      <c r="D53">
        <v>5</v>
      </c>
    </row>
    <row r="54" spans="1:4" x14ac:dyDescent="0.3">
      <c r="A54" t="s">
        <v>126</v>
      </c>
      <c r="B54">
        <v>5</v>
      </c>
      <c r="C54" s="58">
        <v>757152</v>
      </c>
      <c r="D54">
        <v>5</v>
      </c>
    </row>
    <row r="55" spans="1:4" x14ac:dyDescent="0.3">
      <c r="A55" t="s">
        <v>120</v>
      </c>
      <c r="B55">
        <v>5</v>
      </c>
      <c r="C55" s="58">
        <v>666492</v>
      </c>
      <c r="D55">
        <v>5</v>
      </c>
    </row>
    <row r="56" spans="1:4" x14ac:dyDescent="0.3">
      <c r="A56" t="s">
        <v>128</v>
      </c>
      <c r="B56">
        <v>5</v>
      </c>
      <c r="C56" s="58">
        <v>658524</v>
      </c>
      <c r="D56">
        <v>5</v>
      </c>
    </row>
    <row r="57" spans="1:4" x14ac:dyDescent="0.3">
      <c r="A57" t="s">
        <v>117</v>
      </c>
      <c r="B57">
        <v>5</v>
      </c>
      <c r="C57" s="58">
        <v>655572</v>
      </c>
      <c r="D57">
        <v>5</v>
      </c>
    </row>
    <row r="58" spans="1:4" x14ac:dyDescent="0.3">
      <c r="A58" t="s">
        <v>119</v>
      </c>
      <c r="B58">
        <v>5</v>
      </c>
      <c r="C58" s="58">
        <v>654504</v>
      </c>
      <c r="D58">
        <v>5</v>
      </c>
    </row>
    <row r="59" spans="1:4" x14ac:dyDescent="0.3">
      <c r="A59" t="s">
        <v>127</v>
      </c>
      <c r="B59">
        <v>5</v>
      </c>
      <c r="C59" s="58">
        <v>616164</v>
      </c>
      <c r="D59">
        <v>5</v>
      </c>
    </row>
    <row r="60" spans="1:4" x14ac:dyDescent="0.3">
      <c r="A60" t="s">
        <v>122</v>
      </c>
      <c r="B60">
        <v>5</v>
      </c>
      <c r="C60" s="58">
        <v>615060</v>
      </c>
      <c r="D60">
        <v>5</v>
      </c>
    </row>
    <row r="61" spans="1:4" x14ac:dyDescent="0.3">
      <c r="A61" t="s">
        <v>118</v>
      </c>
      <c r="B61">
        <v>5</v>
      </c>
      <c r="C61" s="58">
        <v>601536</v>
      </c>
      <c r="D61">
        <v>5</v>
      </c>
    </row>
    <row r="62" spans="1:4" x14ac:dyDescent="0.3">
      <c r="A62" t="s">
        <v>132</v>
      </c>
      <c r="B62">
        <v>5</v>
      </c>
      <c r="C62" s="58">
        <v>578640</v>
      </c>
      <c r="D62">
        <v>5</v>
      </c>
    </row>
    <row r="63" spans="1:4" x14ac:dyDescent="0.3">
      <c r="A63" t="s">
        <v>131</v>
      </c>
      <c r="B63">
        <v>5</v>
      </c>
      <c r="C63" s="58">
        <v>516624</v>
      </c>
      <c r="D63">
        <v>5</v>
      </c>
    </row>
    <row r="64" spans="1:4" x14ac:dyDescent="0.3">
      <c r="A64" t="s">
        <v>123</v>
      </c>
      <c r="B64">
        <v>5</v>
      </c>
      <c r="C64" s="58">
        <v>484584</v>
      </c>
      <c r="D64">
        <v>5</v>
      </c>
    </row>
    <row r="65" spans="1:4" x14ac:dyDescent="0.3">
      <c r="A65" t="s">
        <v>129</v>
      </c>
      <c r="B65">
        <v>5</v>
      </c>
      <c r="C65" s="58">
        <v>466164</v>
      </c>
      <c r="D65">
        <v>5</v>
      </c>
    </row>
    <row r="66" spans="1:4" x14ac:dyDescent="0.3">
      <c r="A66" t="s">
        <v>133</v>
      </c>
      <c r="B66">
        <v>4</v>
      </c>
      <c r="C66" s="58">
        <v>892824</v>
      </c>
      <c r="D66">
        <v>4</v>
      </c>
    </row>
    <row r="67" spans="1:4" x14ac:dyDescent="0.3">
      <c r="A67" t="s">
        <v>136</v>
      </c>
      <c r="B67">
        <v>4</v>
      </c>
      <c r="C67" s="58">
        <v>438816</v>
      </c>
      <c r="D67">
        <v>4</v>
      </c>
    </row>
    <row r="68" spans="1:4" x14ac:dyDescent="0.3">
      <c r="A68" t="s">
        <v>134</v>
      </c>
      <c r="B68">
        <v>4</v>
      </c>
      <c r="C68" s="58">
        <v>428100</v>
      </c>
      <c r="D68">
        <v>4</v>
      </c>
    </row>
    <row r="69" spans="1:4" x14ac:dyDescent="0.3">
      <c r="A69" t="s">
        <v>135</v>
      </c>
      <c r="B69">
        <v>4</v>
      </c>
      <c r="C69" s="58">
        <v>420720</v>
      </c>
      <c r="D69">
        <v>4</v>
      </c>
    </row>
    <row r="70" spans="1:4" x14ac:dyDescent="0.3">
      <c r="A70" t="s">
        <v>139</v>
      </c>
      <c r="B70">
        <v>3</v>
      </c>
      <c r="C70" s="58">
        <v>627516</v>
      </c>
      <c r="D70">
        <v>3</v>
      </c>
    </row>
    <row r="71" spans="1:4" x14ac:dyDescent="0.3">
      <c r="A71" t="s">
        <v>137</v>
      </c>
      <c r="B71">
        <v>3</v>
      </c>
      <c r="C71" s="58">
        <v>477492</v>
      </c>
      <c r="D71">
        <v>3</v>
      </c>
    </row>
    <row r="72" spans="1:4" x14ac:dyDescent="0.3">
      <c r="A72" t="s">
        <v>140</v>
      </c>
      <c r="B72">
        <v>3</v>
      </c>
      <c r="C72" s="58">
        <v>347484</v>
      </c>
      <c r="D72">
        <v>3</v>
      </c>
    </row>
    <row r="73" spans="1:4" x14ac:dyDescent="0.3">
      <c r="A73" t="s">
        <v>138</v>
      </c>
      <c r="B73">
        <v>3</v>
      </c>
      <c r="C73" s="58">
        <v>263676</v>
      </c>
      <c r="D73">
        <v>3</v>
      </c>
    </row>
    <row r="74" spans="1:4" x14ac:dyDescent="0.3">
      <c r="A74" t="s">
        <v>143</v>
      </c>
      <c r="B74">
        <v>2</v>
      </c>
      <c r="C74" s="58">
        <v>486840</v>
      </c>
      <c r="D74">
        <v>2</v>
      </c>
    </row>
    <row r="75" spans="1:4" x14ac:dyDescent="0.3">
      <c r="A75" t="s">
        <v>142</v>
      </c>
      <c r="B75">
        <v>2</v>
      </c>
      <c r="C75" s="58">
        <v>349836</v>
      </c>
      <c r="D75">
        <v>2</v>
      </c>
    </row>
    <row r="76" spans="1:4" x14ac:dyDescent="0.3">
      <c r="A76" t="s">
        <v>141</v>
      </c>
      <c r="B76">
        <v>2</v>
      </c>
      <c r="C76" s="58">
        <v>195312</v>
      </c>
      <c r="D76">
        <v>2</v>
      </c>
    </row>
    <row r="77" spans="1:4" x14ac:dyDescent="0.3">
      <c r="A77" t="s">
        <v>144</v>
      </c>
      <c r="B77">
        <v>2</v>
      </c>
      <c r="C77" s="58">
        <v>171180</v>
      </c>
      <c r="D77">
        <v>2</v>
      </c>
    </row>
    <row r="78" spans="1:4" x14ac:dyDescent="0.3">
      <c r="A78" t="s">
        <v>145</v>
      </c>
      <c r="B78">
        <v>1</v>
      </c>
      <c r="C78" s="58">
        <v>136368</v>
      </c>
      <c r="D78">
        <v>1</v>
      </c>
    </row>
  </sheetData>
  <mergeCells count="2">
    <mergeCell ref="F1:G2"/>
    <mergeCell ref="I1:J1"/>
  </mergeCell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C70B-55A8-416A-8C90-5741F1B66D46}">
  <dimension ref="A1:F77"/>
  <sheetViews>
    <sheetView workbookViewId="0">
      <selection activeCell="E6" sqref="E6"/>
    </sheetView>
  </sheetViews>
  <sheetFormatPr defaultRowHeight="14.4" x14ac:dyDescent="0.3"/>
  <cols>
    <col min="1" max="1" width="18.88671875" bestFit="1" customWidth="1"/>
    <col min="2" max="2" width="14.109375" customWidth="1"/>
    <col min="3" max="3" width="13.44140625" style="58" bestFit="1" customWidth="1"/>
    <col min="4" max="4" width="12.44140625" customWidth="1"/>
    <col min="5" max="5" width="13.44140625" style="58" bestFit="1" customWidth="1"/>
    <col min="6" max="6" width="20" customWidth="1"/>
  </cols>
  <sheetData>
    <row r="1" spans="1:6" x14ac:dyDescent="0.3">
      <c r="A1" t="s">
        <v>67</v>
      </c>
      <c r="B1" t="s">
        <v>150</v>
      </c>
      <c r="C1" s="58" t="s">
        <v>69</v>
      </c>
      <c r="D1" t="s">
        <v>5</v>
      </c>
      <c r="E1" s="58" t="s">
        <v>151</v>
      </c>
      <c r="F1" t="s">
        <v>152</v>
      </c>
    </row>
    <row r="2" spans="1:6" x14ac:dyDescent="0.3">
      <c r="A2" t="s">
        <v>70</v>
      </c>
      <c r="B2">
        <v>73</v>
      </c>
      <c r="C2" s="58">
        <v>10502628</v>
      </c>
      <c r="D2">
        <v>73</v>
      </c>
      <c r="E2" s="58">
        <v>87681588</v>
      </c>
      <c r="F2">
        <v>0.1198</v>
      </c>
    </row>
    <row r="3" spans="1:6" x14ac:dyDescent="0.3">
      <c r="A3" t="s">
        <v>73</v>
      </c>
      <c r="B3">
        <v>17</v>
      </c>
      <c r="C3" s="58">
        <v>2906652</v>
      </c>
      <c r="D3">
        <v>17</v>
      </c>
      <c r="E3" s="58">
        <v>87681588</v>
      </c>
      <c r="F3">
        <v>3.32E-2</v>
      </c>
    </row>
    <row r="4" spans="1:6" x14ac:dyDescent="0.3">
      <c r="A4" t="s">
        <v>72</v>
      </c>
      <c r="B4">
        <v>18</v>
      </c>
      <c r="C4" s="58">
        <v>2784744</v>
      </c>
      <c r="D4">
        <v>18</v>
      </c>
      <c r="E4" s="58">
        <v>87681588</v>
      </c>
      <c r="F4">
        <v>3.1800000000000002E-2</v>
      </c>
    </row>
    <row r="5" spans="1:6" x14ac:dyDescent="0.3">
      <c r="A5" t="s">
        <v>74</v>
      </c>
      <c r="B5">
        <v>15</v>
      </c>
      <c r="C5" s="58">
        <v>2671872</v>
      </c>
      <c r="D5">
        <v>15</v>
      </c>
      <c r="E5" s="58">
        <v>87681588</v>
      </c>
      <c r="F5">
        <v>3.0499999999999999E-2</v>
      </c>
    </row>
    <row r="6" spans="1:6" x14ac:dyDescent="0.3">
      <c r="A6" t="s">
        <v>71</v>
      </c>
      <c r="B6">
        <v>22</v>
      </c>
      <c r="C6" s="58">
        <v>2354520</v>
      </c>
      <c r="D6">
        <v>22</v>
      </c>
      <c r="E6" s="58">
        <v>87681588</v>
      </c>
      <c r="F6">
        <v>2.69E-2</v>
      </c>
    </row>
    <row r="7" spans="1:6" x14ac:dyDescent="0.3">
      <c r="A7" t="s">
        <v>76</v>
      </c>
      <c r="B7">
        <v>14</v>
      </c>
      <c r="C7" s="58">
        <v>2209164</v>
      </c>
      <c r="D7">
        <v>14</v>
      </c>
      <c r="E7" s="58">
        <v>87681588</v>
      </c>
      <c r="F7">
        <v>2.52E-2</v>
      </c>
    </row>
    <row r="8" spans="1:6" x14ac:dyDescent="0.3">
      <c r="A8" t="s">
        <v>75</v>
      </c>
      <c r="B8">
        <v>14</v>
      </c>
      <c r="C8" s="58">
        <v>1929708</v>
      </c>
      <c r="D8">
        <v>14</v>
      </c>
      <c r="E8" s="58">
        <v>87681588</v>
      </c>
      <c r="F8">
        <v>2.1999999999999999E-2</v>
      </c>
    </row>
    <row r="9" spans="1:6" x14ac:dyDescent="0.3">
      <c r="A9" t="s">
        <v>94</v>
      </c>
      <c r="B9">
        <v>8</v>
      </c>
      <c r="C9" s="58">
        <v>1884756</v>
      </c>
      <c r="D9">
        <v>8</v>
      </c>
      <c r="E9" s="58">
        <v>87681588</v>
      </c>
      <c r="F9">
        <v>2.1499999999999998E-2</v>
      </c>
    </row>
    <row r="10" spans="1:6" x14ac:dyDescent="0.3">
      <c r="A10" t="s">
        <v>83</v>
      </c>
      <c r="B10">
        <v>10</v>
      </c>
      <c r="C10" s="58">
        <v>1796880</v>
      </c>
      <c r="D10">
        <v>10</v>
      </c>
      <c r="E10" s="58">
        <v>87681588</v>
      </c>
      <c r="F10">
        <v>2.0500000000000001E-2</v>
      </c>
    </row>
    <row r="11" spans="1:6" x14ac:dyDescent="0.3">
      <c r="A11" t="s">
        <v>78</v>
      </c>
      <c r="B11">
        <v>12</v>
      </c>
      <c r="C11" s="58">
        <v>1778412</v>
      </c>
      <c r="D11">
        <v>12</v>
      </c>
      <c r="E11" s="58">
        <v>87681588</v>
      </c>
      <c r="F11">
        <v>2.0299999999999999E-2</v>
      </c>
    </row>
    <row r="12" spans="1:6" x14ac:dyDescent="0.3">
      <c r="A12" t="s">
        <v>96</v>
      </c>
      <c r="B12">
        <v>8</v>
      </c>
      <c r="C12" s="58">
        <v>1783080</v>
      </c>
      <c r="D12">
        <v>8</v>
      </c>
      <c r="E12" s="58">
        <v>87681588</v>
      </c>
      <c r="F12">
        <v>2.0299999999999999E-2</v>
      </c>
    </row>
    <row r="13" spans="1:6" x14ac:dyDescent="0.3">
      <c r="A13" t="s">
        <v>88</v>
      </c>
      <c r="B13">
        <v>9</v>
      </c>
      <c r="C13" s="58">
        <v>1594824</v>
      </c>
      <c r="D13">
        <v>9</v>
      </c>
      <c r="E13" s="58">
        <v>87681588</v>
      </c>
      <c r="F13">
        <v>1.8200000000000001E-2</v>
      </c>
    </row>
    <row r="14" spans="1:6" x14ac:dyDescent="0.3">
      <c r="A14" t="s">
        <v>82</v>
      </c>
      <c r="B14">
        <v>10</v>
      </c>
      <c r="C14" s="58">
        <v>1585668</v>
      </c>
      <c r="D14">
        <v>10</v>
      </c>
      <c r="E14" s="58">
        <v>87681588</v>
      </c>
      <c r="F14">
        <v>1.8100000000000002E-2</v>
      </c>
    </row>
    <row r="15" spans="1:6" x14ac:dyDescent="0.3">
      <c r="A15" t="s">
        <v>79</v>
      </c>
      <c r="B15">
        <v>11</v>
      </c>
      <c r="C15" s="58">
        <v>1572036</v>
      </c>
      <c r="D15">
        <v>11</v>
      </c>
      <c r="E15" s="58">
        <v>87681588</v>
      </c>
      <c r="F15">
        <v>1.7899999999999999E-2</v>
      </c>
    </row>
    <row r="16" spans="1:6" x14ac:dyDescent="0.3">
      <c r="A16" t="s">
        <v>77</v>
      </c>
      <c r="B16">
        <v>13</v>
      </c>
      <c r="C16" s="58">
        <v>1540056</v>
      </c>
      <c r="D16">
        <v>13</v>
      </c>
      <c r="E16" s="58">
        <v>87681588</v>
      </c>
      <c r="F16">
        <v>1.7600000000000001E-2</v>
      </c>
    </row>
    <row r="17" spans="1:6" x14ac:dyDescent="0.3">
      <c r="A17" t="s">
        <v>87</v>
      </c>
      <c r="B17">
        <v>9</v>
      </c>
      <c r="C17" s="58">
        <v>1523676</v>
      </c>
      <c r="D17">
        <v>9</v>
      </c>
      <c r="E17" s="58">
        <v>87681588</v>
      </c>
      <c r="F17">
        <v>1.7399999999999999E-2</v>
      </c>
    </row>
    <row r="18" spans="1:6" x14ac:dyDescent="0.3">
      <c r="A18" t="s">
        <v>92</v>
      </c>
      <c r="B18">
        <v>8</v>
      </c>
      <c r="C18" s="58">
        <v>1430580</v>
      </c>
      <c r="D18">
        <v>8</v>
      </c>
      <c r="E18" s="58">
        <v>87681588</v>
      </c>
      <c r="F18">
        <v>1.6299999999999999E-2</v>
      </c>
    </row>
    <row r="19" spans="1:6" x14ac:dyDescent="0.3">
      <c r="A19" t="s">
        <v>104</v>
      </c>
      <c r="B19">
        <v>7</v>
      </c>
      <c r="C19" s="58">
        <v>1338984</v>
      </c>
      <c r="D19">
        <v>7</v>
      </c>
      <c r="E19" s="58">
        <v>87681588</v>
      </c>
      <c r="F19">
        <v>1.5299999999999999E-2</v>
      </c>
    </row>
    <row r="20" spans="1:6" x14ac:dyDescent="0.3">
      <c r="A20" t="s">
        <v>102</v>
      </c>
      <c r="B20">
        <v>7</v>
      </c>
      <c r="C20" s="58">
        <v>1341900</v>
      </c>
      <c r="D20">
        <v>7</v>
      </c>
      <c r="E20" s="58">
        <v>87681588</v>
      </c>
      <c r="F20">
        <v>1.5299999999999999E-2</v>
      </c>
    </row>
    <row r="21" spans="1:6" x14ac:dyDescent="0.3">
      <c r="A21" t="s">
        <v>111</v>
      </c>
      <c r="B21">
        <v>6</v>
      </c>
      <c r="C21" s="58">
        <v>1334304</v>
      </c>
      <c r="D21">
        <v>6</v>
      </c>
      <c r="E21" s="58">
        <v>87681588</v>
      </c>
      <c r="F21">
        <v>1.52E-2</v>
      </c>
    </row>
    <row r="22" spans="1:6" x14ac:dyDescent="0.3">
      <c r="A22" t="s">
        <v>105</v>
      </c>
      <c r="B22">
        <v>7</v>
      </c>
      <c r="C22" s="58">
        <v>1326540</v>
      </c>
      <c r="D22">
        <v>7</v>
      </c>
      <c r="E22" s="58">
        <v>87681588</v>
      </c>
      <c r="F22">
        <v>1.5100000000000001E-2</v>
      </c>
    </row>
    <row r="23" spans="1:6" x14ac:dyDescent="0.3">
      <c r="A23" t="s">
        <v>80</v>
      </c>
      <c r="B23">
        <v>10</v>
      </c>
      <c r="C23" s="58">
        <v>1279416</v>
      </c>
      <c r="D23">
        <v>10</v>
      </c>
      <c r="E23" s="58">
        <v>87681588</v>
      </c>
      <c r="F23">
        <v>1.46E-2</v>
      </c>
    </row>
    <row r="24" spans="1:6" x14ac:dyDescent="0.3">
      <c r="A24" t="s">
        <v>81</v>
      </c>
      <c r="B24">
        <v>10</v>
      </c>
      <c r="C24" s="58">
        <v>1216932</v>
      </c>
      <c r="D24">
        <v>10</v>
      </c>
      <c r="E24" s="58">
        <v>87681588</v>
      </c>
      <c r="F24">
        <v>1.3899999999999999E-2</v>
      </c>
    </row>
    <row r="25" spans="1:6" x14ac:dyDescent="0.3">
      <c r="A25" t="s">
        <v>97</v>
      </c>
      <c r="B25">
        <v>7</v>
      </c>
      <c r="C25" s="58">
        <v>1219512</v>
      </c>
      <c r="D25">
        <v>7</v>
      </c>
      <c r="E25" s="58">
        <v>87681588</v>
      </c>
      <c r="F25">
        <v>1.3899999999999999E-2</v>
      </c>
    </row>
    <row r="26" spans="1:6" x14ac:dyDescent="0.3">
      <c r="A26" t="s">
        <v>116</v>
      </c>
      <c r="B26">
        <v>6</v>
      </c>
      <c r="C26" s="58">
        <v>1213236</v>
      </c>
      <c r="D26">
        <v>6</v>
      </c>
      <c r="E26" s="58">
        <v>87681588</v>
      </c>
      <c r="F26">
        <v>1.38E-2</v>
      </c>
    </row>
    <row r="27" spans="1:6" x14ac:dyDescent="0.3">
      <c r="A27" t="s">
        <v>86</v>
      </c>
      <c r="B27">
        <v>9</v>
      </c>
      <c r="C27" s="58">
        <v>1153200</v>
      </c>
      <c r="D27">
        <v>9</v>
      </c>
      <c r="E27" s="58">
        <v>87681588</v>
      </c>
      <c r="F27">
        <v>1.32E-2</v>
      </c>
    </row>
    <row r="28" spans="1:6" x14ac:dyDescent="0.3">
      <c r="A28" t="s">
        <v>100</v>
      </c>
      <c r="B28">
        <v>7</v>
      </c>
      <c r="C28" s="58">
        <v>1116228</v>
      </c>
      <c r="D28">
        <v>7</v>
      </c>
      <c r="E28" s="58">
        <v>87681588</v>
      </c>
      <c r="F28">
        <v>1.2699999999999999E-2</v>
      </c>
    </row>
    <row r="29" spans="1:6" x14ac:dyDescent="0.3">
      <c r="A29" t="s">
        <v>98</v>
      </c>
      <c r="B29">
        <v>7</v>
      </c>
      <c r="C29" s="58">
        <v>1107024</v>
      </c>
      <c r="D29">
        <v>7</v>
      </c>
      <c r="E29" s="58">
        <v>87681588</v>
      </c>
      <c r="F29">
        <v>1.26E-2</v>
      </c>
    </row>
    <row r="30" spans="1:6" x14ac:dyDescent="0.3">
      <c r="A30" t="s">
        <v>91</v>
      </c>
      <c r="B30">
        <v>8</v>
      </c>
      <c r="C30" s="58">
        <v>1096836</v>
      </c>
      <c r="D30">
        <v>8</v>
      </c>
      <c r="E30" s="58">
        <v>87681588</v>
      </c>
      <c r="F30">
        <v>1.2500000000000001E-2</v>
      </c>
    </row>
    <row r="31" spans="1:6" x14ac:dyDescent="0.3">
      <c r="A31" t="s">
        <v>112</v>
      </c>
      <c r="B31">
        <v>6</v>
      </c>
      <c r="C31" s="58">
        <v>1089528</v>
      </c>
      <c r="D31">
        <v>6</v>
      </c>
      <c r="E31" s="58">
        <v>87681588</v>
      </c>
      <c r="F31">
        <v>1.24E-2</v>
      </c>
    </row>
    <row r="32" spans="1:6" x14ac:dyDescent="0.3">
      <c r="A32" t="s">
        <v>90</v>
      </c>
      <c r="B32">
        <v>9</v>
      </c>
      <c r="C32" s="58">
        <v>1071624</v>
      </c>
      <c r="D32">
        <v>9</v>
      </c>
      <c r="E32" s="58">
        <v>87681588</v>
      </c>
      <c r="F32">
        <v>1.2200000000000001E-2</v>
      </c>
    </row>
    <row r="33" spans="1:6" x14ac:dyDescent="0.3">
      <c r="A33" t="s">
        <v>93</v>
      </c>
      <c r="B33">
        <v>8</v>
      </c>
      <c r="C33" s="58">
        <v>1051932</v>
      </c>
      <c r="D33">
        <v>8</v>
      </c>
      <c r="E33" s="58">
        <v>87681588</v>
      </c>
      <c r="F33">
        <v>1.2E-2</v>
      </c>
    </row>
    <row r="34" spans="1:6" x14ac:dyDescent="0.3">
      <c r="A34" t="s">
        <v>121</v>
      </c>
      <c r="B34">
        <v>5</v>
      </c>
      <c r="C34" s="58">
        <v>1026732</v>
      </c>
      <c r="D34">
        <v>5</v>
      </c>
      <c r="E34" s="58">
        <v>87681588</v>
      </c>
      <c r="F34">
        <v>1.17E-2</v>
      </c>
    </row>
    <row r="35" spans="1:6" x14ac:dyDescent="0.3">
      <c r="A35" t="s">
        <v>84</v>
      </c>
      <c r="B35">
        <v>9</v>
      </c>
      <c r="C35" s="58">
        <v>1005084</v>
      </c>
      <c r="D35">
        <v>9</v>
      </c>
      <c r="E35" s="58">
        <v>87681588</v>
      </c>
      <c r="F35">
        <v>1.15E-2</v>
      </c>
    </row>
    <row r="36" spans="1:6" x14ac:dyDescent="0.3">
      <c r="A36" t="s">
        <v>125</v>
      </c>
      <c r="B36">
        <v>5</v>
      </c>
      <c r="C36" s="58">
        <v>998304</v>
      </c>
      <c r="D36">
        <v>5</v>
      </c>
      <c r="E36" s="58">
        <v>87681588</v>
      </c>
      <c r="F36">
        <v>1.14E-2</v>
      </c>
    </row>
    <row r="37" spans="1:6" x14ac:dyDescent="0.3">
      <c r="A37" t="s">
        <v>115</v>
      </c>
      <c r="B37">
        <v>6</v>
      </c>
      <c r="C37" s="58">
        <v>1002024</v>
      </c>
      <c r="D37">
        <v>6</v>
      </c>
      <c r="E37" s="58">
        <v>87681588</v>
      </c>
      <c r="F37">
        <v>1.14E-2</v>
      </c>
    </row>
    <row r="38" spans="1:6" x14ac:dyDescent="0.3">
      <c r="A38" t="s">
        <v>89</v>
      </c>
      <c r="B38">
        <v>9</v>
      </c>
      <c r="C38" s="58">
        <v>982404</v>
      </c>
      <c r="D38">
        <v>9</v>
      </c>
      <c r="E38" s="58">
        <v>87681588</v>
      </c>
      <c r="F38">
        <v>1.12E-2</v>
      </c>
    </row>
    <row r="39" spans="1:6" x14ac:dyDescent="0.3">
      <c r="A39" t="s">
        <v>101</v>
      </c>
      <c r="B39">
        <v>7</v>
      </c>
      <c r="C39" s="58">
        <v>971292</v>
      </c>
      <c r="D39">
        <v>7</v>
      </c>
      <c r="E39" s="58">
        <v>87681588</v>
      </c>
      <c r="F39">
        <v>1.11E-2</v>
      </c>
    </row>
    <row r="40" spans="1:6" x14ac:dyDescent="0.3">
      <c r="A40" t="s">
        <v>133</v>
      </c>
      <c r="B40">
        <v>4</v>
      </c>
      <c r="C40" s="58">
        <v>892824</v>
      </c>
      <c r="D40">
        <v>4</v>
      </c>
      <c r="E40" s="58">
        <v>87681588</v>
      </c>
      <c r="F40">
        <v>1.0200000000000001E-2</v>
      </c>
    </row>
    <row r="41" spans="1:6" x14ac:dyDescent="0.3">
      <c r="A41" t="s">
        <v>107</v>
      </c>
      <c r="B41">
        <v>6</v>
      </c>
      <c r="C41" s="58">
        <v>883824</v>
      </c>
      <c r="D41">
        <v>6</v>
      </c>
      <c r="E41" s="58">
        <v>87681588</v>
      </c>
      <c r="F41">
        <v>1.01E-2</v>
      </c>
    </row>
    <row r="42" spans="1:6" x14ac:dyDescent="0.3">
      <c r="A42" t="s">
        <v>99</v>
      </c>
      <c r="B42">
        <v>7</v>
      </c>
      <c r="C42" s="58">
        <v>866220</v>
      </c>
      <c r="D42">
        <v>7</v>
      </c>
      <c r="E42" s="58">
        <v>87681588</v>
      </c>
      <c r="F42">
        <v>9.9000000000000008E-3</v>
      </c>
    </row>
    <row r="43" spans="1:6" x14ac:dyDescent="0.3">
      <c r="A43" t="s">
        <v>109</v>
      </c>
      <c r="B43">
        <v>6</v>
      </c>
      <c r="C43" s="58">
        <v>866040</v>
      </c>
      <c r="D43">
        <v>6</v>
      </c>
      <c r="E43" s="58">
        <v>87681588</v>
      </c>
      <c r="F43">
        <v>9.9000000000000008E-3</v>
      </c>
    </row>
    <row r="44" spans="1:6" x14ac:dyDescent="0.3">
      <c r="A44" t="s">
        <v>124</v>
      </c>
      <c r="B44">
        <v>5</v>
      </c>
      <c r="C44" s="58">
        <v>859464</v>
      </c>
      <c r="D44">
        <v>5</v>
      </c>
      <c r="E44" s="58">
        <v>87681588</v>
      </c>
      <c r="F44">
        <v>9.7999999999999997E-3</v>
      </c>
    </row>
    <row r="45" spans="1:6" x14ac:dyDescent="0.3">
      <c r="A45" t="s">
        <v>85</v>
      </c>
      <c r="B45">
        <v>9</v>
      </c>
      <c r="C45" s="58">
        <v>814704</v>
      </c>
      <c r="D45">
        <v>9</v>
      </c>
      <c r="E45" s="58">
        <v>87681588</v>
      </c>
      <c r="F45">
        <v>9.2999999999999992E-3</v>
      </c>
    </row>
    <row r="46" spans="1:6" x14ac:dyDescent="0.3">
      <c r="A46" t="s">
        <v>130</v>
      </c>
      <c r="B46">
        <v>5</v>
      </c>
      <c r="C46" s="58">
        <v>810840</v>
      </c>
      <c r="D46">
        <v>5</v>
      </c>
      <c r="E46" s="58">
        <v>87681588</v>
      </c>
      <c r="F46">
        <v>9.1999999999999998E-3</v>
      </c>
    </row>
    <row r="47" spans="1:6" x14ac:dyDescent="0.3">
      <c r="A47" t="s">
        <v>114</v>
      </c>
      <c r="B47">
        <v>6</v>
      </c>
      <c r="C47" s="58">
        <v>799956</v>
      </c>
      <c r="D47">
        <v>6</v>
      </c>
      <c r="E47" s="58">
        <v>87681588</v>
      </c>
      <c r="F47">
        <v>9.1000000000000004E-3</v>
      </c>
    </row>
    <row r="48" spans="1:6" x14ac:dyDescent="0.3">
      <c r="A48" t="s">
        <v>103</v>
      </c>
      <c r="B48">
        <v>7</v>
      </c>
      <c r="C48" s="58">
        <v>795372</v>
      </c>
      <c r="D48">
        <v>7</v>
      </c>
      <c r="E48" s="58">
        <v>87681588</v>
      </c>
      <c r="F48">
        <v>9.1000000000000004E-3</v>
      </c>
    </row>
    <row r="49" spans="1:6" x14ac:dyDescent="0.3">
      <c r="A49" t="s">
        <v>126</v>
      </c>
      <c r="B49">
        <v>5</v>
      </c>
      <c r="C49" s="58">
        <v>757152</v>
      </c>
      <c r="D49">
        <v>5</v>
      </c>
      <c r="E49" s="58">
        <v>87681588</v>
      </c>
      <c r="F49">
        <v>8.6E-3</v>
      </c>
    </row>
    <row r="50" spans="1:6" x14ac:dyDescent="0.3">
      <c r="A50" t="s">
        <v>95</v>
      </c>
      <c r="B50">
        <v>8</v>
      </c>
      <c r="C50" s="58">
        <v>749172</v>
      </c>
      <c r="D50">
        <v>8</v>
      </c>
      <c r="E50" s="58">
        <v>87681588</v>
      </c>
      <c r="F50">
        <v>8.5000000000000006E-3</v>
      </c>
    </row>
    <row r="51" spans="1:6" x14ac:dyDescent="0.3">
      <c r="A51" t="s">
        <v>120</v>
      </c>
      <c r="B51">
        <v>5</v>
      </c>
      <c r="C51" s="58">
        <v>666492</v>
      </c>
      <c r="D51">
        <v>5</v>
      </c>
      <c r="E51" s="58">
        <v>87681588</v>
      </c>
      <c r="F51">
        <v>7.6E-3</v>
      </c>
    </row>
    <row r="52" spans="1:6" x14ac:dyDescent="0.3">
      <c r="A52" t="s">
        <v>117</v>
      </c>
      <c r="B52">
        <v>5</v>
      </c>
      <c r="C52" s="58">
        <v>655572</v>
      </c>
      <c r="D52">
        <v>5</v>
      </c>
      <c r="E52" s="58">
        <v>87681588</v>
      </c>
      <c r="F52">
        <v>7.4999999999999997E-3</v>
      </c>
    </row>
    <row r="53" spans="1:6" x14ac:dyDescent="0.3">
      <c r="A53" t="s">
        <v>119</v>
      </c>
      <c r="B53">
        <v>5</v>
      </c>
      <c r="C53" s="58">
        <v>654504</v>
      </c>
      <c r="D53">
        <v>5</v>
      </c>
      <c r="E53" s="58">
        <v>87681588</v>
      </c>
      <c r="F53">
        <v>7.4999999999999997E-3</v>
      </c>
    </row>
    <row r="54" spans="1:6" x14ac:dyDescent="0.3">
      <c r="A54" t="s">
        <v>128</v>
      </c>
      <c r="B54">
        <v>5</v>
      </c>
      <c r="C54" s="58">
        <v>658524</v>
      </c>
      <c r="D54">
        <v>5</v>
      </c>
      <c r="E54" s="58">
        <v>87681588</v>
      </c>
      <c r="F54">
        <v>7.4999999999999997E-3</v>
      </c>
    </row>
    <row r="55" spans="1:6" x14ac:dyDescent="0.3">
      <c r="A55" t="s">
        <v>139</v>
      </c>
      <c r="B55">
        <v>3</v>
      </c>
      <c r="C55" s="58">
        <v>627516</v>
      </c>
      <c r="D55">
        <v>3</v>
      </c>
      <c r="E55" s="58">
        <v>87681588</v>
      </c>
      <c r="F55">
        <v>7.1999999999999998E-3</v>
      </c>
    </row>
    <row r="56" spans="1:6" x14ac:dyDescent="0.3">
      <c r="A56" t="s">
        <v>122</v>
      </c>
      <c r="B56">
        <v>5</v>
      </c>
      <c r="C56" s="58">
        <v>615060</v>
      </c>
      <c r="D56">
        <v>5</v>
      </c>
      <c r="E56" s="58">
        <v>87681588</v>
      </c>
      <c r="F56">
        <v>7.0000000000000001E-3</v>
      </c>
    </row>
    <row r="57" spans="1:6" x14ac:dyDescent="0.3">
      <c r="A57" t="s">
        <v>127</v>
      </c>
      <c r="B57">
        <v>5</v>
      </c>
      <c r="C57" s="58">
        <v>616164</v>
      </c>
      <c r="D57">
        <v>5</v>
      </c>
      <c r="E57" s="58">
        <v>87681588</v>
      </c>
      <c r="F57">
        <v>7.0000000000000001E-3</v>
      </c>
    </row>
    <row r="58" spans="1:6" x14ac:dyDescent="0.3">
      <c r="A58" t="s">
        <v>118</v>
      </c>
      <c r="B58">
        <v>5</v>
      </c>
      <c r="C58" s="58">
        <v>601536</v>
      </c>
      <c r="D58">
        <v>5</v>
      </c>
      <c r="E58" s="58">
        <v>87681588</v>
      </c>
      <c r="F58">
        <v>6.8999999999999999E-3</v>
      </c>
    </row>
    <row r="59" spans="1:6" x14ac:dyDescent="0.3">
      <c r="A59" t="s">
        <v>132</v>
      </c>
      <c r="B59">
        <v>5</v>
      </c>
      <c r="C59" s="58">
        <v>578640</v>
      </c>
      <c r="D59">
        <v>5</v>
      </c>
      <c r="E59" s="58">
        <v>87681588</v>
      </c>
      <c r="F59">
        <v>6.6E-3</v>
      </c>
    </row>
    <row r="60" spans="1:6" x14ac:dyDescent="0.3">
      <c r="A60" t="s">
        <v>110</v>
      </c>
      <c r="B60">
        <v>6</v>
      </c>
      <c r="C60" s="58">
        <v>533988</v>
      </c>
      <c r="D60">
        <v>6</v>
      </c>
      <c r="E60" s="58">
        <v>87681588</v>
      </c>
      <c r="F60">
        <v>6.1000000000000004E-3</v>
      </c>
    </row>
    <row r="61" spans="1:6" x14ac:dyDescent="0.3">
      <c r="A61" t="s">
        <v>131</v>
      </c>
      <c r="B61">
        <v>5</v>
      </c>
      <c r="C61" s="58">
        <v>516624</v>
      </c>
      <c r="D61">
        <v>5</v>
      </c>
      <c r="E61" s="58">
        <v>87681588</v>
      </c>
      <c r="F61">
        <v>5.8999999999999999E-3</v>
      </c>
    </row>
    <row r="62" spans="1:6" x14ac:dyDescent="0.3">
      <c r="A62" t="s">
        <v>108</v>
      </c>
      <c r="B62">
        <v>6</v>
      </c>
      <c r="C62" s="58">
        <v>497112</v>
      </c>
      <c r="D62">
        <v>6</v>
      </c>
      <c r="E62" s="58">
        <v>87681588</v>
      </c>
      <c r="F62">
        <v>5.7000000000000002E-3</v>
      </c>
    </row>
    <row r="63" spans="1:6" x14ac:dyDescent="0.3">
      <c r="A63" t="s">
        <v>113</v>
      </c>
      <c r="B63">
        <v>6</v>
      </c>
      <c r="C63" s="58">
        <v>490980</v>
      </c>
      <c r="D63">
        <v>6</v>
      </c>
      <c r="E63" s="58">
        <v>87681588</v>
      </c>
      <c r="F63">
        <v>5.5999999999999999E-3</v>
      </c>
    </row>
    <row r="64" spans="1:6" x14ac:dyDescent="0.3">
      <c r="A64" t="s">
        <v>143</v>
      </c>
      <c r="B64">
        <v>2</v>
      </c>
      <c r="C64" s="58">
        <v>486840</v>
      </c>
      <c r="D64">
        <v>2</v>
      </c>
      <c r="E64" s="58">
        <v>87681588</v>
      </c>
      <c r="F64">
        <v>5.5999999999999999E-3</v>
      </c>
    </row>
    <row r="65" spans="1:6" x14ac:dyDescent="0.3">
      <c r="A65" t="s">
        <v>123</v>
      </c>
      <c r="B65">
        <v>5</v>
      </c>
      <c r="C65" s="58">
        <v>484584</v>
      </c>
      <c r="D65">
        <v>5</v>
      </c>
      <c r="E65" s="58">
        <v>87681588</v>
      </c>
      <c r="F65">
        <v>5.4999999999999997E-3</v>
      </c>
    </row>
    <row r="66" spans="1:6" x14ac:dyDescent="0.3">
      <c r="A66" t="s">
        <v>137</v>
      </c>
      <c r="B66">
        <v>3</v>
      </c>
      <c r="C66" s="58">
        <v>477492</v>
      </c>
      <c r="D66">
        <v>3</v>
      </c>
      <c r="E66" s="58">
        <v>87681588</v>
      </c>
      <c r="F66">
        <v>5.4000000000000003E-3</v>
      </c>
    </row>
    <row r="67" spans="1:6" x14ac:dyDescent="0.3">
      <c r="A67" t="s">
        <v>129</v>
      </c>
      <c r="B67">
        <v>5</v>
      </c>
      <c r="C67" s="58">
        <v>466164</v>
      </c>
      <c r="D67">
        <v>5</v>
      </c>
      <c r="E67" s="58">
        <v>87681588</v>
      </c>
      <c r="F67">
        <v>5.3E-3</v>
      </c>
    </row>
    <row r="68" spans="1:6" x14ac:dyDescent="0.3">
      <c r="A68" t="s">
        <v>136</v>
      </c>
      <c r="B68">
        <v>4</v>
      </c>
      <c r="C68" s="58">
        <v>438816</v>
      </c>
      <c r="D68">
        <v>4</v>
      </c>
      <c r="E68" s="58">
        <v>87681588</v>
      </c>
      <c r="F68">
        <v>5.0000000000000001E-3</v>
      </c>
    </row>
    <row r="69" spans="1:6" x14ac:dyDescent="0.3">
      <c r="A69" t="s">
        <v>134</v>
      </c>
      <c r="B69">
        <v>4</v>
      </c>
      <c r="C69" s="58">
        <v>428100</v>
      </c>
      <c r="D69">
        <v>4</v>
      </c>
      <c r="E69" s="58">
        <v>87681588</v>
      </c>
      <c r="F69">
        <v>4.8999999999999998E-3</v>
      </c>
    </row>
    <row r="70" spans="1:6" x14ac:dyDescent="0.3">
      <c r="A70" t="s">
        <v>135</v>
      </c>
      <c r="B70">
        <v>4</v>
      </c>
      <c r="C70" s="58">
        <v>420720</v>
      </c>
      <c r="D70">
        <v>4</v>
      </c>
      <c r="E70" s="58">
        <v>87681588</v>
      </c>
      <c r="F70">
        <v>4.7999999999999996E-3</v>
      </c>
    </row>
    <row r="71" spans="1:6" x14ac:dyDescent="0.3">
      <c r="A71" t="s">
        <v>106</v>
      </c>
      <c r="B71">
        <v>6</v>
      </c>
      <c r="C71" s="58">
        <v>414444</v>
      </c>
      <c r="D71">
        <v>6</v>
      </c>
      <c r="E71" s="58">
        <v>87681588</v>
      </c>
      <c r="F71">
        <v>4.7000000000000002E-3</v>
      </c>
    </row>
    <row r="72" spans="1:6" x14ac:dyDescent="0.3">
      <c r="A72" t="s">
        <v>140</v>
      </c>
      <c r="B72">
        <v>3</v>
      </c>
      <c r="C72" s="58">
        <v>347484</v>
      </c>
      <c r="D72">
        <v>3</v>
      </c>
      <c r="E72" s="58">
        <v>87681588</v>
      </c>
      <c r="F72">
        <v>4.0000000000000001E-3</v>
      </c>
    </row>
    <row r="73" spans="1:6" x14ac:dyDescent="0.3">
      <c r="A73" t="s">
        <v>142</v>
      </c>
      <c r="B73">
        <v>2</v>
      </c>
      <c r="C73" s="58">
        <v>349836</v>
      </c>
      <c r="D73">
        <v>2</v>
      </c>
      <c r="E73" s="58">
        <v>87681588</v>
      </c>
      <c r="F73">
        <v>4.0000000000000001E-3</v>
      </c>
    </row>
    <row r="74" spans="1:6" x14ac:dyDescent="0.3">
      <c r="A74" t="s">
        <v>138</v>
      </c>
      <c r="B74">
        <v>3</v>
      </c>
      <c r="C74" s="58">
        <v>263676</v>
      </c>
      <c r="D74">
        <v>3</v>
      </c>
      <c r="E74" s="58">
        <v>87681588</v>
      </c>
      <c r="F74">
        <v>3.0000000000000001E-3</v>
      </c>
    </row>
    <row r="75" spans="1:6" x14ac:dyDescent="0.3">
      <c r="A75" t="s">
        <v>141</v>
      </c>
      <c r="B75">
        <v>2</v>
      </c>
      <c r="C75" s="58">
        <v>195312</v>
      </c>
      <c r="D75">
        <v>2</v>
      </c>
      <c r="E75" s="58">
        <v>87681588</v>
      </c>
      <c r="F75">
        <v>2.2000000000000001E-3</v>
      </c>
    </row>
    <row r="76" spans="1:6" x14ac:dyDescent="0.3">
      <c r="A76" t="s">
        <v>144</v>
      </c>
      <c r="B76">
        <v>2</v>
      </c>
      <c r="C76" s="58">
        <v>171180</v>
      </c>
      <c r="D76">
        <v>2</v>
      </c>
      <c r="E76" s="58">
        <v>87681588</v>
      </c>
      <c r="F76">
        <v>2E-3</v>
      </c>
    </row>
    <row r="77" spans="1:6" x14ac:dyDescent="0.3">
      <c r="A77" t="s">
        <v>145</v>
      </c>
      <c r="B77">
        <v>1</v>
      </c>
      <c r="C77" s="58">
        <v>136368</v>
      </c>
      <c r="D77">
        <v>1</v>
      </c>
      <c r="E77" s="58">
        <v>87681588</v>
      </c>
      <c r="F77">
        <v>1.6000000000000001E-3</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3AD5-D2FA-48AD-897A-3AACBB05E1B6}">
  <dimension ref="A1:N607"/>
  <sheetViews>
    <sheetView workbookViewId="0">
      <selection activeCell="K18" sqref="K18"/>
    </sheetView>
  </sheetViews>
  <sheetFormatPr defaultRowHeight="14.4" x14ac:dyDescent="0.3"/>
  <cols>
    <col min="1" max="1" width="10" customWidth="1"/>
    <col min="2" max="2" width="16" style="58" customWidth="1"/>
    <col min="3" max="3" width="16.6640625" style="58" customWidth="1"/>
    <col min="4" max="4" width="13.21875" style="58" customWidth="1"/>
  </cols>
  <sheetData>
    <row r="1" spans="1:14" ht="14.4" customHeight="1" x14ac:dyDescent="0.3">
      <c r="A1" t="s">
        <v>156</v>
      </c>
      <c r="B1" s="58" t="s">
        <v>157</v>
      </c>
      <c r="C1" s="58" t="s">
        <v>158</v>
      </c>
      <c r="D1" s="58" t="s">
        <v>159</v>
      </c>
    </row>
    <row r="2" spans="1:14" ht="14.4" customHeight="1" x14ac:dyDescent="0.3">
      <c r="A2">
        <v>9340</v>
      </c>
      <c r="B2" s="58">
        <v>590820</v>
      </c>
      <c r="C2" s="58">
        <v>9847</v>
      </c>
      <c r="D2" s="58">
        <v>580973</v>
      </c>
      <c r="F2" s="61" t="s">
        <v>153</v>
      </c>
      <c r="G2" s="62"/>
      <c r="H2" s="62"/>
      <c r="I2" s="62"/>
      <c r="J2" s="62"/>
      <c r="K2" s="62"/>
      <c r="L2" s="62"/>
      <c r="M2" s="62"/>
      <c r="N2" s="63"/>
    </row>
    <row r="3" spans="1:14" x14ac:dyDescent="0.3">
      <c r="A3">
        <v>10997</v>
      </c>
      <c r="B3" s="58">
        <v>566640</v>
      </c>
      <c r="C3" s="58">
        <v>9444</v>
      </c>
      <c r="D3" s="58">
        <v>557196</v>
      </c>
      <c r="F3" s="64"/>
      <c r="G3" s="57"/>
      <c r="H3" s="57"/>
      <c r="I3" s="57"/>
      <c r="J3" s="57"/>
      <c r="K3" s="57"/>
      <c r="L3" s="57"/>
      <c r="M3" s="57"/>
      <c r="N3" s="65"/>
    </row>
    <row r="4" spans="1:14" ht="14.4" customHeight="1" x14ac:dyDescent="0.3">
      <c r="A4">
        <v>981</v>
      </c>
      <c r="B4" s="58">
        <v>538500</v>
      </c>
      <c r="C4" s="58">
        <v>8975</v>
      </c>
      <c r="D4" s="58">
        <v>529525</v>
      </c>
      <c r="F4" s="66" t="s">
        <v>154</v>
      </c>
      <c r="G4" s="67"/>
      <c r="H4" s="67"/>
      <c r="I4" s="67"/>
      <c r="J4" s="67"/>
      <c r="K4" s="67"/>
      <c r="L4" s="67"/>
      <c r="M4" s="67"/>
      <c r="N4" s="68"/>
    </row>
    <row r="5" spans="1:14" x14ac:dyDescent="0.3">
      <c r="A5">
        <v>3546</v>
      </c>
      <c r="B5" s="58">
        <v>504000</v>
      </c>
      <c r="C5" s="58">
        <v>8400</v>
      </c>
      <c r="D5" s="58">
        <v>495600</v>
      </c>
      <c r="F5" s="69" t="s">
        <v>155</v>
      </c>
      <c r="G5" s="70"/>
      <c r="H5" s="70"/>
      <c r="I5" s="70"/>
      <c r="J5" s="70"/>
      <c r="K5" s="70"/>
      <c r="L5" s="70"/>
      <c r="M5" s="70"/>
      <c r="N5" s="71"/>
    </row>
    <row r="6" spans="1:14" x14ac:dyDescent="0.3">
      <c r="A6">
        <v>8506</v>
      </c>
      <c r="B6" s="58">
        <v>495180</v>
      </c>
      <c r="C6" s="58">
        <v>8253</v>
      </c>
      <c r="D6" s="58">
        <v>486927</v>
      </c>
      <c r="F6" s="69"/>
      <c r="G6" s="70"/>
      <c r="H6" s="70"/>
      <c r="I6" s="70"/>
      <c r="J6" s="70"/>
      <c r="K6" s="70"/>
      <c r="L6" s="70"/>
      <c r="M6" s="70"/>
      <c r="N6" s="71"/>
    </row>
    <row r="7" spans="1:14" x14ac:dyDescent="0.3">
      <c r="A7">
        <v>8392</v>
      </c>
      <c r="B7" s="58">
        <v>475680</v>
      </c>
      <c r="C7" s="58">
        <v>9910</v>
      </c>
      <c r="D7" s="58">
        <v>465770</v>
      </c>
      <c r="F7" s="69" t="s">
        <v>160</v>
      </c>
      <c r="G7" s="70"/>
      <c r="H7" s="70"/>
      <c r="I7" s="70"/>
      <c r="J7" s="70"/>
      <c r="K7" s="70"/>
      <c r="L7" s="70"/>
      <c r="M7" s="70"/>
      <c r="N7" s="71"/>
    </row>
    <row r="8" spans="1:14" x14ac:dyDescent="0.3">
      <c r="A8">
        <v>414</v>
      </c>
      <c r="B8" s="58">
        <v>468060</v>
      </c>
      <c r="C8" s="58">
        <v>7801</v>
      </c>
      <c r="D8" s="58">
        <v>460259</v>
      </c>
      <c r="F8" s="72"/>
      <c r="G8" s="73"/>
      <c r="H8" s="73"/>
      <c r="I8" s="73"/>
      <c r="J8" s="73"/>
      <c r="K8" s="73"/>
      <c r="L8" s="73"/>
      <c r="M8" s="73"/>
      <c r="N8" s="74"/>
    </row>
    <row r="9" spans="1:14" x14ac:dyDescent="0.3">
      <c r="A9">
        <v>3038</v>
      </c>
      <c r="B9" s="58">
        <v>466608</v>
      </c>
      <c r="C9" s="58">
        <v>9721</v>
      </c>
      <c r="D9" s="58">
        <v>456887</v>
      </c>
    </row>
    <row r="10" spans="1:14" x14ac:dyDescent="0.3">
      <c r="A10">
        <v>5760</v>
      </c>
      <c r="B10" s="58">
        <v>465072</v>
      </c>
      <c r="C10" s="58">
        <v>9689</v>
      </c>
      <c r="D10" s="58">
        <v>455383</v>
      </c>
    </row>
    <row r="11" spans="1:14" x14ac:dyDescent="0.3">
      <c r="A11">
        <v>4434</v>
      </c>
      <c r="B11" s="58">
        <v>444864</v>
      </c>
      <c r="C11" s="58">
        <v>9268</v>
      </c>
      <c r="D11" s="58">
        <v>435596</v>
      </c>
    </row>
    <row r="12" spans="1:14" x14ac:dyDescent="0.3">
      <c r="A12">
        <v>3517</v>
      </c>
      <c r="B12" s="58">
        <v>437460</v>
      </c>
      <c r="C12" s="58">
        <v>7291</v>
      </c>
      <c r="D12" s="58">
        <v>430169</v>
      </c>
    </row>
    <row r="13" spans="1:14" x14ac:dyDescent="0.3">
      <c r="A13">
        <v>3072</v>
      </c>
      <c r="B13" s="58">
        <v>428784</v>
      </c>
      <c r="C13" s="58">
        <v>8933</v>
      </c>
      <c r="D13" s="58">
        <v>419851</v>
      </c>
    </row>
    <row r="14" spans="1:14" x14ac:dyDescent="0.3">
      <c r="A14">
        <v>12662</v>
      </c>
      <c r="B14" s="58">
        <v>421008</v>
      </c>
      <c r="C14" s="58">
        <v>8771</v>
      </c>
      <c r="D14" s="58">
        <v>412237</v>
      </c>
    </row>
    <row r="15" spans="1:14" x14ac:dyDescent="0.3">
      <c r="A15">
        <v>13955</v>
      </c>
      <c r="B15" s="58">
        <v>419880</v>
      </c>
      <c r="C15" s="58">
        <v>6998</v>
      </c>
      <c r="D15" s="58">
        <v>412882</v>
      </c>
    </row>
    <row r="16" spans="1:14" x14ac:dyDescent="0.3">
      <c r="A16">
        <v>12943</v>
      </c>
      <c r="B16" s="58">
        <v>417600</v>
      </c>
      <c r="C16" s="58">
        <v>6960</v>
      </c>
      <c r="D16" s="58">
        <v>410640</v>
      </c>
    </row>
    <row r="17" spans="1:4" x14ac:dyDescent="0.3">
      <c r="A17">
        <v>10350</v>
      </c>
      <c r="B17" s="58">
        <v>417060</v>
      </c>
      <c r="C17" s="58">
        <v>6951</v>
      </c>
      <c r="D17" s="58">
        <v>410109</v>
      </c>
    </row>
    <row r="18" spans="1:4" x14ac:dyDescent="0.3">
      <c r="A18">
        <v>2720</v>
      </c>
      <c r="B18" s="58">
        <v>415800</v>
      </c>
      <c r="C18" s="58">
        <v>6930</v>
      </c>
      <c r="D18" s="58">
        <v>408870</v>
      </c>
    </row>
    <row r="19" spans="1:4" x14ac:dyDescent="0.3">
      <c r="A19">
        <v>5050</v>
      </c>
      <c r="B19" s="58">
        <v>405780</v>
      </c>
      <c r="C19" s="58">
        <v>6763</v>
      </c>
      <c r="D19" s="58">
        <v>399017</v>
      </c>
    </row>
    <row r="20" spans="1:4" x14ac:dyDescent="0.3">
      <c r="A20">
        <v>5606</v>
      </c>
      <c r="B20" s="58">
        <v>402000</v>
      </c>
      <c r="C20" s="58">
        <v>6700</v>
      </c>
      <c r="D20" s="58">
        <v>395300</v>
      </c>
    </row>
    <row r="21" spans="1:4" x14ac:dyDescent="0.3">
      <c r="A21">
        <v>6257</v>
      </c>
      <c r="B21" s="58">
        <v>399120</v>
      </c>
      <c r="C21" s="58">
        <v>6652</v>
      </c>
      <c r="D21" s="58">
        <v>392468</v>
      </c>
    </row>
    <row r="22" spans="1:4" x14ac:dyDescent="0.3">
      <c r="A22">
        <v>7521</v>
      </c>
      <c r="B22" s="58">
        <v>398640</v>
      </c>
      <c r="C22" s="58">
        <v>6644</v>
      </c>
      <c r="D22" s="58">
        <v>391996</v>
      </c>
    </row>
    <row r="23" spans="1:4" x14ac:dyDescent="0.3">
      <c r="A23">
        <v>2259</v>
      </c>
      <c r="B23" s="58">
        <v>396120</v>
      </c>
      <c r="C23" s="58">
        <v>6602</v>
      </c>
      <c r="D23" s="58">
        <v>389518</v>
      </c>
    </row>
    <row r="24" spans="1:4" x14ac:dyDescent="0.3">
      <c r="A24">
        <v>13750</v>
      </c>
      <c r="B24" s="58">
        <v>392460</v>
      </c>
      <c r="C24" s="58">
        <v>6541</v>
      </c>
      <c r="D24" s="58">
        <v>385919</v>
      </c>
    </row>
    <row r="25" spans="1:4" x14ac:dyDescent="0.3">
      <c r="A25">
        <v>7959</v>
      </c>
      <c r="B25" s="58">
        <v>390660</v>
      </c>
      <c r="C25" s="58">
        <v>6511</v>
      </c>
      <c r="D25" s="58">
        <v>384149</v>
      </c>
    </row>
    <row r="26" spans="1:4" x14ac:dyDescent="0.3">
      <c r="A26">
        <v>9457</v>
      </c>
      <c r="B26" s="58">
        <v>390096</v>
      </c>
      <c r="C26" s="58">
        <v>8127</v>
      </c>
      <c r="D26" s="58">
        <v>381969</v>
      </c>
    </row>
    <row r="27" spans="1:4" x14ac:dyDescent="0.3">
      <c r="A27">
        <v>3629</v>
      </c>
      <c r="B27" s="58">
        <v>390000</v>
      </c>
      <c r="C27" s="58">
        <v>8125</v>
      </c>
      <c r="D27" s="58">
        <v>381875</v>
      </c>
    </row>
    <row r="28" spans="1:4" x14ac:dyDescent="0.3">
      <c r="A28">
        <v>1662</v>
      </c>
      <c r="B28" s="58">
        <v>389136</v>
      </c>
      <c r="C28" s="58">
        <v>8107</v>
      </c>
      <c r="D28" s="58">
        <v>381029</v>
      </c>
    </row>
    <row r="29" spans="1:4" x14ac:dyDescent="0.3">
      <c r="A29">
        <v>2190</v>
      </c>
      <c r="B29" s="58">
        <v>385584</v>
      </c>
      <c r="C29" s="58">
        <v>8033</v>
      </c>
      <c r="D29" s="58">
        <v>377551</v>
      </c>
    </row>
    <row r="30" spans="1:4" x14ac:dyDescent="0.3">
      <c r="A30">
        <v>1311</v>
      </c>
      <c r="B30" s="58">
        <v>385104</v>
      </c>
      <c r="C30" s="58">
        <v>8023</v>
      </c>
      <c r="D30" s="58">
        <v>377081</v>
      </c>
    </row>
    <row r="31" spans="1:4" x14ac:dyDescent="0.3">
      <c r="A31">
        <v>3519</v>
      </c>
      <c r="B31" s="58">
        <v>380160</v>
      </c>
      <c r="C31" s="58">
        <v>6336</v>
      </c>
      <c r="D31" s="58">
        <v>373824</v>
      </c>
    </row>
    <row r="32" spans="1:4" x14ac:dyDescent="0.3">
      <c r="A32">
        <v>11637</v>
      </c>
      <c r="B32" s="58">
        <v>374760</v>
      </c>
      <c r="C32" s="58">
        <v>6246</v>
      </c>
      <c r="D32" s="58">
        <v>368514</v>
      </c>
    </row>
    <row r="33" spans="1:4" x14ac:dyDescent="0.3">
      <c r="A33">
        <v>9641</v>
      </c>
      <c r="B33" s="58">
        <v>372120</v>
      </c>
      <c r="C33" s="58">
        <v>6202</v>
      </c>
      <c r="D33" s="58">
        <v>365918</v>
      </c>
    </row>
    <row r="34" spans="1:4" x14ac:dyDescent="0.3">
      <c r="A34">
        <v>389</v>
      </c>
      <c r="B34" s="58">
        <v>369000</v>
      </c>
      <c r="C34" s="58">
        <v>6150</v>
      </c>
      <c r="D34" s="58">
        <v>362850</v>
      </c>
    </row>
    <row r="35" spans="1:4" x14ac:dyDescent="0.3">
      <c r="A35">
        <v>6544</v>
      </c>
      <c r="B35" s="58">
        <v>368880</v>
      </c>
      <c r="C35" s="58">
        <v>6148</v>
      </c>
      <c r="D35" s="58">
        <v>362732</v>
      </c>
    </row>
    <row r="36" spans="1:4" x14ac:dyDescent="0.3">
      <c r="A36">
        <v>3103</v>
      </c>
      <c r="B36" s="58">
        <v>360000</v>
      </c>
      <c r="C36" s="58">
        <v>7500</v>
      </c>
      <c r="D36" s="58">
        <v>352500</v>
      </c>
    </row>
    <row r="37" spans="1:4" x14ac:dyDescent="0.3">
      <c r="A37">
        <v>5977</v>
      </c>
      <c r="B37" s="58">
        <v>359760</v>
      </c>
      <c r="C37" s="58">
        <v>5996</v>
      </c>
      <c r="D37" s="58">
        <v>353764</v>
      </c>
    </row>
    <row r="38" spans="1:4" x14ac:dyDescent="0.3">
      <c r="A38">
        <v>127</v>
      </c>
      <c r="B38" s="58">
        <v>352704</v>
      </c>
      <c r="C38" s="58">
        <v>7348</v>
      </c>
      <c r="D38" s="58">
        <v>345356</v>
      </c>
    </row>
    <row r="39" spans="1:4" x14ac:dyDescent="0.3">
      <c r="A39">
        <v>6610</v>
      </c>
      <c r="B39" s="58">
        <v>349392</v>
      </c>
      <c r="C39" s="58">
        <v>7279</v>
      </c>
      <c r="D39" s="58">
        <v>342113</v>
      </c>
    </row>
    <row r="40" spans="1:4" x14ac:dyDescent="0.3">
      <c r="A40">
        <v>12643</v>
      </c>
      <c r="B40" s="58">
        <v>348120</v>
      </c>
      <c r="C40" s="58">
        <v>5802</v>
      </c>
      <c r="D40" s="58">
        <v>342318</v>
      </c>
    </row>
    <row r="41" spans="1:4" x14ac:dyDescent="0.3">
      <c r="A41">
        <v>2719</v>
      </c>
      <c r="B41" s="58">
        <v>347952</v>
      </c>
      <c r="C41" s="58">
        <v>7249</v>
      </c>
      <c r="D41" s="58">
        <v>340703</v>
      </c>
    </row>
    <row r="42" spans="1:4" x14ac:dyDescent="0.3">
      <c r="A42">
        <v>11701</v>
      </c>
      <c r="B42" s="58">
        <v>341280</v>
      </c>
      <c r="C42" s="58">
        <v>5688</v>
      </c>
      <c r="D42" s="58">
        <v>335592</v>
      </c>
    </row>
    <row r="43" spans="1:4" x14ac:dyDescent="0.3">
      <c r="A43">
        <v>13246</v>
      </c>
      <c r="B43" s="58">
        <v>339168</v>
      </c>
      <c r="C43" s="58">
        <v>7066</v>
      </c>
      <c r="D43" s="58">
        <v>332102</v>
      </c>
    </row>
    <row r="44" spans="1:4" x14ac:dyDescent="0.3">
      <c r="A44">
        <v>3326</v>
      </c>
      <c r="B44" s="58">
        <v>335280</v>
      </c>
      <c r="C44" s="58">
        <v>6985</v>
      </c>
      <c r="D44" s="58">
        <v>328295</v>
      </c>
    </row>
    <row r="45" spans="1:4" x14ac:dyDescent="0.3">
      <c r="A45">
        <v>4710</v>
      </c>
      <c r="B45" s="58">
        <v>334620</v>
      </c>
      <c r="C45" s="58">
        <v>5577</v>
      </c>
      <c r="D45" s="58">
        <v>329043</v>
      </c>
    </row>
    <row r="46" spans="1:4" x14ac:dyDescent="0.3">
      <c r="A46">
        <v>403</v>
      </c>
      <c r="B46" s="58">
        <v>331584</v>
      </c>
      <c r="C46" s="58">
        <v>6908</v>
      </c>
      <c r="D46" s="58">
        <v>324676</v>
      </c>
    </row>
    <row r="47" spans="1:4" x14ac:dyDescent="0.3">
      <c r="A47">
        <v>12144</v>
      </c>
      <c r="B47" s="58">
        <v>331560</v>
      </c>
      <c r="C47" s="58">
        <v>5526</v>
      </c>
      <c r="D47" s="58">
        <v>326034</v>
      </c>
    </row>
    <row r="48" spans="1:4" x14ac:dyDescent="0.3">
      <c r="A48">
        <v>5245</v>
      </c>
      <c r="B48" s="58">
        <v>327660</v>
      </c>
      <c r="C48" s="58">
        <v>5461</v>
      </c>
      <c r="D48" s="58">
        <v>322199</v>
      </c>
    </row>
    <row r="49" spans="1:4" x14ac:dyDescent="0.3">
      <c r="A49">
        <v>6178</v>
      </c>
      <c r="B49" s="58">
        <v>323472</v>
      </c>
      <c r="C49" s="58">
        <v>6739</v>
      </c>
      <c r="D49" s="58">
        <v>316733</v>
      </c>
    </row>
    <row r="50" spans="1:4" x14ac:dyDescent="0.3">
      <c r="A50">
        <v>11130</v>
      </c>
      <c r="B50" s="58">
        <v>321936</v>
      </c>
      <c r="C50" s="58">
        <v>6707</v>
      </c>
      <c r="D50" s="58">
        <v>315229</v>
      </c>
    </row>
    <row r="51" spans="1:4" x14ac:dyDescent="0.3">
      <c r="A51">
        <v>7325</v>
      </c>
      <c r="B51" s="58">
        <v>321360</v>
      </c>
      <c r="C51" s="58">
        <v>5356</v>
      </c>
      <c r="D51" s="58">
        <v>316004</v>
      </c>
    </row>
    <row r="52" spans="1:4" x14ac:dyDescent="0.3">
      <c r="A52">
        <v>5376</v>
      </c>
      <c r="B52" s="58">
        <v>321240</v>
      </c>
      <c r="C52" s="58">
        <v>5354</v>
      </c>
      <c r="D52" s="58">
        <v>315886</v>
      </c>
    </row>
    <row r="53" spans="1:4" x14ac:dyDescent="0.3">
      <c r="A53">
        <v>3767</v>
      </c>
      <c r="B53" s="58">
        <v>321180</v>
      </c>
      <c r="C53" s="58">
        <v>5353</v>
      </c>
      <c r="D53" s="58">
        <v>315827</v>
      </c>
    </row>
    <row r="54" spans="1:4" x14ac:dyDescent="0.3">
      <c r="A54">
        <v>9427</v>
      </c>
      <c r="B54" s="58">
        <v>320592</v>
      </c>
      <c r="C54" s="58">
        <v>6679</v>
      </c>
      <c r="D54" s="58">
        <v>313913</v>
      </c>
    </row>
    <row r="55" spans="1:4" x14ac:dyDescent="0.3">
      <c r="A55">
        <v>6122</v>
      </c>
      <c r="B55" s="58">
        <v>317520</v>
      </c>
      <c r="C55" s="58">
        <v>5292</v>
      </c>
      <c r="D55" s="58">
        <v>312228</v>
      </c>
    </row>
    <row r="56" spans="1:4" x14ac:dyDescent="0.3">
      <c r="A56">
        <v>13912</v>
      </c>
      <c r="B56" s="58">
        <v>317460</v>
      </c>
      <c r="C56" s="58">
        <v>5291</v>
      </c>
      <c r="D56" s="58">
        <v>312169</v>
      </c>
    </row>
    <row r="57" spans="1:4" x14ac:dyDescent="0.3">
      <c r="A57">
        <v>2759</v>
      </c>
      <c r="B57" s="58">
        <v>314688</v>
      </c>
      <c r="C57" s="58">
        <v>6556</v>
      </c>
      <c r="D57" s="58">
        <v>308132</v>
      </c>
    </row>
    <row r="58" spans="1:4" x14ac:dyDescent="0.3">
      <c r="A58">
        <v>13451</v>
      </c>
      <c r="B58" s="58">
        <v>314520</v>
      </c>
      <c r="C58" s="58">
        <v>5242</v>
      </c>
      <c r="D58" s="58">
        <v>309278</v>
      </c>
    </row>
    <row r="59" spans="1:4" x14ac:dyDescent="0.3">
      <c r="A59">
        <v>12378</v>
      </c>
      <c r="B59" s="58">
        <v>311232</v>
      </c>
      <c r="C59" s="58">
        <v>6484</v>
      </c>
      <c r="D59" s="58">
        <v>304748</v>
      </c>
    </row>
    <row r="60" spans="1:4" x14ac:dyDescent="0.3">
      <c r="A60">
        <v>10273</v>
      </c>
      <c r="B60" s="58">
        <v>309660</v>
      </c>
      <c r="C60" s="58">
        <v>5161</v>
      </c>
      <c r="D60" s="58">
        <v>304499</v>
      </c>
    </row>
    <row r="61" spans="1:4" x14ac:dyDescent="0.3">
      <c r="A61">
        <v>9366</v>
      </c>
      <c r="B61" s="58">
        <v>309600</v>
      </c>
      <c r="C61" s="58">
        <v>6450</v>
      </c>
      <c r="D61" s="58">
        <v>303150</v>
      </c>
    </row>
    <row r="62" spans="1:4" x14ac:dyDescent="0.3">
      <c r="A62">
        <v>1102</v>
      </c>
      <c r="B62" s="58">
        <v>309552</v>
      </c>
      <c r="C62" s="58">
        <v>6449</v>
      </c>
      <c r="D62" s="58">
        <v>303103</v>
      </c>
    </row>
    <row r="63" spans="1:4" x14ac:dyDescent="0.3">
      <c r="A63">
        <v>12547</v>
      </c>
      <c r="B63" s="58">
        <v>305424</v>
      </c>
      <c r="C63" s="58">
        <v>6363</v>
      </c>
      <c r="D63" s="58">
        <v>299061</v>
      </c>
    </row>
    <row r="64" spans="1:4" x14ac:dyDescent="0.3">
      <c r="A64">
        <v>6417</v>
      </c>
      <c r="B64" s="58">
        <v>300660</v>
      </c>
      <c r="C64" s="58">
        <v>5011</v>
      </c>
      <c r="D64" s="58">
        <v>295649</v>
      </c>
    </row>
    <row r="65" spans="1:4" x14ac:dyDescent="0.3">
      <c r="A65">
        <v>12133</v>
      </c>
      <c r="B65" s="58">
        <v>300600</v>
      </c>
      <c r="C65" s="58">
        <v>5010</v>
      </c>
      <c r="D65" s="58">
        <v>295590</v>
      </c>
    </row>
    <row r="66" spans="1:4" x14ac:dyDescent="0.3">
      <c r="A66">
        <v>5517</v>
      </c>
      <c r="B66" s="58">
        <v>300204</v>
      </c>
      <c r="C66" s="58">
        <v>8339</v>
      </c>
      <c r="D66" s="58">
        <v>291865</v>
      </c>
    </row>
    <row r="67" spans="1:4" x14ac:dyDescent="0.3">
      <c r="A67">
        <v>8064</v>
      </c>
      <c r="B67" s="58">
        <v>294384</v>
      </c>
      <c r="C67" s="58">
        <v>6133</v>
      </c>
      <c r="D67" s="58">
        <v>288251</v>
      </c>
    </row>
    <row r="68" spans="1:4" x14ac:dyDescent="0.3">
      <c r="A68">
        <v>2952</v>
      </c>
      <c r="B68" s="58">
        <v>293160</v>
      </c>
      <c r="C68" s="58">
        <v>4886</v>
      </c>
      <c r="D68" s="58">
        <v>288274</v>
      </c>
    </row>
    <row r="69" spans="1:4" x14ac:dyDescent="0.3">
      <c r="A69">
        <v>2430</v>
      </c>
      <c r="B69" s="58">
        <v>290820</v>
      </c>
      <c r="C69" s="58">
        <v>4847</v>
      </c>
      <c r="D69" s="58">
        <v>285973</v>
      </c>
    </row>
    <row r="70" spans="1:4" x14ac:dyDescent="0.3">
      <c r="A70">
        <v>5978</v>
      </c>
      <c r="B70" s="58">
        <v>289920</v>
      </c>
      <c r="C70" s="58">
        <v>6040</v>
      </c>
      <c r="D70" s="58">
        <v>283880</v>
      </c>
    </row>
    <row r="71" spans="1:4" x14ac:dyDescent="0.3">
      <c r="A71">
        <v>8502</v>
      </c>
      <c r="B71" s="58">
        <v>288720</v>
      </c>
      <c r="C71" s="58">
        <v>6015</v>
      </c>
      <c r="D71" s="58">
        <v>282705</v>
      </c>
    </row>
    <row r="72" spans="1:4" x14ac:dyDescent="0.3">
      <c r="A72">
        <v>9316</v>
      </c>
      <c r="B72" s="58">
        <v>288468</v>
      </c>
      <c r="C72" s="58">
        <v>8013</v>
      </c>
      <c r="D72" s="58">
        <v>280455</v>
      </c>
    </row>
    <row r="73" spans="1:4" x14ac:dyDescent="0.3">
      <c r="A73">
        <v>10555</v>
      </c>
      <c r="B73" s="58">
        <v>288360</v>
      </c>
      <c r="C73" s="58">
        <v>4806</v>
      </c>
      <c r="D73" s="58">
        <v>283554</v>
      </c>
    </row>
    <row r="74" spans="1:4" x14ac:dyDescent="0.3">
      <c r="A74">
        <v>6803</v>
      </c>
      <c r="B74" s="58">
        <v>285600</v>
      </c>
      <c r="C74" s="58">
        <v>4760</v>
      </c>
      <c r="D74" s="58">
        <v>280840</v>
      </c>
    </row>
    <row r="75" spans="1:4" x14ac:dyDescent="0.3">
      <c r="A75">
        <v>11379</v>
      </c>
      <c r="B75" s="58">
        <v>285240</v>
      </c>
      <c r="C75" s="58">
        <v>4754</v>
      </c>
      <c r="D75" s="58">
        <v>280486</v>
      </c>
    </row>
    <row r="76" spans="1:4" x14ac:dyDescent="0.3">
      <c r="A76">
        <v>1133</v>
      </c>
      <c r="B76" s="58">
        <v>284280</v>
      </c>
      <c r="C76" s="58">
        <v>4738</v>
      </c>
      <c r="D76" s="58">
        <v>279542</v>
      </c>
    </row>
    <row r="77" spans="1:4" x14ac:dyDescent="0.3">
      <c r="A77">
        <v>13924</v>
      </c>
      <c r="B77" s="58">
        <v>280440</v>
      </c>
      <c r="C77" s="58">
        <v>4674</v>
      </c>
      <c r="D77" s="58">
        <v>275766</v>
      </c>
    </row>
    <row r="78" spans="1:4" x14ac:dyDescent="0.3">
      <c r="A78">
        <v>11874</v>
      </c>
      <c r="B78" s="58">
        <v>279072</v>
      </c>
      <c r="C78" s="58">
        <v>5814</v>
      </c>
      <c r="D78" s="58">
        <v>273258</v>
      </c>
    </row>
    <row r="79" spans="1:4" x14ac:dyDescent="0.3">
      <c r="A79">
        <v>6359</v>
      </c>
      <c r="B79" s="58">
        <v>276300</v>
      </c>
      <c r="C79" s="58">
        <v>4605</v>
      </c>
      <c r="D79" s="58">
        <v>271695</v>
      </c>
    </row>
    <row r="80" spans="1:4" x14ac:dyDescent="0.3">
      <c r="A80">
        <v>3984</v>
      </c>
      <c r="B80" s="58">
        <v>276084</v>
      </c>
      <c r="C80" s="58">
        <v>7669</v>
      </c>
      <c r="D80" s="58">
        <v>268415</v>
      </c>
    </row>
    <row r="81" spans="1:4" x14ac:dyDescent="0.3">
      <c r="A81">
        <v>13539</v>
      </c>
      <c r="B81" s="58">
        <v>274740</v>
      </c>
      <c r="C81" s="58">
        <v>4579</v>
      </c>
      <c r="D81" s="58">
        <v>270161</v>
      </c>
    </row>
    <row r="82" spans="1:4" x14ac:dyDescent="0.3">
      <c r="A82">
        <v>3542</v>
      </c>
      <c r="B82" s="58">
        <v>272520</v>
      </c>
      <c r="C82" s="58">
        <v>4542</v>
      </c>
      <c r="D82" s="58">
        <v>267978</v>
      </c>
    </row>
    <row r="83" spans="1:4" x14ac:dyDescent="0.3">
      <c r="A83">
        <v>11286</v>
      </c>
      <c r="B83" s="58">
        <v>272220</v>
      </c>
      <c r="C83" s="58">
        <v>4537</v>
      </c>
      <c r="D83" s="58">
        <v>267683</v>
      </c>
    </row>
    <row r="84" spans="1:4" x14ac:dyDescent="0.3">
      <c r="A84">
        <v>4417</v>
      </c>
      <c r="B84" s="58">
        <v>271584</v>
      </c>
      <c r="C84" s="58">
        <v>5658</v>
      </c>
      <c r="D84" s="58">
        <v>265926</v>
      </c>
    </row>
    <row r="85" spans="1:4" x14ac:dyDescent="0.3">
      <c r="A85">
        <v>2494</v>
      </c>
      <c r="B85" s="58">
        <v>271260</v>
      </c>
      <c r="C85" s="58">
        <v>4521</v>
      </c>
      <c r="D85" s="58">
        <v>266739</v>
      </c>
    </row>
    <row r="86" spans="1:4" x14ac:dyDescent="0.3">
      <c r="A86">
        <v>7678</v>
      </c>
      <c r="B86" s="58">
        <v>270384</v>
      </c>
      <c r="C86" s="58">
        <v>5633</v>
      </c>
      <c r="D86" s="58">
        <v>264751</v>
      </c>
    </row>
    <row r="87" spans="1:4" x14ac:dyDescent="0.3">
      <c r="A87">
        <v>13089</v>
      </c>
      <c r="B87" s="58">
        <v>269964</v>
      </c>
      <c r="C87" s="58">
        <v>7499</v>
      </c>
      <c r="D87" s="58">
        <v>262465</v>
      </c>
    </row>
    <row r="88" spans="1:4" x14ac:dyDescent="0.3">
      <c r="A88">
        <v>3471</v>
      </c>
      <c r="B88" s="58">
        <v>268320</v>
      </c>
      <c r="C88" s="58">
        <v>4472</v>
      </c>
      <c r="D88" s="58">
        <v>263848</v>
      </c>
    </row>
    <row r="89" spans="1:4" x14ac:dyDescent="0.3">
      <c r="A89">
        <v>12890</v>
      </c>
      <c r="B89" s="58">
        <v>267600</v>
      </c>
      <c r="C89" s="58">
        <v>5575</v>
      </c>
      <c r="D89" s="58">
        <v>262025</v>
      </c>
    </row>
    <row r="90" spans="1:4" x14ac:dyDescent="0.3">
      <c r="A90">
        <v>10382</v>
      </c>
      <c r="B90" s="58">
        <v>266220</v>
      </c>
      <c r="C90" s="58">
        <v>4437</v>
      </c>
      <c r="D90" s="58">
        <v>261783</v>
      </c>
    </row>
    <row r="91" spans="1:4" x14ac:dyDescent="0.3">
      <c r="A91">
        <v>10475</v>
      </c>
      <c r="B91" s="58">
        <v>265320</v>
      </c>
      <c r="C91" s="58">
        <v>7370</v>
      </c>
      <c r="D91" s="58">
        <v>257950</v>
      </c>
    </row>
    <row r="92" spans="1:4" x14ac:dyDescent="0.3">
      <c r="A92">
        <v>603</v>
      </c>
      <c r="B92" s="58">
        <v>262980</v>
      </c>
      <c r="C92" s="58">
        <v>4383</v>
      </c>
      <c r="D92" s="58">
        <v>258597</v>
      </c>
    </row>
    <row r="93" spans="1:4" x14ac:dyDescent="0.3">
      <c r="A93">
        <v>13113</v>
      </c>
      <c r="B93" s="58">
        <v>260028</v>
      </c>
      <c r="C93" s="58">
        <v>7223</v>
      </c>
      <c r="D93" s="58">
        <v>252805</v>
      </c>
    </row>
    <row r="94" spans="1:4" x14ac:dyDescent="0.3">
      <c r="A94">
        <v>12695</v>
      </c>
      <c r="B94" s="58">
        <v>259740</v>
      </c>
      <c r="C94" s="58">
        <v>4329</v>
      </c>
      <c r="D94" s="58">
        <v>255411</v>
      </c>
    </row>
    <row r="95" spans="1:4" x14ac:dyDescent="0.3">
      <c r="A95">
        <v>6033</v>
      </c>
      <c r="B95" s="58">
        <v>258444</v>
      </c>
      <c r="C95" s="58">
        <v>7179</v>
      </c>
      <c r="D95" s="58">
        <v>251265</v>
      </c>
    </row>
    <row r="96" spans="1:4" x14ac:dyDescent="0.3">
      <c r="A96">
        <v>3793</v>
      </c>
      <c r="B96" s="58">
        <v>253560</v>
      </c>
      <c r="C96" s="58">
        <v>4226</v>
      </c>
      <c r="D96" s="58">
        <v>249334</v>
      </c>
    </row>
    <row r="97" spans="1:4" x14ac:dyDescent="0.3">
      <c r="A97">
        <v>1282</v>
      </c>
      <c r="B97" s="58">
        <v>253200</v>
      </c>
      <c r="C97" s="58">
        <v>4220</v>
      </c>
      <c r="D97" s="58">
        <v>248980</v>
      </c>
    </row>
    <row r="98" spans="1:4" x14ac:dyDescent="0.3">
      <c r="A98">
        <v>1286</v>
      </c>
      <c r="B98" s="58">
        <v>253200</v>
      </c>
      <c r="C98" s="58">
        <v>4220</v>
      </c>
      <c r="D98" s="58">
        <v>248980</v>
      </c>
    </row>
    <row r="99" spans="1:4" x14ac:dyDescent="0.3">
      <c r="A99">
        <v>13051</v>
      </c>
      <c r="B99" s="58">
        <v>249792</v>
      </c>
      <c r="C99" s="58">
        <v>5204</v>
      </c>
      <c r="D99" s="58">
        <v>244588</v>
      </c>
    </row>
    <row r="100" spans="1:4" x14ac:dyDescent="0.3">
      <c r="A100">
        <v>2392</v>
      </c>
      <c r="B100" s="58">
        <v>249312</v>
      </c>
      <c r="C100" s="58">
        <v>5194</v>
      </c>
      <c r="D100" s="58">
        <v>244118</v>
      </c>
    </row>
    <row r="101" spans="1:4" x14ac:dyDescent="0.3">
      <c r="A101">
        <v>2136</v>
      </c>
      <c r="B101" s="58">
        <v>248148</v>
      </c>
      <c r="C101" s="58">
        <v>6893</v>
      </c>
      <c r="D101" s="58">
        <v>241255</v>
      </c>
    </row>
    <row r="102" spans="1:4" x14ac:dyDescent="0.3">
      <c r="A102">
        <v>7434</v>
      </c>
      <c r="B102" s="58">
        <v>247920</v>
      </c>
      <c r="C102" s="58">
        <v>5165</v>
      </c>
      <c r="D102" s="58">
        <v>242755</v>
      </c>
    </row>
    <row r="103" spans="1:4" x14ac:dyDescent="0.3">
      <c r="A103">
        <v>10282</v>
      </c>
      <c r="B103" s="58">
        <v>247728</v>
      </c>
      <c r="C103" s="58">
        <v>5161</v>
      </c>
      <c r="D103" s="58">
        <v>242567</v>
      </c>
    </row>
    <row r="104" spans="1:4" x14ac:dyDescent="0.3">
      <c r="A104">
        <v>5134</v>
      </c>
      <c r="B104" s="58">
        <v>244560</v>
      </c>
      <c r="C104" s="58">
        <v>4076</v>
      </c>
      <c r="D104" s="58">
        <v>240484</v>
      </c>
    </row>
    <row r="105" spans="1:4" x14ac:dyDescent="0.3">
      <c r="A105">
        <v>11851</v>
      </c>
      <c r="B105" s="58">
        <v>244368</v>
      </c>
      <c r="C105" s="58">
        <v>5091</v>
      </c>
      <c r="D105" s="58">
        <v>239277</v>
      </c>
    </row>
    <row r="106" spans="1:4" x14ac:dyDescent="0.3">
      <c r="A106">
        <v>10662</v>
      </c>
      <c r="B106" s="58">
        <v>240900</v>
      </c>
      <c r="C106" s="58">
        <v>4015</v>
      </c>
      <c r="D106" s="58">
        <v>236885</v>
      </c>
    </row>
    <row r="107" spans="1:4" x14ac:dyDescent="0.3">
      <c r="A107">
        <v>6408</v>
      </c>
      <c r="B107" s="58">
        <v>240528</v>
      </c>
      <c r="C107" s="58">
        <v>5011</v>
      </c>
      <c r="D107" s="58">
        <v>235517</v>
      </c>
    </row>
    <row r="108" spans="1:4" x14ac:dyDescent="0.3">
      <c r="A108">
        <v>2195</v>
      </c>
      <c r="B108" s="58">
        <v>239460</v>
      </c>
      <c r="C108" s="58">
        <v>3991</v>
      </c>
      <c r="D108" s="58">
        <v>235469</v>
      </c>
    </row>
    <row r="109" spans="1:4" x14ac:dyDescent="0.3">
      <c r="A109">
        <v>12586</v>
      </c>
      <c r="B109" s="58">
        <v>239160</v>
      </c>
      <c r="C109" s="58">
        <v>3986</v>
      </c>
      <c r="D109" s="58">
        <v>235174</v>
      </c>
    </row>
    <row r="110" spans="1:4" x14ac:dyDescent="0.3">
      <c r="A110">
        <v>10075</v>
      </c>
      <c r="B110" s="58">
        <v>238716</v>
      </c>
      <c r="C110" s="58">
        <v>6631</v>
      </c>
      <c r="D110" s="58">
        <v>232085</v>
      </c>
    </row>
    <row r="111" spans="1:4" x14ac:dyDescent="0.3">
      <c r="A111">
        <v>8568</v>
      </c>
      <c r="B111" s="58">
        <v>234336</v>
      </c>
      <c r="C111" s="58">
        <v>4882</v>
      </c>
      <c r="D111" s="58">
        <v>229454</v>
      </c>
    </row>
    <row r="112" spans="1:4" x14ac:dyDescent="0.3">
      <c r="A112">
        <v>12376</v>
      </c>
      <c r="B112" s="58">
        <v>233424</v>
      </c>
      <c r="C112" s="58">
        <v>6484</v>
      </c>
      <c r="D112" s="58">
        <v>226940</v>
      </c>
    </row>
    <row r="113" spans="1:4" x14ac:dyDescent="0.3">
      <c r="A113">
        <v>6922</v>
      </c>
      <c r="B113" s="58">
        <v>232560</v>
      </c>
      <c r="C113" s="58">
        <v>4845</v>
      </c>
      <c r="D113" s="58">
        <v>227715</v>
      </c>
    </row>
    <row r="114" spans="1:4" x14ac:dyDescent="0.3">
      <c r="A114">
        <v>6946</v>
      </c>
      <c r="B114" s="58">
        <v>232560</v>
      </c>
      <c r="C114" s="58">
        <v>4845</v>
      </c>
      <c r="D114" s="58">
        <v>227715</v>
      </c>
    </row>
    <row r="115" spans="1:4" x14ac:dyDescent="0.3">
      <c r="A115">
        <v>12416</v>
      </c>
      <c r="B115" s="58">
        <v>231696</v>
      </c>
      <c r="C115" s="58">
        <v>6436</v>
      </c>
      <c r="D115" s="58">
        <v>225260</v>
      </c>
    </row>
    <row r="116" spans="1:4" x14ac:dyDescent="0.3">
      <c r="A116">
        <v>3257</v>
      </c>
      <c r="B116" s="58">
        <v>231168</v>
      </c>
      <c r="C116" s="58">
        <v>4816</v>
      </c>
      <c r="D116" s="58">
        <v>226352</v>
      </c>
    </row>
    <row r="117" spans="1:4" x14ac:dyDescent="0.3">
      <c r="A117">
        <v>458</v>
      </c>
      <c r="B117" s="58">
        <v>230400</v>
      </c>
      <c r="C117" s="58">
        <v>3840</v>
      </c>
      <c r="D117" s="58">
        <v>226560</v>
      </c>
    </row>
    <row r="118" spans="1:4" x14ac:dyDescent="0.3">
      <c r="A118">
        <v>2739</v>
      </c>
      <c r="B118" s="58">
        <v>230220</v>
      </c>
      <c r="C118" s="58">
        <v>6395</v>
      </c>
      <c r="D118" s="58">
        <v>223825</v>
      </c>
    </row>
    <row r="119" spans="1:4" x14ac:dyDescent="0.3">
      <c r="A119">
        <v>11709</v>
      </c>
      <c r="B119" s="58">
        <v>228276</v>
      </c>
      <c r="C119" s="58">
        <v>6341</v>
      </c>
      <c r="D119" s="58">
        <v>221935</v>
      </c>
    </row>
    <row r="120" spans="1:4" x14ac:dyDescent="0.3">
      <c r="A120">
        <v>11063</v>
      </c>
      <c r="B120" s="58">
        <v>227880</v>
      </c>
      <c r="C120" s="58">
        <v>6330</v>
      </c>
      <c r="D120" s="58">
        <v>221550</v>
      </c>
    </row>
    <row r="121" spans="1:4" x14ac:dyDescent="0.3">
      <c r="A121">
        <v>11683</v>
      </c>
      <c r="B121" s="58">
        <v>225504</v>
      </c>
      <c r="C121" s="58">
        <v>4698</v>
      </c>
      <c r="D121" s="58">
        <v>220806</v>
      </c>
    </row>
    <row r="122" spans="1:4" x14ac:dyDescent="0.3">
      <c r="A122">
        <v>6798</v>
      </c>
      <c r="B122" s="58">
        <v>225420</v>
      </c>
      <c r="C122" s="58">
        <v>3757</v>
      </c>
      <c r="D122" s="58">
        <v>221663</v>
      </c>
    </row>
    <row r="123" spans="1:4" x14ac:dyDescent="0.3">
      <c r="A123">
        <v>10198</v>
      </c>
      <c r="B123" s="58">
        <v>224604</v>
      </c>
      <c r="C123" s="58">
        <v>6239</v>
      </c>
      <c r="D123" s="58">
        <v>218365</v>
      </c>
    </row>
    <row r="124" spans="1:4" x14ac:dyDescent="0.3">
      <c r="A124">
        <v>6749</v>
      </c>
      <c r="B124" s="58">
        <v>221880</v>
      </c>
      <c r="C124" s="58">
        <v>3698</v>
      </c>
      <c r="D124" s="58">
        <v>218182</v>
      </c>
    </row>
    <row r="125" spans="1:4" x14ac:dyDescent="0.3">
      <c r="A125">
        <v>5318</v>
      </c>
      <c r="B125" s="58">
        <v>221280</v>
      </c>
      <c r="C125" s="58">
        <v>4610</v>
      </c>
      <c r="D125" s="58">
        <v>216670</v>
      </c>
    </row>
    <row r="126" spans="1:4" x14ac:dyDescent="0.3">
      <c r="A126">
        <v>10389</v>
      </c>
      <c r="B126" s="58">
        <v>220620</v>
      </c>
      <c r="C126" s="58">
        <v>3677</v>
      </c>
      <c r="D126" s="58">
        <v>216943</v>
      </c>
    </row>
    <row r="127" spans="1:4" x14ac:dyDescent="0.3">
      <c r="A127">
        <v>9546</v>
      </c>
      <c r="B127" s="58">
        <v>220440</v>
      </c>
      <c r="C127" s="58">
        <v>3674</v>
      </c>
      <c r="D127" s="58">
        <v>216766</v>
      </c>
    </row>
    <row r="128" spans="1:4" x14ac:dyDescent="0.3">
      <c r="A128">
        <v>9997</v>
      </c>
      <c r="B128" s="58">
        <v>220428</v>
      </c>
      <c r="C128" s="58">
        <v>6123</v>
      </c>
      <c r="D128" s="58">
        <v>214305</v>
      </c>
    </row>
    <row r="129" spans="1:4" x14ac:dyDescent="0.3">
      <c r="A129">
        <v>5774</v>
      </c>
      <c r="B129" s="58">
        <v>219456</v>
      </c>
      <c r="C129" s="58">
        <v>4572</v>
      </c>
      <c r="D129" s="58">
        <v>214884</v>
      </c>
    </row>
    <row r="130" spans="1:4" x14ac:dyDescent="0.3">
      <c r="A130">
        <v>12328</v>
      </c>
      <c r="B130" s="58">
        <v>218064</v>
      </c>
      <c r="C130" s="58">
        <v>4543</v>
      </c>
      <c r="D130" s="58">
        <v>213521</v>
      </c>
    </row>
    <row r="131" spans="1:4" x14ac:dyDescent="0.3">
      <c r="A131">
        <v>13576</v>
      </c>
      <c r="B131" s="58">
        <v>217152</v>
      </c>
      <c r="C131" s="58">
        <v>6032</v>
      </c>
      <c r="D131" s="58">
        <v>211120</v>
      </c>
    </row>
    <row r="132" spans="1:4" x14ac:dyDescent="0.3">
      <c r="A132">
        <v>11304</v>
      </c>
      <c r="B132" s="58">
        <v>215040</v>
      </c>
      <c r="C132" s="58">
        <v>3584</v>
      </c>
      <c r="D132" s="58">
        <v>211456</v>
      </c>
    </row>
    <row r="133" spans="1:4" x14ac:dyDescent="0.3">
      <c r="A133">
        <v>2522</v>
      </c>
      <c r="B133" s="58">
        <v>214596</v>
      </c>
      <c r="C133" s="58">
        <v>5961</v>
      </c>
      <c r="D133" s="58">
        <v>208635</v>
      </c>
    </row>
    <row r="134" spans="1:4" x14ac:dyDescent="0.3">
      <c r="A134">
        <v>13640</v>
      </c>
      <c r="B134" s="58">
        <v>213300</v>
      </c>
      <c r="C134" s="58">
        <v>3555</v>
      </c>
      <c r="D134" s="58">
        <v>209745</v>
      </c>
    </row>
    <row r="135" spans="1:4" x14ac:dyDescent="0.3">
      <c r="A135">
        <v>5860</v>
      </c>
      <c r="B135" s="58">
        <v>213300</v>
      </c>
      <c r="C135" s="58">
        <v>5925</v>
      </c>
      <c r="D135" s="58">
        <v>207375</v>
      </c>
    </row>
    <row r="136" spans="1:4" x14ac:dyDescent="0.3">
      <c r="A136">
        <v>4993</v>
      </c>
      <c r="B136" s="58">
        <v>212976</v>
      </c>
      <c r="C136" s="58">
        <v>5916</v>
      </c>
      <c r="D136" s="58">
        <v>207060</v>
      </c>
    </row>
    <row r="137" spans="1:4" x14ac:dyDescent="0.3">
      <c r="A137">
        <v>7914</v>
      </c>
      <c r="B137" s="58">
        <v>212400</v>
      </c>
      <c r="C137" s="58">
        <v>5900</v>
      </c>
      <c r="D137" s="58">
        <v>206500</v>
      </c>
    </row>
    <row r="138" spans="1:4" x14ac:dyDescent="0.3">
      <c r="A138">
        <v>12308</v>
      </c>
      <c r="B138" s="58">
        <v>210744</v>
      </c>
      <c r="C138" s="58">
        <v>5854</v>
      </c>
      <c r="D138" s="58">
        <v>204890</v>
      </c>
    </row>
    <row r="139" spans="1:4" x14ac:dyDescent="0.3">
      <c r="A139">
        <v>631</v>
      </c>
      <c r="B139" s="58">
        <v>210384</v>
      </c>
      <c r="C139" s="58">
        <v>4383</v>
      </c>
      <c r="D139" s="58">
        <v>206001</v>
      </c>
    </row>
    <row r="140" spans="1:4" x14ac:dyDescent="0.3">
      <c r="A140">
        <v>6616</v>
      </c>
      <c r="B140" s="58">
        <v>209184</v>
      </c>
      <c r="C140" s="58">
        <v>4358</v>
      </c>
      <c r="D140" s="58">
        <v>204826</v>
      </c>
    </row>
    <row r="141" spans="1:4" x14ac:dyDescent="0.3">
      <c r="A141">
        <v>2277</v>
      </c>
      <c r="B141" s="58">
        <v>209040</v>
      </c>
      <c r="C141" s="58">
        <v>8710</v>
      </c>
      <c r="D141" s="58">
        <v>200330</v>
      </c>
    </row>
    <row r="142" spans="1:4" x14ac:dyDescent="0.3">
      <c r="A142">
        <v>13090</v>
      </c>
      <c r="B142" s="58">
        <v>208332</v>
      </c>
      <c r="C142" s="58">
        <v>5787</v>
      </c>
      <c r="D142" s="58">
        <v>202545</v>
      </c>
    </row>
    <row r="143" spans="1:4" x14ac:dyDescent="0.3">
      <c r="A143">
        <v>9945</v>
      </c>
      <c r="B143" s="58">
        <v>208320</v>
      </c>
      <c r="C143" s="58">
        <v>4340</v>
      </c>
      <c r="D143" s="58">
        <v>203980</v>
      </c>
    </row>
    <row r="144" spans="1:4" x14ac:dyDescent="0.3">
      <c r="A144">
        <v>4132</v>
      </c>
      <c r="B144" s="58">
        <v>207264</v>
      </c>
      <c r="C144" s="58">
        <v>4318</v>
      </c>
      <c r="D144" s="58">
        <v>202946</v>
      </c>
    </row>
    <row r="145" spans="1:4" x14ac:dyDescent="0.3">
      <c r="A145">
        <v>2403</v>
      </c>
      <c r="B145" s="58">
        <v>205200</v>
      </c>
      <c r="C145" s="58">
        <v>5700</v>
      </c>
      <c r="D145" s="58">
        <v>199500</v>
      </c>
    </row>
    <row r="146" spans="1:4" x14ac:dyDescent="0.3">
      <c r="A146">
        <v>5727</v>
      </c>
      <c r="B146" s="58">
        <v>204780</v>
      </c>
      <c r="C146" s="58">
        <v>3413</v>
      </c>
      <c r="D146" s="58">
        <v>201367</v>
      </c>
    </row>
    <row r="147" spans="1:4" x14ac:dyDescent="0.3">
      <c r="A147">
        <v>1215</v>
      </c>
      <c r="B147" s="58">
        <v>204000</v>
      </c>
      <c r="C147" s="58">
        <v>3400</v>
      </c>
      <c r="D147" s="58">
        <v>200600</v>
      </c>
    </row>
    <row r="148" spans="1:4" x14ac:dyDescent="0.3">
      <c r="A148">
        <v>8661</v>
      </c>
      <c r="B148" s="58">
        <v>203940</v>
      </c>
      <c r="C148" s="58">
        <v>3399</v>
      </c>
      <c r="D148" s="58">
        <v>200541</v>
      </c>
    </row>
    <row r="149" spans="1:4" x14ac:dyDescent="0.3">
      <c r="A149">
        <v>6473</v>
      </c>
      <c r="B149" s="58">
        <v>202848</v>
      </c>
      <c r="C149" s="58">
        <v>4226</v>
      </c>
      <c r="D149" s="58">
        <v>198622</v>
      </c>
    </row>
    <row r="150" spans="1:4" x14ac:dyDescent="0.3">
      <c r="A150">
        <v>2148</v>
      </c>
      <c r="B150" s="58">
        <v>202788</v>
      </c>
      <c r="C150" s="58">
        <v>5633</v>
      </c>
      <c r="D150" s="58">
        <v>197155</v>
      </c>
    </row>
    <row r="151" spans="1:4" x14ac:dyDescent="0.3">
      <c r="A151">
        <v>2966</v>
      </c>
      <c r="B151" s="58">
        <v>200976</v>
      </c>
      <c r="C151" s="58">
        <v>4187</v>
      </c>
      <c r="D151" s="58">
        <v>196789</v>
      </c>
    </row>
    <row r="152" spans="1:4" x14ac:dyDescent="0.3">
      <c r="A152">
        <v>2834</v>
      </c>
      <c r="B152" s="58">
        <v>199680</v>
      </c>
      <c r="C152" s="58">
        <v>3328</v>
      </c>
      <c r="D152" s="58">
        <v>196352</v>
      </c>
    </row>
    <row r="153" spans="1:4" x14ac:dyDescent="0.3">
      <c r="A153">
        <v>13071</v>
      </c>
      <c r="B153" s="58">
        <v>198240</v>
      </c>
      <c r="C153" s="58">
        <v>8260</v>
      </c>
      <c r="D153" s="58">
        <v>189980</v>
      </c>
    </row>
    <row r="154" spans="1:4" x14ac:dyDescent="0.3">
      <c r="A154">
        <v>13134</v>
      </c>
      <c r="B154" s="58">
        <v>197808</v>
      </c>
      <c r="C154" s="58">
        <v>8242</v>
      </c>
      <c r="D154" s="58">
        <v>189566</v>
      </c>
    </row>
    <row r="155" spans="1:4" x14ac:dyDescent="0.3">
      <c r="A155">
        <v>13447</v>
      </c>
      <c r="B155" s="58">
        <v>197748</v>
      </c>
      <c r="C155" s="58">
        <v>5493</v>
      </c>
      <c r="D155" s="58">
        <v>192255</v>
      </c>
    </row>
    <row r="156" spans="1:4" x14ac:dyDescent="0.3">
      <c r="A156">
        <v>13095</v>
      </c>
      <c r="B156" s="58">
        <v>196224</v>
      </c>
      <c r="C156" s="58">
        <v>4088</v>
      </c>
      <c r="D156" s="58">
        <v>192136</v>
      </c>
    </row>
    <row r="157" spans="1:4" x14ac:dyDescent="0.3">
      <c r="A157">
        <v>9611</v>
      </c>
      <c r="B157" s="58">
        <v>196080</v>
      </c>
      <c r="C157" s="58">
        <v>4085</v>
      </c>
      <c r="D157" s="58">
        <v>191995</v>
      </c>
    </row>
    <row r="158" spans="1:4" x14ac:dyDescent="0.3">
      <c r="A158">
        <v>12325</v>
      </c>
      <c r="B158" s="58">
        <v>194940</v>
      </c>
      <c r="C158" s="58">
        <v>5415</v>
      </c>
      <c r="D158" s="58">
        <v>189525</v>
      </c>
    </row>
    <row r="159" spans="1:4" x14ac:dyDescent="0.3">
      <c r="A159">
        <v>8359</v>
      </c>
      <c r="B159" s="58">
        <v>194880</v>
      </c>
      <c r="C159" s="58">
        <v>4060</v>
      </c>
      <c r="D159" s="58">
        <v>190820</v>
      </c>
    </row>
    <row r="160" spans="1:4" x14ac:dyDescent="0.3">
      <c r="A160">
        <v>12802</v>
      </c>
      <c r="B160" s="58">
        <v>194280</v>
      </c>
      <c r="C160" s="58">
        <v>3238</v>
      </c>
      <c r="D160" s="58">
        <v>191042</v>
      </c>
    </row>
    <row r="161" spans="1:4" x14ac:dyDescent="0.3">
      <c r="A161">
        <v>1913</v>
      </c>
      <c r="B161" s="58">
        <v>194256</v>
      </c>
      <c r="C161" s="58">
        <v>8094</v>
      </c>
      <c r="D161" s="58">
        <v>186162</v>
      </c>
    </row>
    <row r="162" spans="1:4" x14ac:dyDescent="0.3">
      <c r="A162">
        <v>8548</v>
      </c>
      <c r="B162" s="58">
        <v>194160</v>
      </c>
      <c r="C162" s="58">
        <v>4045</v>
      </c>
      <c r="D162" s="58">
        <v>190115</v>
      </c>
    </row>
    <row r="163" spans="1:4" x14ac:dyDescent="0.3">
      <c r="A163">
        <v>6349</v>
      </c>
      <c r="B163" s="58">
        <v>193968</v>
      </c>
      <c r="C163" s="58">
        <v>5388</v>
      </c>
      <c r="D163" s="58">
        <v>188580</v>
      </c>
    </row>
    <row r="164" spans="1:4" x14ac:dyDescent="0.3">
      <c r="A164">
        <v>5364</v>
      </c>
      <c r="B164" s="58">
        <v>192744</v>
      </c>
      <c r="C164" s="58">
        <v>5354</v>
      </c>
      <c r="D164" s="58">
        <v>187390</v>
      </c>
    </row>
    <row r="165" spans="1:4" x14ac:dyDescent="0.3">
      <c r="A165">
        <v>5366</v>
      </c>
      <c r="B165" s="58">
        <v>192744</v>
      </c>
      <c r="C165" s="58">
        <v>5354</v>
      </c>
      <c r="D165" s="58">
        <v>187390</v>
      </c>
    </row>
    <row r="166" spans="1:4" x14ac:dyDescent="0.3">
      <c r="A166">
        <v>9417</v>
      </c>
      <c r="B166" s="58">
        <v>191880</v>
      </c>
      <c r="C166" s="58">
        <v>3198</v>
      </c>
      <c r="D166" s="58">
        <v>188682</v>
      </c>
    </row>
    <row r="167" spans="1:4" x14ac:dyDescent="0.3">
      <c r="A167">
        <v>11362</v>
      </c>
      <c r="B167" s="58">
        <v>191580</v>
      </c>
      <c r="C167" s="58">
        <v>3193</v>
      </c>
      <c r="D167" s="58">
        <v>188387</v>
      </c>
    </row>
    <row r="168" spans="1:4" x14ac:dyDescent="0.3">
      <c r="A168">
        <v>1852</v>
      </c>
      <c r="B168" s="58">
        <v>191088</v>
      </c>
      <c r="C168" s="58">
        <v>3981</v>
      </c>
      <c r="D168" s="58">
        <v>187107</v>
      </c>
    </row>
    <row r="169" spans="1:4" x14ac:dyDescent="0.3">
      <c r="A169">
        <v>2008</v>
      </c>
      <c r="B169" s="58">
        <v>189792</v>
      </c>
      <c r="C169" s="58">
        <v>3954</v>
      </c>
      <c r="D169" s="58">
        <v>185838</v>
      </c>
    </row>
    <row r="170" spans="1:4" x14ac:dyDescent="0.3">
      <c r="A170">
        <v>9663</v>
      </c>
      <c r="B170" s="58">
        <v>189696</v>
      </c>
      <c r="C170" s="58">
        <v>7904</v>
      </c>
      <c r="D170" s="58">
        <v>181792</v>
      </c>
    </row>
    <row r="171" spans="1:4" x14ac:dyDescent="0.3">
      <c r="A171">
        <v>11195</v>
      </c>
      <c r="B171" s="58">
        <v>189300</v>
      </c>
      <c r="C171" s="58">
        <v>3155</v>
      </c>
      <c r="D171" s="58">
        <v>186145</v>
      </c>
    </row>
    <row r="172" spans="1:4" x14ac:dyDescent="0.3">
      <c r="A172">
        <v>1157</v>
      </c>
      <c r="B172" s="58">
        <v>189060</v>
      </c>
      <c r="C172" s="58">
        <v>3151</v>
      </c>
      <c r="D172" s="58">
        <v>185909</v>
      </c>
    </row>
    <row r="173" spans="1:4" x14ac:dyDescent="0.3">
      <c r="A173">
        <v>11685</v>
      </c>
      <c r="B173" s="58">
        <v>188688</v>
      </c>
      <c r="C173" s="58">
        <v>3931</v>
      </c>
      <c r="D173" s="58">
        <v>184757</v>
      </c>
    </row>
    <row r="174" spans="1:4" x14ac:dyDescent="0.3">
      <c r="A174">
        <v>11516</v>
      </c>
      <c r="B174" s="58">
        <v>188616</v>
      </c>
      <c r="C174" s="58">
        <v>7859</v>
      </c>
      <c r="D174" s="58">
        <v>180757</v>
      </c>
    </row>
    <row r="175" spans="1:4" x14ac:dyDescent="0.3">
      <c r="A175">
        <v>1208</v>
      </c>
      <c r="B175" s="58">
        <v>188532</v>
      </c>
      <c r="C175" s="58">
        <v>5237</v>
      </c>
      <c r="D175" s="58">
        <v>183295</v>
      </c>
    </row>
    <row r="176" spans="1:4" x14ac:dyDescent="0.3">
      <c r="A176">
        <v>1020</v>
      </c>
      <c r="B176" s="58">
        <v>187104</v>
      </c>
      <c r="C176" s="58">
        <v>7796</v>
      </c>
      <c r="D176" s="58">
        <v>179308</v>
      </c>
    </row>
    <row r="177" spans="1:4" x14ac:dyDescent="0.3">
      <c r="A177">
        <v>11093</v>
      </c>
      <c r="B177" s="58">
        <v>186384</v>
      </c>
      <c r="C177" s="58">
        <v>3883</v>
      </c>
      <c r="D177" s="58">
        <v>182501</v>
      </c>
    </row>
    <row r="178" spans="1:4" x14ac:dyDescent="0.3">
      <c r="A178">
        <v>11004</v>
      </c>
      <c r="B178" s="58">
        <v>186300</v>
      </c>
      <c r="C178" s="58">
        <v>3105</v>
      </c>
      <c r="D178" s="58">
        <v>183195</v>
      </c>
    </row>
    <row r="179" spans="1:4" x14ac:dyDescent="0.3">
      <c r="A179">
        <v>2700</v>
      </c>
      <c r="B179" s="58">
        <v>185952</v>
      </c>
      <c r="C179" s="58">
        <v>3874</v>
      </c>
      <c r="D179" s="58">
        <v>182078</v>
      </c>
    </row>
    <row r="180" spans="1:4" x14ac:dyDescent="0.3">
      <c r="A180">
        <v>10654</v>
      </c>
      <c r="B180" s="58">
        <v>185640</v>
      </c>
      <c r="C180" s="58">
        <v>3094</v>
      </c>
      <c r="D180" s="58">
        <v>182546</v>
      </c>
    </row>
    <row r="181" spans="1:4" x14ac:dyDescent="0.3">
      <c r="A181">
        <v>1594</v>
      </c>
      <c r="B181" s="58">
        <v>185544</v>
      </c>
      <c r="C181" s="58">
        <v>5154</v>
      </c>
      <c r="D181" s="58">
        <v>180390</v>
      </c>
    </row>
    <row r="182" spans="1:4" x14ac:dyDescent="0.3">
      <c r="A182">
        <v>7150</v>
      </c>
      <c r="B182" s="58">
        <v>184620</v>
      </c>
      <c r="C182" s="58">
        <v>3077</v>
      </c>
      <c r="D182" s="58">
        <v>181543</v>
      </c>
    </row>
    <row r="183" spans="1:4" x14ac:dyDescent="0.3">
      <c r="A183">
        <v>1509</v>
      </c>
      <c r="B183" s="58">
        <v>182640</v>
      </c>
      <c r="C183" s="58">
        <v>3805</v>
      </c>
      <c r="D183" s="58">
        <v>178835</v>
      </c>
    </row>
    <row r="184" spans="1:4" x14ac:dyDescent="0.3">
      <c r="A184">
        <v>13687</v>
      </c>
      <c r="B184" s="58">
        <v>182628</v>
      </c>
      <c r="C184" s="58">
        <v>5073</v>
      </c>
      <c r="D184" s="58">
        <v>177555</v>
      </c>
    </row>
    <row r="185" spans="1:4" x14ac:dyDescent="0.3">
      <c r="A185">
        <v>2686</v>
      </c>
      <c r="B185" s="58">
        <v>182040</v>
      </c>
      <c r="C185" s="58">
        <v>3034</v>
      </c>
      <c r="D185" s="58">
        <v>179006</v>
      </c>
    </row>
    <row r="186" spans="1:4" x14ac:dyDescent="0.3">
      <c r="A186">
        <v>7723</v>
      </c>
      <c r="B186" s="58">
        <v>181020</v>
      </c>
      <c r="C186" s="58">
        <v>3017</v>
      </c>
      <c r="D186" s="58">
        <v>178003</v>
      </c>
    </row>
    <row r="187" spans="1:4" x14ac:dyDescent="0.3">
      <c r="A187">
        <v>6015</v>
      </c>
      <c r="B187" s="58">
        <v>179328</v>
      </c>
      <c r="C187" s="58">
        <v>3736</v>
      </c>
      <c r="D187" s="58">
        <v>175592</v>
      </c>
    </row>
    <row r="188" spans="1:4" x14ac:dyDescent="0.3">
      <c r="A188">
        <v>1051</v>
      </c>
      <c r="B188" s="58">
        <v>178500</v>
      </c>
      <c r="C188" s="58">
        <v>2975</v>
      </c>
      <c r="D188" s="58">
        <v>175525</v>
      </c>
    </row>
    <row r="189" spans="1:4" x14ac:dyDescent="0.3">
      <c r="A189">
        <v>7065</v>
      </c>
      <c r="B189" s="58">
        <v>177804</v>
      </c>
      <c r="C189" s="58">
        <v>4939</v>
      </c>
      <c r="D189" s="58">
        <v>172865</v>
      </c>
    </row>
    <row r="190" spans="1:4" x14ac:dyDescent="0.3">
      <c r="A190">
        <v>6764</v>
      </c>
      <c r="B190" s="58">
        <v>177504</v>
      </c>
      <c r="C190" s="58">
        <v>3698</v>
      </c>
      <c r="D190" s="58">
        <v>173806</v>
      </c>
    </row>
    <row r="191" spans="1:4" x14ac:dyDescent="0.3">
      <c r="A191">
        <v>2470</v>
      </c>
      <c r="B191" s="58">
        <v>176328</v>
      </c>
      <c r="C191" s="58">
        <v>4898</v>
      </c>
      <c r="D191" s="58">
        <v>171430</v>
      </c>
    </row>
    <row r="192" spans="1:4" x14ac:dyDescent="0.3">
      <c r="A192">
        <v>11873</v>
      </c>
      <c r="B192" s="58">
        <v>176148</v>
      </c>
      <c r="C192" s="58">
        <v>4893</v>
      </c>
      <c r="D192" s="58">
        <v>171255</v>
      </c>
    </row>
    <row r="193" spans="1:4" x14ac:dyDescent="0.3">
      <c r="A193">
        <v>4299</v>
      </c>
      <c r="B193" s="58">
        <v>174960</v>
      </c>
      <c r="C193" s="58">
        <v>7290</v>
      </c>
      <c r="D193" s="58">
        <v>167670</v>
      </c>
    </row>
    <row r="194" spans="1:4" x14ac:dyDescent="0.3">
      <c r="A194">
        <v>4291</v>
      </c>
      <c r="B194" s="58">
        <v>174840</v>
      </c>
      <c r="C194" s="58">
        <v>2914</v>
      </c>
      <c r="D194" s="58">
        <v>171926</v>
      </c>
    </row>
    <row r="195" spans="1:4" x14ac:dyDescent="0.3">
      <c r="A195">
        <v>10528</v>
      </c>
      <c r="B195" s="58">
        <v>174048</v>
      </c>
      <c r="C195" s="58">
        <v>3626</v>
      </c>
      <c r="D195" s="58">
        <v>170422</v>
      </c>
    </row>
    <row r="196" spans="1:4" x14ac:dyDescent="0.3">
      <c r="A196">
        <v>6317</v>
      </c>
      <c r="B196" s="58">
        <v>173808</v>
      </c>
      <c r="C196" s="58">
        <v>7242</v>
      </c>
      <c r="D196" s="58">
        <v>166566</v>
      </c>
    </row>
    <row r="197" spans="1:4" x14ac:dyDescent="0.3">
      <c r="A197">
        <v>10543</v>
      </c>
      <c r="B197" s="58">
        <v>173016</v>
      </c>
      <c r="C197" s="58">
        <v>4806</v>
      </c>
      <c r="D197" s="58">
        <v>168210</v>
      </c>
    </row>
    <row r="198" spans="1:4" x14ac:dyDescent="0.3">
      <c r="A198">
        <v>2083</v>
      </c>
      <c r="B198" s="58">
        <v>172272</v>
      </c>
      <c r="C198" s="58">
        <v>7178</v>
      </c>
      <c r="D198" s="58">
        <v>165094</v>
      </c>
    </row>
    <row r="199" spans="1:4" x14ac:dyDescent="0.3">
      <c r="A199">
        <v>11208</v>
      </c>
      <c r="B199" s="58">
        <v>172080</v>
      </c>
      <c r="C199" s="58">
        <v>3585</v>
      </c>
      <c r="D199" s="58">
        <v>168495</v>
      </c>
    </row>
    <row r="200" spans="1:4" x14ac:dyDescent="0.3">
      <c r="A200">
        <v>6383</v>
      </c>
      <c r="B200" s="58">
        <v>170832</v>
      </c>
      <c r="C200" s="58">
        <v>3559</v>
      </c>
      <c r="D200" s="58">
        <v>167273</v>
      </c>
    </row>
    <row r="201" spans="1:4" x14ac:dyDescent="0.3">
      <c r="A201">
        <v>10746</v>
      </c>
      <c r="B201" s="58">
        <v>170700</v>
      </c>
      <c r="C201" s="58">
        <v>2845</v>
      </c>
      <c r="D201" s="58">
        <v>167855</v>
      </c>
    </row>
    <row r="202" spans="1:4" x14ac:dyDescent="0.3">
      <c r="A202">
        <v>9450</v>
      </c>
      <c r="B202" s="58">
        <v>170448</v>
      </c>
      <c r="C202" s="58">
        <v>3551</v>
      </c>
      <c r="D202" s="58">
        <v>166897</v>
      </c>
    </row>
    <row r="203" spans="1:4" x14ac:dyDescent="0.3">
      <c r="A203">
        <v>2623</v>
      </c>
      <c r="B203" s="58">
        <v>170256</v>
      </c>
      <c r="C203" s="58">
        <v>7094</v>
      </c>
      <c r="D203" s="58">
        <v>163162</v>
      </c>
    </row>
    <row r="204" spans="1:4" x14ac:dyDescent="0.3">
      <c r="A204">
        <v>5699</v>
      </c>
      <c r="B204" s="58">
        <v>168264</v>
      </c>
      <c r="C204" s="58">
        <v>4674</v>
      </c>
      <c r="D204" s="58">
        <v>163590</v>
      </c>
    </row>
    <row r="205" spans="1:4" x14ac:dyDescent="0.3">
      <c r="A205">
        <v>12396</v>
      </c>
      <c r="B205" s="58">
        <v>167100</v>
      </c>
      <c r="C205" s="58">
        <v>2785</v>
      </c>
      <c r="D205" s="58">
        <v>164315</v>
      </c>
    </row>
    <row r="206" spans="1:4" x14ac:dyDescent="0.3">
      <c r="A206">
        <v>2181</v>
      </c>
      <c r="B206" s="58">
        <v>165960</v>
      </c>
      <c r="C206" s="58">
        <v>4610</v>
      </c>
      <c r="D206" s="58">
        <v>161350</v>
      </c>
    </row>
    <row r="207" spans="1:4" x14ac:dyDescent="0.3">
      <c r="A207">
        <v>78</v>
      </c>
      <c r="B207" s="58">
        <v>165960</v>
      </c>
      <c r="C207" s="58">
        <v>6915</v>
      </c>
      <c r="D207" s="58">
        <v>159045</v>
      </c>
    </row>
    <row r="208" spans="1:4" x14ac:dyDescent="0.3">
      <c r="A208">
        <v>1816</v>
      </c>
      <c r="B208" s="58">
        <v>165780</v>
      </c>
      <c r="C208" s="58">
        <v>2763</v>
      </c>
      <c r="D208" s="58">
        <v>163017</v>
      </c>
    </row>
    <row r="209" spans="1:4" x14ac:dyDescent="0.3">
      <c r="A209">
        <v>6039</v>
      </c>
      <c r="B209" s="58">
        <v>165168</v>
      </c>
      <c r="C209" s="58">
        <v>4588</v>
      </c>
      <c r="D209" s="58">
        <v>160580</v>
      </c>
    </row>
    <row r="210" spans="1:4" x14ac:dyDescent="0.3">
      <c r="A210">
        <v>3013</v>
      </c>
      <c r="B210" s="58">
        <v>165120</v>
      </c>
      <c r="C210" s="58">
        <v>2752</v>
      </c>
      <c r="D210" s="58">
        <v>162368</v>
      </c>
    </row>
    <row r="211" spans="1:4" x14ac:dyDescent="0.3">
      <c r="A211">
        <v>11359</v>
      </c>
      <c r="B211" s="58">
        <v>164256</v>
      </c>
      <c r="C211" s="58">
        <v>3422</v>
      </c>
      <c r="D211" s="58">
        <v>160834</v>
      </c>
    </row>
    <row r="212" spans="1:4" x14ac:dyDescent="0.3">
      <c r="A212">
        <v>5171</v>
      </c>
      <c r="B212" s="58">
        <v>164196</v>
      </c>
      <c r="C212" s="58">
        <v>4561</v>
      </c>
      <c r="D212" s="58">
        <v>159635</v>
      </c>
    </row>
    <row r="213" spans="1:4" x14ac:dyDescent="0.3">
      <c r="A213">
        <v>11271</v>
      </c>
      <c r="B213" s="58">
        <v>163332</v>
      </c>
      <c r="C213" s="58">
        <v>4537</v>
      </c>
      <c r="D213" s="58">
        <v>158795</v>
      </c>
    </row>
    <row r="214" spans="1:4" x14ac:dyDescent="0.3">
      <c r="A214">
        <v>5642</v>
      </c>
      <c r="B214" s="58">
        <v>162624</v>
      </c>
      <c r="C214" s="58">
        <v>3388</v>
      </c>
      <c r="D214" s="58">
        <v>159236</v>
      </c>
    </row>
    <row r="215" spans="1:4" x14ac:dyDescent="0.3">
      <c r="A215">
        <v>132</v>
      </c>
      <c r="B215" s="58">
        <v>162576</v>
      </c>
      <c r="C215" s="58">
        <v>4516</v>
      </c>
      <c r="D215" s="58">
        <v>158060</v>
      </c>
    </row>
    <row r="216" spans="1:4" x14ac:dyDescent="0.3">
      <c r="A216">
        <v>2288</v>
      </c>
      <c r="B216" s="58">
        <v>162468</v>
      </c>
      <c r="C216" s="58">
        <v>4513</v>
      </c>
      <c r="D216" s="58">
        <v>157955</v>
      </c>
    </row>
    <row r="217" spans="1:4" x14ac:dyDescent="0.3">
      <c r="A217">
        <v>4352</v>
      </c>
      <c r="B217" s="58">
        <v>161496</v>
      </c>
      <c r="C217" s="58">
        <v>4486</v>
      </c>
      <c r="D217" s="58">
        <v>157010</v>
      </c>
    </row>
    <row r="218" spans="1:4" x14ac:dyDescent="0.3">
      <c r="A218">
        <v>333</v>
      </c>
      <c r="B218" s="58">
        <v>160920</v>
      </c>
      <c r="C218" s="58">
        <v>4470</v>
      </c>
      <c r="D218" s="58">
        <v>156450</v>
      </c>
    </row>
    <row r="219" spans="1:4" x14ac:dyDescent="0.3">
      <c r="A219">
        <v>9880</v>
      </c>
      <c r="B219" s="58">
        <v>160656</v>
      </c>
      <c r="C219" s="58">
        <v>6694</v>
      </c>
      <c r="D219" s="58">
        <v>153962</v>
      </c>
    </row>
    <row r="220" spans="1:4" x14ac:dyDescent="0.3">
      <c r="A220">
        <v>2841</v>
      </c>
      <c r="B220" s="58">
        <v>159744</v>
      </c>
      <c r="C220" s="58">
        <v>3328</v>
      </c>
      <c r="D220" s="58">
        <v>156416</v>
      </c>
    </row>
    <row r="221" spans="1:4" x14ac:dyDescent="0.3">
      <c r="A221">
        <v>4916</v>
      </c>
      <c r="B221" s="58">
        <v>158976</v>
      </c>
      <c r="C221" s="58">
        <v>3312</v>
      </c>
      <c r="D221" s="58">
        <v>155664</v>
      </c>
    </row>
    <row r="222" spans="1:4" x14ac:dyDescent="0.3">
      <c r="A222">
        <v>4377</v>
      </c>
      <c r="B222" s="58">
        <v>158760</v>
      </c>
      <c r="C222" s="58">
        <v>2646</v>
      </c>
      <c r="D222" s="58">
        <v>156114</v>
      </c>
    </row>
    <row r="223" spans="1:4" x14ac:dyDescent="0.3">
      <c r="A223">
        <v>6511</v>
      </c>
      <c r="B223" s="58">
        <v>158184</v>
      </c>
      <c r="C223" s="58">
        <v>4394</v>
      </c>
      <c r="D223" s="58">
        <v>153790</v>
      </c>
    </row>
    <row r="224" spans="1:4" x14ac:dyDescent="0.3">
      <c r="A224">
        <v>11768</v>
      </c>
      <c r="B224" s="58">
        <v>157068</v>
      </c>
      <c r="C224" s="58">
        <v>4363</v>
      </c>
      <c r="D224" s="58">
        <v>152705</v>
      </c>
    </row>
    <row r="225" spans="1:4" x14ac:dyDescent="0.3">
      <c r="A225">
        <v>2853</v>
      </c>
      <c r="B225" s="58">
        <v>156672</v>
      </c>
      <c r="C225" s="58">
        <v>4352</v>
      </c>
      <c r="D225" s="58">
        <v>152320</v>
      </c>
    </row>
    <row r="226" spans="1:4" x14ac:dyDescent="0.3">
      <c r="A226">
        <v>3294</v>
      </c>
      <c r="B226" s="58">
        <v>156420</v>
      </c>
      <c r="C226" s="58">
        <v>2607</v>
      </c>
      <c r="D226" s="58">
        <v>153813</v>
      </c>
    </row>
    <row r="227" spans="1:4" x14ac:dyDescent="0.3">
      <c r="A227">
        <v>939</v>
      </c>
      <c r="B227" s="58">
        <v>156096</v>
      </c>
      <c r="C227" s="58">
        <v>4336</v>
      </c>
      <c r="D227" s="58">
        <v>151760</v>
      </c>
    </row>
    <row r="228" spans="1:4" x14ac:dyDescent="0.3">
      <c r="A228">
        <v>10040</v>
      </c>
      <c r="B228" s="58">
        <v>155880</v>
      </c>
      <c r="C228" s="58">
        <v>6495</v>
      </c>
      <c r="D228" s="58">
        <v>149385</v>
      </c>
    </row>
    <row r="229" spans="1:4" x14ac:dyDescent="0.3">
      <c r="A229">
        <v>13820</v>
      </c>
      <c r="B229" s="58">
        <v>155760</v>
      </c>
      <c r="C229" s="58">
        <v>6490</v>
      </c>
      <c r="D229" s="58">
        <v>149270</v>
      </c>
    </row>
    <row r="230" spans="1:4" x14ac:dyDescent="0.3">
      <c r="A230">
        <v>8670</v>
      </c>
      <c r="B230" s="58">
        <v>155640</v>
      </c>
      <c r="C230" s="58">
        <v>6485</v>
      </c>
      <c r="D230" s="58">
        <v>149155</v>
      </c>
    </row>
    <row r="231" spans="1:4" x14ac:dyDescent="0.3">
      <c r="A231">
        <v>3649</v>
      </c>
      <c r="B231" s="58">
        <v>155616</v>
      </c>
      <c r="C231" s="58">
        <v>3242</v>
      </c>
      <c r="D231" s="58">
        <v>152374</v>
      </c>
    </row>
    <row r="232" spans="1:4" x14ac:dyDescent="0.3">
      <c r="A232">
        <v>11121</v>
      </c>
      <c r="B232" s="58">
        <v>155616</v>
      </c>
      <c r="C232" s="58">
        <v>3242</v>
      </c>
      <c r="D232" s="58">
        <v>152374</v>
      </c>
    </row>
    <row r="233" spans="1:4" x14ac:dyDescent="0.3">
      <c r="A233">
        <v>13190</v>
      </c>
      <c r="B233" s="58">
        <v>154656</v>
      </c>
      <c r="C233" s="58">
        <v>3222</v>
      </c>
      <c r="D233" s="58">
        <v>151434</v>
      </c>
    </row>
    <row r="234" spans="1:4" x14ac:dyDescent="0.3">
      <c r="A234">
        <v>13490</v>
      </c>
      <c r="B234" s="58">
        <v>154416</v>
      </c>
      <c r="C234" s="58">
        <v>3217</v>
      </c>
      <c r="D234" s="58">
        <v>151199</v>
      </c>
    </row>
    <row r="235" spans="1:4" x14ac:dyDescent="0.3">
      <c r="A235">
        <v>4672</v>
      </c>
      <c r="B235" s="58">
        <v>153936</v>
      </c>
      <c r="C235" s="58">
        <v>6414</v>
      </c>
      <c r="D235" s="58">
        <v>147522</v>
      </c>
    </row>
    <row r="236" spans="1:4" x14ac:dyDescent="0.3">
      <c r="A236">
        <v>9370</v>
      </c>
      <c r="B236" s="58">
        <v>153504</v>
      </c>
      <c r="C236" s="58">
        <v>3198</v>
      </c>
      <c r="D236" s="58">
        <v>150306</v>
      </c>
    </row>
    <row r="237" spans="1:4" x14ac:dyDescent="0.3">
      <c r="A237">
        <v>9760</v>
      </c>
      <c r="B237" s="58">
        <v>153144</v>
      </c>
      <c r="C237" s="58">
        <v>4254</v>
      </c>
      <c r="D237" s="58">
        <v>148890</v>
      </c>
    </row>
    <row r="238" spans="1:4" x14ac:dyDescent="0.3">
      <c r="A238">
        <v>13417</v>
      </c>
      <c r="B238" s="58">
        <v>152460</v>
      </c>
      <c r="C238" s="58">
        <v>2541</v>
      </c>
      <c r="D238" s="58">
        <v>149919</v>
      </c>
    </row>
    <row r="239" spans="1:4" x14ac:dyDescent="0.3">
      <c r="A239">
        <v>8737</v>
      </c>
      <c r="B239" s="58">
        <v>152160</v>
      </c>
      <c r="C239" s="58">
        <v>2536</v>
      </c>
      <c r="D239" s="58">
        <v>149624</v>
      </c>
    </row>
    <row r="240" spans="1:4" x14ac:dyDescent="0.3">
      <c r="A240">
        <v>12843</v>
      </c>
      <c r="B240" s="58">
        <v>151560</v>
      </c>
      <c r="C240" s="58">
        <v>6315</v>
      </c>
      <c r="D240" s="58">
        <v>145245</v>
      </c>
    </row>
    <row r="241" spans="1:4" x14ac:dyDescent="0.3">
      <c r="A241">
        <v>4956</v>
      </c>
      <c r="B241" s="58">
        <v>151200</v>
      </c>
      <c r="C241" s="58">
        <v>4200</v>
      </c>
      <c r="D241" s="58">
        <v>147000</v>
      </c>
    </row>
    <row r="242" spans="1:4" x14ac:dyDescent="0.3">
      <c r="A242">
        <v>7796</v>
      </c>
      <c r="B242" s="58">
        <v>150912</v>
      </c>
      <c r="C242" s="58">
        <v>4192</v>
      </c>
      <c r="D242" s="58">
        <v>146720</v>
      </c>
    </row>
    <row r="243" spans="1:4" x14ac:dyDescent="0.3">
      <c r="A243">
        <v>6001</v>
      </c>
      <c r="B243" s="58">
        <v>150180</v>
      </c>
      <c r="C243" s="58">
        <v>2503</v>
      </c>
      <c r="D243" s="58">
        <v>147677</v>
      </c>
    </row>
    <row r="244" spans="1:4" x14ac:dyDescent="0.3">
      <c r="A244">
        <v>6499</v>
      </c>
      <c r="B244" s="58">
        <v>149340</v>
      </c>
      <c r="C244" s="58">
        <v>2489</v>
      </c>
      <c r="D244" s="58">
        <v>146851</v>
      </c>
    </row>
    <row r="245" spans="1:4" x14ac:dyDescent="0.3">
      <c r="A245">
        <v>1404</v>
      </c>
      <c r="B245" s="58">
        <v>149040</v>
      </c>
      <c r="C245" s="58">
        <v>3105</v>
      </c>
      <c r="D245" s="58">
        <v>145935</v>
      </c>
    </row>
    <row r="246" spans="1:4" x14ac:dyDescent="0.3">
      <c r="A246">
        <v>13590</v>
      </c>
      <c r="B246" s="58">
        <v>148920</v>
      </c>
      <c r="C246" s="58">
        <v>2482</v>
      </c>
      <c r="D246" s="58">
        <v>146438</v>
      </c>
    </row>
    <row r="247" spans="1:4" x14ac:dyDescent="0.3">
      <c r="A247">
        <v>1511</v>
      </c>
      <c r="B247" s="58">
        <v>148140</v>
      </c>
      <c r="C247" s="58">
        <v>4115</v>
      </c>
      <c r="D247" s="58">
        <v>144025</v>
      </c>
    </row>
    <row r="248" spans="1:4" x14ac:dyDescent="0.3">
      <c r="A248">
        <v>4055</v>
      </c>
      <c r="B248" s="58">
        <v>146064</v>
      </c>
      <c r="C248" s="58">
        <v>6086</v>
      </c>
      <c r="D248" s="58">
        <v>139978</v>
      </c>
    </row>
    <row r="249" spans="1:4" x14ac:dyDescent="0.3">
      <c r="A249">
        <v>9872</v>
      </c>
      <c r="B249" s="58">
        <v>144960</v>
      </c>
      <c r="C249" s="58">
        <v>3020</v>
      </c>
      <c r="D249" s="58">
        <v>141940</v>
      </c>
    </row>
    <row r="250" spans="1:4" x14ac:dyDescent="0.3">
      <c r="A250">
        <v>5965</v>
      </c>
      <c r="B250" s="58">
        <v>143904</v>
      </c>
      <c r="C250" s="58">
        <v>5996</v>
      </c>
      <c r="D250" s="58">
        <v>137908</v>
      </c>
    </row>
    <row r="251" spans="1:4" x14ac:dyDescent="0.3">
      <c r="A251">
        <v>2205</v>
      </c>
      <c r="B251" s="58">
        <v>143676</v>
      </c>
      <c r="C251" s="58">
        <v>3991</v>
      </c>
      <c r="D251" s="58">
        <v>139685</v>
      </c>
    </row>
    <row r="252" spans="1:4" x14ac:dyDescent="0.3">
      <c r="A252">
        <v>2063</v>
      </c>
      <c r="B252" s="58">
        <v>141948</v>
      </c>
      <c r="C252" s="58">
        <v>3943</v>
      </c>
      <c r="D252" s="58">
        <v>138005</v>
      </c>
    </row>
    <row r="253" spans="1:4" x14ac:dyDescent="0.3">
      <c r="A253">
        <v>5858</v>
      </c>
      <c r="B253" s="58">
        <v>141648</v>
      </c>
      <c r="C253" s="58">
        <v>5902</v>
      </c>
      <c r="D253" s="58">
        <v>135746</v>
      </c>
    </row>
    <row r="254" spans="1:4" x14ac:dyDescent="0.3">
      <c r="A254">
        <v>7195</v>
      </c>
      <c r="B254" s="58">
        <v>141240</v>
      </c>
      <c r="C254" s="58">
        <v>5885</v>
      </c>
      <c r="D254" s="58">
        <v>135355</v>
      </c>
    </row>
    <row r="255" spans="1:4" x14ac:dyDescent="0.3">
      <c r="A255">
        <v>6729</v>
      </c>
      <c r="B255" s="58">
        <v>140880</v>
      </c>
      <c r="C255" s="58">
        <v>2348</v>
      </c>
      <c r="D255" s="58">
        <v>138532</v>
      </c>
    </row>
    <row r="256" spans="1:4" x14ac:dyDescent="0.3">
      <c r="A256">
        <v>4182</v>
      </c>
      <c r="B256" s="58">
        <v>140688</v>
      </c>
      <c r="C256" s="58">
        <v>2931</v>
      </c>
      <c r="D256" s="58">
        <v>137757</v>
      </c>
    </row>
    <row r="257" spans="1:4" x14ac:dyDescent="0.3">
      <c r="A257">
        <v>13290</v>
      </c>
      <c r="B257" s="58">
        <v>140688</v>
      </c>
      <c r="C257" s="58">
        <v>2931</v>
      </c>
      <c r="D257" s="58">
        <v>137757</v>
      </c>
    </row>
    <row r="258" spans="1:4" x14ac:dyDescent="0.3">
      <c r="A258">
        <v>9933</v>
      </c>
      <c r="B258" s="58">
        <v>140400</v>
      </c>
      <c r="C258" s="58">
        <v>3900</v>
      </c>
      <c r="D258" s="58">
        <v>136500</v>
      </c>
    </row>
    <row r="259" spans="1:4" x14ac:dyDescent="0.3">
      <c r="A259">
        <v>9569</v>
      </c>
      <c r="B259" s="58">
        <v>140064</v>
      </c>
      <c r="C259" s="58">
        <v>5836</v>
      </c>
      <c r="D259" s="58">
        <v>134228</v>
      </c>
    </row>
    <row r="260" spans="1:4" x14ac:dyDescent="0.3">
      <c r="A260">
        <v>11886</v>
      </c>
      <c r="B260" s="58">
        <v>139536</v>
      </c>
      <c r="C260" s="58">
        <v>5814</v>
      </c>
      <c r="D260" s="58">
        <v>133722</v>
      </c>
    </row>
    <row r="261" spans="1:4" x14ac:dyDescent="0.3">
      <c r="A261">
        <v>8356</v>
      </c>
      <c r="B261" s="58">
        <v>139488</v>
      </c>
      <c r="C261" s="58">
        <v>5812</v>
      </c>
      <c r="D261" s="58">
        <v>133676</v>
      </c>
    </row>
    <row r="262" spans="1:4" x14ac:dyDescent="0.3">
      <c r="A262">
        <v>12468</v>
      </c>
      <c r="B262" s="58">
        <v>136368</v>
      </c>
      <c r="C262" s="58">
        <v>5682</v>
      </c>
      <c r="D262" s="58">
        <v>130686</v>
      </c>
    </row>
    <row r="263" spans="1:4" x14ac:dyDescent="0.3">
      <c r="A263">
        <v>3163</v>
      </c>
      <c r="B263" s="58">
        <v>136344</v>
      </c>
      <c r="C263" s="58">
        <v>5681</v>
      </c>
      <c r="D263" s="58">
        <v>130663</v>
      </c>
    </row>
    <row r="264" spans="1:4" x14ac:dyDescent="0.3">
      <c r="A264">
        <v>5433</v>
      </c>
      <c r="B264" s="58">
        <v>135360</v>
      </c>
      <c r="C264" s="58">
        <v>2820</v>
      </c>
      <c r="D264" s="58">
        <v>132540</v>
      </c>
    </row>
    <row r="265" spans="1:4" x14ac:dyDescent="0.3">
      <c r="A265">
        <v>10269</v>
      </c>
      <c r="B265" s="58">
        <v>134784</v>
      </c>
      <c r="C265" s="58">
        <v>5616</v>
      </c>
      <c r="D265" s="58">
        <v>129168</v>
      </c>
    </row>
    <row r="266" spans="1:4" x14ac:dyDescent="0.3">
      <c r="A266">
        <v>12050</v>
      </c>
      <c r="B266" s="58">
        <v>133968</v>
      </c>
      <c r="C266" s="58">
        <v>2791</v>
      </c>
      <c r="D266" s="58">
        <v>131177</v>
      </c>
    </row>
    <row r="267" spans="1:4" x14ac:dyDescent="0.3">
      <c r="A267">
        <v>4712</v>
      </c>
      <c r="B267" s="58">
        <v>133848</v>
      </c>
      <c r="C267" s="58">
        <v>5577</v>
      </c>
      <c r="D267" s="58">
        <v>128271</v>
      </c>
    </row>
    <row r="268" spans="1:4" x14ac:dyDescent="0.3">
      <c r="A268">
        <v>12908</v>
      </c>
      <c r="B268" s="58">
        <v>133800</v>
      </c>
      <c r="C268" s="58">
        <v>5575</v>
      </c>
      <c r="D268" s="58">
        <v>128225</v>
      </c>
    </row>
    <row r="269" spans="1:4" x14ac:dyDescent="0.3">
      <c r="A269">
        <v>13412</v>
      </c>
      <c r="B269" s="58">
        <v>131292</v>
      </c>
      <c r="C269" s="58">
        <v>3647</v>
      </c>
      <c r="D269" s="58">
        <v>127645</v>
      </c>
    </row>
    <row r="270" spans="1:4" x14ac:dyDescent="0.3">
      <c r="A270">
        <v>3800</v>
      </c>
      <c r="B270" s="58">
        <v>130896</v>
      </c>
      <c r="C270" s="58">
        <v>5454</v>
      </c>
      <c r="D270" s="58">
        <v>125442</v>
      </c>
    </row>
    <row r="271" spans="1:4" x14ac:dyDescent="0.3">
      <c r="A271">
        <v>9403</v>
      </c>
      <c r="B271" s="58">
        <v>130464</v>
      </c>
      <c r="C271" s="58">
        <v>2718</v>
      </c>
      <c r="D271" s="58">
        <v>127746</v>
      </c>
    </row>
    <row r="272" spans="1:4" x14ac:dyDescent="0.3">
      <c r="A272">
        <v>13971</v>
      </c>
      <c r="B272" s="58">
        <v>129408</v>
      </c>
      <c r="C272" s="58">
        <v>5392</v>
      </c>
      <c r="D272" s="58">
        <v>124016</v>
      </c>
    </row>
    <row r="273" spans="1:4" x14ac:dyDescent="0.3">
      <c r="A273">
        <v>1499</v>
      </c>
      <c r="B273" s="58">
        <v>128544</v>
      </c>
      <c r="C273" s="58">
        <v>5356</v>
      </c>
      <c r="D273" s="58">
        <v>123188</v>
      </c>
    </row>
    <row r="274" spans="1:4" x14ac:dyDescent="0.3">
      <c r="A274">
        <v>9914</v>
      </c>
      <c r="B274" s="58">
        <v>128268</v>
      </c>
      <c r="C274" s="58">
        <v>3563</v>
      </c>
      <c r="D274" s="58">
        <v>124705</v>
      </c>
    </row>
    <row r="275" spans="1:4" x14ac:dyDescent="0.3">
      <c r="A275">
        <v>8089</v>
      </c>
      <c r="B275" s="58">
        <v>127200</v>
      </c>
      <c r="C275" s="58">
        <v>2650</v>
      </c>
      <c r="D275" s="58">
        <v>124550</v>
      </c>
    </row>
    <row r="276" spans="1:4" x14ac:dyDescent="0.3">
      <c r="A276">
        <v>11314</v>
      </c>
      <c r="B276" s="58">
        <v>127080</v>
      </c>
      <c r="C276" s="58">
        <v>2118</v>
      </c>
      <c r="D276" s="58">
        <v>124962</v>
      </c>
    </row>
    <row r="277" spans="1:4" x14ac:dyDescent="0.3">
      <c r="A277">
        <v>12095</v>
      </c>
      <c r="B277" s="58">
        <v>126600</v>
      </c>
      <c r="C277" s="58">
        <v>5275</v>
      </c>
      <c r="D277" s="58">
        <v>121325</v>
      </c>
    </row>
    <row r="278" spans="1:4" x14ac:dyDescent="0.3">
      <c r="A278">
        <v>1681</v>
      </c>
      <c r="B278" s="58">
        <v>125472</v>
      </c>
      <c r="C278" s="58">
        <v>5228</v>
      </c>
      <c r="D278" s="58">
        <v>120244</v>
      </c>
    </row>
    <row r="279" spans="1:4" x14ac:dyDescent="0.3">
      <c r="A279">
        <v>1705</v>
      </c>
      <c r="B279" s="58">
        <v>125472</v>
      </c>
      <c r="C279" s="58">
        <v>5228</v>
      </c>
      <c r="D279" s="58">
        <v>120244</v>
      </c>
    </row>
    <row r="280" spans="1:4" x14ac:dyDescent="0.3">
      <c r="A280">
        <v>10963</v>
      </c>
      <c r="B280" s="58">
        <v>125340</v>
      </c>
      <c r="C280" s="58">
        <v>2089</v>
      </c>
      <c r="D280" s="58">
        <v>123251</v>
      </c>
    </row>
    <row r="281" spans="1:4" x14ac:dyDescent="0.3">
      <c r="A281">
        <v>8276</v>
      </c>
      <c r="B281" s="58">
        <v>124344</v>
      </c>
      <c r="C281" s="58">
        <v>3454</v>
      </c>
      <c r="D281" s="58">
        <v>120890</v>
      </c>
    </row>
    <row r="282" spans="1:4" x14ac:dyDescent="0.3">
      <c r="A282">
        <v>352</v>
      </c>
      <c r="B282" s="58">
        <v>123696</v>
      </c>
      <c r="C282" s="58">
        <v>2577</v>
      </c>
      <c r="D282" s="58">
        <v>121119</v>
      </c>
    </row>
    <row r="283" spans="1:4" x14ac:dyDescent="0.3">
      <c r="A283">
        <v>7010</v>
      </c>
      <c r="B283" s="58">
        <v>123600</v>
      </c>
      <c r="C283" s="58">
        <v>2060</v>
      </c>
      <c r="D283" s="58">
        <v>121540</v>
      </c>
    </row>
    <row r="284" spans="1:4" x14ac:dyDescent="0.3">
      <c r="A284">
        <v>12810</v>
      </c>
      <c r="B284" s="58">
        <v>123408</v>
      </c>
      <c r="C284" s="58">
        <v>5142</v>
      </c>
      <c r="D284" s="58">
        <v>118266</v>
      </c>
    </row>
    <row r="285" spans="1:4" x14ac:dyDescent="0.3">
      <c r="A285">
        <v>1793</v>
      </c>
      <c r="B285" s="58">
        <v>123300</v>
      </c>
      <c r="C285" s="58">
        <v>3425</v>
      </c>
      <c r="D285" s="58">
        <v>119875</v>
      </c>
    </row>
    <row r="286" spans="1:4" x14ac:dyDescent="0.3">
      <c r="A286">
        <v>3763</v>
      </c>
      <c r="B286" s="58">
        <v>123216</v>
      </c>
      <c r="C286" s="58">
        <v>2567</v>
      </c>
      <c r="D286" s="58">
        <v>120649</v>
      </c>
    </row>
    <row r="287" spans="1:4" x14ac:dyDescent="0.3">
      <c r="A287">
        <v>11329</v>
      </c>
      <c r="B287" s="58">
        <v>122472</v>
      </c>
      <c r="C287" s="58">
        <v>5103</v>
      </c>
      <c r="D287" s="58">
        <v>117369</v>
      </c>
    </row>
    <row r="288" spans="1:4" x14ac:dyDescent="0.3">
      <c r="A288">
        <v>12432</v>
      </c>
      <c r="B288" s="58">
        <v>121896</v>
      </c>
      <c r="C288" s="58">
        <v>5079</v>
      </c>
      <c r="D288" s="58">
        <v>116817</v>
      </c>
    </row>
    <row r="289" spans="1:4" x14ac:dyDescent="0.3">
      <c r="A289">
        <v>11574</v>
      </c>
      <c r="B289" s="58">
        <v>120888</v>
      </c>
      <c r="C289" s="58">
        <v>3358</v>
      </c>
      <c r="D289" s="58">
        <v>117530</v>
      </c>
    </row>
    <row r="290" spans="1:4" x14ac:dyDescent="0.3">
      <c r="A290">
        <v>13608</v>
      </c>
      <c r="B290" s="58">
        <v>119136</v>
      </c>
      <c r="C290" s="58">
        <v>2482</v>
      </c>
      <c r="D290" s="58">
        <v>116654</v>
      </c>
    </row>
    <row r="291" spans="1:4" x14ac:dyDescent="0.3">
      <c r="A291">
        <v>6366</v>
      </c>
      <c r="B291" s="58">
        <v>117420</v>
      </c>
      <c r="C291" s="58">
        <v>1957</v>
      </c>
      <c r="D291" s="58">
        <v>115463</v>
      </c>
    </row>
    <row r="292" spans="1:4" x14ac:dyDescent="0.3">
      <c r="A292">
        <v>5911</v>
      </c>
      <c r="B292" s="58">
        <v>117024</v>
      </c>
      <c r="C292" s="58">
        <v>4876</v>
      </c>
      <c r="D292" s="58">
        <v>112148</v>
      </c>
    </row>
    <row r="293" spans="1:4" x14ac:dyDescent="0.3">
      <c r="A293">
        <v>11686</v>
      </c>
      <c r="B293" s="58">
        <v>116832</v>
      </c>
      <c r="C293" s="58">
        <v>9736</v>
      </c>
      <c r="D293" s="58">
        <v>107096</v>
      </c>
    </row>
    <row r="294" spans="1:4" x14ac:dyDescent="0.3">
      <c r="A294">
        <v>8074</v>
      </c>
      <c r="B294" s="58">
        <v>116496</v>
      </c>
      <c r="C294" s="58">
        <v>4854</v>
      </c>
      <c r="D294" s="58">
        <v>111642</v>
      </c>
    </row>
    <row r="295" spans="1:4" x14ac:dyDescent="0.3">
      <c r="A295">
        <v>11976</v>
      </c>
      <c r="B295" s="58">
        <v>116040</v>
      </c>
      <c r="C295" s="58">
        <v>1934</v>
      </c>
      <c r="D295" s="58">
        <v>114106</v>
      </c>
    </row>
    <row r="296" spans="1:4" x14ac:dyDescent="0.3">
      <c r="A296">
        <v>13201</v>
      </c>
      <c r="B296" s="58">
        <v>115992</v>
      </c>
      <c r="C296" s="58">
        <v>3222</v>
      </c>
      <c r="D296" s="58">
        <v>112770</v>
      </c>
    </row>
    <row r="297" spans="1:4" x14ac:dyDescent="0.3">
      <c r="A297">
        <v>13480</v>
      </c>
      <c r="B297" s="58">
        <v>115812</v>
      </c>
      <c r="C297" s="58">
        <v>3217</v>
      </c>
      <c r="D297" s="58">
        <v>112595</v>
      </c>
    </row>
    <row r="298" spans="1:4" x14ac:dyDescent="0.3">
      <c r="A298">
        <v>11978</v>
      </c>
      <c r="B298" s="58">
        <v>113796</v>
      </c>
      <c r="C298" s="58">
        <v>3161</v>
      </c>
      <c r="D298" s="58">
        <v>110635</v>
      </c>
    </row>
    <row r="299" spans="1:4" x14ac:dyDescent="0.3">
      <c r="A299">
        <v>13380</v>
      </c>
      <c r="B299" s="58">
        <v>113544</v>
      </c>
      <c r="C299" s="58">
        <v>3154</v>
      </c>
      <c r="D299" s="58">
        <v>110390</v>
      </c>
    </row>
    <row r="300" spans="1:4" x14ac:dyDescent="0.3">
      <c r="A300">
        <v>12599</v>
      </c>
      <c r="B300" s="58">
        <v>113436</v>
      </c>
      <c r="C300" s="58">
        <v>3151</v>
      </c>
      <c r="D300" s="58">
        <v>110285</v>
      </c>
    </row>
    <row r="301" spans="1:4" x14ac:dyDescent="0.3">
      <c r="A301">
        <v>370</v>
      </c>
      <c r="B301" s="58">
        <v>112752</v>
      </c>
      <c r="C301" s="58">
        <v>3132</v>
      </c>
      <c r="D301" s="58">
        <v>109620</v>
      </c>
    </row>
    <row r="302" spans="1:4" x14ac:dyDescent="0.3">
      <c r="A302">
        <v>3335</v>
      </c>
      <c r="B302" s="58">
        <v>111384</v>
      </c>
      <c r="C302" s="58">
        <v>4641</v>
      </c>
      <c r="D302" s="58">
        <v>106743</v>
      </c>
    </row>
    <row r="303" spans="1:4" x14ac:dyDescent="0.3">
      <c r="A303">
        <v>46</v>
      </c>
      <c r="B303" s="58">
        <v>110736</v>
      </c>
      <c r="C303" s="58">
        <v>2307</v>
      </c>
      <c r="D303" s="58">
        <v>108429</v>
      </c>
    </row>
    <row r="304" spans="1:4" x14ac:dyDescent="0.3">
      <c r="A304">
        <v>9217</v>
      </c>
      <c r="B304" s="58">
        <v>110736</v>
      </c>
      <c r="C304" s="58">
        <v>2307</v>
      </c>
      <c r="D304" s="58">
        <v>108429</v>
      </c>
    </row>
    <row r="305" spans="1:4" x14ac:dyDescent="0.3">
      <c r="A305">
        <v>7765</v>
      </c>
      <c r="B305" s="58">
        <v>110136</v>
      </c>
      <c r="C305" s="58">
        <v>4589</v>
      </c>
      <c r="D305" s="58">
        <v>105547</v>
      </c>
    </row>
    <row r="306" spans="1:4" x14ac:dyDescent="0.3">
      <c r="A306">
        <v>6042</v>
      </c>
      <c r="B306" s="58">
        <v>110112</v>
      </c>
      <c r="C306" s="58">
        <v>4588</v>
      </c>
      <c r="D306" s="58">
        <v>105524</v>
      </c>
    </row>
    <row r="307" spans="1:4" x14ac:dyDescent="0.3">
      <c r="A307">
        <v>272</v>
      </c>
      <c r="B307" s="58">
        <v>109344</v>
      </c>
      <c r="C307" s="58">
        <v>9112</v>
      </c>
      <c r="D307" s="58">
        <v>100232</v>
      </c>
    </row>
    <row r="308" spans="1:4" x14ac:dyDescent="0.3">
      <c r="A308">
        <v>1197</v>
      </c>
      <c r="B308" s="58">
        <v>108720</v>
      </c>
      <c r="C308" s="58">
        <v>1812</v>
      </c>
      <c r="D308" s="58">
        <v>106908</v>
      </c>
    </row>
    <row r="309" spans="1:4" x14ac:dyDescent="0.3">
      <c r="A309">
        <v>13657</v>
      </c>
      <c r="B309" s="58">
        <v>108144</v>
      </c>
      <c r="C309" s="58">
        <v>3004</v>
      </c>
      <c r="D309" s="58">
        <v>105140</v>
      </c>
    </row>
    <row r="310" spans="1:4" x14ac:dyDescent="0.3">
      <c r="A310">
        <v>5701</v>
      </c>
      <c r="B310" s="58">
        <v>107640</v>
      </c>
      <c r="C310" s="58">
        <v>4485</v>
      </c>
      <c r="D310" s="58">
        <v>103155</v>
      </c>
    </row>
    <row r="311" spans="1:4" x14ac:dyDescent="0.3">
      <c r="A311">
        <v>4754</v>
      </c>
      <c r="B311" s="58">
        <v>107352</v>
      </c>
      <c r="C311" s="58">
        <v>2982</v>
      </c>
      <c r="D311" s="58">
        <v>104370</v>
      </c>
    </row>
    <row r="312" spans="1:4" x14ac:dyDescent="0.3">
      <c r="A312">
        <v>5618</v>
      </c>
      <c r="B312" s="58">
        <v>106944</v>
      </c>
      <c r="C312" s="58">
        <v>4456</v>
      </c>
      <c r="D312" s="58">
        <v>102488</v>
      </c>
    </row>
    <row r="313" spans="1:4" x14ac:dyDescent="0.3">
      <c r="A313">
        <v>4882</v>
      </c>
      <c r="B313" s="58">
        <v>106128</v>
      </c>
      <c r="C313" s="58">
        <v>2948</v>
      </c>
      <c r="D313" s="58">
        <v>103180</v>
      </c>
    </row>
    <row r="314" spans="1:4" x14ac:dyDescent="0.3">
      <c r="A314">
        <v>2235</v>
      </c>
      <c r="B314" s="58">
        <v>105804</v>
      </c>
      <c r="C314" s="58">
        <v>2939</v>
      </c>
      <c r="D314" s="58">
        <v>102865</v>
      </c>
    </row>
    <row r="315" spans="1:4" x14ac:dyDescent="0.3">
      <c r="A315">
        <v>7843</v>
      </c>
      <c r="B315" s="58">
        <v>104964</v>
      </c>
      <c r="C315" s="58">
        <v>8747</v>
      </c>
      <c r="D315" s="58">
        <v>96217</v>
      </c>
    </row>
    <row r="316" spans="1:4" x14ac:dyDescent="0.3">
      <c r="A316">
        <v>210</v>
      </c>
      <c r="B316" s="58">
        <v>104808</v>
      </c>
      <c r="C316" s="58">
        <v>8734</v>
      </c>
      <c r="D316" s="58">
        <v>96074</v>
      </c>
    </row>
    <row r="317" spans="1:4" x14ac:dyDescent="0.3">
      <c r="A317">
        <v>11794</v>
      </c>
      <c r="B317" s="58">
        <v>104712</v>
      </c>
      <c r="C317" s="58">
        <v>4363</v>
      </c>
      <c r="D317" s="58">
        <v>100349</v>
      </c>
    </row>
    <row r="318" spans="1:4" x14ac:dyDescent="0.3">
      <c r="A318">
        <v>11804</v>
      </c>
      <c r="B318" s="58">
        <v>104712</v>
      </c>
      <c r="C318" s="58">
        <v>4363</v>
      </c>
      <c r="D318" s="58">
        <v>100349</v>
      </c>
    </row>
    <row r="319" spans="1:4" x14ac:dyDescent="0.3">
      <c r="A319">
        <v>116</v>
      </c>
      <c r="B319" s="58">
        <v>102876</v>
      </c>
      <c r="C319" s="58">
        <v>8573</v>
      </c>
      <c r="D319" s="58">
        <v>94303</v>
      </c>
    </row>
    <row r="320" spans="1:4" x14ac:dyDescent="0.3">
      <c r="A320">
        <v>810</v>
      </c>
      <c r="B320" s="58">
        <v>102240</v>
      </c>
      <c r="C320" s="58">
        <v>1704</v>
      </c>
      <c r="D320" s="58">
        <v>100536</v>
      </c>
    </row>
    <row r="321" spans="1:4" x14ac:dyDescent="0.3">
      <c r="A321">
        <v>2550</v>
      </c>
      <c r="B321" s="58">
        <v>101520</v>
      </c>
      <c r="C321" s="58">
        <v>8460</v>
      </c>
      <c r="D321" s="58">
        <v>93060</v>
      </c>
    </row>
    <row r="322" spans="1:4" x14ac:dyDescent="0.3">
      <c r="A322">
        <v>421</v>
      </c>
      <c r="B322" s="58">
        <v>100980</v>
      </c>
      <c r="C322" s="58">
        <v>1683</v>
      </c>
      <c r="D322" s="58">
        <v>99297</v>
      </c>
    </row>
    <row r="323" spans="1:4" x14ac:dyDescent="0.3">
      <c r="A323">
        <v>8030</v>
      </c>
      <c r="B323" s="58">
        <v>100260</v>
      </c>
      <c r="C323" s="58">
        <v>1671</v>
      </c>
      <c r="D323" s="58">
        <v>98589</v>
      </c>
    </row>
    <row r="324" spans="1:4" x14ac:dyDescent="0.3">
      <c r="A324">
        <v>5232</v>
      </c>
      <c r="B324" s="58">
        <v>100128</v>
      </c>
      <c r="C324" s="58">
        <v>4172</v>
      </c>
      <c r="D324" s="58">
        <v>95956</v>
      </c>
    </row>
    <row r="325" spans="1:4" x14ac:dyDescent="0.3">
      <c r="A325">
        <v>1755</v>
      </c>
      <c r="B325" s="58">
        <v>100080</v>
      </c>
      <c r="C325" s="58">
        <v>2085</v>
      </c>
      <c r="D325" s="58">
        <v>97995</v>
      </c>
    </row>
    <row r="326" spans="1:4" x14ac:dyDescent="0.3">
      <c r="A326">
        <v>11545</v>
      </c>
      <c r="B326" s="58">
        <v>99936</v>
      </c>
      <c r="C326" s="58">
        <v>4164</v>
      </c>
      <c r="D326" s="58">
        <v>95772</v>
      </c>
    </row>
    <row r="327" spans="1:4" x14ac:dyDescent="0.3">
      <c r="A327">
        <v>8666</v>
      </c>
      <c r="B327" s="58">
        <v>99744</v>
      </c>
      <c r="C327" s="58">
        <v>4156</v>
      </c>
      <c r="D327" s="58">
        <v>95588</v>
      </c>
    </row>
    <row r="328" spans="1:4" x14ac:dyDescent="0.3">
      <c r="A328">
        <v>2831</v>
      </c>
      <c r="B328" s="58">
        <v>99336</v>
      </c>
      <c r="C328" s="58">
        <v>4139</v>
      </c>
      <c r="D328" s="58">
        <v>95197</v>
      </c>
    </row>
    <row r="329" spans="1:4" x14ac:dyDescent="0.3">
      <c r="A329">
        <v>10023</v>
      </c>
      <c r="B329" s="58">
        <v>99300</v>
      </c>
      <c r="C329" s="58">
        <v>1655</v>
      </c>
      <c r="D329" s="58">
        <v>97645</v>
      </c>
    </row>
    <row r="330" spans="1:4" x14ac:dyDescent="0.3">
      <c r="A330">
        <v>6892</v>
      </c>
      <c r="B330" s="58">
        <v>99216</v>
      </c>
      <c r="C330" s="58">
        <v>2756</v>
      </c>
      <c r="D330" s="58">
        <v>96460</v>
      </c>
    </row>
    <row r="331" spans="1:4" x14ac:dyDescent="0.3">
      <c r="A331">
        <v>5928</v>
      </c>
      <c r="B331" s="58">
        <v>98832</v>
      </c>
      <c r="C331" s="58">
        <v>2059</v>
      </c>
      <c r="D331" s="58">
        <v>96773</v>
      </c>
    </row>
    <row r="332" spans="1:4" x14ac:dyDescent="0.3">
      <c r="A332">
        <v>6829</v>
      </c>
      <c r="B332" s="58">
        <v>98592</v>
      </c>
      <c r="C332" s="58">
        <v>4108</v>
      </c>
      <c r="D332" s="58">
        <v>94484</v>
      </c>
    </row>
    <row r="333" spans="1:4" x14ac:dyDescent="0.3">
      <c r="A333">
        <v>13620</v>
      </c>
      <c r="B333" s="58">
        <v>98304</v>
      </c>
      <c r="C333" s="58">
        <v>8192</v>
      </c>
      <c r="D333" s="58">
        <v>90112</v>
      </c>
    </row>
    <row r="334" spans="1:4" x14ac:dyDescent="0.3">
      <c r="A334">
        <v>1216</v>
      </c>
      <c r="B334" s="58">
        <v>98184</v>
      </c>
      <c r="C334" s="58">
        <v>4091</v>
      </c>
      <c r="D334" s="58">
        <v>94093</v>
      </c>
    </row>
    <row r="335" spans="1:4" x14ac:dyDescent="0.3">
      <c r="A335">
        <v>10090</v>
      </c>
      <c r="B335" s="58">
        <v>97980</v>
      </c>
      <c r="C335" s="58">
        <v>1633</v>
      </c>
      <c r="D335" s="58">
        <v>96347</v>
      </c>
    </row>
    <row r="336" spans="1:4" x14ac:dyDescent="0.3">
      <c r="A336">
        <v>12102</v>
      </c>
      <c r="B336" s="58">
        <v>97632</v>
      </c>
      <c r="C336" s="58">
        <v>8136</v>
      </c>
      <c r="D336" s="58">
        <v>89496</v>
      </c>
    </row>
    <row r="337" spans="1:4" x14ac:dyDescent="0.3">
      <c r="A337">
        <v>9775</v>
      </c>
      <c r="B337" s="58">
        <v>97392</v>
      </c>
      <c r="C337" s="58">
        <v>8116</v>
      </c>
      <c r="D337" s="58">
        <v>89276</v>
      </c>
    </row>
    <row r="338" spans="1:4" x14ac:dyDescent="0.3">
      <c r="A338">
        <v>5320</v>
      </c>
      <c r="B338" s="58">
        <v>97224</v>
      </c>
      <c r="C338" s="58">
        <v>4051</v>
      </c>
      <c r="D338" s="58">
        <v>93173</v>
      </c>
    </row>
    <row r="339" spans="1:4" x14ac:dyDescent="0.3">
      <c r="A339">
        <v>5684</v>
      </c>
      <c r="B339" s="58">
        <v>97176</v>
      </c>
      <c r="C339" s="58">
        <v>4049</v>
      </c>
      <c r="D339" s="58">
        <v>93127</v>
      </c>
    </row>
    <row r="340" spans="1:4" x14ac:dyDescent="0.3">
      <c r="A340">
        <v>4722</v>
      </c>
      <c r="B340" s="58">
        <v>96984</v>
      </c>
      <c r="C340" s="58">
        <v>2694</v>
      </c>
      <c r="D340" s="58">
        <v>94290</v>
      </c>
    </row>
    <row r="341" spans="1:4" x14ac:dyDescent="0.3">
      <c r="A341">
        <v>8432</v>
      </c>
      <c r="B341" s="58">
        <v>96768</v>
      </c>
      <c r="C341" s="58">
        <v>2688</v>
      </c>
      <c r="D341" s="58">
        <v>94080</v>
      </c>
    </row>
    <row r="342" spans="1:4" x14ac:dyDescent="0.3">
      <c r="A342">
        <v>12079</v>
      </c>
      <c r="B342" s="58">
        <v>96168</v>
      </c>
      <c r="C342" s="58">
        <v>8014</v>
      </c>
      <c r="D342" s="58">
        <v>88154</v>
      </c>
    </row>
    <row r="343" spans="1:4" x14ac:dyDescent="0.3">
      <c r="A343">
        <v>2922</v>
      </c>
      <c r="B343" s="58">
        <v>95808</v>
      </c>
      <c r="C343" s="58">
        <v>7984</v>
      </c>
      <c r="D343" s="58">
        <v>87824</v>
      </c>
    </row>
    <row r="344" spans="1:4" x14ac:dyDescent="0.3">
      <c r="A344">
        <v>8091</v>
      </c>
      <c r="B344" s="58">
        <v>95400</v>
      </c>
      <c r="C344" s="58">
        <v>2650</v>
      </c>
      <c r="D344" s="58">
        <v>92750</v>
      </c>
    </row>
    <row r="345" spans="1:4" x14ac:dyDescent="0.3">
      <c r="A345">
        <v>9505</v>
      </c>
      <c r="B345" s="58">
        <v>94488</v>
      </c>
      <c r="C345" s="58">
        <v>3937</v>
      </c>
      <c r="D345" s="58">
        <v>90551</v>
      </c>
    </row>
    <row r="346" spans="1:4" x14ac:dyDescent="0.3">
      <c r="A346">
        <v>5395</v>
      </c>
      <c r="B346" s="58">
        <v>93960</v>
      </c>
      <c r="C346" s="58">
        <v>1566</v>
      </c>
      <c r="D346" s="58">
        <v>92394</v>
      </c>
    </row>
    <row r="347" spans="1:4" x14ac:dyDescent="0.3">
      <c r="A347">
        <v>3264</v>
      </c>
      <c r="B347" s="58">
        <v>93888</v>
      </c>
      <c r="C347" s="58">
        <v>2608</v>
      </c>
      <c r="D347" s="58">
        <v>91280</v>
      </c>
    </row>
    <row r="348" spans="1:4" x14ac:dyDescent="0.3">
      <c r="A348">
        <v>3284</v>
      </c>
      <c r="B348" s="58">
        <v>93888</v>
      </c>
      <c r="C348" s="58">
        <v>2608</v>
      </c>
      <c r="D348" s="58">
        <v>91280</v>
      </c>
    </row>
    <row r="349" spans="1:4" x14ac:dyDescent="0.3">
      <c r="A349">
        <v>9930</v>
      </c>
      <c r="B349" s="58">
        <v>93600</v>
      </c>
      <c r="C349" s="58">
        <v>3900</v>
      </c>
      <c r="D349" s="58">
        <v>89700</v>
      </c>
    </row>
    <row r="350" spans="1:4" x14ac:dyDescent="0.3">
      <c r="A350">
        <v>10517</v>
      </c>
      <c r="B350" s="58">
        <v>93036</v>
      </c>
      <c r="C350" s="58">
        <v>7753</v>
      </c>
      <c r="D350" s="58">
        <v>85283</v>
      </c>
    </row>
    <row r="351" spans="1:4" x14ac:dyDescent="0.3">
      <c r="A351">
        <v>2698</v>
      </c>
      <c r="B351" s="58">
        <v>92976</v>
      </c>
      <c r="C351" s="58">
        <v>3874</v>
      </c>
      <c r="D351" s="58">
        <v>89102</v>
      </c>
    </row>
    <row r="352" spans="1:4" x14ac:dyDescent="0.3">
      <c r="A352">
        <v>2560</v>
      </c>
      <c r="B352" s="58">
        <v>92400</v>
      </c>
      <c r="C352" s="58">
        <v>7700</v>
      </c>
      <c r="D352" s="58">
        <v>84700</v>
      </c>
    </row>
    <row r="353" spans="1:4" x14ac:dyDescent="0.3">
      <c r="A353">
        <v>3251</v>
      </c>
      <c r="B353" s="58">
        <v>91632</v>
      </c>
      <c r="C353" s="58">
        <v>7636</v>
      </c>
      <c r="D353" s="58">
        <v>83996</v>
      </c>
    </row>
    <row r="354" spans="1:4" x14ac:dyDescent="0.3">
      <c r="A354">
        <v>12358</v>
      </c>
      <c r="B354" s="58">
        <v>91632</v>
      </c>
      <c r="C354" s="58">
        <v>7636</v>
      </c>
      <c r="D354" s="58">
        <v>83996</v>
      </c>
    </row>
    <row r="355" spans="1:4" x14ac:dyDescent="0.3">
      <c r="A355">
        <v>9702</v>
      </c>
      <c r="B355" s="58">
        <v>91584</v>
      </c>
      <c r="C355" s="58">
        <v>3816</v>
      </c>
      <c r="D355" s="58">
        <v>87768</v>
      </c>
    </row>
    <row r="356" spans="1:4" x14ac:dyDescent="0.3">
      <c r="A356">
        <v>376</v>
      </c>
      <c r="B356" s="58">
        <v>91248</v>
      </c>
      <c r="C356" s="58">
        <v>1901</v>
      </c>
      <c r="D356" s="58">
        <v>89347</v>
      </c>
    </row>
    <row r="357" spans="1:4" x14ac:dyDescent="0.3">
      <c r="A357">
        <v>9273</v>
      </c>
      <c r="B357" s="58">
        <v>91200</v>
      </c>
      <c r="C357" s="58">
        <v>3800</v>
      </c>
      <c r="D357" s="58">
        <v>87400</v>
      </c>
    </row>
    <row r="358" spans="1:4" x14ac:dyDescent="0.3">
      <c r="A358">
        <v>655</v>
      </c>
      <c r="B358" s="58">
        <v>91152</v>
      </c>
      <c r="C358" s="58">
        <v>3798</v>
      </c>
      <c r="D358" s="58">
        <v>87354</v>
      </c>
    </row>
    <row r="359" spans="1:4" x14ac:dyDescent="0.3">
      <c r="A359">
        <v>6422</v>
      </c>
      <c r="B359" s="58">
        <v>90180</v>
      </c>
      <c r="C359" s="58">
        <v>2505</v>
      </c>
      <c r="D359" s="58">
        <v>87675</v>
      </c>
    </row>
    <row r="360" spans="1:4" x14ac:dyDescent="0.3">
      <c r="A360">
        <v>5253</v>
      </c>
      <c r="B360" s="58">
        <v>90156</v>
      </c>
      <c r="C360" s="58">
        <v>7513</v>
      </c>
      <c r="D360" s="58">
        <v>82643</v>
      </c>
    </row>
    <row r="361" spans="1:4" x14ac:dyDescent="0.3">
      <c r="A361">
        <v>13690</v>
      </c>
      <c r="B361" s="58">
        <v>89880</v>
      </c>
      <c r="C361" s="58">
        <v>3745</v>
      </c>
      <c r="D361" s="58">
        <v>86135</v>
      </c>
    </row>
    <row r="362" spans="1:4" x14ac:dyDescent="0.3">
      <c r="A362">
        <v>3113</v>
      </c>
      <c r="B362" s="58">
        <v>89340</v>
      </c>
      <c r="C362" s="58">
        <v>1489</v>
      </c>
      <c r="D362" s="58">
        <v>87851</v>
      </c>
    </row>
    <row r="363" spans="1:4" x14ac:dyDescent="0.3">
      <c r="A363">
        <v>12220</v>
      </c>
      <c r="B363" s="58">
        <v>89340</v>
      </c>
      <c r="C363" s="58">
        <v>1489</v>
      </c>
      <c r="D363" s="58">
        <v>87851</v>
      </c>
    </row>
    <row r="364" spans="1:4" x14ac:dyDescent="0.3">
      <c r="A364">
        <v>13803</v>
      </c>
      <c r="B364" s="58">
        <v>89280</v>
      </c>
      <c r="C364" s="58">
        <v>7440</v>
      </c>
      <c r="D364" s="58">
        <v>81840</v>
      </c>
    </row>
    <row r="365" spans="1:4" x14ac:dyDescent="0.3">
      <c r="A365">
        <v>10275</v>
      </c>
      <c r="B365" s="58">
        <v>89040</v>
      </c>
      <c r="C365" s="58">
        <v>1484</v>
      </c>
      <c r="D365" s="58">
        <v>87556</v>
      </c>
    </row>
    <row r="366" spans="1:4" x14ac:dyDescent="0.3">
      <c r="A366">
        <v>12738</v>
      </c>
      <c r="B366" s="58">
        <v>88704</v>
      </c>
      <c r="C366" s="58">
        <v>1848</v>
      </c>
      <c r="D366" s="58">
        <v>86856</v>
      </c>
    </row>
    <row r="367" spans="1:4" x14ac:dyDescent="0.3">
      <c r="A367">
        <v>3608</v>
      </c>
      <c r="B367" s="58">
        <v>88608</v>
      </c>
      <c r="C367" s="58">
        <v>7384</v>
      </c>
      <c r="D367" s="58">
        <v>81224</v>
      </c>
    </row>
    <row r="368" spans="1:4" x14ac:dyDescent="0.3">
      <c r="A368">
        <v>158</v>
      </c>
      <c r="B368" s="58">
        <v>88440</v>
      </c>
      <c r="C368" s="58">
        <v>7370</v>
      </c>
      <c r="D368" s="58">
        <v>81070</v>
      </c>
    </row>
    <row r="369" spans="1:4" x14ac:dyDescent="0.3">
      <c r="A369">
        <v>10813</v>
      </c>
      <c r="B369" s="58">
        <v>88272</v>
      </c>
      <c r="C369" s="58">
        <v>1839</v>
      </c>
      <c r="D369" s="58">
        <v>86433</v>
      </c>
    </row>
    <row r="370" spans="1:4" x14ac:dyDescent="0.3">
      <c r="A370">
        <v>11906</v>
      </c>
      <c r="B370" s="58">
        <v>88200</v>
      </c>
      <c r="C370" s="58">
        <v>2450</v>
      </c>
      <c r="D370" s="58">
        <v>85750</v>
      </c>
    </row>
    <row r="371" spans="1:4" x14ac:dyDescent="0.3">
      <c r="A371">
        <v>10200</v>
      </c>
      <c r="B371" s="58">
        <v>87840</v>
      </c>
      <c r="C371" s="58">
        <v>3660</v>
      </c>
      <c r="D371" s="58">
        <v>84180</v>
      </c>
    </row>
    <row r="372" spans="1:4" x14ac:dyDescent="0.3">
      <c r="A372">
        <v>5337</v>
      </c>
      <c r="B372" s="58">
        <v>87816</v>
      </c>
      <c r="C372" s="58">
        <v>7318</v>
      </c>
      <c r="D372" s="58">
        <v>80498</v>
      </c>
    </row>
    <row r="373" spans="1:4" x14ac:dyDescent="0.3">
      <c r="A373">
        <v>5579</v>
      </c>
      <c r="B373" s="58">
        <v>87528</v>
      </c>
      <c r="C373" s="58">
        <v>3647</v>
      </c>
      <c r="D373" s="58">
        <v>83881</v>
      </c>
    </row>
    <row r="374" spans="1:4" x14ac:dyDescent="0.3">
      <c r="A374">
        <v>7567</v>
      </c>
      <c r="B374" s="58">
        <v>87360</v>
      </c>
      <c r="C374" s="58">
        <v>3640</v>
      </c>
      <c r="D374" s="58">
        <v>83720</v>
      </c>
    </row>
    <row r="375" spans="1:4" x14ac:dyDescent="0.3">
      <c r="A375">
        <v>7576</v>
      </c>
      <c r="B375" s="58">
        <v>87360</v>
      </c>
      <c r="C375" s="58">
        <v>3640</v>
      </c>
      <c r="D375" s="58">
        <v>83720</v>
      </c>
    </row>
    <row r="376" spans="1:4" x14ac:dyDescent="0.3">
      <c r="A376">
        <v>1029</v>
      </c>
      <c r="B376" s="58">
        <v>87216</v>
      </c>
      <c r="C376" s="58">
        <v>1817</v>
      </c>
      <c r="D376" s="58">
        <v>85399</v>
      </c>
    </row>
    <row r="377" spans="1:4" x14ac:dyDescent="0.3">
      <c r="A377">
        <v>12750</v>
      </c>
      <c r="B377" s="58">
        <v>86880</v>
      </c>
      <c r="C377" s="58">
        <v>7240</v>
      </c>
      <c r="D377" s="58">
        <v>79640</v>
      </c>
    </row>
    <row r="378" spans="1:4" x14ac:dyDescent="0.3">
      <c r="A378">
        <v>11372</v>
      </c>
      <c r="B378" s="58">
        <v>86616</v>
      </c>
      <c r="C378" s="58">
        <v>7218</v>
      </c>
      <c r="D378" s="58">
        <v>79398</v>
      </c>
    </row>
    <row r="379" spans="1:4" x14ac:dyDescent="0.3">
      <c r="A379">
        <v>5389</v>
      </c>
      <c r="B379" s="58">
        <v>86184</v>
      </c>
      <c r="C379" s="58">
        <v>2394</v>
      </c>
      <c r="D379" s="58">
        <v>83790</v>
      </c>
    </row>
    <row r="380" spans="1:4" x14ac:dyDescent="0.3">
      <c r="A380">
        <v>2501</v>
      </c>
      <c r="B380" s="58">
        <v>86184</v>
      </c>
      <c r="C380" s="58">
        <v>7182</v>
      </c>
      <c r="D380" s="58">
        <v>79002</v>
      </c>
    </row>
    <row r="381" spans="1:4" x14ac:dyDescent="0.3">
      <c r="A381">
        <v>11596</v>
      </c>
      <c r="B381" s="58">
        <v>86184</v>
      </c>
      <c r="C381" s="58">
        <v>7182</v>
      </c>
      <c r="D381" s="58">
        <v>79002</v>
      </c>
    </row>
    <row r="382" spans="1:4" x14ac:dyDescent="0.3">
      <c r="A382">
        <v>10479</v>
      </c>
      <c r="B382" s="58">
        <v>85860</v>
      </c>
      <c r="C382" s="58">
        <v>1431</v>
      </c>
      <c r="D382" s="58">
        <v>84429</v>
      </c>
    </row>
    <row r="383" spans="1:4" x14ac:dyDescent="0.3">
      <c r="A383">
        <v>10702</v>
      </c>
      <c r="B383" s="58">
        <v>85716</v>
      </c>
      <c r="C383" s="58">
        <v>2381</v>
      </c>
      <c r="D383" s="58">
        <v>83335</v>
      </c>
    </row>
    <row r="384" spans="1:4" x14ac:dyDescent="0.3">
      <c r="A384">
        <v>7594</v>
      </c>
      <c r="B384" s="58">
        <v>85632</v>
      </c>
      <c r="C384" s="58">
        <v>1784</v>
      </c>
      <c r="D384" s="58">
        <v>83848</v>
      </c>
    </row>
    <row r="385" spans="1:4" x14ac:dyDescent="0.3">
      <c r="A385">
        <v>530</v>
      </c>
      <c r="B385" s="58">
        <v>84288</v>
      </c>
      <c r="C385" s="58">
        <v>1756</v>
      </c>
      <c r="D385" s="58">
        <v>82532</v>
      </c>
    </row>
    <row r="386" spans="1:4" x14ac:dyDescent="0.3">
      <c r="A386">
        <v>4861</v>
      </c>
      <c r="B386" s="58">
        <v>84288</v>
      </c>
      <c r="C386" s="58">
        <v>1756</v>
      </c>
      <c r="D386" s="58">
        <v>82532</v>
      </c>
    </row>
    <row r="387" spans="1:4" x14ac:dyDescent="0.3">
      <c r="A387">
        <v>9798</v>
      </c>
      <c r="B387" s="58">
        <v>84120</v>
      </c>
      <c r="C387" s="58">
        <v>3505</v>
      </c>
      <c r="D387" s="58">
        <v>80615</v>
      </c>
    </row>
    <row r="388" spans="1:4" x14ac:dyDescent="0.3">
      <c r="A388">
        <v>2503</v>
      </c>
      <c r="B388" s="58">
        <v>83628</v>
      </c>
      <c r="C388" s="58">
        <v>2323</v>
      </c>
      <c r="D388" s="58">
        <v>81305</v>
      </c>
    </row>
    <row r="389" spans="1:4" x14ac:dyDescent="0.3">
      <c r="A389">
        <v>11598</v>
      </c>
      <c r="B389" s="58">
        <v>83628</v>
      </c>
      <c r="C389" s="58">
        <v>2323</v>
      </c>
      <c r="D389" s="58">
        <v>81305</v>
      </c>
    </row>
    <row r="390" spans="1:4" x14ac:dyDescent="0.3">
      <c r="A390">
        <v>11371</v>
      </c>
      <c r="B390" s="58">
        <v>83280</v>
      </c>
      <c r="C390" s="58">
        <v>1735</v>
      </c>
      <c r="D390" s="58">
        <v>81545</v>
      </c>
    </row>
    <row r="391" spans="1:4" x14ac:dyDescent="0.3">
      <c r="A391">
        <v>6789</v>
      </c>
      <c r="B391" s="58">
        <v>83016</v>
      </c>
      <c r="C391" s="58">
        <v>6918</v>
      </c>
      <c r="D391" s="58">
        <v>76098</v>
      </c>
    </row>
    <row r="392" spans="1:4" x14ac:dyDescent="0.3">
      <c r="A392">
        <v>3687</v>
      </c>
      <c r="B392" s="58">
        <v>82896</v>
      </c>
      <c r="C392" s="58">
        <v>6908</v>
      </c>
      <c r="D392" s="58">
        <v>75988</v>
      </c>
    </row>
    <row r="393" spans="1:4" x14ac:dyDescent="0.3">
      <c r="A393">
        <v>11337</v>
      </c>
      <c r="B393" s="58">
        <v>82128</v>
      </c>
      <c r="C393" s="58">
        <v>3422</v>
      </c>
      <c r="D393" s="58">
        <v>78706</v>
      </c>
    </row>
    <row r="394" spans="1:4" x14ac:dyDescent="0.3">
      <c r="A394">
        <v>5468</v>
      </c>
      <c r="B394" s="58">
        <v>81144</v>
      </c>
      <c r="C394" s="58">
        <v>2254</v>
      </c>
      <c r="D394" s="58">
        <v>78890</v>
      </c>
    </row>
    <row r="395" spans="1:4" x14ac:dyDescent="0.3">
      <c r="A395">
        <v>2</v>
      </c>
      <c r="B395" s="58">
        <v>80952</v>
      </c>
      <c r="C395" s="58">
        <v>3373</v>
      </c>
      <c r="D395" s="58">
        <v>77579</v>
      </c>
    </row>
    <row r="396" spans="1:4" x14ac:dyDescent="0.3">
      <c r="A396">
        <v>9173</v>
      </c>
      <c r="B396" s="58">
        <v>80952</v>
      </c>
      <c r="C396" s="58">
        <v>3373</v>
      </c>
      <c r="D396" s="58">
        <v>77579</v>
      </c>
    </row>
    <row r="397" spans="1:4" x14ac:dyDescent="0.3">
      <c r="A397">
        <v>10095</v>
      </c>
      <c r="B397" s="58">
        <v>80340</v>
      </c>
      <c r="C397" s="58">
        <v>6695</v>
      </c>
      <c r="D397" s="58">
        <v>73645</v>
      </c>
    </row>
    <row r="398" spans="1:4" x14ac:dyDescent="0.3">
      <c r="A398">
        <v>7672</v>
      </c>
      <c r="B398" s="58">
        <v>79920</v>
      </c>
      <c r="C398" s="58">
        <v>1332</v>
      </c>
      <c r="D398" s="58">
        <v>78588</v>
      </c>
    </row>
    <row r="399" spans="1:4" x14ac:dyDescent="0.3">
      <c r="A399">
        <v>6275</v>
      </c>
      <c r="B399" s="58">
        <v>79824</v>
      </c>
      <c r="C399" s="58">
        <v>6652</v>
      </c>
      <c r="D399" s="58">
        <v>73172</v>
      </c>
    </row>
    <row r="400" spans="1:4" x14ac:dyDescent="0.3">
      <c r="A400">
        <v>5133</v>
      </c>
      <c r="B400" s="58">
        <v>79632</v>
      </c>
      <c r="C400" s="58">
        <v>3318</v>
      </c>
      <c r="D400" s="58">
        <v>76314</v>
      </c>
    </row>
    <row r="401" spans="1:4" x14ac:dyDescent="0.3">
      <c r="A401">
        <v>6367</v>
      </c>
      <c r="B401" s="58">
        <v>79608</v>
      </c>
      <c r="C401" s="58">
        <v>3317</v>
      </c>
      <c r="D401" s="58">
        <v>76291</v>
      </c>
    </row>
    <row r="402" spans="1:4" x14ac:dyDescent="0.3">
      <c r="A402">
        <v>9755</v>
      </c>
      <c r="B402" s="58">
        <v>79344</v>
      </c>
      <c r="C402" s="58">
        <v>1653</v>
      </c>
      <c r="D402" s="58">
        <v>77691</v>
      </c>
    </row>
    <row r="403" spans="1:4" x14ac:dyDescent="0.3">
      <c r="A403">
        <v>1944</v>
      </c>
      <c r="B403" s="58">
        <v>78936</v>
      </c>
      <c r="C403" s="58">
        <v>6578</v>
      </c>
      <c r="D403" s="58">
        <v>72358</v>
      </c>
    </row>
    <row r="404" spans="1:4" x14ac:dyDescent="0.3">
      <c r="A404">
        <v>7186</v>
      </c>
      <c r="B404" s="58">
        <v>78720</v>
      </c>
      <c r="C404" s="58">
        <v>1640</v>
      </c>
      <c r="D404" s="58">
        <v>77080</v>
      </c>
    </row>
    <row r="405" spans="1:4" x14ac:dyDescent="0.3">
      <c r="A405">
        <v>6571</v>
      </c>
      <c r="B405" s="58">
        <v>78696</v>
      </c>
      <c r="C405" s="58">
        <v>2186</v>
      </c>
      <c r="D405" s="58">
        <v>76510</v>
      </c>
    </row>
    <row r="406" spans="1:4" x14ac:dyDescent="0.3">
      <c r="A406">
        <v>2621</v>
      </c>
      <c r="B406" s="58">
        <v>78600</v>
      </c>
      <c r="C406" s="58">
        <v>3275</v>
      </c>
      <c r="D406" s="58">
        <v>75325</v>
      </c>
    </row>
    <row r="407" spans="1:4" x14ac:dyDescent="0.3">
      <c r="A407">
        <v>12382</v>
      </c>
      <c r="B407" s="58">
        <v>77808</v>
      </c>
      <c r="C407" s="58">
        <v>6484</v>
      </c>
      <c r="D407" s="58">
        <v>71324</v>
      </c>
    </row>
    <row r="408" spans="1:4" x14ac:dyDescent="0.3">
      <c r="A408">
        <v>9915</v>
      </c>
      <c r="B408" s="58">
        <v>77640</v>
      </c>
      <c r="C408" s="58">
        <v>6470</v>
      </c>
      <c r="D408" s="58">
        <v>71170</v>
      </c>
    </row>
    <row r="409" spans="1:4" x14ac:dyDescent="0.3">
      <c r="A409">
        <v>9582</v>
      </c>
      <c r="B409" s="58">
        <v>77544</v>
      </c>
      <c r="C409" s="58">
        <v>2154</v>
      </c>
      <c r="D409" s="58">
        <v>75390</v>
      </c>
    </row>
    <row r="410" spans="1:4" x14ac:dyDescent="0.3">
      <c r="A410">
        <v>3907</v>
      </c>
      <c r="B410" s="58">
        <v>77184</v>
      </c>
      <c r="C410" s="58">
        <v>2144</v>
      </c>
      <c r="D410" s="58">
        <v>75040</v>
      </c>
    </row>
    <row r="411" spans="1:4" x14ac:dyDescent="0.3">
      <c r="A411">
        <v>7862</v>
      </c>
      <c r="B411" s="58">
        <v>76992</v>
      </c>
      <c r="C411" s="58">
        <v>3208</v>
      </c>
      <c r="D411" s="58">
        <v>73784</v>
      </c>
    </row>
    <row r="412" spans="1:4" x14ac:dyDescent="0.3">
      <c r="A412">
        <v>861</v>
      </c>
      <c r="B412" s="58">
        <v>76944</v>
      </c>
      <c r="C412" s="58">
        <v>6412</v>
      </c>
      <c r="D412" s="58">
        <v>70532</v>
      </c>
    </row>
    <row r="413" spans="1:4" x14ac:dyDescent="0.3">
      <c r="A413">
        <v>10563</v>
      </c>
      <c r="B413" s="58">
        <v>76680</v>
      </c>
      <c r="C413" s="58">
        <v>3195</v>
      </c>
      <c r="D413" s="58">
        <v>73485</v>
      </c>
    </row>
    <row r="414" spans="1:4" x14ac:dyDescent="0.3">
      <c r="A414">
        <v>11866</v>
      </c>
      <c r="B414" s="58">
        <v>76416</v>
      </c>
      <c r="C414" s="58">
        <v>3184</v>
      </c>
      <c r="D414" s="58">
        <v>73232</v>
      </c>
    </row>
    <row r="415" spans="1:4" x14ac:dyDescent="0.3">
      <c r="A415">
        <v>4520</v>
      </c>
      <c r="B415" s="58">
        <v>76380</v>
      </c>
      <c r="C415" s="58">
        <v>6365</v>
      </c>
      <c r="D415" s="58">
        <v>70015</v>
      </c>
    </row>
    <row r="416" spans="1:4" x14ac:dyDescent="0.3">
      <c r="A416">
        <v>10987</v>
      </c>
      <c r="B416" s="58">
        <v>76104</v>
      </c>
      <c r="C416" s="58">
        <v>3171</v>
      </c>
      <c r="D416" s="58">
        <v>72933</v>
      </c>
    </row>
    <row r="417" spans="1:4" x14ac:dyDescent="0.3">
      <c r="A417">
        <v>5873</v>
      </c>
      <c r="B417" s="58">
        <v>76080</v>
      </c>
      <c r="C417" s="58">
        <v>6340</v>
      </c>
      <c r="D417" s="58">
        <v>69740</v>
      </c>
    </row>
    <row r="418" spans="1:4" x14ac:dyDescent="0.3">
      <c r="A418">
        <v>4656</v>
      </c>
      <c r="B418" s="58">
        <v>74916</v>
      </c>
      <c r="C418" s="58">
        <v>2081</v>
      </c>
      <c r="D418" s="58">
        <v>72835</v>
      </c>
    </row>
    <row r="419" spans="1:4" x14ac:dyDescent="0.3">
      <c r="A419">
        <v>1533</v>
      </c>
      <c r="B419" s="58">
        <v>74772</v>
      </c>
      <c r="C419" s="58">
        <v>2077</v>
      </c>
      <c r="D419" s="58">
        <v>72695</v>
      </c>
    </row>
    <row r="420" spans="1:4" x14ac:dyDescent="0.3">
      <c r="A420">
        <v>10043</v>
      </c>
      <c r="B420" s="58">
        <v>74736</v>
      </c>
      <c r="C420" s="58">
        <v>2076</v>
      </c>
      <c r="D420" s="58">
        <v>72660</v>
      </c>
    </row>
    <row r="421" spans="1:4" x14ac:dyDescent="0.3">
      <c r="A421">
        <v>10510</v>
      </c>
      <c r="B421" s="58">
        <v>74688</v>
      </c>
      <c r="C421" s="58">
        <v>6224</v>
      </c>
      <c r="D421" s="58">
        <v>68464</v>
      </c>
    </row>
    <row r="422" spans="1:4" x14ac:dyDescent="0.3">
      <c r="A422">
        <v>10828</v>
      </c>
      <c r="B422" s="58">
        <v>74352</v>
      </c>
      <c r="C422" s="58">
        <v>3098</v>
      </c>
      <c r="D422" s="58">
        <v>71254</v>
      </c>
    </row>
    <row r="423" spans="1:4" x14ac:dyDescent="0.3">
      <c r="A423">
        <v>8615</v>
      </c>
      <c r="B423" s="58">
        <v>74124</v>
      </c>
      <c r="C423" s="58">
        <v>2059</v>
      </c>
      <c r="D423" s="58">
        <v>72065</v>
      </c>
    </row>
    <row r="424" spans="1:4" x14ac:dyDescent="0.3">
      <c r="A424">
        <v>5322</v>
      </c>
      <c r="B424" s="58">
        <v>74040</v>
      </c>
      <c r="C424" s="58">
        <v>6170</v>
      </c>
      <c r="D424" s="58">
        <v>67870</v>
      </c>
    </row>
    <row r="425" spans="1:4" x14ac:dyDescent="0.3">
      <c r="A425">
        <v>5333</v>
      </c>
      <c r="B425" s="58">
        <v>73836</v>
      </c>
      <c r="C425" s="58">
        <v>2051</v>
      </c>
      <c r="D425" s="58">
        <v>71785</v>
      </c>
    </row>
    <row r="426" spans="1:4" x14ac:dyDescent="0.3">
      <c r="A426">
        <v>8764</v>
      </c>
      <c r="B426" s="58">
        <v>73260</v>
      </c>
      <c r="C426" s="58">
        <v>1221</v>
      </c>
      <c r="D426" s="58">
        <v>72039</v>
      </c>
    </row>
    <row r="427" spans="1:4" x14ac:dyDescent="0.3">
      <c r="A427">
        <v>944</v>
      </c>
      <c r="B427" s="58">
        <v>73056</v>
      </c>
      <c r="C427" s="58">
        <v>1522</v>
      </c>
      <c r="D427" s="58">
        <v>71534</v>
      </c>
    </row>
    <row r="428" spans="1:4" x14ac:dyDescent="0.3">
      <c r="A428">
        <v>2721</v>
      </c>
      <c r="B428" s="58">
        <v>72504</v>
      </c>
      <c r="C428" s="58">
        <v>3021</v>
      </c>
      <c r="D428" s="58">
        <v>69483</v>
      </c>
    </row>
    <row r="429" spans="1:4" x14ac:dyDescent="0.3">
      <c r="A429">
        <v>9717</v>
      </c>
      <c r="B429" s="58">
        <v>72120</v>
      </c>
      <c r="C429" s="58">
        <v>6010</v>
      </c>
      <c r="D429" s="58">
        <v>66110</v>
      </c>
    </row>
    <row r="430" spans="1:4" x14ac:dyDescent="0.3">
      <c r="A430">
        <v>4114</v>
      </c>
      <c r="B430" s="58">
        <v>71820</v>
      </c>
      <c r="C430" s="58">
        <v>1995</v>
      </c>
      <c r="D430" s="58">
        <v>69825</v>
      </c>
    </row>
    <row r="431" spans="1:4" x14ac:dyDescent="0.3">
      <c r="A431">
        <v>2592</v>
      </c>
      <c r="B431" s="58">
        <v>71460</v>
      </c>
      <c r="C431" s="58">
        <v>1985</v>
      </c>
      <c r="D431" s="58">
        <v>69475</v>
      </c>
    </row>
    <row r="432" spans="1:4" x14ac:dyDescent="0.3">
      <c r="A432">
        <v>9844</v>
      </c>
      <c r="B432" s="58">
        <v>71460</v>
      </c>
      <c r="C432" s="58">
        <v>5955</v>
      </c>
      <c r="D432" s="58">
        <v>65505</v>
      </c>
    </row>
    <row r="433" spans="1:4" x14ac:dyDescent="0.3">
      <c r="A433">
        <v>1516</v>
      </c>
      <c r="B433" s="58">
        <v>71064</v>
      </c>
      <c r="C433" s="58">
        <v>1974</v>
      </c>
      <c r="D433" s="58">
        <v>69090</v>
      </c>
    </row>
    <row r="434" spans="1:4" x14ac:dyDescent="0.3">
      <c r="A434">
        <v>11114</v>
      </c>
      <c r="B434" s="58">
        <v>70656</v>
      </c>
      <c r="C434" s="58">
        <v>1472</v>
      </c>
      <c r="D434" s="58">
        <v>69184</v>
      </c>
    </row>
    <row r="435" spans="1:4" x14ac:dyDescent="0.3">
      <c r="A435">
        <v>3291</v>
      </c>
      <c r="B435" s="58">
        <v>69624</v>
      </c>
      <c r="C435" s="58">
        <v>1934</v>
      </c>
      <c r="D435" s="58">
        <v>67690</v>
      </c>
    </row>
    <row r="436" spans="1:4" x14ac:dyDescent="0.3">
      <c r="A436">
        <v>11274</v>
      </c>
      <c r="B436" s="58">
        <v>69600</v>
      </c>
      <c r="C436" s="58">
        <v>1450</v>
      </c>
      <c r="D436" s="58">
        <v>68150</v>
      </c>
    </row>
    <row r="437" spans="1:4" x14ac:dyDescent="0.3">
      <c r="A437">
        <v>13603</v>
      </c>
      <c r="B437" s="58">
        <v>69360</v>
      </c>
      <c r="C437" s="58">
        <v>1445</v>
      </c>
      <c r="D437" s="58">
        <v>67915</v>
      </c>
    </row>
    <row r="438" spans="1:4" x14ac:dyDescent="0.3">
      <c r="A438">
        <v>13231</v>
      </c>
      <c r="B438" s="58">
        <v>68832</v>
      </c>
      <c r="C438" s="58">
        <v>1912</v>
      </c>
      <c r="D438" s="58">
        <v>66920</v>
      </c>
    </row>
    <row r="439" spans="1:4" x14ac:dyDescent="0.3">
      <c r="A439">
        <v>4169</v>
      </c>
      <c r="B439" s="58">
        <v>68664</v>
      </c>
      <c r="C439" s="58">
        <v>2861</v>
      </c>
      <c r="D439" s="58">
        <v>65803</v>
      </c>
    </row>
    <row r="440" spans="1:4" x14ac:dyDescent="0.3">
      <c r="A440">
        <v>4529</v>
      </c>
      <c r="B440" s="58">
        <v>68544</v>
      </c>
      <c r="C440" s="58">
        <v>2856</v>
      </c>
      <c r="D440" s="58">
        <v>65688</v>
      </c>
    </row>
    <row r="441" spans="1:4" x14ac:dyDescent="0.3">
      <c r="A441">
        <v>6469</v>
      </c>
      <c r="B441" s="58">
        <v>68340</v>
      </c>
      <c r="C441" s="58">
        <v>1139</v>
      </c>
      <c r="D441" s="58">
        <v>67201</v>
      </c>
    </row>
    <row r="442" spans="1:4" x14ac:dyDescent="0.3">
      <c r="A442">
        <v>3929</v>
      </c>
      <c r="B442" s="58">
        <v>68124</v>
      </c>
      <c r="C442" s="58">
        <v>5677</v>
      </c>
      <c r="D442" s="58">
        <v>62447</v>
      </c>
    </row>
    <row r="443" spans="1:4" x14ac:dyDescent="0.3">
      <c r="A443">
        <v>9715</v>
      </c>
      <c r="B443" s="58">
        <v>68112</v>
      </c>
      <c r="C443" s="58">
        <v>5676</v>
      </c>
      <c r="D443" s="58">
        <v>62436</v>
      </c>
    </row>
    <row r="444" spans="1:4" x14ac:dyDescent="0.3">
      <c r="A444">
        <v>10714</v>
      </c>
      <c r="B444" s="58">
        <v>67980</v>
      </c>
      <c r="C444" s="58">
        <v>5665</v>
      </c>
      <c r="D444" s="58">
        <v>62315</v>
      </c>
    </row>
    <row r="445" spans="1:4" x14ac:dyDescent="0.3">
      <c r="A445">
        <v>7411</v>
      </c>
      <c r="B445" s="58">
        <v>67608</v>
      </c>
      <c r="C445" s="58">
        <v>2817</v>
      </c>
      <c r="D445" s="58">
        <v>64791</v>
      </c>
    </row>
    <row r="446" spans="1:4" x14ac:dyDescent="0.3">
      <c r="A446">
        <v>4177</v>
      </c>
      <c r="B446" s="58">
        <v>67464</v>
      </c>
      <c r="C446" s="58">
        <v>5622</v>
      </c>
      <c r="D446" s="58">
        <v>61842</v>
      </c>
    </row>
    <row r="447" spans="1:4" x14ac:dyDescent="0.3">
      <c r="A447">
        <v>13285</v>
      </c>
      <c r="B447" s="58">
        <v>67464</v>
      </c>
      <c r="C447" s="58">
        <v>5622</v>
      </c>
      <c r="D447" s="58">
        <v>61842</v>
      </c>
    </row>
    <row r="448" spans="1:4" x14ac:dyDescent="0.3">
      <c r="A448">
        <v>13852</v>
      </c>
      <c r="B448" s="58">
        <v>67320</v>
      </c>
      <c r="C448" s="58">
        <v>1870</v>
      </c>
      <c r="D448" s="58">
        <v>65450</v>
      </c>
    </row>
    <row r="449" spans="1:4" x14ac:dyDescent="0.3">
      <c r="A449">
        <v>383</v>
      </c>
      <c r="B449" s="58">
        <v>66840</v>
      </c>
      <c r="C449" s="58">
        <v>2785</v>
      </c>
      <c r="D449" s="58">
        <v>64055</v>
      </c>
    </row>
    <row r="450" spans="1:4" x14ac:dyDescent="0.3">
      <c r="A450">
        <v>5563</v>
      </c>
      <c r="B450" s="58">
        <v>66696</v>
      </c>
      <c r="C450" s="58">
        <v>2779</v>
      </c>
      <c r="D450" s="58">
        <v>63917</v>
      </c>
    </row>
    <row r="451" spans="1:4" x14ac:dyDescent="0.3">
      <c r="A451">
        <v>3324</v>
      </c>
      <c r="B451" s="58">
        <v>66432</v>
      </c>
      <c r="C451" s="58">
        <v>2768</v>
      </c>
      <c r="D451" s="58">
        <v>63664</v>
      </c>
    </row>
    <row r="452" spans="1:4" x14ac:dyDescent="0.3">
      <c r="A452">
        <v>7127</v>
      </c>
      <c r="B452" s="58">
        <v>65184</v>
      </c>
      <c r="C452" s="58">
        <v>5432</v>
      </c>
      <c r="D452" s="58">
        <v>59752</v>
      </c>
    </row>
    <row r="453" spans="1:4" x14ac:dyDescent="0.3">
      <c r="A453">
        <v>8096</v>
      </c>
      <c r="B453" s="58">
        <v>64860</v>
      </c>
      <c r="C453" s="58">
        <v>1081</v>
      </c>
      <c r="D453" s="58">
        <v>63779</v>
      </c>
    </row>
    <row r="454" spans="1:4" x14ac:dyDescent="0.3">
      <c r="A454">
        <v>5526</v>
      </c>
      <c r="B454" s="58">
        <v>64656</v>
      </c>
      <c r="C454" s="58">
        <v>1347</v>
      </c>
      <c r="D454" s="58">
        <v>63309</v>
      </c>
    </row>
    <row r="455" spans="1:4" x14ac:dyDescent="0.3">
      <c r="A455">
        <v>1985</v>
      </c>
      <c r="B455" s="58">
        <v>64224</v>
      </c>
      <c r="C455" s="58">
        <v>2676</v>
      </c>
      <c r="D455" s="58">
        <v>61548</v>
      </c>
    </row>
    <row r="456" spans="1:4" x14ac:dyDescent="0.3">
      <c r="A456">
        <v>4768</v>
      </c>
      <c r="B456" s="58">
        <v>63576</v>
      </c>
      <c r="C456" s="58">
        <v>5298</v>
      </c>
      <c r="D456" s="58">
        <v>58278</v>
      </c>
    </row>
    <row r="457" spans="1:4" x14ac:dyDescent="0.3">
      <c r="A457">
        <v>8677</v>
      </c>
      <c r="B457" s="58">
        <v>63360</v>
      </c>
      <c r="C457" s="58">
        <v>1056</v>
      </c>
      <c r="D457" s="58">
        <v>62304</v>
      </c>
    </row>
    <row r="458" spans="1:4" x14ac:dyDescent="0.3">
      <c r="A458">
        <v>9236</v>
      </c>
      <c r="B458" s="58">
        <v>63312</v>
      </c>
      <c r="C458" s="58">
        <v>1319</v>
      </c>
      <c r="D458" s="58">
        <v>61993</v>
      </c>
    </row>
    <row r="459" spans="1:4" x14ac:dyDescent="0.3">
      <c r="A459">
        <v>4584</v>
      </c>
      <c r="B459" s="58">
        <v>63252</v>
      </c>
      <c r="C459" s="58">
        <v>5271</v>
      </c>
      <c r="D459" s="58">
        <v>57981</v>
      </c>
    </row>
    <row r="460" spans="1:4" x14ac:dyDescent="0.3">
      <c r="A460">
        <v>2606</v>
      </c>
      <c r="B460" s="58">
        <v>61560</v>
      </c>
      <c r="C460" s="58">
        <v>5130</v>
      </c>
      <c r="D460" s="58">
        <v>56430</v>
      </c>
    </row>
    <row r="461" spans="1:4" x14ac:dyDescent="0.3">
      <c r="A461">
        <v>5487</v>
      </c>
      <c r="B461" s="58">
        <v>61320</v>
      </c>
      <c r="C461" s="58">
        <v>1022</v>
      </c>
      <c r="D461" s="58">
        <v>60298</v>
      </c>
    </row>
    <row r="462" spans="1:4" x14ac:dyDescent="0.3">
      <c r="A462">
        <v>7241</v>
      </c>
      <c r="B462" s="58">
        <v>61056</v>
      </c>
      <c r="C462" s="58">
        <v>1272</v>
      </c>
      <c r="D462" s="58">
        <v>59784</v>
      </c>
    </row>
    <row r="463" spans="1:4" x14ac:dyDescent="0.3">
      <c r="A463">
        <v>12844</v>
      </c>
      <c r="B463" s="58">
        <v>60000</v>
      </c>
      <c r="C463" s="58">
        <v>1000</v>
      </c>
      <c r="D463" s="58">
        <v>59000</v>
      </c>
    </row>
    <row r="464" spans="1:4" x14ac:dyDescent="0.3">
      <c r="A464">
        <v>7422</v>
      </c>
      <c r="B464" s="58">
        <v>59760</v>
      </c>
      <c r="C464" s="58">
        <v>2490</v>
      </c>
      <c r="D464" s="58">
        <v>57270</v>
      </c>
    </row>
    <row r="465" spans="1:4" x14ac:dyDescent="0.3">
      <c r="A465">
        <v>11855</v>
      </c>
      <c r="B465" s="58">
        <v>59448</v>
      </c>
      <c r="C465" s="58">
        <v>2477</v>
      </c>
      <c r="D465" s="58">
        <v>56971</v>
      </c>
    </row>
    <row r="466" spans="1:4" x14ac:dyDescent="0.3">
      <c r="A466">
        <v>5801</v>
      </c>
      <c r="B466" s="58">
        <v>59136</v>
      </c>
      <c r="C466" s="58">
        <v>1232</v>
      </c>
      <c r="D466" s="58">
        <v>57904</v>
      </c>
    </row>
    <row r="467" spans="1:4" x14ac:dyDescent="0.3">
      <c r="A467">
        <v>6255</v>
      </c>
      <c r="B467" s="58">
        <v>58764</v>
      </c>
      <c r="C467" s="58">
        <v>4897</v>
      </c>
      <c r="D467" s="58">
        <v>53867</v>
      </c>
    </row>
    <row r="468" spans="1:4" x14ac:dyDescent="0.3">
      <c r="A468">
        <v>13405</v>
      </c>
      <c r="B468" s="58">
        <v>57120</v>
      </c>
      <c r="C468" s="58">
        <v>1190</v>
      </c>
      <c r="D468" s="58">
        <v>55930</v>
      </c>
    </row>
    <row r="469" spans="1:4" x14ac:dyDescent="0.3">
      <c r="A469">
        <v>6196</v>
      </c>
      <c r="B469" s="58">
        <v>57060</v>
      </c>
      <c r="C469" s="58">
        <v>4755</v>
      </c>
      <c r="D469" s="58">
        <v>52305</v>
      </c>
    </row>
    <row r="470" spans="1:4" x14ac:dyDescent="0.3">
      <c r="A470">
        <v>9995</v>
      </c>
      <c r="B470" s="58">
        <v>56100</v>
      </c>
      <c r="C470" s="58">
        <v>935</v>
      </c>
      <c r="D470" s="58">
        <v>55165</v>
      </c>
    </row>
    <row r="471" spans="1:4" x14ac:dyDescent="0.3">
      <c r="A471">
        <v>2342</v>
      </c>
      <c r="B471" s="58">
        <v>55632</v>
      </c>
      <c r="C471" s="58">
        <v>2318</v>
      </c>
      <c r="D471" s="58">
        <v>53314</v>
      </c>
    </row>
    <row r="472" spans="1:4" x14ac:dyDescent="0.3">
      <c r="A472">
        <v>9226</v>
      </c>
      <c r="B472" s="58">
        <v>55368</v>
      </c>
      <c r="C472" s="58">
        <v>2307</v>
      </c>
      <c r="D472" s="58">
        <v>53061</v>
      </c>
    </row>
    <row r="473" spans="1:4" x14ac:dyDescent="0.3">
      <c r="A473">
        <v>12840</v>
      </c>
      <c r="B473" s="58">
        <v>54396</v>
      </c>
      <c r="C473" s="58">
        <v>1511</v>
      </c>
      <c r="D473" s="58">
        <v>52885</v>
      </c>
    </row>
    <row r="474" spans="1:4" x14ac:dyDescent="0.3">
      <c r="A474">
        <v>13968</v>
      </c>
      <c r="B474" s="58">
        <v>54024</v>
      </c>
      <c r="C474" s="58">
        <v>4502</v>
      </c>
      <c r="D474" s="58">
        <v>49522</v>
      </c>
    </row>
    <row r="475" spans="1:4" x14ac:dyDescent="0.3">
      <c r="A475">
        <v>2647</v>
      </c>
      <c r="B475" s="58">
        <v>53472</v>
      </c>
      <c r="C475" s="58">
        <v>4456</v>
      </c>
      <c r="D475" s="58">
        <v>49016</v>
      </c>
    </row>
    <row r="476" spans="1:4" x14ac:dyDescent="0.3">
      <c r="A476">
        <v>6175</v>
      </c>
      <c r="B476" s="58">
        <v>53232</v>
      </c>
      <c r="C476" s="58">
        <v>1109</v>
      </c>
      <c r="D476" s="58">
        <v>52123</v>
      </c>
    </row>
    <row r="477" spans="1:4" x14ac:dyDescent="0.3">
      <c r="A477">
        <v>992</v>
      </c>
      <c r="B477" s="58">
        <v>53076</v>
      </c>
      <c r="C477" s="58">
        <v>4423</v>
      </c>
      <c r="D477" s="58">
        <v>48653</v>
      </c>
    </row>
    <row r="478" spans="1:4" x14ac:dyDescent="0.3">
      <c r="A478">
        <v>13845</v>
      </c>
      <c r="B478" s="58">
        <v>52788</v>
      </c>
      <c r="C478" s="58">
        <v>4399</v>
      </c>
      <c r="D478" s="58">
        <v>48389</v>
      </c>
    </row>
    <row r="479" spans="1:4" x14ac:dyDescent="0.3">
      <c r="A479">
        <v>1554</v>
      </c>
      <c r="B479" s="58">
        <v>52512</v>
      </c>
      <c r="C479" s="58">
        <v>4376</v>
      </c>
      <c r="D479" s="58">
        <v>48136</v>
      </c>
    </row>
    <row r="480" spans="1:4" x14ac:dyDescent="0.3">
      <c r="A480">
        <v>11266</v>
      </c>
      <c r="B480" s="58">
        <v>52236</v>
      </c>
      <c r="C480" s="58">
        <v>1451</v>
      </c>
      <c r="D480" s="58">
        <v>50785</v>
      </c>
    </row>
    <row r="481" spans="1:4" x14ac:dyDescent="0.3">
      <c r="A481">
        <v>11497</v>
      </c>
      <c r="B481" s="58">
        <v>52128</v>
      </c>
      <c r="C481" s="58">
        <v>2172</v>
      </c>
      <c r="D481" s="58">
        <v>49956</v>
      </c>
    </row>
    <row r="482" spans="1:4" x14ac:dyDescent="0.3">
      <c r="A482">
        <v>9593</v>
      </c>
      <c r="B482" s="58">
        <v>51696</v>
      </c>
      <c r="C482" s="58">
        <v>2154</v>
      </c>
      <c r="D482" s="58">
        <v>49542</v>
      </c>
    </row>
    <row r="483" spans="1:4" x14ac:dyDescent="0.3">
      <c r="A483">
        <v>5224</v>
      </c>
      <c r="B483" s="58">
        <v>51408</v>
      </c>
      <c r="C483" s="58">
        <v>2142</v>
      </c>
      <c r="D483" s="58">
        <v>49266</v>
      </c>
    </row>
    <row r="484" spans="1:4" x14ac:dyDescent="0.3">
      <c r="A484">
        <v>1300</v>
      </c>
      <c r="B484" s="58">
        <v>50976</v>
      </c>
      <c r="C484" s="58">
        <v>1416</v>
      </c>
      <c r="D484" s="58">
        <v>49560</v>
      </c>
    </row>
    <row r="485" spans="1:4" x14ac:dyDescent="0.3">
      <c r="A485">
        <v>3414</v>
      </c>
      <c r="B485" s="58">
        <v>50460</v>
      </c>
      <c r="C485" s="58">
        <v>841</v>
      </c>
      <c r="D485" s="58">
        <v>49619</v>
      </c>
    </row>
    <row r="486" spans="1:4" x14ac:dyDescent="0.3">
      <c r="A486">
        <v>11123</v>
      </c>
      <c r="B486" s="58">
        <v>50112</v>
      </c>
      <c r="C486" s="58">
        <v>2088</v>
      </c>
      <c r="D486" s="58">
        <v>48024</v>
      </c>
    </row>
    <row r="487" spans="1:4" x14ac:dyDescent="0.3">
      <c r="A487">
        <v>8667</v>
      </c>
      <c r="B487" s="58">
        <v>49872</v>
      </c>
      <c r="C487" s="58">
        <v>4156</v>
      </c>
      <c r="D487" s="58">
        <v>45716</v>
      </c>
    </row>
    <row r="488" spans="1:4" x14ac:dyDescent="0.3">
      <c r="A488">
        <v>8636</v>
      </c>
      <c r="B488" s="58">
        <v>49488</v>
      </c>
      <c r="C488" s="58">
        <v>2062</v>
      </c>
      <c r="D488" s="58">
        <v>47426</v>
      </c>
    </row>
    <row r="489" spans="1:4" x14ac:dyDescent="0.3">
      <c r="A489">
        <v>2843</v>
      </c>
      <c r="B489" s="58">
        <v>49440</v>
      </c>
      <c r="C489" s="58">
        <v>824</v>
      </c>
      <c r="D489" s="58">
        <v>48616</v>
      </c>
    </row>
    <row r="490" spans="1:4" x14ac:dyDescent="0.3">
      <c r="A490">
        <v>8333</v>
      </c>
      <c r="B490" s="58">
        <v>49320</v>
      </c>
      <c r="C490" s="58">
        <v>1370</v>
      </c>
      <c r="D490" s="58">
        <v>47950</v>
      </c>
    </row>
    <row r="491" spans="1:4" x14ac:dyDescent="0.3">
      <c r="A491">
        <v>8777</v>
      </c>
      <c r="B491" s="58">
        <v>49044</v>
      </c>
      <c r="C491" s="58">
        <v>4087</v>
      </c>
      <c r="D491" s="58">
        <v>44957</v>
      </c>
    </row>
    <row r="492" spans="1:4" x14ac:dyDescent="0.3">
      <c r="A492">
        <v>3616</v>
      </c>
      <c r="B492" s="58">
        <v>48744</v>
      </c>
      <c r="C492" s="58">
        <v>1354</v>
      </c>
      <c r="D492" s="58">
        <v>47390</v>
      </c>
    </row>
    <row r="493" spans="1:4" x14ac:dyDescent="0.3">
      <c r="A493">
        <v>8610</v>
      </c>
      <c r="B493" s="58">
        <v>48672</v>
      </c>
      <c r="C493" s="58">
        <v>1352</v>
      </c>
      <c r="D493" s="58">
        <v>47320</v>
      </c>
    </row>
    <row r="494" spans="1:4" x14ac:dyDescent="0.3">
      <c r="A494">
        <v>980</v>
      </c>
      <c r="B494" s="58">
        <v>48624</v>
      </c>
      <c r="C494" s="58">
        <v>2026</v>
      </c>
      <c r="D494" s="58">
        <v>46598</v>
      </c>
    </row>
    <row r="495" spans="1:4" x14ac:dyDescent="0.3">
      <c r="A495">
        <v>2822</v>
      </c>
      <c r="B495" s="58">
        <v>48312</v>
      </c>
      <c r="C495" s="58">
        <v>2013</v>
      </c>
      <c r="D495" s="58">
        <v>46299</v>
      </c>
    </row>
    <row r="496" spans="1:4" x14ac:dyDescent="0.3">
      <c r="A496">
        <v>13556</v>
      </c>
      <c r="B496" s="58">
        <v>48096</v>
      </c>
      <c r="C496" s="58">
        <v>2004</v>
      </c>
      <c r="D496" s="58">
        <v>46092</v>
      </c>
    </row>
    <row r="497" spans="1:4" x14ac:dyDescent="0.3">
      <c r="A497">
        <v>10636</v>
      </c>
      <c r="B497" s="58">
        <v>47304</v>
      </c>
      <c r="C497" s="58">
        <v>1971</v>
      </c>
      <c r="D497" s="58">
        <v>45333</v>
      </c>
    </row>
    <row r="498" spans="1:4" x14ac:dyDescent="0.3">
      <c r="A498">
        <v>8598</v>
      </c>
      <c r="B498" s="58">
        <v>47016</v>
      </c>
      <c r="C498" s="58">
        <v>3918</v>
      </c>
      <c r="D498" s="58">
        <v>43098</v>
      </c>
    </row>
    <row r="499" spans="1:4" x14ac:dyDescent="0.3">
      <c r="A499">
        <v>2809</v>
      </c>
      <c r="B499" s="58">
        <v>46320</v>
      </c>
      <c r="C499" s="58">
        <v>1930</v>
      </c>
      <c r="D499" s="58">
        <v>44390</v>
      </c>
    </row>
    <row r="500" spans="1:4" x14ac:dyDescent="0.3">
      <c r="A500">
        <v>11754</v>
      </c>
      <c r="B500" s="58">
        <v>46176</v>
      </c>
      <c r="C500" s="58">
        <v>962</v>
      </c>
      <c r="D500" s="58">
        <v>45214</v>
      </c>
    </row>
    <row r="501" spans="1:4" x14ac:dyDescent="0.3">
      <c r="A501">
        <v>13260</v>
      </c>
      <c r="B501" s="58">
        <v>45768</v>
      </c>
      <c r="C501" s="58">
        <v>3814</v>
      </c>
      <c r="D501" s="58">
        <v>41954</v>
      </c>
    </row>
    <row r="502" spans="1:4" x14ac:dyDescent="0.3">
      <c r="A502">
        <v>13261</v>
      </c>
      <c r="B502" s="58">
        <v>45768</v>
      </c>
      <c r="C502" s="58">
        <v>3814</v>
      </c>
      <c r="D502" s="58">
        <v>41954</v>
      </c>
    </row>
    <row r="503" spans="1:4" x14ac:dyDescent="0.3">
      <c r="A503">
        <v>13098</v>
      </c>
      <c r="B503" s="58">
        <v>45720</v>
      </c>
      <c r="C503" s="58">
        <v>3810</v>
      </c>
      <c r="D503" s="58">
        <v>41910</v>
      </c>
    </row>
    <row r="504" spans="1:4" x14ac:dyDescent="0.3">
      <c r="A504">
        <v>9555</v>
      </c>
      <c r="B504" s="58">
        <v>45456</v>
      </c>
      <c r="C504" s="58">
        <v>3788</v>
      </c>
      <c r="D504" s="58">
        <v>41668</v>
      </c>
    </row>
    <row r="505" spans="1:4" x14ac:dyDescent="0.3">
      <c r="A505">
        <v>1663</v>
      </c>
      <c r="B505" s="58">
        <v>45336</v>
      </c>
      <c r="C505" s="58">
        <v>1889</v>
      </c>
      <c r="D505" s="58">
        <v>43447</v>
      </c>
    </row>
    <row r="506" spans="1:4" x14ac:dyDescent="0.3">
      <c r="A506">
        <v>11050</v>
      </c>
      <c r="B506" s="58">
        <v>45024</v>
      </c>
      <c r="C506" s="58">
        <v>938</v>
      </c>
      <c r="D506" s="58">
        <v>44086</v>
      </c>
    </row>
    <row r="507" spans="1:4" x14ac:dyDescent="0.3">
      <c r="A507">
        <v>2316</v>
      </c>
      <c r="B507" s="58">
        <v>44952</v>
      </c>
      <c r="C507" s="58">
        <v>1873</v>
      </c>
      <c r="D507" s="58">
        <v>43079</v>
      </c>
    </row>
    <row r="508" spans="1:4" x14ac:dyDescent="0.3">
      <c r="A508">
        <v>13694</v>
      </c>
      <c r="B508" s="58">
        <v>44940</v>
      </c>
      <c r="C508" s="58">
        <v>3745</v>
      </c>
      <c r="D508" s="58">
        <v>41195</v>
      </c>
    </row>
    <row r="509" spans="1:4" x14ac:dyDescent="0.3">
      <c r="A509">
        <v>2514</v>
      </c>
      <c r="B509" s="58">
        <v>44640</v>
      </c>
      <c r="C509" s="58">
        <v>1860</v>
      </c>
      <c r="D509" s="58">
        <v>42780</v>
      </c>
    </row>
    <row r="510" spans="1:4" x14ac:dyDescent="0.3">
      <c r="A510">
        <v>11609</v>
      </c>
      <c r="B510" s="58">
        <v>44640</v>
      </c>
      <c r="C510" s="58">
        <v>1860</v>
      </c>
      <c r="D510" s="58">
        <v>42780</v>
      </c>
    </row>
    <row r="511" spans="1:4" x14ac:dyDescent="0.3">
      <c r="A511">
        <v>6731</v>
      </c>
      <c r="B511" s="58">
        <v>44628</v>
      </c>
      <c r="C511" s="58">
        <v>3719</v>
      </c>
      <c r="D511" s="58">
        <v>40909</v>
      </c>
    </row>
    <row r="512" spans="1:4" x14ac:dyDescent="0.3">
      <c r="A512">
        <v>6753</v>
      </c>
      <c r="B512" s="58">
        <v>44376</v>
      </c>
      <c r="C512" s="58">
        <v>3698</v>
      </c>
      <c r="D512" s="58">
        <v>40678</v>
      </c>
    </row>
    <row r="513" spans="1:4" x14ac:dyDescent="0.3">
      <c r="A513">
        <v>12561</v>
      </c>
      <c r="B513" s="58">
        <v>44304</v>
      </c>
      <c r="C513" s="58">
        <v>1846</v>
      </c>
      <c r="D513" s="58">
        <v>42458</v>
      </c>
    </row>
    <row r="514" spans="1:4" x14ac:dyDescent="0.3">
      <c r="A514">
        <v>4217</v>
      </c>
      <c r="B514" s="58">
        <v>44088</v>
      </c>
      <c r="C514" s="58">
        <v>1837</v>
      </c>
      <c r="D514" s="58">
        <v>42251</v>
      </c>
    </row>
    <row r="515" spans="1:4" x14ac:dyDescent="0.3">
      <c r="A515">
        <v>2153</v>
      </c>
      <c r="B515" s="58">
        <v>43200</v>
      </c>
      <c r="C515" s="58">
        <v>1800</v>
      </c>
      <c r="D515" s="58">
        <v>41400</v>
      </c>
    </row>
    <row r="516" spans="1:4" x14ac:dyDescent="0.3">
      <c r="A516">
        <v>7814</v>
      </c>
      <c r="B516" s="58">
        <v>43164</v>
      </c>
      <c r="C516" s="58">
        <v>3597</v>
      </c>
      <c r="D516" s="58">
        <v>39567</v>
      </c>
    </row>
    <row r="517" spans="1:4" x14ac:dyDescent="0.3">
      <c r="A517">
        <v>9833</v>
      </c>
      <c r="B517" s="58">
        <v>42900</v>
      </c>
      <c r="C517" s="58">
        <v>3575</v>
      </c>
      <c r="D517" s="58">
        <v>39325</v>
      </c>
    </row>
    <row r="518" spans="1:4" x14ac:dyDescent="0.3">
      <c r="A518">
        <v>10492</v>
      </c>
      <c r="B518" s="58">
        <v>42840</v>
      </c>
      <c r="C518" s="58">
        <v>3570</v>
      </c>
      <c r="D518" s="58">
        <v>39270</v>
      </c>
    </row>
    <row r="519" spans="1:4" x14ac:dyDescent="0.3">
      <c r="A519">
        <v>426</v>
      </c>
      <c r="B519" s="58">
        <v>42816</v>
      </c>
      <c r="C519" s="58">
        <v>3568</v>
      </c>
      <c r="D519" s="58">
        <v>39248</v>
      </c>
    </row>
    <row r="520" spans="1:4" x14ac:dyDescent="0.3">
      <c r="A520">
        <v>9456</v>
      </c>
      <c r="B520" s="58">
        <v>42384</v>
      </c>
      <c r="C520" s="58">
        <v>3532</v>
      </c>
      <c r="D520" s="58">
        <v>38852</v>
      </c>
    </row>
    <row r="521" spans="1:4" x14ac:dyDescent="0.3">
      <c r="A521">
        <v>5143</v>
      </c>
      <c r="B521" s="58">
        <v>41988</v>
      </c>
      <c r="C521" s="58">
        <v>3499</v>
      </c>
      <c r="D521" s="58">
        <v>38489</v>
      </c>
    </row>
    <row r="522" spans="1:4" x14ac:dyDescent="0.3">
      <c r="A522">
        <v>9346</v>
      </c>
      <c r="B522" s="58">
        <v>41952</v>
      </c>
      <c r="C522" s="58">
        <v>3496</v>
      </c>
      <c r="D522" s="58">
        <v>38456</v>
      </c>
    </row>
    <row r="523" spans="1:4" x14ac:dyDescent="0.3">
      <c r="A523">
        <v>11461</v>
      </c>
      <c r="B523" s="58">
        <v>41904</v>
      </c>
      <c r="C523" s="58">
        <v>3492</v>
      </c>
      <c r="D523" s="58">
        <v>38412</v>
      </c>
    </row>
    <row r="524" spans="1:4" x14ac:dyDescent="0.3">
      <c r="A524">
        <v>4937</v>
      </c>
      <c r="B524" s="58">
        <v>41856</v>
      </c>
      <c r="C524" s="58">
        <v>872</v>
      </c>
      <c r="D524" s="58">
        <v>40984</v>
      </c>
    </row>
    <row r="525" spans="1:4" x14ac:dyDescent="0.3">
      <c r="A525">
        <v>3601</v>
      </c>
      <c r="B525" s="58">
        <v>41256</v>
      </c>
      <c r="C525" s="58">
        <v>3438</v>
      </c>
      <c r="D525" s="58">
        <v>37818</v>
      </c>
    </row>
    <row r="526" spans="1:4" x14ac:dyDescent="0.3">
      <c r="A526">
        <v>4099</v>
      </c>
      <c r="B526" s="58">
        <v>40632</v>
      </c>
      <c r="C526" s="58">
        <v>3386</v>
      </c>
      <c r="D526" s="58">
        <v>37246</v>
      </c>
    </row>
    <row r="527" spans="1:4" x14ac:dyDescent="0.3">
      <c r="A527">
        <v>11405</v>
      </c>
      <c r="B527" s="58">
        <v>39576</v>
      </c>
      <c r="C527" s="58">
        <v>3298</v>
      </c>
      <c r="D527" s="58">
        <v>36278</v>
      </c>
    </row>
    <row r="528" spans="1:4" x14ac:dyDescent="0.3">
      <c r="A528">
        <v>11409</v>
      </c>
      <c r="B528" s="58">
        <v>39576</v>
      </c>
      <c r="C528" s="58">
        <v>3298</v>
      </c>
      <c r="D528" s="58">
        <v>36278</v>
      </c>
    </row>
    <row r="529" spans="1:4" x14ac:dyDescent="0.3">
      <c r="A529">
        <v>13923</v>
      </c>
      <c r="B529" s="58">
        <v>39168</v>
      </c>
      <c r="C529" s="58">
        <v>1632</v>
      </c>
      <c r="D529" s="58">
        <v>37536</v>
      </c>
    </row>
    <row r="530" spans="1:4" x14ac:dyDescent="0.3">
      <c r="A530">
        <v>3906</v>
      </c>
      <c r="B530" s="58">
        <v>39024</v>
      </c>
      <c r="C530" s="58">
        <v>3252</v>
      </c>
      <c r="D530" s="58">
        <v>35772</v>
      </c>
    </row>
    <row r="531" spans="1:4" x14ac:dyDescent="0.3">
      <c r="A531">
        <v>2451</v>
      </c>
      <c r="B531" s="58">
        <v>38520</v>
      </c>
      <c r="C531" s="58">
        <v>3210</v>
      </c>
      <c r="D531" s="58">
        <v>35310</v>
      </c>
    </row>
    <row r="532" spans="1:4" x14ac:dyDescent="0.3">
      <c r="A532">
        <v>7855</v>
      </c>
      <c r="B532" s="58">
        <v>38496</v>
      </c>
      <c r="C532" s="58">
        <v>3208</v>
      </c>
      <c r="D532" s="58">
        <v>35288</v>
      </c>
    </row>
    <row r="533" spans="1:4" x14ac:dyDescent="0.3">
      <c r="A533">
        <v>11126</v>
      </c>
      <c r="B533" s="58">
        <v>38148</v>
      </c>
      <c r="C533" s="58">
        <v>3179</v>
      </c>
      <c r="D533" s="58">
        <v>34969</v>
      </c>
    </row>
    <row r="534" spans="1:4" x14ac:dyDescent="0.3">
      <c r="A534">
        <v>2267</v>
      </c>
      <c r="B534" s="58">
        <v>37944</v>
      </c>
      <c r="C534" s="58">
        <v>1054</v>
      </c>
      <c r="D534" s="58">
        <v>36890</v>
      </c>
    </row>
    <row r="535" spans="1:4" x14ac:dyDescent="0.3">
      <c r="A535">
        <v>8130</v>
      </c>
      <c r="B535" s="58">
        <v>37908</v>
      </c>
      <c r="C535" s="58">
        <v>3159</v>
      </c>
      <c r="D535" s="58">
        <v>34749</v>
      </c>
    </row>
    <row r="536" spans="1:4" x14ac:dyDescent="0.3">
      <c r="A536">
        <v>12616</v>
      </c>
      <c r="B536" s="58">
        <v>37812</v>
      </c>
      <c r="C536" s="58">
        <v>3151</v>
      </c>
      <c r="D536" s="58">
        <v>34661</v>
      </c>
    </row>
    <row r="537" spans="1:4" x14ac:dyDescent="0.3">
      <c r="A537">
        <v>7753</v>
      </c>
      <c r="B537" s="58">
        <v>36684</v>
      </c>
      <c r="C537" s="58">
        <v>3057</v>
      </c>
      <c r="D537" s="58">
        <v>33627</v>
      </c>
    </row>
    <row r="538" spans="1:4" x14ac:dyDescent="0.3">
      <c r="A538">
        <v>11662</v>
      </c>
      <c r="B538" s="58">
        <v>36396</v>
      </c>
      <c r="C538" s="58">
        <v>3033</v>
      </c>
      <c r="D538" s="58">
        <v>33363</v>
      </c>
    </row>
    <row r="539" spans="1:4" x14ac:dyDescent="0.3">
      <c r="A539">
        <v>12181</v>
      </c>
      <c r="B539" s="58">
        <v>36168</v>
      </c>
      <c r="C539" s="58">
        <v>3014</v>
      </c>
      <c r="D539" s="58">
        <v>33154</v>
      </c>
    </row>
    <row r="540" spans="1:4" x14ac:dyDescent="0.3">
      <c r="A540">
        <v>1501</v>
      </c>
      <c r="B540" s="58">
        <v>35904</v>
      </c>
      <c r="C540" s="58">
        <v>748</v>
      </c>
      <c r="D540" s="58">
        <v>35156</v>
      </c>
    </row>
    <row r="541" spans="1:4" x14ac:dyDescent="0.3">
      <c r="A541">
        <v>9929</v>
      </c>
      <c r="B541" s="58">
        <v>35856</v>
      </c>
      <c r="C541" s="58">
        <v>1494</v>
      </c>
      <c r="D541" s="58">
        <v>34362</v>
      </c>
    </row>
    <row r="542" spans="1:4" x14ac:dyDescent="0.3">
      <c r="A542">
        <v>7772</v>
      </c>
      <c r="B542" s="58">
        <v>34572</v>
      </c>
      <c r="C542" s="58">
        <v>2881</v>
      </c>
      <c r="D542" s="58">
        <v>31691</v>
      </c>
    </row>
    <row r="543" spans="1:4" x14ac:dyDescent="0.3">
      <c r="A543">
        <v>10818</v>
      </c>
      <c r="B543" s="58">
        <v>33984</v>
      </c>
      <c r="C543" s="58">
        <v>708</v>
      </c>
      <c r="D543" s="58">
        <v>33276</v>
      </c>
    </row>
    <row r="544" spans="1:4" x14ac:dyDescent="0.3">
      <c r="A544">
        <v>5574</v>
      </c>
      <c r="B544" s="58">
        <v>33348</v>
      </c>
      <c r="C544" s="58">
        <v>2779</v>
      </c>
      <c r="D544" s="58">
        <v>30569</v>
      </c>
    </row>
    <row r="545" spans="1:4" x14ac:dyDescent="0.3">
      <c r="A545">
        <v>10777</v>
      </c>
      <c r="B545" s="58">
        <v>33144</v>
      </c>
      <c r="C545" s="58">
        <v>2762</v>
      </c>
      <c r="D545" s="58">
        <v>30382</v>
      </c>
    </row>
    <row r="546" spans="1:4" x14ac:dyDescent="0.3">
      <c r="A546">
        <v>6691</v>
      </c>
      <c r="B546" s="58">
        <v>32640</v>
      </c>
      <c r="C546" s="58">
        <v>680</v>
      </c>
      <c r="D546" s="58">
        <v>31960</v>
      </c>
    </row>
    <row r="547" spans="1:4" x14ac:dyDescent="0.3">
      <c r="A547">
        <v>9418</v>
      </c>
      <c r="B547" s="58">
        <v>31728</v>
      </c>
      <c r="C547" s="58">
        <v>1322</v>
      </c>
      <c r="D547" s="58">
        <v>30406</v>
      </c>
    </row>
    <row r="548" spans="1:4" x14ac:dyDescent="0.3">
      <c r="A548">
        <v>11911</v>
      </c>
      <c r="B548" s="58">
        <v>31620</v>
      </c>
      <c r="C548" s="58">
        <v>527</v>
      </c>
      <c r="D548" s="58">
        <v>31093</v>
      </c>
    </row>
    <row r="549" spans="1:4" x14ac:dyDescent="0.3">
      <c r="A549">
        <v>12729</v>
      </c>
      <c r="B549" s="58">
        <v>31260</v>
      </c>
      <c r="C549" s="58">
        <v>2605</v>
      </c>
      <c r="D549" s="58">
        <v>28655</v>
      </c>
    </row>
    <row r="550" spans="1:4" x14ac:dyDescent="0.3">
      <c r="A550">
        <v>3576</v>
      </c>
      <c r="B550" s="58">
        <v>31248</v>
      </c>
      <c r="C550" s="58">
        <v>2604</v>
      </c>
      <c r="D550" s="58">
        <v>28644</v>
      </c>
    </row>
    <row r="551" spans="1:4" x14ac:dyDescent="0.3">
      <c r="A551">
        <v>6987</v>
      </c>
      <c r="B551" s="58">
        <v>31176</v>
      </c>
      <c r="C551" s="58">
        <v>1299</v>
      </c>
      <c r="D551" s="58">
        <v>29877</v>
      </c>
    </row>
    <row r="552" spans="1:4" x14ac:dyDescent="0.3">
      <c r="A552">
        <v>13276</v>
      </c>
      <c r="B552" s="58">
        <v>31140</v>
      </c>
      <c r="C552" s="58">
        <v>519</v>
      </c>
      <c r="D552" s="58">
        <v>30621</v>
      </c>
    </row>
    <row r="553" spans="1:4" x14ac:dyDescent="0.3">
      <c r="A553">
        <v>31</v>
      </c>
      <c r="B553" s="58">
        <v>30276</v>
      </c>
      <c r="C553" s="58">
        <v>2523</v>
      </c>
      <c r="D553" s="58">
        <v>27753</v>
      </c>
    </row>
    <row r="554" spans="1:4" x14ac:dyDescent="0.3">
      <c r="A554">
        <v>9202</v>
      </c>
      <c r="B554" s="58">
        <v>30276</v>
      </c>
      <c r="C554" s="58">
        <v>2523</v>
      </c>
      <c r="D554" s="58">
        <v>27753</v>
      </c>
    </row>
    <row r="555" spans="1:4" x14ac:dyDescent="0.3">
      <c r="A555">
        <v>2141</v>
      </c>
      <c r="B555" s="58">
        <v>30060</v>
      </c>
      <c r="C555" s="58">
        <v>501</v>
      </c>
      <c r="D555" s="58">
        <v>29559</v>
      </c>
    </row>
    <row r="556" spans="1:4" x14ac:dyDescent="0.3">
      <c r="A556">
        <v>3822</v>
      </c>
      <c r="B556" s="58">
        <v>30012</v>
      </c>
      <c r="C556" s="58">
        <v>2501</v>
      </c>
      <c r="D556" s="58">
        <v>27511</v>
      </c>
    </row>
    <row r="557" spans="1:4" x14ac:dyDescent="0.3">
      <c r="A557">
        <v>10076</v>
      </c>
      <c r="B557" s="58">
        <v>29784</v>
      </c>
      <c r="C557" s="58">
        <v>1241</v>
      </c>
      <c r="D557" s="58">
        <v>28543</v>
      </c>
    </row>
    <row r="558" spans="1:4" x14ac:dyDescent="0.3">
      <c r="A558">
        <v>7286</v>
      </c>
      <c r="B558" s="58">
        <v>28248</v>
      </c>
      <c r="C558" s="58">
        <v>1177</v>
      </c>
      <c r="D558" s="58">
        <v>27071</v>
      </c>
    </row>
    <row r="559" spans="1:4" x14ac:dyDescent="0.3">
      <c r="A559">
        <v>9606</v>
      </c>
      <c r="B559" s="58">
        <v>27984</v>
      </c>
      <c r="C559" s="58">
        <v>2332</v>
      </c>
      <c r="D559" s="58">
        <v>25652</v>
      </c>
    </row>
    <row r="560" spans="1:4" x14ac:dyDescent="0.3">
      <c r="A560">
        <v>215</v>
      </c>
      <c r="B560" s="58">
        <v>27456</v>
      </c>
      <c r="C560" s="58">
        <v>2288</v>
      </c>
      <c r="D560" s="58">
        <v>25168</v>
      </c>
    </row>
    <row r="561" spans="1:4" x14ac:dyDescent="0.3">
      <c r="A561">
        <v>7366</v>
      </c>
      <c r="B561" s="58">
        <v>26208</v>
      </c>
      <c r="C561" s="58">
        <v>728</v>
      </c>
      <c r="D561" s="58">
        <v>25480</v>
      </c>
    </row>
    <row r="562" spans="1:4" x14ac:dyDescent="0.3">
      <c r="A562">
        <v>8366</v>
      </c>
      <c r="B562" s="58">
        <v>25944</v>
      </c>
      <c r="C562" s="58">
        <v>1081</v>
      </c>
      <c r="D562" s="58">
        <v>24863</v>
      </c>
    </row>
    <row r="563" spans="1:4" x14ac:dyDescent="0.3">
      <c r="A563">
        <v>3606</v>
      </c>
      <c r="B563" s="58">
        <v>24792</v>
      </c>
      <c r="C563" s="58">
        <v>1033</v>
      </c>
      <c r="D563" s="58">
        <v>23759</v>
      </c>
    </row>
    <row r="564" spans="1:4" x14ac:dyDescent="0.3">
      <c r="A564">
        <v>3001</v>
      </c>
      <c r="B564" s="58">
        <v>24516</v>
      </c>
      <c r="C564" s="58">
        <v>2043</v>
      </c>
      <c r="D564" s="58">
        <v>22473</v>
      </c>
    </row>
    <row r="565" spans="1:4" x14ac:dyDescent="0.3">
      <c r="A565">
        <v>976</v>
      </c>
      <c r="B565" s="58">
        <v>24312</v>
      </c>
      <c r="C565" s="58">
        <v>2026</v>
      </c>
      <c r="D565" s="58">
        <v>22286</v>
      </c>
    </row>
    <row r="566" spans="1:4" x14ac:dyDescent="0.3">
      <c r="A566">
        <v>13172</v>
      </c>
      <c r="B566" s="58">
        <v>24180</v>
      </c>
      <c r="C566" s="58">
        <v>403</v>
      </c>
      <c r="D566" s="58">
        <v>23777</v>
      </c>
    </row>
    <row r="567" spans="1:4" x14ac:dyDescent="0.3">
      <c r="A567">
        <v>4428</v>
      </c>
      <c r="B567" s="58">
        <v>23628</v>
      </c>
      <c r="C567" s="58">
        <v>1969</v>
      </c>
      <c r="D567" s="58">
        <v>21659</v>
      </c>
    </row>
    <row r="568" spans="1:4" x14ac:dyDescent="0.3">
      <c r="A568">
        <v>1608</v>
      </c>
      <c r="B568" s="58">
        <v>23520</v>
      </c>
      <c r="C568" s="58">
        <v>1960</v>
      </c>
      <c r="D568" s="58">
        <v>21560</v>
      </c>
    </row>
    <row r="569" spans="1:4" x14ac:dyDescent="0.3">
      <c r="A569">
        <v>12850</v>
      </c>
      <c r="B569" s="58">
        <v>23412</v>
      </c>
      <c r="C569" s="58">
        <v>1951</v>
      </c>
      <c r="D569" s="58">
        <v>21461</v>
      </c>
    </row>
    <row r="570" spans="1:4" x14ac:dyDescent="0.3">
      <c r="A570">
        <v>2590</v>
      </c>
      <c r="B570" s="58">
        <v>23328</v>
      </c>
      <c r="C570" s="58">
        <v>1944</v>
      </c>
      <c r="D570" s="58">
        <v>21384</v>
      </c>
    </row>
    <row r="571" spans="1:4" x14ac:dyDescent="0.3">
      <c r="A571">
        <v>11381</v>
      </c>
      <c r="B571" s="58">
        <v>23184</v>
      </c>
      <c r="C571" s="58">
        <v>1932</v>
      </c>
      <c r="D571" s="58">
        <v>21252</v>
      </c>
    </row>
    <row r="572" spans="1:4" x14ac:dyDescent="0.3">
      <c r="A572">
        <v>4620</v>
      </c>
      <c r="B572" s="58">
        <v>23052</v>
      </c>
      <c r="C572" s="58">
        <v>1921</v>
      </c>
      <c r="D572" s="58">
        <v>21131</v>
      </c>
    </row>
    <row r="573" spans="1:4" x14ac:dyDescent="0.3">
      <c r="A573">
        <v>8076</v>
      </c>
      <c r="B573" s="58">
        <v>22968</v>
      </c>
      <c r="C573" s="58">
        <v>638</v>
      </c>
      <c r="D573" s="58">
        <v>22330</v>
      </c>
    </row>
    <row r="574" spans="1:4" x14ac:dyDescent="0.3">
      <c r="A574">
        <v>2581</v>
      </c>
      <c r="B574" s="58">
        <v>22932</v>
      </c>
      <c r="C574" s="58">
        <v>637</v>
      </c>
      <c r="D574" s="58">
        <v>22295</v>
      </c>
    </row>
    <row r="575" spans="1:4" x14ac:dyDescent="0.3">
      <c r="A575">
        <v>6235</v>
      </c>
      <c r="B575" s="58">
        <v>22356</v>
      </c>
      <c r="C575" s="58">
        <v>621</v>
      </c>
      <c r="D575" s="58">
        <v>21735</v>
      </c>
    </row>
    <row r="576" spans="1:4" x14ac:dyDescent="0.3">
      <c r="A576">
        <v>1130</v>
      </c>
      <c r="B576" s="58">
        <v>22260</v>
      </c>
      <c r="C576" s="58">
        <v>371</v>
      </c>
      <c r="D576" s="58">
        <v>21889</v>
      </c>
    </row>
    <row r="577" spans="1:4" x14ac:dyDescent="0.3">
      <c r="A577">
        <v>12485</v>
      </c>
      <c r="B577" s="58">
        <v>22104</v>
      </c>
      <c r="C577" s="58">
        <v>1842</v>
      </c>
      <c r="D577" s="58">
        <v>20262</v>
      </c>
    </row>
    <row r="578" spans="1:4" x14ac:dyDescent="0.3">
      <c r="A578">
        <v>12754</v>
      </c>
      <c r="B578" s="58">
        <v>21924</v>
      </c>
      <c r="C578" s="58">
        <v>609</v>
      </c>
      <c r="D578" s="58">
        <v>21315</v>
      </c>
    </row>
    <row r="579" spans="1:4" x14ac:dyDescent="0.3">
      <c r="A579">
        <v>9721</v>
      </c>
      <c r="B579" s="58">
        <v>21852</v>
      </c>
      <c r="C579" s="58">
        <v>607</v>
      </c>
      <c r="D579" s="58">
        <v>21245</v>
      </c>
    </row>
    <row r="580" spans="1:4" x14ac:dyDescent="0.3">
      <c r="A580">
        <v>5826</v>
      </c>
      <c r="B580" s="58">
        <v>21396</v>
      </c>
      <c r="C580" s="58">
        <v>1783</v>
      </c>
      <c r="D580" s="58">
        <v>19613</v>
      </c>
    </row>
    <row r="581" spans="1:4" x14ac:dyDescent="0.3">
      <c r="A581">
        <v>10459</v>
      </c>
      <c r="B581" s="58">
        <v>21072</v>
      </c>
      <c r="C581" s="58">
        <v>878</v>
      </c>
      <c r="D581" s="58">
        <v>20194</v>
      </c>
    </row>
    <row r="582" spans="1:4" x14ac:dyDescent="0.3">
      <c r="A582">
        <v>9670</v>
      </c>
      <c r="B582" s="58">
        <v>20832</v>
      </c>
      <c r="C582" s="58">
        <v>434</v>
      </c>
      <c r="D582" s="58">
        <v>20398</v>
      </c>
    </row>
    <row r="583" spans="1:4" x14ac:dyDescent="0.3">
      <c r="A583">
        <v>6185</v>
      </c>
      <c r="B583" s="58">
        <v>20352</v>
      </c>
      <c r="C583" s="58">
        <v>424</v>
      </c>
      <c r="D583" s="58">
        <v>19928</v>
      </c>
    </row>
    <row r="584" spans="1:4" x14ac:dyDescent="0.3">
      <c r="A584">
        <v>5521</v>
      </c>
      <c r="B584" s="58">
        <v>20220</v>
      </c>
      <c r="C584" s="58">
        <v>1685</v>
      </c>
      <c r="D584" s="58">
        <v>18535</v>
      </c>
    </row>
    <row r="585" spans="1:4" x14ac:dyDescent="0.3">
      <c r="A585">
        <v>2746</v>
      </c>
      <c r="B585" s="58">
        <v>20196</v>
      </c>
      <c r="C585" s="58">
        <v>561</v>
      </c>
      <c r="D585" s="58">
        <v>19635</v>
      </c>
    </row>
    <row r="586" spans="1:4" x14ac:dyDescent="0.3">
      <c r="A586">
        <v>4024</v>
      </c>
      <c r="B586" s="58">
        <v>19248</v>
      </c>
      <c r="C586" s="58">
        <v>1604</v>
      </c>
      <c r="D586" s="58">
        <v>17644</v>
      </c>
    </row>
    <row r="587" spans="1:4" x14ac:dyDescent="0.3">
      <c r="A587">
        <v>12303</v>
      </c>
      <c r="B587" s="58">
        <v>19044</v>
      </c>
      <c r="C587" s="58">
        <v>529</v>
      </c>
      <c r="D587" s="58">
        <v>18515</v>
      </c>
    </row>
    <row r="588" spans="1:4" x14ac:dyDescent="0.3">
      <c r="A588">
        <v>13468</v>
      </c>
      <c r="B588" s="58">
        <v>18720</v>
      </c>
      <c r="C588" s="58">
        <v>312</v>
      </c>
      <c r="D588" s="58">
        <v>18408</v>
      </c>
    </row>
    <row r="589" spans="1:4" x14ac:dyDescent="0.3">
      <c r="A589">
        <v>4527</v>
      </c>
      <c r="B589" s="58">
        <v>18564</v>
      </c>
      <c r="C589" s="58">
        <v>1547</v>
      </c>
      <c r="D589" s="58">
        <v>17017</v>
      </c>
    </row>
    <row r="590" spans="1:4" x14ac:dyDescent="0.3">
      <c r="A590">
        <v>11713</v>
      </c>
      <c r="B590" s="58">
        <v>18324</v>
      </c>
      <c r="C590" s="58">
        <v>1527</v>
      </c>
      <c r="D590" s="58">
        <v>16797</v>
      </c>
    </row>
    <row r="591" spans="1:4" x14ac:dyDescent="0.3">
      <c r="A591">
        <v>2915</v>
      </c>
      <c r="B591" s="58">
        <v>17952</v>
      </c>
      <c r="C591" s="58">
        <v>1496</v>
      </c>
      <c r="D591" s="58">
        <v>16456</v>
      </c>
    </row>
    <row r="592" spans="1:4" x14ac:dyDescent="0.3">
      <c r="A592">
        <v>7683</v>
      </c>
      <c r="B592" s="58">
        <v>17508</v>
      </c>
      <c r="C592" s="58">
        <v>1459</v>
      </c>
      <c r="D592" s="58">
        <v>16049</v>
      </c>
    </row>
    <row r="593" spans="1:4" x14ac:dyDescent="0.3">
      <c r="A593">
        <v>8200</v>
      </c>
      <c r="B593" s="58">
        <v>17184</v>
      </c>
      <c r="C593" s="58">
        <v>1432</v>
      </c>
      <c r="D593" s="58">
        <v>15752</v>
      </c>
    </row>
    <row r="594" spans="1:4" x14ac:dyDescent="0.3">
      <c r="A594">
        <v>11252</v>
      </c>
      <c r="B594" s="58">
        <v>16032</v>
      </c>
      <c r="C594" s="58">
        <v>334</v>
      </c>
      <c r="D594" s="58">
        <v>15698</v>
      </c>
    </row>
    <row r="595" spans="1:4" x14ac:dyDescent="0.3">
      <c r="A595">
        <v>3705</v>
      </c>
      <c r="B595" s="58">
        <v>15420</v>
      </c>
      <c r="C595" s="58">
        <v>1285</v>
      </c>
      <c r="D595" s="58">
        <v>14135</v>
      </c>
    </row>
    <row r="596" spans="1:4" x14ac:dyDescent="0.3">
      <c r="A596">
        <v>5399</v>
      </c>
      <c r="B596" s="58">
        <v>15192</v>
      </c>
      <c r="C596" s="58">
        <v>633</v>
      </c>
      <c r="D596" s="58">
        <v>14559</v>
      </c>
    </row>
    <row r="597" spans="1:4" x14ac:dyDescent="0.3">
      <c r="A597">
        <v>6301</v>
      </c>
      <c r="B597" s="58">
        <v>14628</v>
      </c>
      <c r="C597" s="58">
        <v>1219</v>
      </c>
      <c r="D597" s="58">
        <v>13409</v>
      </c>
    </row>
    <row r="598" spans="1:4" x14ac:dyDescent="0.3">
      <c r="A598">
        <v>4386</v>
      </c>
      <c r="B598" s="58">
        <v>14028</v>
      </c>
      <c r="C598" s="58">
        <v>1169</v>
      </c>
      <c r="D598" s="58">
        <v>12859</v>
      </c>
    </row>
    <row r="599" spans="1:4" x14ac:dyDescent="0.3">
      <c r="A599">
        <v>9362</v>
      </c>
      <c r="B599" s="58">
        <v>12792</v>
      </c>
      <c r="C599" s="58">
        <v>1066</v>
      </c>
      <c r="D599" s="58">
        <v>11726</v>
      </c>
    </row>
    <row r="600" spans="1:4" x14ac:dyDescent="0.3">
      <c r="A600">
        <v>798</v>
      </c>
      <c r="B600" s="58">
        <v>12540</v>
      </c>
      <c r="C600" s="58">
        <v>1045</v>
      </c>
      <c r="D600" s="58">
        <v>11495</v>
      </c>
    </row>
    <row r="601" spans="1:4" x14ac:dyDescent="0.3">
      <c r="A601">
        <v>7299</v>
      </c>
      <c r="B601" s="58">
        <v>11736</v>
      </c>
      <c r="C601" s="58">
        <v>489</v>
      </c>
      <c r="D601" s="58">
        <v>11247</v>
      </c>
    </row>
    <row r="602" spans="1:4" x14ac:dyDescent="0.3">
      <c r="A602">
        <v>6077</v>
      </c>
      <c r="B602" s="58">
        <v>11400</v>
      </c>
      <c r="C602" s="58">
        <v>950</v>
      </c>
      <c r="D602" s="58">
        <v>10450</v>
      </c>
    </row>
    <row r="603" spans="1:4" x14ac:dyDescent="0.3">
      <c r="A603">
        <v>7787</v>
      </c>
      <c r="B603" s="58">
        <v>10944</v>
      </c>
      <c r="C603" s="58">
        <v>304</v>
      </c>
      <c r="D603" s="58">
        <v>10640</v>
      </c>
    </row>
    <row r="604" spans="1:4" x14ac:dyDescent="0.3">
      <c r="A604">
        <v>10209</v>
      </c>
      <c r="B604" s="58">
        <v>8616</v>
      </c>
      <c r="C604" s="58">
        <v>359</v>
      </c>
      <c r="D604" s="58">
        <v>8257</v>
      </c>
    </row>
    <row r="605" spans="1:4" x14ac:dyDescent="0.3">
      <c r="A605">
        <v>10287</v>
      </c>
      <c r="B605" s="58">
        <v>7656</v>
      </c>
      <c r="C605" s="58">
        <v>319</v>
      </c>
      <c r="D605" s="58">
        <v>7337</v>
      </c>
    </row>
    <row r="606" spans="1:4" x14ac:dyDescent="0.3">
      <c r="A606">
        <v>7324</v>
      </c>
      <c r="B606" s="58">
        <v>5148</v>
      </c>
      <c r="C606" s="58">
        <v>429</v>
      </c>
      <c r="D606" s="58">
        <v>4719</v>
      </c>
    </row>
    <row r="607" spans="1:4" x14ac:dyDescent="0.3">
      <c r="A607">
        <v>4056</v>
      </c>
      <c r="B607" s="58">
        <v>4980</v>
      </c>
      <c r="C607" s="58">
        <v>415</v>
      </c>
      <c r="D607" s="58">
        <v>4565</v>
      </c>
    </row>
  </sheetData>
  <mergeCells count="4">
    <mergeCell ref="F7:N8"/>
    <mergeCell ref="F4:N4"/>
    <mergeCell ref="F2:N3"/>
    <mergeCell ref="F5:N6"/>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65281-2002-4F6F-B0B9-7220B369F6A3}">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Informations</vt:lpstr>
      <vt:lpstr>Question_1</vt:lpstr>
      <vt:lpstr>Question 1 charts</vt:lpstr>
      <vt:lpstr>Questoion_2</vt:lpstr>
      <vt:lpstr>Question_3</vt:lpstr>
      <vt:lpstr>Question_4</vt:lpstr>
      <vt:lpstr>Question_5</vt:lpstr>
      <vt:lpstr>Question_6</vt:lpstr>
      <vt:lpstr>Question_7</vt:lpstr>
      <vt:lpstr>Question_8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Zielińska</dc:creator>
  <cp:lastModifiedBy>Anka Zielińska</cp:lastModifiedBy>
  <dcterms:created xsi:type="dcterms:W3CDTF">2024-10-08T11:18:02Z</dcterms:created>
  <dcterms:modified xsi:type="dcterms:W3CDTF">2024-10-14T15:56:23Z</dcterms:modified>
</cp:coreProperties>
</file>