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Backup\Zefirus\Szkoła\Kurs Analityka Danych\Projekty z modułów\CodersLab_Subprojects\SQL_module_final_project\"/>
    </mc:Choice>
  </mc:AlternateContent>
  <xr:revisionPtr revIDLastSave="0" documentId="13_ncr:1_{4A390A01-3DAD-4878-908E-9F4EEC4860BE}" xr6:coauthVersionLast="47" xr6:coauthVersionMax="47" xr10:uidLastSave="{00000000-0000-0000-0000-000000000000}"/>
  <bookViews>
    <workbookView xWindow="-108" yWindow="-108" windowWidth="23256" windowHeight="13896" firstSheet="3" activeTab="9" xr2:uid="{D60C4DA7-2D71-483E-A3E8-11F3B2E34890}"/>
  </bookViews>
  <sheets>
    <sheet name="Informations" sheetId="1" r:id="rId1"/>
    <sheet name="Question_1" sheetId="2" r:id="rId2"/>
    <sheet name="Question 1 charts" sheetId="3" r:id="rId3"/>
    <sheet name="Questoion_2" sheetId="4" r:id="rId4"/>
    <sheet name="Question_3" sheetId="6" r:id="rId5"/>
    <sheet name="Question_4" sheetId="7" r:id="rId6"/>
    <sheet name="Question_5" sheetId="8" r:id="rId7"/>
    <sheet name="Question_6" sheetId="9" r:id="rId8"/>
    <sheet name="Question_7" sheetId="10" r:id="rId9"/>
    <sheet name="Question_8" sheetId="11" r:id="rId10"/>
  </sheets>
  <definedNames>
    <definedName name="_xlchart.v5.0" hidden="1">Question_6!$A$1</definedName>
    <definedName name="_xlchart.v5.1" hidden="1">Question_6!$A$2:$A$77</definedName>
    <definedName name="_xlchart.v5.2" hidden="1">Question_6!$F$1</definedName>
    <definedName name="_xlchart.v5.3" hidden="1">Question_6!$F$2:$F$77</definedName>
    <definedName name="_xlcn.WorksheetConnection_Analysisreport.xlsxTabela21" hidden="1">Tabela2[]</definedName>
    <definedName name="Fragmentator_loan_month">#N/A</definedName>
    <definedName name="Fragmentator_loan_quarter">#N/A</definedName>
    <definedName name="Fragmentator_loan_year">#N/A</definedName>
  </definedNames>
  <calcPr calcId="191029"/>
  <pivotCaches>
    <pivotCache cacheId="0" r:id="rId11"/>
    <pivotCache cacheId="1" r:id="rId12"/>
    <pivotCache cacheId="2"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a2" name="Tabela2" connection="WorksheetConnection_Analysis report.xlsx!Tabela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7" l="1" a="1"/>
  <c r="G19" i="7" s="1"/>
  <c r="G18" i="7" a="1"/>
  <c r="G18" i="7" s="1"/>
  <c r="G17" i="7" a="1"/>
  <c r="G17" i="7" s="1"/>
  <c r="B11" i="4"/>
  <c r="B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920286-CEF3-4B19-B0EF-474BA1312AAC}" keepAlive="1" name="ThisWorkbookDataModel" description="Model danych"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B2587F-BFA4-49B0-A0FD-5B4F3C7EDDC8}" name="WorksheetConnection_Analysis report.xlsx!Tabela2" type="102" refreshedVersion="8" minRefreshableVersion="5">
    <extLst>
      <ext xmlns:x15="http://schemas.microsoft.com/office/spreadsheetml/2010/11/main" uri="{DE250136-89BD-433C-8126-D09CA5730AF9}">
        <x15:connection id="Tabela2" autoDelete="1">
          <x15:rangePr sourceName="_xlcn.WorksheetConnection_Analysisreport.xlsxTabela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<sst xmlns="http://schemas.openxmlformats.org/spreadsheetml/2006/main" count="1301" uniqueCount="172">
  <si>
    <t>SQL project - Analysis of bank customers' credit and credit card usage behaviour</t>
  </si>
  <si>
    <t>The project aims to analyse the credit and credit card use behaviour of bank customers. The main task is to identify the key factors influencing loan repayment, analyse customer characteristics by gender and region, and identify which customer groups pose a higher credit risk.</t>
  </si>
  <si>
    <t>Questions to answer:</t>
  </si>
  <si>
    <t>1. What are the trends in the loans on a yearly, monthly and quarterly basis?</t>
  </si>
  <si>
    <t>3. Which customers generate the highest return on loans for the bank (most loans granted, highest total loans)?</t>
  </si>
  <si>
    <t>loan_count</t>
  </si>
  <si>
    <t>loan_sum</t>
  </si>
  <si>
    <t>avg_loan</t>
  </si>
  <si>
    <t>loan_year</t>
  </si>
  <si>
    <t>loan_quarter</t>
  </si>
  <si>
    <t>loan_month</t>
  </si>
  <si>
    <t>NULL</t>
  </si>
  <si>
    <t>Etykiety kolumn</t>
  </si>
  <si>
    <t>Suma końcowa</t>
  </si>
  <si>
    <t>Etykiety wierszy</t>
  </si>
  <si>
    <t>Output from SQL querry</t>
  </si>
  <si>
    <t>(Wszystko)</t>
  </si>
  <si>
    <t>Year</t>
  </si>
  <si>
    <t>Total amount of loans:</t>
  </si>
  <si>
    <t>Average amount of loans:</t>
  </si>
  <si>
    <t>Total number of loans:</t>
  </si>
  <si>
    <t>Average loan</t>
  </si>
  <si>
    <t>Loan sum</t>
  </si>
  <si>
    <t>status</t>
  </si>
  <si>
    <t>COUNT(loan_id)</t>
  </si>
  <si>
    <t>A</t>
  </si>
  <si>
    <t>B</t>
  </si>
  <si>
    <t>D</t>
  </si>
  <si>
    <t>C</t>
  </si>
  <si>
    <t>The database contains a total of 682 loans granted</t>
  </si>
  <si>
    <t xml:space="preserve"> of which 606 have been repaid and 76 have not. Which statuses correspond to loans repaid and which to loans not repaid?</t>
  </si>
  <si>
    <t>% of loans</t>
  </si>
  <si>
    <t>Sum of status A and C</t>
  </si>
  <si>
    <t>Sum of status B and D</t>
  </si>
  <si>
    <t>2. What percentage of loans have been repaid? What status is showing this?</t>
  </si>
  <si>
    <t>Repaid loans</t>
  </si>
  <si>
    <t>Not repaid</t>
  </si>
  <si>
    <t>account_id</t>
  </si>
  <si>
    <t xml:space="preserve">Rank of accounts by highest sum </t>
  </si>
  <si>
    <t>gender</t>
  </si>
  <si>
    <t>M</t>
  </si>
  <si>
    <t>F</t>
  </si>
  <si>
    <t>4. Is there a difference in credit behaviour between men and women? What is the average age of the loan recipient by gender?</t>
  </si>
  <si>
    <t>age</t>
  </si>
  <si>
    <t>loans_amount</t>
  </si>
  <si>
    <t>loans_count</t>
  </si>
  <si>
    <t>Loans by gender and recipient age</t>
  </si>
  <si>
    <t>Average age of the borrower</t>
  </si>
  <si>
    <t>41-45</t>
  </si>
  <si>
    <t>46-50</t>
  </si>
  <si>
    <t>51-55</t>
  </si>
  <si>
    <t>56-60</t>
  </si>
  <si>
    <t>61-65</t>
  </si>
  <si>
    <t>66-70</t>
  </si>
  <si>
    <t>71-75</t>
  </si>
  <si>
    <t>76-80</t>
  </si>
  <si>
    <t>81-86</t>
  </si>
  <si>
    <t>Saldo</t>
  </si>
  <si>
    <t>% of loans amount</t>
  </si>
  <si>
    <t>Total</t>
  </si>
  <si>
    <t>6. What percentage of total loans does each region represent?</t>
  </si>
  <si>
    <t>7. Are there younger customers with high balances and multiple loans? What kind of customers are they? (balance &gt; 1000, more than 5 loans, born after 1990)</t>
  </si>
  <si>
    <t>8. Which customers are about to have their credit card expire? How can you automate the process of notifying customers to renew their cards?</t>
  </si>
  <si>
    <t>district_name</t>
  </si>
  <si>
    <t>clients</t>
  </si>
  <si>
    <t>loan_saldo</t>
  </si>
  <si>
    <t>Hl.m. Praha</t>
  </si>
  <si>
    <t>Karvina</t>
  </si>
  <si>
    <t>Brno - mesto</t>
  </si>
  <si>
    <t>Ostrava - mesto</t>
  </si>
  <si>
    <t>Zlin</t>
  </si>
  <si>
    <t>Frydek - Mistek</t>
  </si>
  <si>
    <t>Usti nad Orlici</t>
  </si>
  <si>
    <t>Louny</t>
  </si>
  <si>
    <t>Olomouc</t>
  </si>
  <si>
    <t>Prachatice</t>
  </si>
  <si>
    <t>Jindrichuv Hradec</t>
  </si>
  <si>
    <t>Brno - venkov</t>
  </si>
  <si>
    <t>Pardubice</t>
  </si>
  <si>
    <t>Kolin</t>
  </si>
  <si>
    <t>Nymburk</t>
  </si>
  <si>
    <t>Kromeriz</t>
  </si>
  <si>
    <t>Tachov</t>
  </si>
  <si>
    <t>Svitavy</t>
  </si>
  <si>
    <t>Uherske Hradiste</t>
  </si>
  <si>
    <t>Praha - zapad</t>
  </si>
  <si>
    <t>Plzen - jih</t>
  </si>
  <si>
    <t>Rakovnik</t>
  </si>
  <si>
    <t>Hodonin</t>
  </si>
  <si>
    <t>Vyskov</t>
  </si>
  <si>
    <t>Nachod</t>
  </si>
  <si>
    <t>Chomutov</t>
  </si>
  <si>
    <t>Ceske Budejovice</t>
  </si>
  <si>
    <t>Benesov</t>
  </si>
  <si>
    <t>Rokycany</t>
  </si>
  <si>
    <t>Prostejov</t>
  </si>
  <si>
    <t>Litomerice</t>
  </si>
  <si>
    <t>Liberec</t>
  </si>
  <si>
    <t>Trutnov</t>
  </si>
  <si>
    <t>Jicin</t>
  </si>
  <si>
    <t>Plzen - sever</t>
  </si>
  <si>
    <t>Zdar nad Sazavou</t>
  </si>
  <si>
    <t>Ceska Lipa</t>
  </si>
  <si>
    <t>Blansko</t>
  </si>
  <si>
    <t>Cesky Krumlov</t>
  </si>
  <si>
    <t>Sumperk</t>
  </si>
  <si>
    <t>Pelhrimov</t>
  </si>
  <si>
    <t>Jesenik</t>
  </si>
  <si>
    <t>Havlickuv Brod</t>
  </si>
  <si>
    <t>Vsetin</t>
  </si>
  <si>
    <t>Jihlava</t>
  </si>
  <si>
    <t>Tabor</t>
  </si>
  <si>
    <t>Kutna Hora</t>
  </si>
  <si>
    <t>Breclav</t>
  </si>
  <si>
    <t>Decin</t>
  </si>
  <si>
    <t>Hradec Kralove</t>
  </si>
  <si>
    <t>Teplice</t>
  </si>
  <si>
    <t>Opava</t>
  </si>
  <si>
    <t>Most</t>
  </si>
  <si>
    <t>Plzen - mesto</t>
  </si>
  <si>
    <t>Praha - vychod</t>
  </si>
  <si>
    <t>Beroun</t>
  </si>
  <si>
    <t>Znojmo</t>
  </si>
  <si>
    <t>Rychnov nad Kneznou</t>
  </si>
  <si>
    <t>Pribram</t>
  </si>
  <si>
    <t>Melnik</t>
  </si>
  <si>
    <t>Chrudim</t>
  </si>
  <si>
    <t>Novy Jicin</t>
  </si>
  <si>
    <t>Trebic</t>
  </si>
  <si>
    <t>Kladno</t>
  </si>
  <si>
    <t>Karlovy Vary</t>
  </si>
  <si>
    <t>Mlada Boleslav</t>
  </si>
  <si>
    <t>Cheb</t>
  </si>
  <si>
    <t>Pisek</t>
  </si>
  <si>
    <t>Semily</t>
  </si>
  <si>
    <t>Prerov</t>
  </si>
  <si>
    <t>Usti nad Labem</t>
  </si>
  <si>
    <t>Jablonec n. Nisou</t>
  </si>
  <si>
    <t>Bruntal</t>
  </si>
  <si>
    <t>Strakonice</t>
  </si>
  <si>
    <t>Klatovy</t>
  </si>
  <si>
    <t>Domazlice</t>
  </si>
  <si>
    <t xml:space="preserve">5. In which regions does the bank have the most customers? What are the regions in which the highest number and the highest amount of loans have been repaid? </t>
  </si>
  <si>
    <t>Districts with most customers</t>
  </si>
  <si>
    <t>Highest amount repaid</t>
  </si>
  <si>
    <t>clients_count</t>
  </si>
  <si>
    <t>total_saldo</t>
  </si>
  <si>
    <t>percentage_of_total</t>
  </si>
  <si>
    <t>Are there younger customers with high balances and multiple loans? What kind of customers are they? (balance &gt; 1000,  more than 5 loans,  born after 1990)</t>
  </si>
  <si>
    <t>After querying the database, no customers meeting the specified criteria were found.</t>
  </si>
  <si>
    <t>Closer inspection revealed that there are no customers born after 1990 in the database, nor those who have taken more than one loan.</t>
  </si>
  <si>
    <t>client_id</t>
  </si>
  <si>
    <t>SUM(l.amount)</t>
  </si>
  <si>
    <t>SUM(payments)</t>
  </si>
  <si>
    <t>balance</t>
  </si>
  <si>
    <t>The table on the left shows customers with balances over 1,000, ranked by loan amount first and account balance second. It can be a starting point for further analysis.</t>
  </si>
  <si>
    <t>Steps to generate results:</t>
  </si>
  <si>
    <t>1. First of all we need to determine expiration date for each card.</t>
  </si>
  <si>
    <t>card_id</t>
  </si>
  <si>
    <t>expiration_date</t>
  </si>
  <si>
    <t>client_region</t>
  </si>
  <si>
    <t>south Moravia</t>
  </si>
  <si>
    <t>east Bohemia</t>
  </si>
  <si>
    <t>west Bohemia</t>
  </si>
  <si>
    <t>north Moravia</t>
  </si>
  <si>
    <t>north Bohemia</t>
  </si>
  <si>
    <t>south Bohemia</t>
  </si>
  <si>
    <t>Prague</t>
  </si>
  <si>
    <t>central Bohemia</t>
  </si>
  <si>
    <t>2. According to business recommendations, set an alert 7 days before the customer's card expires so that a reminder can be sent to the customer. You should therefore filter in the database the customers whose card is expiring.</t>
  </si>
  <si>
    <t xml:space="preserve">Searched date </t>
  </si>
  <si>
    <t>3. Build a procedure in the database to automate calculating and filtering expiration dates for credit cards and insert them into a table to determine when new cards should be sent to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</si>
</sst>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zł&quot;"/>
    <numFmt numFmtId="165" formatCode="#,##0.00\ [$CZK]"/>
    <numFmt numFmtId="166" formatCode="#,##0\ [$CZK]"/>
  </numFmts>
  <fonts count="5" x14ac:knownFonts="1">
    <font>
      <sz val="11"/>
      <color theme="1"/>
      <name val="Calibri"/>
      <family val="2"/>
      <charset val="238"/>
      <scheme val="minor"/>
    </font>
    <font>
      <b/>
      <sz val="11"/>
      <color theme="1"/>
      <name val="Calibri"/>
      <family val="2"/>
      <charset val="238"/>
      <scheme val="minor"/>
    </font>
    <font>
      <sz val="10"/>
      <name val="Segoe UI"/>
      <family val="2"/>
      <charset val="238"/>
    </font>
    <font>
      <b/>
      <sz val="11"/>
      <color theme="0"/>
      <name val="Calibri"/>
      <family val="2"/>
      <charset val="238"/>
      <scheme val="minor"/>
    </font>
    <font>
      <sz val="11"/>
      <name val="Calibri"/>
      <family val="2"/>
      <charset val="238"/>
      <scheme val="minor"/>
    </font>
  </fonts>
  <fills count="7">
    <fill>
      <patternFill patternType="none"/>
    </fill>
    <fill>
      <patternFill patternType="gray125"/>
    </fill>
    <fill>
      <patternFill patternType="solid">
        <fgColor theme="9"/>
        <bgColor theme="9"/>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bgColor indexed="64"/>
      </patternFill>
    </fill>
  </fills>
  <borders count="26">
    <border>
      <left/>
      <right/>
      <top/>
      <bottom/>
      <diagonal/>
    </border>
    <border>
      <left style="thin">
        <color theme="9"/>
      </left>
      <right/>
      <top style="thin">
        <color theme="9"/>
      </top>
      <bottom/>
      <diagonal/>
    </border>
    <border>
      <left/>
      <right/>
      <top style="thin">
        <color theme="9"/>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4">
    <xf numFmtId="0" fontId="0" fillId="0" borderId="0" xfId="0"/>
    <xf numFmtId="164" fontId="0" fillId="0" borderId="0" xfId="0" applyNumberFormat="1"/>
    <xf numFmtId="165" fontId="0" fillId="0" borderId="0" xfId="0" applyNumberFormat="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7" xfId="0" applyFill="1" applyBorder="1" applyAlignment="1">
      <alignment wrapText="1"/>
    </xf>
    <xf numFmtId="0" fontId="0" fillId="3" borderId="8" xfId="0" applyFill="1" applyBorder="1"/>
    <xf numFmtId="0" fontId="0" fillId="3" borderId="9" xfId="0" applyFill="1" applyBorder="1"/>
    <xf numFmtId="0" fontId="0" fillId="3" borderId="10" xfId="0" applyFill="1" applyBorder="1"/>
    <xf numFmtId="0" fontId="0" fillId="0" borderId="0" xfId="0" pivotButton="1"/>
    <xf numFmtId="0" fontId="0" fillId="0" borderId="0" xfId="0" applyAlignment="1">
      <alignment horizontal="left"/>
    </xf>
    <xf numFmtId="0" fontId="0" fillId="0" borderId="0" xfId="0" applyAlignment="1">
      <alignment horizontal="center"/>
    </xf>
    <xf numFmtId="0" fontId="4" fillId="0" borderId="0" xfId="0" applyFont="1" applyAlignment="1">
      <alignment horizontal="center"/>
    </xf>
    <xf numFmtId="0" fontId="1" fillId="3" borderId="0" xfId="0" applyFont="1" applyFill="1"/>
    <xf numFmtId="0" fontId="0" fillId="0" borderId="11" xfId="0" applyBorder="1"/>
    <xf numFmtId="0" fontId="1" fillId="4" borderId="11" xfId="0" applyFont="1" applyFill="1" applyBorder="1"/>
    <xf numFmtId="10" fontId="0" fillId="0" borderId="0" xfId="0" applyNumberFormat="1"/>
    <xf numFmtId="0" fontId="0" fillId="4" borderId="11" xfId="0" applyFill="1" applyBorder="1"/>
    <xf numFmtId="0" fontId="3" fillId="2" borderId="12" xfId="0" applyFont="1" applyFill="1" applyBorder="1"/>
    <xf numFmtId="0" fontId="3" fillId="2" borderId="13" xfId="0" applyFont="1" applyFill="1" applyBorder="1"/>
    <xf numFmtId="0" fontId="3" fillId="2" borderId="14" xfId="0" applyFont="1" applyFill="1" applyBorder="1"/>
    <xf numFmtId="0" fontId="0" fillId="5" borderId="12" xfId="0" applyFill="1" applyBorder="1"/>
    <xf numFmtId="0" fontId="0" fillId="5" borderId="13" xfId="0" applyFill="1" applyBorder="1"/>
    <xf numFmtId="0" fontId="0" fillId="0" borderId="12" xfId="0" applyBorder="1"/>
    <xf numFmtId="0" fontId="0" fillId="0" borderId="13" xfId="0" applyBorder="1"/>
    <xf numFmtId="165" fontId="0" fillId="5" borderId="14" xfId="0" applyNumberFormat="1" applyFill="1" applyBorder="1"/>
    <xf numFmtId="165" fontId="0" fillId="0" borderId="14" xfId="0" applyNumberFormat="1" applyBorder="1"/>
    <xf numFmtId="0" fontId="3" fillId="6" borderId="11" xfId="0" applyFont="1" applyFill="1" applyBorder="1" applyAlignment="1">
      <alignment horizontal="left"/>
    </xf>
    <xf numFmtId="2" fontId="0" fillId="0" borderId="11" xfId="0" applyNumberFormat="1" applyBorder="1"/>
    <xf numFmtId="0" fontId="3" fillId="2" borderId="15" xfId="0" applyFont="1" applyFill="1" applyBorder="1"/>
    <xf numFmtId="0" fontId="0" fillId="0" borderId="16" xfId="0" applyBorder="1"/>
    <xf numFmtId="166" fontId="0" fillId="0" borderId="0" xfId="0" applyNumberFormat="1"/>
    <xf numFmtId="166" fontId="0" fillId="5" borderId="13" xfId="0" applyNumberFormat="1" applyFill="1" applyBorder="1"/>
    <xf numFmtId="166" fontId="0" fillId="0" borderId="13" xfId="0" applyNumberFormat="1" applyBorder="1"/>
    <xf numFmtId="0" fontId="1" fillId="3" borderId="0" xfId="0" applyFont="1"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3" borderId="0" xfId="0" applyFill="1" applyAlignment="1">
      <alignment horizontal="left" wrapText="1"/>
    </xf>
    <xf numFmtId="0" fontId="0" fillId="3" borderId="0" xfId="0" applyFill="1"/>
    <xf numFmtId="0" fontId="2" fillId="3" borderId="0" xfId="0" applyFont="1" applyFill="1" applyAlignment="1">
      <alignment horizontal="left" wrapText="1"/>
    </xf>
    <xf numFmtId="0" fontId="4" fillId="4" borderId="11" xfId="0" applyFont="1" applyFill="1" applyBorder="1" applyAlignment="1">
      <alignment horizontal="center"/>
    </xf>
    <xf numFmtId="0" fontId="0" fillId="0" borderId="11" xfId="0"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165" fontId="0" fillId="0" borderId="11" xfId="0" applyNumberFormat="1" applyBorder="1" applyAlignment="1">
      <alignment horizontal="center"/>
    </xf>
    <xf numFmtId="0" fontId="0" fillId="0" borderId="11" xfId="0" applyBorder="1" applyAlignment="1">
      <alignment horizontal="left"/>
    </xf>
    <xf numFmtId="0" fontId="0" fillId="0" borderId="0" xfId="0" applyAlignment="1">
      <alignment horizontal="center"/>
    </xf>
    <xf numFmtId="0" fontId="3" fillId="6" borderId="0" xfId="0" applyFont="1" applyFill="1" applyAlignment="1">
      <alignment horizontal="center"/>
    </xf>
    <xf numFmtId="0" fontId="3" fillId="6" borderId="11" xfId="0" applyFont="1" applyFill="1" applyBorder="1" applyAlignment="1">
      <alignment horizontal="center"/>
    </xf>
    <xf numFmtId="0" fontId="3" fillId="6" borderId="0" xfId="0" applyFont="1" applyFill="1" applyAlignment="1">
      <alignment horizontal="center" wrapText="1"/>
    </xf>
    <xf numFmtId="0" fontId="3" fillId="6" borderId="15" xfId="0" applyFont="1" applyFill="1" applyBorder="1" applyAlignment="1">
      <alignment horizontal="center"/>
    </xf>
    <xf numFmtId="0" fontId="0" fillId="3" borderId="23" xfId="0" applyFill="1" applyBorder="1" applyAlignment="1">
      <alignment horizontal="left" wrapText="1"/>
    </xf>
    <xf numFmtId="0" fontId="0" fillId="3" borderId="24" xfId="0" applyFill="1" applyBorder="1" applyAlignment="1">
      <alignment horizontal="left" wrapText="1"/>
    </xf>
    <xf numFmtId="0" fontId="0" fillId="3" borderId="20" xfId="0" applyFill="1" applyBorder="1" applyAlignment="1">
      <alignment horizontal="left" wrapText="1"/>
    </xf>
    <xf numFmtId="0" fontId="0" fillId="3" borderId="21" xfId="0" applyFill="1" applyBorder="1" applyAlignment="1">
      <alignment horizontal="left" wrapText="1"/>
    </xf>
    <xf numFmtId="0" fontId="0" fillId="3" borderId="22" xfId="0" applyFill="1" applyBorder="1" applyAlignment="1">
      <alignment horizontal="left" wrapText="1"/>
    </xf>
    <xf numFmtId="0" fontId="0" fillId="3" borderId="17" xfId="0" applyFill="1" applyBorder="1" applyAlignment="1">
      <alignment horizontal="left"/>
    </xf>
    <xf numFmtId="0" fontId="0" fillId="3" borderId="18" xfId="0" applyFill="1" applyBorder="1" applyAlignment="1">
      <alignment horizontal="left"/>
    </xf>
    <xf numFmtId="0" fontId="0" fillId="3" borderId="19" xfId="0" applyFill="1" applyBorder="1" applyAlignment="1">
      <alignment horizontal="left"/>
    </xf>
    <xf numFmtId="0" fontId="3" fillId="6" borderId="17" xfId="0" applyFont="1" applyFill="1" applyBorder="1" applyAlignment="1">
      <alignment horizontal="center" wrapText="1"/>
    </xf>
    <xf numFmtId="0" fontId="3" fillId="6" borderId="18" xfId="0" applyFont="1" applyFill="1" applyBorder="1" applyAlignment="1">
      <alignment horizontal="center" wrapText="1"/>
    </xf>
    <xf numFmtId="0" fontId="3" fillId="6" borderId="19" xfId="0" applyFont="1" applyFill="1" applyBorder="1" applyAlignment="1">
      <alignment horizontal="center" wrapText="1"/>
    </xf>
    <xf numFmtId="0" fontId="3" fillId="6" borderId="23" xfId="0" applyFont="1" applyFill="1" applyBorder="1" applyAlignment="1">
      <alignment horizontal="center" wrapText="1"/>
    </xf>
    <xf numFmtId="0" fontId="3" fillId="6" borderId="24" xfId="0" applyFont="1" applyFill="1" applyBorder="1" applyAlignment="1">
      <alignment horizontal="center" wrapText="1"/>
    </xf>
    <xf numFmtId="0" fontId="0" fillId="0" borderId="0" xfId="0" applyAlignment="1">
      <alignment horizontal="left"/>
    </xf>
    <xf numFmtId="0" fontId="3" fillId="6" borderId="0" xfId="0" applyFont="1" applyFill="1" applyAlignment="1">
      <alignment horizontal="left"/>
    </xf>
    <xf numFmtId="14" fontId="0" fillId="0" borderId="0" xfId="0" applyNumberFormat="1"/>
    <xf numFmtId="0" fontId="0" fillId="0" borderId="0" xfId="0" applyAlignment="1">
      <alignment horizontal="left" wrapText="1"/>
    </xf>
    <xf numFmtId="0" fontId="0" fillId="0" borderId="0" xfId="0" applyAlignment="1">
      <alignment wrapText="1"/>
    </xf>
    <xf numFmtId="14" fontId="0" fillId="0" borderId="25" xfId="0" applyNumberFormat="1" applyBorder="1"/>
    <xf numFmtId="0" fontId="0" fillId="0" borderId="25" xfId="0" applyBorder="1" applyAlignment="1">
      <alignment horizontal="left"/>
    </xf>
  </cellXfs>
  <cellStyles count="1">
    <cellStyle name="Normalny" xfId="0" builtinId="0"/>
  </cellStyles>
  <dxfs count="19">
    <dxf>
      <numFmt numFmtId="19" formatCode="dd/mm/yyyy"/>
    </dxf>
    <dxf>
      <border outline="0">
        <top style="thin">
          <color indexed="64"/>
        </top>
      </border>
    </dxf>
    <dxf>
      <numFmt numFmtId="19" formatCode="dd/mm/yyyy"/>
    </dxf>
    <dxf>
      <numFmt numFmtId="166" formatCode="#,##0\ [$CZK]"/>
    </dxf>
    <dxf>
      <numFmt numFmtId="166" formatCode="#,##0\ [$CZK]"/>
    </dxf>
    <dxf>
      <numFmt numFmtId="166" formatCode="#,##0\ [$CZK]"/>
    </dxf>
    <dxf>
      <numFmt numFmtId="166" formatCode="#,##0\ [$CZK]"/>
    </dxf>
    <dxf>
      <numFmt numFmtId="166" formatCode="#,##0\ [$CZK]"/>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charset val="238"/>
        <scheme val="minor"/>
      </font>
    </dxf>
    <dxf>
      <border outline="0">
        <bottom style="thin">
          <color theme="9" tint="0.39997558519241921"/>
        </bottom>
      </border>
    </dxf>
    <dxf>
      <font>
        <b/>
        <i val="0"/>
        <strike val="0"/>
        <condense val="0"/>
        <extend val="0"/>
        <outline val="0"/>
        <shadow val="0"/>
        <u val="none"/>
        <vertAlign val="baseline"/>
        <sz val="11"/>
        <color theme="0"/>
        <name val="Calibri"/>
        <family val="2"/>
        <charset val="238"/>
        <scheme val="minor"/>
      </font>
      <fill>
        <patternFill patternType="solid">
          <fgColor theme="9"/>
          <bgColor theme="9"/>
        </patternFill>
      </fill>
    </dxf>
    <dxf>
      <numFmt numFmtId="166" formatCode="#,##0\ [$CZK]"/>
    </dxf>
    <dxf>
      <numFmt numFmtId="165" formatCode="#,##0.00\ [$CZK]"/>
    </dxf>
    <dxf>
      <numFmt numFmtId="165" formatCode="#,##0.00\ [$CZK]"/>
    </dxf>
    <dxf>
      <numFmt numFmtId="165" formatCode="#,##0.00\ [$CZ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 report.xlsx]Question_1!Tabela przestawna72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loan by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Question_1!$C$45</c:f>
              <c:strCache>
                <c:ptCount val="1"/>
                <c:pt idx="0">
                  <c:v>Suma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Question_1!$B$46:$B$50</c:f>
              <c:strCache>
                <c:ptCount val="4"/>
                <c:pt idx="0">
                  <c:v>1</c:v>
                </c:pt>
                <c:pt idx="1">
                  <c:v>2</c:v>
                </c:pt>
                <c:pt idx="2">
                  <c:v>3</c:v>
                </c:pt>
                <c:pt idx="3">
                  <c:v>4</c:v>
                </c:pt>
              </c:strCache>
            </c:strRef>
          </c:cat>
          <c:val>
            <c:numRef>
              <c:f>Question_1!$C$46:$C$50</c:f>
              <c:numCache>
                <c:formatCode>#\ ##0.00\ [$CZK]</c:formatCode>
                <c:ptCount val="4"/>
                <c:pt idx="0">
                  <c:v>134166.66487499999</c:v>
                </c:pt>
                <c:pt idx="1">
                  <c:v>136133.38218333331</c:v>
                </c:pt>
                <c:pt idx="2">
                  <c:v>130638.46249999999</c:v>
                </c:pt>
                <c:pt idx="3">
                  <c:v>131142.74728750001</c:v>
                </c:pt>
              </c:numCache>
            </c:numRef>
          </c:val>
          <c:extLst>
            <c:ext xmlns:c16="http://schemas.microsoft.com/office/drawing/2014/chart" uri="{C3380CC4-5D6E-409C-BE32-E72D297353CC}">
              <c16:uniqueId val="{00000000-8640-4B5B-B10A-8E1817935D47}"/>
            </c:ext>
          </c:extLst>
        </c:ser>
        <c:dLbls>
          <c:dLblPos val="outEnd"/>
          <c:showLegendKey val="0"/>
          <c:showVal val="1"/>
          <c:showCatName val="0"/>
          <c:showSerName val="0"/>
          <c:showPercent val="0"/>
          <c:showBubbleSize val="0"/>
        </c:dLbls>
        <c:gapWidth val="219"/>
        <c:overlap val="-27"/>
        <c:axId val="751166336"/>
        <c:axId val="751168736"/>
      </c:barChart>
      <c:catAx>
        <c:axId val="75116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8736"/>
        <c:crosses val="autoZero"/>
        <c:auto val="1"/>
        <c:lblAlgn val="ctr"/>
        <c:lblOffset val="100"/>
        <c:noMultiLvlLbl val="0"/>
      </c:catAx>
      <c:valAx>
        <c:axId val="751168736"/>
        <c:scaling>
          <c:orientation val="minMax"/>
        </c:scaling>
        <c:delete val="0"/>
        <c:axPos val="l"/>
        <c:majorGridlines>
          <c:spPr>
            <a:ln w="9525" cap="flat" cmpd="sng" algn="ctr">
              <a:solidFill>
                <a:schemeClr val="tx1">
                  <a:lumMod val="15000"/>
                  <a:lumOff val="85000"/>
                </a:schemeClr>
              </a:solidFill>
              <a:round/>
            </a:ln>
            <a:effectLst/>
          </c:spPr>
        </c:majorGridlines>
        <c:numFmt formatCode="#\ ##0.0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report.xlsx]Question_1!Tabela przestawna73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Loan amount by</a:t>
            </a:r>
            <a:r>
              <a:rPr lang="pl-PL" baseline="0"/>
              <a:t> month</a:t>
            </a:r>
            <a:endParaRPr lang="pl-PL"/>
          </a:p>
        </c:rich>
      </c:tx>
      <c:layout>
        <c:manualLayout>
          <c:xMode val="edge"/>
          <c:yMode val="edge"/>
          <c:x val="0.40997878451209274"/>
          <c:y val="1.9236232465938245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4298934681464E-2"/>
          <c:y val="0.24403018521930128"/>
          <c:w val="0.82589812407079577"/>
          <c:h val="0.61953240356645334"/>
        </c:manualLayout>
      </c:layout>
      <c:barChart>
        <c:barDir val="col"/>
        <c:grouping val="clustered"/>
        <c:varyColors val="0"/>
        <c:ser>
          <c:idx val="0"/>
          <c:order val="0"/>
          <c:tx>
            <c:strRef>
              <c:f>Question_1!$F$45:$F$46</c:f>
              <c:strCache>
                <c:ptCount val="1"/>
                <c:pt idx="0">
                  <c:v>1993</c:v>
                </c:pt>
              </c:strCache>
            </c:strRef>
          </c:tx>
          <c:spPr>
            <a:solidFill>
              <a:schemeClr val="accent6"/>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Question_1!$F$47:$F$58</c:f>
              <c:numCache>
                <c:formatCode>General</c:formatCode>
                <c:ptCount val="12"/>
                <c:pt idx="6">
                  <c:v>389436</c:v>
                </c:pt>
                <c:pt idx="7">
                  <c:v>105804</c:v>
                </c:pt>
                <c:pt idx="8">
                  <c:v>590112</c:v>
                </c:pt>
                <c:pt idx="9">
                  <c:v>154416</c:v>
                </c:pt>
                <c:pt idx="10">
                  <c:v>218556</c:v>
                </c:pt>
                <c:pt idx="11">
                  <c:v>1160952</c:v>
                </c:pt>
              </c:numCache>
            </c:numRef>
          </c:val>
          <c:extLst>
            <c:ext xmlns:c16="http://schemas.microsoft.com/office/drawing/2014/chart" uri="{C3380CC4-5D6E-409C-BE32-E72D297353CC}">
              <c16:uniqueId val="{00000000-311A-4387-A474-BA1719B7BB0A}"/>
            </c:ext>
          </c:extLst>
        </c:ser>
        <c:ser>
          <c:idx val="1"/>
          <c:order val="1"/>
          <c:tx>
            <c:strRef>
              <c:f>Question_1!$G$45:$G$46</c:f>
              <c:strCache>
                <c:ptCount val="1"/>
                <c:pt idx="0">
                  <c:v>1994</c:v>
                </c:pt>
              </c:strCache>
            </c:strRef>
          </c:tx>
          <c:spPr>
            <a:solidFill>
              <a:schemeClr val="accent5"/>
            </a:solidFill>
            <a:ln>
              <a:noFill/>
            </a:ln>
            <a:effectLst/>
          </c:spPr>
          <c:invertIfNegative val="0"/>
          <c:dLbls>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Question_1!$G$47:$G$58</c:f>
              <c:numCache>
                <c:formatCode>General</c:formatCode>
                <c:ptCount val="12"/>
                <c:pt idx="0">
                  <c:v>568836</c:v>
                </c:pt>
                <c:pt idx="1">
                  <c:v>775704</c:v>
                </c:pt>
                <c:pt idx="2">
                  <c:v>692580</c:v>
                </c:pt>
                <c:pt idx="3">
                  <c:v>381624</c:v>
                </c:pt>
                <c:pt idx="4">
                  <c:v>1440252</c:v>
                </c:pt>
                <c:pt idx="5">
                  <c:v>2072496</c:v>
                </c:pt>
                <c:pt idx="6">
                  <c:v>1766076</c:v>
                </c:pt>
                <c:pt idx="7">
                  <c:v>1366956</c:v>
                </c:pt>
                <c:pt idx="8">
                  <c:v>1101096</c:v>
                </c:pt>
                <c:pt idx="9">
                  <c:v>718308</c:v>
                </c:pt>
                <c:pt idx="10">
                  <c:v>873204</c:v>
                </c:pt>
                <c:pt idx="11">
                  <c:v>1622772</c:v>
                </c:pt>
              </c:numCache>
            </c:numRef>
          </c:val>
          <c:extLst>
            <c:ext xmlns:c16="http://schemas.microsoft.com/office/drawing/2014/chart" uri="{C3380CC4-5D6E-409C-BE32-E72D297353CC}">
              <c16:uniqueId val="{00000001-311A-4387-A474-BA1719B7BB0A}"/>
            </c:ext>
          </c:extLst>
        </c:ser>
        <c:ser>
          <c:idx val="2"/>
          <c:order val="2"/>
          <c:tx>
            <c:strRef>
              <c:f>Question_1!$H$45:$H$46</c:f>
              <c:strCache>
                <c:ptCount val="1"/>
                <c:pt idx="0">
                  <c:v>1995</c:v>
                </c:pt>
              </c:strCache>
            </c:strRef>
          </c:tx>
          <c:spPr>
            <a:solidFill>
              <a:schemeClr val="accent4"/>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Question_1!$H$47:$H$58</c:f>
              <c:numCache>
                <c:formatCode>General</c:formatCode>
                <c:ptCount val="12"/>
                <c:pt idx="0">
                  <c:v>1588032</c:v>
                </c:pt>
                <c:pt idx="1">
                  <c:v>1468788</c:v>
                </c:pt>
                <c:pt idx="2">
                  <c:v>1176732</c:v>
                </c:pt>
                <c:pt idx="3">
                  <c:v>1154796</c:v>
                </c:pt>
              </c:numCache>
            </c:numRef>
          </c:val>
          <c:extLst>
            <c:ext xmlns:c16="http://schemas.microsoft.com/office/drawing/2014/chart" uri="{C3380CC4-5D6E-409C-BE32-E72D297353CC}">
              <c16:uniqueId val="{00000004-311A-4387-A474-BA1719B7BB0A}"/>
            </c:ext>
          </c:extLst>
        </c:ser>
        <c:dLbls>
          <c:dLblPos val="outEnd"/>
          <c:showLegendKey val="0"/>
          <c:showVal val="1"/>
          <c:showCatName val="0"/>
          <c:showSerName val="0"/>
          <c:showPercent val="0"/>
          <c:showBubbleSize val="0"/>
        </c:dLbls>
        <c:gapWidth val="219"/>
        <c:overlap val="-27"/>
        <c:axId val="751156256"/>
        <c:axId val="751169216"/>
      </c:barChart>
      <c:catAx>
        <c:axId val="7511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9216"/>
        <c:crosses val="autoZero"/>
        <c:auto val="1"/>
        <c:lblAlgn val="ctr"/>
        <c:lblOffset val="100"/>
        <c:noMultiLvlLbl val="0"/>
      </c:catAx>
      <c:valAx>
        <c:axId val="751169216"/>
        <c:scaling>
          <c:orientation val="minMax"/>
        </c:scaling>
        <c:delete val="1"/>
        <c:axPos val="l"/>
        <c:majorGridlines>
          <c:spPr>
            <a:ln w="9525" cap="flat" cmpd="sng" algn="ctr">
              <a:solidFill>
                <a:schemeClr val="tx1">
                  <a:lumMod val="15000"/>
                  <a:lumOff val="85000"/>
                </a:schemeClr>
              </a:solidFill>
              <a:round/>
            </a:ln>
            <a:effectLst/>
          </c:spPr>
        </c:majorGridlines>
        <c:numFmt formatCode="#,##0.00\ [$CZK]" sourceLinked="0"/>
        <c:majorTickMark val="none"/>
        <c:minorTickMark val="none"/>
        <c:tickLblPos val="nextTo"/>
        <c:crossAx val="7511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report.xlsx]Questoion_2!Tabela przestawna4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Status</a:t>
            </a:r>
            <a:r>
              <a:rPr lang="pl-PL" baseline="0"/>
              <a:t> of loans</a:t>
            </a:r>
            <a:endParaRPr lang="en-US"/>
          </a:p>
        </c:rich>
      </c:tx>
      <c:layout>
        <c:manualLayout>
          <c:xMode val="edge"/>
          <c:yMode val="edge"/>
          <c:x val="0.444888888888888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bg1">
              <a:lumMod val="50000"/>
            </a:schemeClr>
          </a:solidFill>
          <a:ln>
            <a:noFill/>
          </a:ln>
          <a:effectLst/>
        </c:spPr>
      </c:pivotFmt>
      <c:pivotFmt>
        <c:idx val="4"/>
        <c:spPr>
          <a:solidFill>
            <a:schemeClr val="bg1">
              <a:lumMod val="50000"/>
            </a:schemeClr>
          </a:solidFill>
          <a:ln>
            <a:noFill/>
          </a:ln>
          <a:effectLst/>
        </c:spPr>
      </c:pivotFmt>
    </c:pivotFmts>
    <c:plotArea>
      <c:layout/>
      <c:barChart>
        <c:barDir val="col"/>
        <c:grouping val="clustered"/>
        <c:varyColors val="0"/>
        <c:ser>
          <c:idx val="0"/>
          <c:order val="0"/>
          <c:tx>
            <c:strRef>
              <c:f>Questoion_2!$E$3</c:f>
              <c:strCache>
                <c:ptCount val="1"/>
                <c:pt idx="0">
                  <c:v>Suma</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CDC9-4158-BE32-ED7651A53087}"/>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4-CDC9-4158-BE32-ED7651A53087}"/>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CDC9-4158-BE32-ED7651A53087}"/>
              </c:ext>
            </c:extLst>
          </c:dPt>
          <c:dPt>
            <c:idx val="3"/>
            <c:invertIfNegative val="0"/>
            <c:bubble3D val="0"/>
            <c:spPr>
              <a:solidFill>
                <a:schemeClr val="bg1">
                  <a:lumMod val="50000"/>
                </a:schemeClr>
              </a:solidFill>
              <a:ln>
                <a:noFill/>
              </a:ln>
              <a:effectLst/>
            </c:spPr>
            <c:extLst>
              <c:ext xmlns:c16="http://schemas.microsoft.com/office/drawing/2014/chart" uri="{C3380CC4-5D6E-409C-BE32-E72D297353CC}">
                <c16:uniqueId val="{00000005-CDC9-4158-BE32-ED7651A53087}"/>
              </c:ext>
            </c:extLst>
          </c:dPt>
          <c:cat>
            <c:strRef>
              <c:f>Questoion_2!$D$4:$D$8</c:f>
              <c:strCache>
                <c:ptCount val="4"/>
                <c:pt idx="0">
                  <c:v>A</c:v>
                </c:pt>
                <c:pt idx="1">
                  <c:v>B</c:v>
                </c:pt>
                <c:pt idx="2">
                  <c:v>C</c:v>
                </c:pt>
                <c:pt idx="3">
                  <c:v>D</c:v>
                </c:pt>
              </c:strCache>
            </c:strRef>
          </c:cat>
          <c:val>
            <c:numRef>
              <c:f>Questoion_2!$E$4:$E$8</c:f>
              <c:numCache>
                <c:formatCode>0.00%</c:formatCode>
                <c:ptCount val="4"/>
                <c:pt idx="0">
                  <c:v>0.29765395894428154</c:v>
                </c:pt>
                <c:pt idx="1">
                  <c:v>4.5454545454545456E-2</c:v>
                </c:pt>
                <c:pt idx="2">
                  <c:v>0.59090909090909094</c:v>
                </c:pt>
                <c:pt idx="3">
                  <c:v>6.5982404692082108E-2</c:v>
                </c:pt>
              </c:numCache>
            </c:numRef>
          </c:val>
          <c:extLst>
            <c:ext xmlns:c16="http://schemas.microsoft.com/office/drawing/2014/chart" uri="{C3380CC4-5D6E-409C-BE32-E72D297353CC}">
              <c16:uniqueId val="{00000000-CDC9-4158-BE32-ED7651A53087}"/>
            </c:ext>
          </c:extLst>
        </c:ser>
        <c:dLbls>
          <c:showLegendKey val="0"/>
          <c:showVal val="0"/>
          <c:showCatName val="0"/>
          <c:showSerName val="0"/>
          <c:showPercent val="0"/>
          <c:showBubbleSize val="0"/>
        </c:dLbls>
        <c:gapWidth val="219"/>
        <c:overlap val="-27"/>
        <c:axId val="1985554303"/>
        <c:axId val="1985546143"/>
      </c:barChart>
      <c:catAx>
        <c:axId val="19855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46143"/>
        <c:crosses val="autoZero"/>
        <c:auto val="1"/>
        <c:lblAlgn val="ctr"/>
        <c:lblOffset val="100"/>
        <c:noMultiLvlLbl val="0"/>
      </c:catAx>
      <c:valAx>
        <c:axId val="1985546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Accounts</a:t>
            </a:r>
            <a:r>
              <a:rPr lang="pl-PL" baseline="0"/>
              <a:t> with highest repaid loans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2"/>
          <c:order val="2"/>
          <c:tx>
            <c:strRef>
              <c:f>Question_3!$G$2</c:f>
              <c:strCache>
                <c:ptCount val="1"/>
                <c:pt idx="0">
                  <c:v>loan_sum</c:v>
                </c:pt>
              </c:strCache>
            </c:strRef>
          </c:tx>
          <c:spPr>
            <a:solidFill>
              <a:schemeClr val="accent6">
                <a:shade val="65000"/>
              </a:schemeClr>
            </a:solidFill>
            <a:ln>
              <a:noFill/>
            </a:ln>
            <a:effectLst/>
          </c:spPr>
          <c:invertIfNegative val="0"/>
          <c:dPt>
            <c:idx val="18"/>
            <c:invertIfNegative val="0"/>
            <c:bubble3D val="0"/>
            <c:extLst>
              <c:ext xmlns:c16="http://schemas.microsoft.com/office/drawing/2014/chart" uri="{C3380CC4-5D6E-409C-BE32-E72D297353CC}">
                <c16:uniqueId val="{00000003-2CD6-4962-B267-B73338E52B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Question_3!$E$3:$E$21</c:f>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f>Question_3!$G$3:$G$21</c:f>
              <c:numCache>
                <c:formatCode>#\ ##0.00\ [$CZK]</c:formatCode>
                <c:ptCount val="19"/>
                <c:pt idx="0">
                  <c:v>590820</c:v>
                </c:pt>
                <c:pt idx="1">
                  <c:v>566640</c:v>
                </c:pt>
                <c:pt idx="2">
                  <c:v>538500</c:v>
                </c:pt>
                <c:pt idx="3">
                  <c:v>504000</c:v>
                </c:pt>
                <c:pt idx="4">
                  <c:v>495180</c:v>
                </c:pt>
                <c:pt idx="5">
                  <c:v>475680</c:v>
                </c:pt>
                <c:pt idx="6">
                  <c:v>468060</c:v>
                </c:pt>
                <c:pt idx="7">
                  <c:v>466608</c:v>
                </c:pt>
                <c:pt idx="8">
                  <c:v>465072</c:v>
                </c:pt>
                <c:pt idx="9">
                  <c:v>444864</c:v>
                </c:pt>
                <c:pt idx="10">
                  <c:v>437460</c:v>
                </c:pt>
                <c:pt idx="11">
                  <c:v>428784</c:v>
                </c:pt>
                <c:pt idx="12">
                  <c:v>421008</c:v>
                </c:pt>
                <c:pt idx="13">
                  <c:v>419880</c:v>
                </c:pt>
                <c:pt idx="14">
                  <c:v>417600</c:v>
                </c:pt>
                <c:pt idx="15">
                  <c:v>417060</c:v>
                </c:pt>
                <c:pt idx="16">
                  <c:v>415800</c:v>
                </c:pt>
                <c:pt idx="17">
                  <c:v>405780</c:v>
                </c:pt>
                <c:pt idx="18">
                  <c:v>402000</c:v>
                </c:pt>
              </c:numCache>
            </c:numRef>
          </c:val>
          <c:extLst>
            <c:ext xmlns:c16="http://schemas.microsoft.com/office/drawing/2014/chart" uri="{C3380CC4-5D6E-409C-BE32-E72D297353CC}">
              <c16:uniqueId val="{00000002-2CD6-4962-B267-B73338E52B47}"/>
            </c:ext>
          </c:extLst>
        </c:ser>
        <c:dLbls>
          <c:dLblPos val="outEnd"/>
          <c:showLegendKey val="0"/>
          <c:showVal val="1"/>
          <c:showCatName val="0"/>
          <c:showSerName val="0"/>
          <c:showPercent val="0"/>
          <c:showBubbleSize val="0"/>
        </c:dLbls>
        <c:gapWidth val="182"/>
        <c:axId val="60525151"/>
        <c:axId val="60519871"/>
        <c:extLst>
          <c:ext xmlns:c15="http://schemas.microsoft.com/office/drawing/2012/chart" uri="{02D57815-91ED-43cb-92C2-25804820EDAC}">
            <c15:filteredBarSeries>
              <c15:ser>
                <c:idx val="0"/>
                <c:order val="0"/>
                <c:tx>
                  <c:strRef>
                    <c:extLst>
                      <c:ext uri="{02D57815-91ED-43cb-92C2-25804820EDAC}">
                        <c15:formulaRef>
                          <c15:sqref>Question_3!$E$2</c15:sqref>
                        </c15:formulaRef>
                      </c:ext>
                    </c:extLst>
                    <c:strCache>
                      <c:ptCount val="1"/>
                      <c:pt idx="0">
                        <c:v>account_id</c:v>
                      </c:pt>
                    </c:strCache>
                  </c:strRef>
                </c:tx>
                <c:spPr>
                  <a:solidFill>
                    <a:schemeClr val="accent6">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extLst>
                      <c:ex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val>
                <c:extLst>
                  <c:ext xmlns:c16="http://schemas.microsoft.com/office/drawing/2014/chart" uri="{C3380CC4-5D6E-409C-BE32-E72D297353CC}">
                    <c16:uniqueId val="{00000000-2CD6-4962-B267-B73338E52B47}"/>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Question_3!$F$2</c15:sqref>
                        </c15:formulaRef>
                      </c:ext>
                    </c:extLst>
                    <c:strCache>
                      <c:ptCount val="1"/>
                      <c:pt idx="0">
                        <c:v>loan_count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Question_3!$E$3:$E$21</c15:sqref>
                        </c15:formulaRef>
                      </c:ext>
                    </c:extLst>
                    <c:numCache>
                      <c:formatCode>General</c:formatCode>
                      <c:ptCount val="19"/>
                      <c:pt idx="0">
                        <c:v>7542</c:v>
                      </c:pt>
                      <c:pt idx="1">
                        <c:v>8926</c:v>
                      </c:pt>
                      <c:pt idx="2">
                        <c:v>817</c:v>
                      </c:pt>
                      <c:pt idx="3">
                        <c:v>2936</c:v>
                      </c:pt>
                      <c:pt idx="4">
                        <c:v>7049</c:v>
                      </c:pt>
                      <c:pt idx="5">
                        <c:v>6950</c:v>
                      </c:pt>
                      <c:pt idx="6">
                        <c:v>339</c:v>
                      </c:pt>
                      <c:pt idx="7">
                        <c:v>2516</c:v>
                      </c:pt>
                      <c:pt idx="8">
                        <c:v>4774</c:v>
                      </c:pt>
                      <c:pt idx="9">
                        <c:v>3679</c:v>
                      </c:pt>
                      <c:pt idx="10">
                        <c:v>2910</c:v>
                      </c:pt>
                      <c:pt idx="11">
                        <c:v>2545</c:v>
                      </c:pt>
                      <c:pt idx="12">
                        <c:v>10297</c:v>
                      </c:pt>
                      <c:pt idx="13">
                        <c:v>11349</c:v>
                      </c:pt>
                      <c:pt idx="14">
                        <c:v>10520</c:v>
                      </c:pt>
                      <c:pt idx="15">
                        <c:v>8377</c:v>
                      </c:pt>
                      <c:pt idx="16">
                        <c:v>2246</c:v>
                      </c:pt>
                      <c:pt idx="17">
                        <c:v>4190</c:v>
                      </c:pt>
                      <c:pt idx="18">
                        <c:v>4650</c:v>
                      </c:pt>
                    </c:numCache>
                  </c:numRef>
                </c:cat>
                <c:val>
                  <c:numRef>
                    <c:extLst xmlns:c15="http://schemas.microsoft.com/office/drawing/2012/chart">
                      <c:ext xmlns:c15="http://schemas.microsoft.com/office/drawing/2012/chart" uri="{02D57815-91ED-43cb-92C2-25804820EDAC}">
                        <c15:formulaRef>
                          <c15:sqref>Question_3!$F$3:$F$21</c15:sqref>
                        </c15:formulaRef>
                      </c:ext>
                    </c:extLst>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extLst xmlns:c15="http://schemas.microsoft.com/office/drawing/2012/chart">
                  <c:ext xmlns:c16="http://schemas.microsoft.com/office/drawing/2014/chart" uri="{C3380CC4-5D6E-409C-BE32-E72D297353CC}">
                    <c16:uniqueId val="{00000001-2CD6-4962-B267-B73338E52B47}"/>
                  </c:ext>
                </c:extLst>
              </c15:ser>
            </c15:filteredBarSeries>
          </c:ext>
        </c:extLst>
      </c:barChart>
      <c:catAx>
        <c:axId val="605251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519871"/>
        <c:crosses val="autoZero"/>
        <c:auto val="1"/>
        <c:lblAlgn val="ctr"/>
        <c:lblOffset val="100"/>
        <c:noMultiLvlLbl val="0"/>
      </c:catAx>
      <c:valAx>
        <c:axId val="60519871"/>
        <c:scaling>
          <c:orientation val="minMax"/>
        </c:scaling>
        <c:delete val="0"/>
        <c:axPos val="t"/>
        <c:majorGridlines>
          <c:spPr>
            <a:ln w="9525" cap="flat" cmpd="sng" algn="ctr">
              <a:solidFill>
                <a:schemeClr val="tx1">
                  <a:lumMod val="15000"/>
                  <a:lumOff val="85000"/>
                </a:schemeClr>
              </a:solidFill>
              <a:round/>
            </a:ln>
            <a:effectLst/>
          </c:spPr>
        </c:majorGridlines>
        <c:numFmt formatCode="#,##0\ [$CZ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52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Districts</a:t>
            </a:r>
            <a:r>
              <a:rPr lang="pl-PL" baseline="0"/>
              <a:t> with most customers</a:t>
            </a:r>
            <a:endParaRPr lang="pl-PL"/>
          </a:p>
        </c:rich>
      </c:tx>
      <c:layout>
        <c:manualLayout>
          <c:xMode val="edge"/>
          <c:yMode val="edge"/>
          <c:x val="0.379798556430446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spPr>
            <a:solidFill>
              <a:schemeClr val="accent6"/>
            </a:solidFill>
            <a:ln>
              <a:noFill/>
            </a:ln>
            <a:effectLst/>
          </c:spPr>
          <c:invertIfNegative val="0"/>
          <c:cat>
            <c:strRef>
              <c:f>Question_5!$F$4:$F$17</c:f>
              <c:strCache>
                <c:ptCount val="14"/>
                <c:pt idx="0">
                  <c:v>Hl.m. Praha</c:v>
                </c:pt>
                <c:pt idx="1">
                  <c:v>Karvina</c:v>
                </c:pt>
                <c:pt idx="2">
                  <c:v>Brno - mesto</c:v>
                </c:pt>
                <c:pt idx="3">
                  <c:v>Ostrava - mesto</c:v>
                </c:pt>
                <c:pt idx="4">
                  <c:v>Zlin</c:v>
                </c:pt>
                <c:pt idx="5">
                  <c:v>Frydek - Mistek</c:v>
                </c:pt>
                <c:pt idx="6">
                  <c:v>Usti nad Orlici</c:v>
                </c:pt>
                <c:pt idx="7">
                  <c:v>Louny</c:v>
                </c:pt>
                <c:pt idx="8">
                  <c:v>Olomouc</c:v>
                </c:pt>
                <c:pt idx="9">
                  <c:v>Prachatice</c:v>
                </c:pt>
                <c:pt idx="10">
                  <c:v>Jindrichuv Hradec</c:v>
                </c:pt>
                <c:pt idx="11">
                  <c:v>Brno - venkov</c:v>
                </c:pt>
                <c:pt idx="12">
                  <c:v>Pardubice</c:v>
                </c:pt>
                <c:pt idx="13">
                  <c:v>Kolin</c:v>
                </c:pt>
              </c:strCache>
            </c:strRef>
          </c:cat>
          <c:val>
            <c:numRef>
              <c:f>Question_5!$G$4:$G$17</c:f>
              <c:numCache>
                <c:formatCode>General</c:formatCode>
                <c:ptCount val="14"/>
                <c:pt idx="0">
                  <c:v>73</c:v>
                </c:pt>
                <c:pt idx="1">
                  <c:v>22</c:v>
                </c:pt>
                <c:pt idx="2">
                  <c:v>18</c:v>
                </c:pt>
                <c:pt idx="3">
                  <c:v>17</c:v>
                </c:pt>
                <c:pt idx="4">
                  <c:v>15</c:v>
                </c:pt>
                <c:pt idx="5">
                  <c:v>14</c:v>
                </c:pt>
                <c:pt idx="6">
                  <c:v>14</c:v>
                </c:pt>
                <c:pt idx="7">
                  <c:v>13</c:v>
                </c:pt>
                <c:pt idx="8">
                  <c:v>12</c:v>
                </c:pt>
                <c:pt idx="9">
                  <c:v>11</c:v>
                </c:pt>
                <c:pt idx="10">
                  <c:v>10</c:v>
                </c:pt>
                <c:pt idx="11">
                  <c:v>10</c:v>
                </c:pt>
                <c:pt idx="12">
                  <c:v>10</c:v>
                </c:pt>
                <c:pt idx="13">
                  <c:v>10</c:v>
                </c:pt>
              </c:numCache>
            </c:numRef>
          </c:val>
          <c:extLst>
            <c:ext xmlns:c16="http://schemas.microsoft.com/office/drawing/2014/chart" uri="{C3380CC4-5D6E-409C-BE32-E72D297353CC}">
              <c16:uniqueId val="{00000000-0793-4D31-8B81-BB5BE40B96ED}"/>
            </c:ext>
          </c:extLst>
        </c:ser>
        <c:dLbls>
          <c:showLegendKey val="0"/>
          <c:showVal val="0"/>
          <c:showCatName val="0"/>
          <c:showSerName val="0"/>
          <c:showPercent val="0"/>
          <c:showBubbleSize val="0"/>
        </c:dLbls>
        <c:gapWidth val="182"/>
        <c:axId val="286669536"/>
        <c:axId val="286676736"/>
      </c:barChart>
      <c:catAx>
        <c:axId val="286669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76736"/>
        <c:crosses val="autoZero"/>
        <c:auto val="1"/>
        <c:lblAlgn val="ctr"/>
        <c:lblOffset val="100"/>
        <c:noMultiLvlLbl val="0"/>
      </c:catAx>
      <c:valAx>
        <c:axId val="28667673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6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algn="ctr" rtl="0">
              <a:defRPr/>
            </a:pPr>
            <a:r>
              <a:rPr lang="pl-PL" sz="1400" b="0" i="0" u="none" strike="noStrike" baseline="0">
                <a:solidFill>
                  <a:sysClr val="windowText" lastClr="000000">
                    <a:lumMod val="65000"/>
                    <a:lumOff val="35000"/>
                  </a:sysClr>
                </a:solidFill>
                <a:latin typeface="Calibri" panose="020F0502020204030204"/>
              </a:rPr>
              <a:t>What percentage of total loans does each region represent?</a:t>
            </a:r>
          </a:p>
          <a:p>
            <a:pPr algn="ctr" rtl="0">
              <a:defRPr/>
            </a:pPr>
            <a:endParaRPr lang="pl-PL" sz="1400" b="0" i="0" u="none" strike="noStrike" baseline="0">
              <a:solidFill>
                <a:sysClr val="windowText" lastClr="000000">
                  <a:lumMod val="65000"/>
                  <a:lumOff val="35000"/>
                </a:sysClr>
              </a:solidFill>
              <a:latin typeface="Calibri" panose="020F0502020204030204"/>
            </a:endParaRPr>
          </a:p>
        </cx:rich>
      </cx:tx>
    </cx:title>
    <cx:plotArea>
      <cx:plotAreaRegion>
        <cx:series layoutId="regionMap" uniqueId="{00000001-605E-4B86-A4C1-F38FF3344A98}" formatIdx="0">
          <cx:dataId val="0"/>
          <cx:layoutPr>
            <cx:regionLabelLayout val="none"/>
            <cx:geography projectionType="mercator" cultureLanguage="pl-PL" cultureRegion="PL" attribution="Obsługiwane przez usługę Bing">
              <cx:geoCache provider="{E9337A44-BEBE-4D9F-B70C-5C5E7DAFC167}">
                <cx:binary>3H1Lb+PIluZfMXI9dJERDDJ4cauBDpJ6S5blR2Z6Q8i2ku/3m7tuYHbTP+DirmrZi4tZzHamN1X5
v+bIkmyZZsp2tXPQGiGBhE2e0HF8cd4nIv56V/3lzlstk5PK94L0L3fVr5+sLIv+8ssv6Z218pfp
qW/fJWEafstO70L/l/DbN/tu9ct9siztwPwF8YL4y521TLJV9emf/gqjmatwEt4tMzsMzvNVUi9W
ae5l6YFnnY9Olve+HWh2miX2XYZ+/TQLi/pkZN/ZwaeTVZDZWX1ZR6tfPz1/79PJL+3hXnz1iQfc
Zfk9EIvKKVFEKiuCqDx85E8nXhiY28cCPeUFHhFZFjaP6e67Z0sfyGdh+cBTUx9m6oGl5f19skpT
+MMe/m9RP/szfv00PfvUMQN733YX5kG2nl0TJvrXT2qzurPqTyd2GqqbJ2q4/gPVm4cZ+eU5MP/0
19YvYI5av9nDrj2hrz16yfjyzgrvd1P3AbAR/lQUJJlHSOYfPug5bNKpICFEJVnaPBZ2372BLXQB
iJPZ77+9ylY3cC36FnTjxUvoWhTHBN7l8jZMdvP3AdiByImCKBCRJ89BE08lQmWEKd592wat1xno
RmlL10JnpL5EZ/vmMaEy95pVcMKdpKti9cHoKEiUBF7AG42nPAcJn2IMQoXwVl/C440y3mA1t70m
CHe/61wt3WDtCFtozScv0dq9ekxwDbxT//Rkniyt5cHJeZ/1AjXIU1mUZIE+mqd96yWeikhABKON
FuRbahDYMQ+z8wOsNnRtqDrU3vYbjgkplgQhyJW/SrPD6/h9UIHWExSERCLKG6hajoZ0KgkCxrIk
7dbHvqlaM8X5f/z9NZ668doYn2djtLAbTV+KWQfVMeF4Bo7jslj+HCgpqD+BCE/exb7U0VNEQeIU
YSt2bakLS3uZnTzwVy45317+OVTn3eO0kO3yI39AeUzoXqWZfRIs70/OEg9Cgp3MdBqcdwuqImOZ
UGlr/8Dl30dXOsUK+J6Ugveyb/muvv/9zl498fTHf98972SqW1K7BmkBOv/nl6LaRXZMaF4mq1v7
7uB8vRtEBPKp8FTpjA/IKaUgvVQhj07OPpYb1Xf5/W+r29//8ce/HWSsG8gXI7RQvP76EsUXNMcE
4Y33hrj8J4aYg2R5v7o7GSdLLyxWBxF731ICHwvxCvwTxR8tJYxkIqCdvth99779fuTu99+Avd//
fffOO1TDZnW8HKi1sH4cfL4kPab1NV4mhR0c9lbfByx4ZJSIkEBQuiMdekpAzxNJ3KqQbjMOfEEe
7DBf3Spia4UfB2gBecBwP5IcE4C9pL5fueCOTSGlt3IPSsC7gZQokfA6an34AFL7FpueYhEcNl7p
BnLDGPcGtrpxbNG/AcYWxTGh+BDBAojNMlp+ZEJvLYyAEcU7g93CUDzFkMxDIK6dBvtjI9mLy5fG
+Qgj2XH4Fpv8PDF8KFe+zjYgCp9tzpWHPN2+nBEwlIJAZHLIEgJTv//jzyTLN/ZvR96Ssi7EnhMc
k5CdeaEf5h/sD0OZgydE2MpPK6iRTxERBBG1Ypqz7/8a+nlgrw7z0q0X94lbcJ11ZPX2Xz8msNRV
6q5OGFSTnLCAythHGjZ6qsiijAnaJhpaAgfpPVlElAjw+/3wBWpBqQuxKDDV2MBW+Rpb3QB2D9OC
siud3k14TKAulm5YBPZHeimgPQVeBCEjqDMBiE9lDC9IUqvEuFFjG4Z+/8dhjrpxfDFCC8IfK8+9
bz0m9MZ5FixPBmFy2C1/t5cJhWKJgALt9DLB+klUENBOw7YKI1trBJz9/tvrrB0Ccv3XPY7xZiif
UR0TmFfWKllr2HX4uo4cdqquM3R+N6S8RCEuUF6YQ5BDrPB7AcW+ft1guWHs93/fcPb9t+yPvx/k
7RCmnWO1sL3pMJoHODkmjEe25UGu/uD0vRtarEi8JO46AFDbVyUKj3kJtbTt0Pz+r8vyMCfdQD5S
tmDryvQ9vntMIM2XyX0OadqPlMB1SIEpocI6m/48lpChJwc/hhItbfo2XrqB2qNtQdWVWt97+6jA
SqDlBrqcPhQtCNJ5Aa2T6ttUaMsfxaeKIssyQiBsL/UlRNBvYakbtI2i2x+ihV2XH/qS6Kgg3HZ4
OLa1m86PsXlQgkZr3dfpxuBTQkWoU0N5eh/CXc/F5nedfHQDtyNswfX/S1/HBHrt6t1UdU7L++wW
KERMZKQggW7gadktiBIUSREUuu1HbOnFzYp/nalurJ5RtwC7uniZE3v2/jGJ1kVhZ8viddx+Yr3q
LHqLw/MTGRiE92Hwhprd2/ODIoWCCrjNUHZ9TNLu23T5VIC2MUkkLZ9rs4we+PnPpAafBmgt3R83
tzyRHNPqvUwgAgyLj9U6BKrhVMJP6fV95Mgp+GK8qLSMwga4t7BzSN880rdg+3El85HimFAbrdLV
h2eUEFIAM4F02gpI6kI+CTy2bXNgy1ZEm/6hB77+XGLpxQgtBLvSvC9ojgnDRejWd8s3GPyfqLfn
ySr5UOEHr14kBDqeoJ/+4dNyOWR4zFOIlJ90wzPPMGlWye//qzyojrrlf/5I+oaF8/TyMa0YBmDl
h8td73MQAS1FEnkk75oWQKr3VbV4yssYUlcHO5vewFU3YhuNvyNvofbjPPKO4LiQC1bpRwuaDJkO
iJ+3BdJW1hH2P8AT6NcWd7K030LEVsHq+2+vMHQYtd0A78BtR3JMyN3cw262dW/oxbJZFmG+m80P
CM9A+ogEGRAedq88fFptCuAorf1fJLc8pRsoxO0xVf6p5tCuQVpQdiUbu8iOCc6RHdzDFkArLx4y
7a/Uot+tTQVRxOixwtqyfeSU5zEGsFt4PvDU1HcWGL6TPpg/aG06uMy6BbN7mBamXZmtbsJjQnW7
zaJYBVBpPTh170YUEx72xOw2dLbsI7RvUxnUsPAkwPvezNbArbdbvIG1blQ7xmhDeni7xe6bjwnP
myB0/A/dMLPOJhARi+J2G0VLNKVTXoREtIQ7swlvYOcQeDvyN+O2IzgmyC7Xu3Jfl72fGMtM7Cz0
V6DcP7imRKDbk/Jk2w7aqlKIpwKGIj3sm3s04fsa4IEne5WAdj/MVff6eU7eWj9dSdTnBMe0frTV
x+7Fh9y3TKHFUxC6+3jFUyRA6QL23uzsxb5/rP3x9z/+7T+TP3wa4A2obXT8E8kx4TZYFrBnygV/
iiUfuisfvGMoucPuKLRV2S3JI6fQPUNkcd1D8/DpwnHN3XrTjfv9f76BwW4h3KDTMVIL2S53+Ye0
xwQx85ZB6n6oOVagAxtLsM/lCbz9vAPsXwVLDVvjtt1trWTj1id6A1uHEH38s1o4/jjD/0hxTOhd
14Dd64b5HZUZ5RRCUtiUSrapYAhnnoMH4iiKInTMPHzA1do3iRvwruvvv73G1iHwHunfDN4jxTGB
N6v92zw5HA2+L6RZd45CaQZ2mW3QWW/j30cPglRRkDGcBHBArb6FrUPoPdK30Ptx0u+R4pjQm8NJ
R9m6k3snAR+TNFq7LZBF3wLUkj6oiwrgkELatlP6gKWHrcXOn02y75O30Ouq0Dz/vmMCb92KvzyZ
2NHh/r13Sx+kZQkEmk+WbV/6xFOonSBFbu+deGiCfwM33UL3jLoF2mT4shXj2fvHhNnEvl0lH5rT
W4cRcDIUOCtP+5D2AQN1SSg4KiJ4p/tW7i2cdIP1SPkGoB7fPSaQxt7y/pVTfdZC9RMzBRe5H60+
1Ko+FNIIFD5Rd6eVBHtvePLQ798VrFw0b+Coe7k8kbbWS5c2fnr5mBYMNGpa66NXCkiRf3SIqYgQ
YcpCd4+ReAqpXxHaHrYtEeAq7cv4dhfn5ledpr0bsi1dC68u32f75jGBdbHyba/eTVTnrPxk6R4n
D2nA5lUe3hfyKFSENsntSmjlImQ4xgUpkCRsJZPWrED2r/7+vw8y071M9olba6Vr98b+68e0YB4P
35ksb1f+wXl6v68lQcFtHc08fFqgQXMDprArgLRM9975N9//ZXn7p6qrHWO0IOzK3nZQHROS85Vn
Jbb/4eHOOhjFuzaHVgUONsohDI2gQkvyNlmGNUff//YqS93y93KIFoQ/Tvjtf+8xIahaSX5vvy6E
P9E3++gzecGBF7G8bl18OmPyuQOP4eg1glu2Hdj4c8fw7ghba6Wr/3T36jGtkN1JoT/hREPYnC7D
GTnbtFNLzuGkUFkm69MnO9NSZ27yx9/Mk83+EDh95U+egtc9TAvKrt0m3YTHBKxqweEM2Yfq7rXo
rXdNwjmUG9BaqSoMR/fKFLT3DvOd8d+vxL2Jr0MK/GmAFo5dFnij859IjgnBy1UElbjDZeb3e1Ai
D5uXf9ATjk+hwipCBa6V4lftN7DSjdkT6RvQenr5mHBikKGCDcq7xf7DEOkd4Qk9lcn64DGxlcyX
1icTYjgJtgUQg17pu/Xe5INMdCO0R9uCqKtwtvf2MWE0T+zbZPm6I/QOjKCcrcD1BnhXNQOHdd8P
gWhE4CHLKLb6daFTvX6VlW6knkhbQHWnGnbfc0w4TaHAcnAN/+RcwwJSUrB76qFBeBysmuBDG4TX
tTqoFEBJYFvraa0ZCQqxcMrZbgN1+0TujTF7zuIff//+H68x2b2aDo7WWmBd3u5B+mNac+vCUA1n
g+Y+nL756uJ7h4aAHkWBh1AE9MTDp9WjCKfWgR2GSw2eGpr2s5Gb+f3jfwB3v/+fN7F3COcX47QQ
7uoj/gEHx4TtdbrK3rCN9SfGvxdw0LgLe2k/1JGD8gSSoNlGQt2b++CsBbiXhsfdezLfyNKh5bQ/
xJtX0j7Rf+VF9APe9usCz155/61CsgibsOC4r848JoFLNNaKY+8A+X29AMXch7t8fsxON3A7umes
/xe/Gmhup69snfjJ/sB05X34tlw4sY+HzEi3C/Bwah+FfqzuGHpqv85QN/yPlC1x7fIdH989prWi
WqvbV633T1T0cO4y+A/1yfUyeb1c9nYvAnxGtD6KCoK+x0zZfpyBTuHEVQhDKCTY9tXEAzvl6uTz
a+x0L5fn5K01M/7nlz0mzwmOaeFMoX9hecJCb5V+bBi/zpcJgiTIP2giEMFKQzDPtwtW72CoG7z2
AC34OkW+NQnHBCBL8iBberv1/xEJGNhHDXd4rO+56nTdYde7BCd18tDP/vBpFau2xxg88AVn+h9k
rBvBFyO0IOw6//0FzTFhOFreglaDOxqC05MZXFP4kftyQQ5lBCe8Q6zViSY5fegYIe1LW554gu3C
szr9U5XjrkFaYHa17HWRHROe0BQGxYePNIQQ82AFzqEGc/codPuGEJ8iBRMFKn8bkFsFwE0w+xa2
uiWyRd+CsKuG1KI4JvS00F82H1x8APzgkhSZh6t1nmdK0em61wZDzf8AcGuOvv/Hqywdwm5/iDfD
t0/0/xTBH3uqj6fwa8tsqT/cdbt35+rhpw/zA3fwtki3nmO35dx4lcP7Xz+BLyNCV5QCiazHe3TX
Iz1zPB+Dh066FVRyYaB1Jx7cz7o2oGBnHw61KOFOvYcnCG4lBEWtwFl2cOg8LJYgTDLr10+gxkH8
eTjhbr3xl8jrGwbAUGwfwfYVOGKZEgU2QyAqPN42PA+92gyDx2nZ/nwS5P48tIMshe+ElOynk2jz
4vrvhAZhqFsTAq0ocBDi+rA9MPDR3XIBdxqv3/9vChYizw+TVK3d5rOiFHMhGymxcxmnIhxXm537
cnUmlZM8chxWcXmPcyhLm1tPWmTp2CSpzpeqVzozO8b9uJC+RgmnEYdXmwSPlDphpWz0TO7etaRe
zte9IlIYuBuqkltTw77iTGkUezNXkJggGVMHVcyLBo4ZqaVMWIaJapi2xtNUJVmke3LGEhg79md2
cketnhlkGsc3WlTjsRw4aijPIs5iYU5HUTFtYLRYUpjLc8w3iRaUosM4R9ITwT1Dot7Eg0rmv1Zx
1Y8c1YhE1bbJko9slltKwTif192mUDnT0xM8gQ38Wi3QsVU0A1+YCmUxcbKalcT3WBTcorjQ4zhl
omsOIsNlHsaMeqIam9JEDuwR7/GrMkpYGJ15psMCw2BBNYoSd+xnXws6KIUS+I4HZpOqhcWdCzy9
gbnswYVMk5rTeCfVXC5iBvE/ZzXVk9DUY44yPuVZUEyQE2ipjDTk2mqCnElZ3kJ/HxPCL1wssKIJ
hoFcqq4TaUXqLOKaxiwv/LOKn8eYyeIkLpayPyzqhiV1MTXqqmRJQvU4+UrRPe+7s4BaE1/BmmFf
OCSxWIEcU418K2WuX/brCuuVKd8KXjCziHVOJS5Tad3oZXSGuVRLRV41lWYWVfJYMMPPrpWNIozn
eZMO+dLAalT0nPyLS7CeFxNP4pgNN68IAkuxzjcJfJHOCT6LPa1SdJR+rayYRRbpWZajZWjiW2Hf
kAJm8ndGmKlKk+vQaOniEY2TniFM/fq2dnNG7UbNzatUcvU0HnNKqNnWOOSzQRCPCwNrFT/zSKyF
cj3g3Vj1pboveVwv4PCZkQ8l/izKCs3zAoYlu2/nAxRlJqO5NzSkSMtkpIuJ1iQ3ckKncq3xnKMK
hajyJNRrXsUEa5Ky8sN+VBi6CS9EtFy4ua25kQ7HqauO1DDC1QzWOU6x6ppoLJvLBH4bui6T7FtO
xMwIp3FmM88VGEf7lItVAy88U3XybCSYChPzsySomGEGg8Q1metmzOVuiFCOElKwPDPUwrmqDWcc
AXxuRNTIOKeuqdWxapaOiotY45qknxpTOb8nxkWFElWEVRHa1ZqzAiYlHBUx1kpEI0Zyk5mNtSBF
rmFkM66c8s1Mtgcebw9NJYK1gRGzxIkNYtRY1m1dqolRWUzKeDW3o6s4t+ZZ7Y95Z46VmqVROKzj
K9MLl6GisEwydSs3VSNpWOnoaXaHpURVgCUrzVSDI1rELUH8xx7JVaPWg0BQqfTZKmCCkoQZWQ/b
Wm1mTDRniezDrLiMNjdEMXv5Gu5sYSbemWnbahBbulTXPcO9dT134aa2apR67DU5s3zcc0NTS9wF
EcypYQnM5vWgUdSicVkm9BHn6bKlxVauphVSjYrvEwt9ocTQZNmd1FSYE8VldWipkZ1+duJ+UJVD
A08T0BK4FPtUjLVMFDTZT/RYscBOix4zzYglPBnIQqiKxTITVDO1dZx7mltgnTNhrUSiz+S4HNhU
C3OLYTHRs8hUC/7akpteQEfYyjWBfhOIwxzu0nSjXt6UfcVZCEEy9SpflbOQhdUgiQmTeeusDt17
nyPnNTdPK7+XNYLKNTWzsmxEzPg6luHC+8SY8f6cy3pO2bdto5dl+TXx1TJIJ3xCenZ+awo92bi0
I1aJaGT7tZb5/reMM0xWCVdx7aol/YYinuUm0pzaG6fyosaOxGLDY42BL2MqXkthyHib00xAXy4H
geGqmTlFqXxRY9STlFr1XKwJXKh7TjULxEbFqcSqBhSgcgunb4KGN9WsMjQL+yxrfMbznJ6g8Dyo
/H4eI5hvWITCN6mUNde7Ekun56JgGOIFH6LzyjA1E/7woAxgIWEWE4nV4lCyReY0xbCJIp0LvCvH
nFQ+TKDSqKabq5U8tOqU5ZzEqFuwgH4JlYr5Yapn1VmgiAxz8wIWUhjDYm+iKbGMuSehs6oCxYw4
hqOB68gMBfaZ4SGWFc3YEAlYocvMIZqEGhaJmQ6CyOSSsMKNBkZsjcxKszlYM1QNm1zzo3PLKVmT
jTxQVaXjqSI6N+LPVYSGRFgkia9J8phUhZYrWU82F7UMbxOwsCS5bBJhiERF48OCYXeeEdLz4ljP
Mjo2K16PGjwUSr9fVHU/qcGGCJptzkhqTwSafwldXvU5e56IIqvc2GKGVPVsyer5DTDsC6pS8Z9r
R1bN8JbkVyCDuhU6gKrsMldWy8Icmrxeg4LiK02SHMZbZCh45oCLxfuqlBZITFgeYzWwv+Vc00sp
mEYBFpM0FLIKlmHIrBDkJjaqaZpHaiCUgzCse2Ve6iYJmQ3aAsXesIlXRVoPUYlZWJrzJgj6fnIt
2n3iZVqNSuaJlirSWK1xyaw874VBxKhUzyqMznwvGYth7uqOEfexMbO5O7k0GG6ci9BJrn1s9ysl
VVPL0S1KmFjIgxpHX10BLHF0peQBK2PpPkMjzrKYTRIVOdk0aQapcu5GISispl8UkyCtNZs2PZl8
LQXdSpdFtMowr9amqIXhmeSmPSMqVYMMsYPUOs0nvFOr2PfU2r+Ba1cGolL2s2KIzNsQdC0FxepK
fcEp1cwvppAbOM/xKizoEgXGDCmiXojioDHdPvWEUV35n31D6GUJpSziTARas/Q1hZhzDxSBKln2
SOb4uRC7IxyuUGwMq2Rohl7PsvOFB3ooRfLYlvJ+5eCvEaGqyc8Jlw1FU9AMi4xstziz3GguuzMU
FKrsWSHzLR1T0GJOwAS/GZhZMlJyQ88z01HdNI41cNbnOckTNZWcWIVC89cI5tkyFJ1yGbPFjHl8
zRw3HVOxgjEKPZN64FYzhwfdfGmRSi1Cv5dbOXNk/2see71obb8EuVe7X9w00y1YsjVJznETsiqb
Io+onEDv4wwNkwSZrHHcXmW7Ghw3wCxnyrmuavrFIDHsXhMK/dI2xsQAUcezDE/BZtybnqUpvKzS
CpYO+Je6wV1mdFZzS6ukywpLX32pb5lTIQbHxBSZaxaqmTi6Is9xobkhndSuYWtGANg6YACVWmaJ
LZwpJVpEeT4Oa1izdqU6Fe3B8ahMMC9dEdw3fmzVHhPRMJNFVhQOuAyCxyjv6K5bT3FExkZxXqNE
B5WuGQkdkaq8SK2GZciC5ZnCJHmaJSb9OutjZKpSEehmEJ6XHvoseQ7zPJWn8ypXPsPhcIxa4ViS
C49x+cTL5hwGzVlcuihmMskY9mumYGlKjECtgxu5QGdFlV9TIVMjKCSzNLS+geq7cGVeSx3xSxD6
X6RGAR80upWFxAftaw3FeCn64shXVNeTdZuEX8q15IBtq+VRYLnDuLR0VNwTOQR1K+i4vrJdexgK
PeKLKlJi1TPtaa1885RolGZmv64/p27MXK9cJIbFUBVrIrh3fqQSt/lSCUOa5NexOa6AhCMuC410
isAXNNJZFZOJYZexWqCEVXLaq+rogrcFTTIFtQoDVtTT3BRYg3sZ/GcWFykhY7jOhTmgTmwxmZiN
ozmuPEiqL0Eu6EmTaj6Kwcu3wKCPc4frhfGZHBS6WXwR+LGJZhb4qRynZuFlVUA4VOm80mvkYG7l
8Th1Rb2q9TqQwMV018LEXGXQ1F9w2K/imxBlfanWSClfVY7FLIWZ6dcCwYIKPzvyZVW6jKQ3oclN
JFFSJfk6kY2F41Y6x8W6KUq9td63yHnpLzzX5LTYCBaeIWFm4VAvonSUuILaNOF9gKoFaIbbymi+
kFQYuXxtsaA2eyiHWME2RoHp67hyIRLJFlYDUVIAbo018r2VmMxrC/eF2J5WtchiMZ6nKFVjkdMy
0/0qoTuRc5igcKxIr+K0mhm105Nkeu2BbRTz27pwtMi6jv2JgQbIyCHqoncN51y6UcywjC/dfGC6
Uyq5aqiIfbO6aFykmTKYimiUe98gA6flUjlQBGESK7CwPE61Q2tk0LhfNcWiCuu+SYyZBG5nQAiz
CNWtMuuRxhlISgMRClHTYk7R2ppTVQwsiB5rNaiTRU3DIeV8FYOOCiq+l5olC0JeR6U5MMPoc0w0
PrFVwRzm5pSjrs3gaJFx1XiqX4y8OlOzTBlwlqS5hjfDvKV6BBZP4GENAuQFTZppjLgZAsvRmFzI
8vzGjjImeddOdI5jA5azr8YRZr48w7Eps7i+pg1Eo8IXoV6W1YVdIlYZoZrjSRkN/KjRciJNJFe4
qDJPc6SFjc2eBbox93t1AuDZoCIq25wWIVw6NatI0wvloseHhgYOmuNZPW79/byW+PcKmREwlDQd
85mh+fzMlKeVexEXcw/lkwAipKpimXUTOBeiEsDKPWuU5CwSa1aAr20ITEaVVlgXmHoMTIBexKhP
5EyLbJ7ham6GfE+JqB6VaInzmeA1Q792R2FQMreQhkWuTBxyEeUu2C8wfr7YSzJXjcORxF0SGsLS
uvLwIqlMJhjBRVGM5BwSGfYA035teLrXuKPULDTi92QhZRW25xnfL4uzMG+YC0FlZHpTowrA+UrQ
VFYKTQxjPRTqu1LRPaNmNL5K/GYo0olYJh4rkTinVdNvKkEreGXCFw0obJs1YQ/yEHIKa/fKdpye
I2t+IHoqccoJDZ1VKpoDJe3TAFS5XLGKbwaxQ7+K3BdQ1EJW6AEpVcegvQp5ERMjbxZ6oQb2HEIe
pycCZokDoYkRaabiaaVr5IwvojnJ5DGoO8n6HJsxuGvuZWg4KiGRLoVVzFKZm0ZgGhWxmHqw/AJj
BPauV0uWiqtCVWpnyOcD0Uh7NJPOGnrnSOVXF6ZaDkcp4tbBqp4WzhB7oNb5aOaiK1deZIGaR9XY
yFJm5CMslOcNp9u0Hjo1zEUDkjMLTBCeWs8f9Lulmp7CKgtMY8ZPs+oG3AM98VPNoxPDjzWppJpR
OqzMbT0mMkRMQs+RooFUBpCIOa/Ez+BCalYcjMvMZ1xYrWRSaLwMkVKI+yj3eolYaXEsgThf8Lmv
RTI34fzgW4X6Ym6zyFbDagkChnE+L8C/rJW7Jr90na9xPTAqGDmfEW/JKb6qpIZaN5aWueIXAkxa
13ycDZQKL+0wG0AY2cusi8ovhlEKbly1sgj57EnCFAvWgoMgHKJVTn3IRG5zpc9SfXdhVCe2aWWb
zN/jj/90Fq0C6ERarbLpMnrYlf707PmPQLkdeZ3kfPbDi7TrDxKri1Wae9kPHr4v67rOhP4469p7
uEC5dU/xXs52Tb3Nva6PTlQgZIFTLuG2Othr9+lkm3ulcJQMhhqKAAdkCpCnhyfb3Csk76EjXaIK
bL8EDwYSrY+514e6DIIuaLiOiVfWR5W8J/eKJb6deoWOagpnSSmwNUheX8H9PPXqloLbVCZq1MqW
Oa1wqqkRmj0MCSZqSTXzHdXJFOaXIM4J7ypqWCrnKJG/Fkp9UyqKnqXWAFHzHMUQpKZuM3LNHMKg
Jo2ZDQIX1wGkZv0i7IVCCObYLWuGTQMzr7Bk+LGSWKpkiwTL09gRz/O8PKe5hCDnWZ2nTcUxj4iL
iBZf69g3Gd9QTVayZOqn9sLnqzkfxt6grqqAIbO8tyCnKwTVMKQ0B8Eq8r7kg7lrCh9cEoEYKocF
jQayqWLTWotjrlkJXQUcl6imrXyrZOqrAVYuOVHKVBSKl7UlXtg85DicClwfE2LZIpM9NeEg6YQC
aYkN4TYqMl+DbQTKEOYh1fLUqyH/QUoNUkGfORSWC0IajTctSImVtlqYdQHxEPgeVcGJaiLJA58n
Y4fm55KgqB4OiVojzEE+GdREIAiruOCHgsXZjBfy80CKJ7lsO4yI5hJBDFx6EKhKkdMvo/yzLFZ9
MRVukGxqjm9BQG9yUyMIZ0Gag4ZLwxG1vEXlViEEKKJOkmTOmRHkwar0nuTlNbUCS/P8+DqUFZN5
cEemmhLI7tKc1/iqDNW4CBpI4RLU96ChjpG4spli1XO3phDXCgZ4cIUxK+q0UQuJgvOM3ZVJm9tC
RGC3ohkxna++IN3k1L1pqmDMEcXrx3wIWVonnZtZLqkyITBmDYETjYuaRYI1tIMaw8oLQga3qGi5
k51l7lRIi6lseF8IWkXUB+uRJixqZK2MFA3Z3+pK6ZWBcEWoMyJG/RncsoFpy3PRsUsWSSWksc0A
DE+DQyY7kM8UrfRc4hqiJnIFbo6fqJzVQMCCIG8q+FPLKK5SyNqUhTUoF5AICJxmUbt0XIuZwerY
dEe5E5WMz4sZXc+UyJWQmuPHKAW+fdG6NpB0IYMPydtSr+Hw2ujVpQ5JJMQEqwp6mKb2uMoyAkuv
Jlpm8QrzbB4yqJzXL7lklhQF5POoATkA5SoSOIZEg/EBDxUM4y6HcFcR0mmBrXoimJCEqcJrgHJl
JEqPFHdu4DFfgryiWwxdkZ75ARqDVYBlbI6EUJzxUT0iOfnSKMXEJSGGRG01g8oMiBa4pH1UQ3os
svBNaTbzogx6ZlblTPy/5J3ZbuQ6uqxf5byAAI0UeasplZl2Th7LN4TLZWuWKFKkhqffkThr97Sx
z0FfNxroha7VdtlKifwj4gtqsfu4Mm0cwgzQ/pCp1WWpCdQp2FqYid6ramUdian1MmW+Q4J7+274
lRX9rCtbZjV3ccXoebGCrCvrPlcVe7G27kz9UsZz7duvBVXLuTQrHh23Hw/uUBznrXnSrofkoWmW
aK6KcV/TrkoGJVLVBSekA1PkaJfCX/sKYEm7/XZxi6DFJm/e6Dzjzi3b3HVbXHXfeZ4bmJQVHqGW
p7QNHzcVtOkMu035MMYsi2VTPRxDf/gqmjARTbUb++K3ty3y3G9S5au7rRCXClbP7LgxfEY8y2Iv
TG+SqjJ/uqKBl9PAtA9sDHIlAhaZhbWqE7dEPFVUUBQ1zSy62NFmOzCb4da0oYq9UB51q4MscCqs
YW2PedwuTVz59WkY3C5RTQ1V0NI4bKoxtQs8cX0A3Tf96A6roj15OmmCAr5nNTZx6y54qoZ+t4rm
oWErvGNjnAg4XBoW02/Lot6hWvhva9i8JLD6KxPjbnY0tMz9WrjwcKlcoh4U/st/zqhAkIz+76PC
31t2/yOhvX/hX1MCEHK8yx0nZPgIQHHUMrbhv6aE+0vg8CJi/BvgawHe2PS3KeEO2mDDZiHQqQBs
+t9mhDsJR4DBUZyaw3DcGSH/zoyAZ/pfZwS8aBAHddt3ngBHutx/7H+MZ0unHAeKBzlu5ID9wInK
MIeiysJpjgyJB0snwfQeuiFWk/pFIRdahjBeMRcH7GGor669RZXH9g1V6ezbCO5oG/PQHMeR3yTi
hqgu7dvcycjf5oemnvvYDcQDqdyDE3yqWmezb/LQGn8HCgEXFC7C186eoM+mNKRrTK2HrSAvo+FY
oo6QtxlX4d6MPv4fD2WTOQqBzmg6/OBmP9s6YUqeQ8EO1LVSf1GnwUlX7FY9ct7KwV0epkotyWqL
fQ/tQWt2LYid+jyIPE/mDGaL45ycIogCDpdkRojZjJlVdTGB2zE1+E6ek8nyGIbOgXIVd3zYj/Zh
6pzE39bHZu4y0hmIJFiV694PMOeEHx6ksm9DqksR2RJ2H1tgF8PGMozEvEH8WEIv2S200TjBKNzq
KDRvizxQbBkTq5DL2iffhs/cuLfGbSK7flqXJ12/B3RMHZ/GhCqsbfPeQTxOHkq4NUjMU3zgu9I5
UkOPjqd2jFpvFkHM61R2iW2ZXXysRCPMXMzej0UYQnDzzNn656lFvHhfGelY7HusP0ENY9LrcU7C
njhY/t7Gaf6QA00bDqtq62Pu6ojpObK8nIufoY/nakDQV6e9fRlWqGrPSe1GHcYa+Rprvj3LOrjW
pbFFzop3SRf86ZcySOGxHXDEMO3ygiU5nTs7m1u169o6NkuYVxaueXWF4MJ6imRr/rJpQtcyX8qr
NbuJA+t0auhBOu9SwFPpTgQfmuTXwnoviw+2Pk7IA7rPucaedbP1Xe9jDeVnD9+xQPBu/tTBH0Sp
YbGrhH8oITbLPxOHd8Qe/OFxGIu4qz/X2USdpJH27Fxx/zJ36nEdlwhxehUU6cTMFzMlUkgeKXL2
9F0uX5QXvjk6drvfwZqbcdshwUh7JzfQg444heF0MfB8Fr+K5+GkMW5gr8UVWDA2woWplr1nXybO
sfNgLkFIvTlh1GCb6R0v2qxP0p0UPH258A5PZQC5HaShf6B4OP3xpnnu6JsOFNz7WE0mEmuZGnms
Op3hWbh6axn3/XSa9RSNYxM59kPLksZ/9um3ct149E5b632OYc4IPuv6k3ln5vGd0l1c2vSTlR7u
EawB95hQN+uud9pfxWIdAnAJXSUjt1HpoCQsXBpVw5+JuXFZ0HjS8dAumAR5NMFe0Fh63HpMF+Rh
fFwT5bGbaJ0mgmEo5wL71K2umz3rkICsbhxyTA/Wi+iuxpYpw6DSd2XszG0yDj8bnG+KYdYdj1oW
2bDIJ4H9t5fPvlliNtGYl5iD7zmm3tXGT/0A3hqTiWkC7LDNPcjdMfJDLJUzd9m5aohcYh4x17wh
dU3mwOxmP9gPxq4QEM0ywjSzrxjcwkG9zriDKg+3ROoujIIyuKpa7td1O+va2/leETFbHYj3ZsEM
8LvhaFn+PQrJVraepLAOfnmpYBd5uHa9xbNFWNFsVUgpvpW3wIT3MzG2kWvhZoBj0GOgWwoSBd1T
V39UjpWX7i5kb03VQ74N0axYtDVFJht4FNLfbermF6+6Jzn0Re4hoMJUtQjsA1OQS6tIAnNSCDqV
7GLJ+CNU2bGzyoytZo+bQGx+3IXHrRbw5MrcG4NvjQjJlCKth/a5HWUy1k0smjlypI7FXGVmahIb
d7EFq7h1IO+kzke2YTwUeQltNonEElvGO3F2J50v5GqN56D0knKjqB3qt61iGHA6E82c70mpxlgp
jKowXPSI/IU0O+AIhL0MfZ2UTMRWhwD9zgeMv4wz7VZzFCNNa+fF2HbiVX/6zd41485yPoj3uWL6
7rwkXGCZIyDt0sJOKF8v1uZHvS9OCABPlN+EcfAz0Zdpo69V2x6bNVdCRyHp9n7/uyq2B102qVE8
ly2cfNiV8jh7uJO2fTghQdnOrY3FxMStOhmNRwCRv++fuJG4TUTKPAzrDY/GcMyaNdxxfCbtD5SX
M8cBbgQq1I6PezmnnbslW5+g3QYR74L7SAay7TrvweY3mJI+7VOvRKDyMxmEoE33OSDHCTfn7Ib6
IjZk4MUq0mLwYhzWtR9Fl6vhORyXtJ2rky95XJsCi2Of9ORKKgyUekv7x3p+brFArGOPPScP6z/2
ApEKQxPGZuaXbaoxPWiVF6L5JcYZNyzZNRKr2l2vh02JyV9ktU9+MT2Au2jpIyPRXTiMWDX8Cbfx
BAIMfAVCv3glwyvx50x3LPJAPzniQcwsqqYqttq9BTLA9n7srkzgO3yBRFLVlBprTDbVnV0kRI33
3eszd7ZMW126kk+8zyv1IY1K1SK76U6FPlRkfJ6MfoJTe2KufmqJSsCs7b2qupDGzRx3evH8q3F3
CgtMKL6bsIUYQmaOscJVNDYCn9a07Uuxq9oe0SDNXWY+t6LHAEWxt5YIoQdJsrWtjz2zcDfDelmG
2JXNzre8tCpPrW53tVpimCMP9vZnaud4bQskVRrxvolWNZf45f2DHnARXHWz/RwoEhSikyIrtjmC
P6ACzUvZtKeVFLnsxjM8vSdWzbuGwqW2/Ej7355nona8rO5voaGgSu8wy+O0QnwDvoCzjQ/G29Jq
aa9Iyz19tRVwkRTWzNLmjXUm6mkRxQ40GG4G6KvyXdo2IrjLAAHE5jOxm8QHEjF4eGK6Gk7EIvY2
PxL2ZHfzcYWNwdc15TLb6s1KnLHety3ST6Xso0AWNG64PuuD7z/41D7yBRFMnyAVP/Wlv5P+R28v
MfGW4wqf2wvHhBY6ldjBpwLoVYONrZeNwtrwuVU85+56MF1z88vwMAz+rg5ACmDcMqrL17a8rMSN
mEz9wYGwQvBPMYtcpUk2549bJVa77IYNxgwiB0NyZbW5N51pOSVKtIlY3pfxMuqXMOhepG8dhPMT
0GVnYKjBeGU9LlC5K7DMjfKgFQJXcUQomhALWwv/qudThdGpVfrazog2pkc9f4ernQYBOWoCK44H
X4HLk9nGMmNH0vnWw560DCEwVjMZTfUU+zJ4oOHB9l4nEA6WiJvpqKASCd12o0qqcUmUi1WOdklb
HMj8Ikv2aJPwj5CAb7BA9uxVwStrbS9lbZGa8rloL2H1thqV1NaFgVYYgj+Y4AT+xs5cp0IgiIH3
T7bnSVxKap1Cs8a29acLEBA2VlqHc1IEDwxaYutufS0jEDh7S2YI/OC09AmnfQT8h42IJHAEToTf
BiKiGvcg2GaBVKZGpl6MiISWZ7JNmIm7x6LrMT3YsbIfmrXGllvBYR93bU+ikggIBLhf+LaafM24
Xdvq3bJfAi6ilpLEL1gygZgaXCy1n5o7sad/HATqOJ86WqF3F17GgZ8jSC+63MVYUxUJG/vI4iZj
C9LH9VMRtjN9EWl5dGleU2uvaJ1N7LCSLmJTjf1URFX/Y8uLx3jq+WAfuy4ZsA8UuL3mCgEtBxdq
7TqyfdLafN0xuG2gv6mdtKRMPP1G3AUjy86esV5CpACUsACW/OfocA+i+X/X4f+3H/Df7wb6H1r8
/sV/aXEC9eyjMOrjHzgN3IPc/UuL46UZmJcc5t9te7yl829SHK78vSYBPx+nU9/1OPz/v2BpvIkZ
UhxnJYb4D27Xf8+wDwIUDf+ZlQavDeufUvwTdTf3X1hpMrTS+FM1xZsd4NaoqgR7STQz/xqMNc4T
FzsGorRip20ME1L3B1kmhvI87MhDrbiNLfZbIS/SdXjainxcjxV1AMoJwCT2WMZWz49a0Si0KpoV
3XMDri9blPs0VVCr5dr8KqwgXhBb4euAyPpfrmTXaZ0QD1rmrS3aCN7tA9c6pjUCrlqCu2rrxF/D
p8WpYeKPU/toLz07WGKcYtiUP6toP1b49bHPkM/DLWtivDYFmwvTXyRs38qmvjYNnrpNzhOe8Ynt
Cze0XjfflBgX3CoPGmSynNk/tvCv2C4lMNZmflZj4KQDKSUI0FA4mevITWC/GERu1nKN9ELa3Jro
6yYFj0lQ1fEGnPHIqfAOA2RtBDv/MiirOFSO+KiBadTMnzALrc+Tp94DJBn+WFzgDjyGFnut7GnM
x6HPAhjlUeP3+8prngLtjUnFwdspxYKILcBgqzk4QJbXu773sGQBjSv5GK0tz8DgQ925ZQtzTp2m
PmjAYQxttJCKpf1CdqNX/pJVn4Jf8CKbtE+9Z/BjyLKJO1r/OJvUUVODdZyEQAwJlJEiU8+mtT/g
uKo1IhP51XOdhkYyxPuA+ibK9n7lZh6GC48sKhbedlGVyj2G6DOYhq8+AH0zz48FWLU2EG+icZa0
cJBVTCXWsh4w1VxvmS9gRs/FA+0xw9vNh+fONjDJbkL6PHRY1dcfq56daO3adHT8LCjJsXHKpEb2
NNm1iTUfPxFpf4WVk09O9wXAIB+swMsWrV9q6gF7Xn65xiRLALpzHP1TO0NQNSFUXSB3m+Z95sAu
dxqei0aDendIHEj7iXO4l2Ih8AK6XbvgNpoVPy1IjEApvlcaEDNohKEsHwdn+e1X67HxHTwNtZNo
GFN9R24LE3vJzJ77841u9WMJfyhqFQZDoCaRpUYL42jpxi2YTwaUc1eA3XQAZSSNO6RhIPbFWjxY
OgAeMKEgENRpOAFX5VvuafXRV0VGwPFSSx4ZSCWmPUAh6662gj+F5wJMLesrtcsnNQdxqacGhE8F
dc86EBSCdDs2mI9lKp8HYYHTxpbcwruRXn/fryCrSuu7nGkdmbLLBNgdWYKn7Ffs7WrTMezi/Yid
HrMywIrJfwbTpaPR0nEV4qEV7pivpk0dW1656ncSDk4hJ/xQNCgBhdYH0fJvh4enZqpvNRC8RpOP
qZb50jXJSIPX0B4oRpvuhQkQo3afBvOoY1ONJrkHi1HHwyRc0QHpS9skYJ1+2lbtZ4JbUocENzTJ
cWfuOgxrfNj2ogyfrXHY8PQWMg8XsKwNeLnNgxXOg3flByWikrECzyZPYU9OjsdyoYY3e0RuAFzr
IL3h1E38GBqedUxBFthXX2wngMtFTCXMcUJkCfTUQelhA4mAOzixgZ4vANWqcnsPJVKjwR/deObO
BeZ8tBiza6m18yTFD+pmTYigk0FDdcgT+Wg9uKaF1We5aVlgiZ19C7Byu6+LHuOJIOArxtSXeNYn
fGyRtvvffBHfXmWemSiOIe3PVt3HCz5Ea/AfEB8BDxjG68DG37pvj1QZG4w3qD783qoOsz64t08g
elvA9JPlQpANmOqw/ICZ2yGxPQpmJ0MbFNFIOdCOFQoYgkVZzW6pNgz6dVJI0cfGND+imYDIyGRo
1Fsr+4/VWy9r4eVqGZ4qPh/DdvKTms4m8xrnIFaYRLVAU8LfnIPEOeKRJZY8HDd4DzWz93W3fA3w
Dy1F0w2JSjvII7doUthM7HzeV3uqOoWxmppIFX5WL2ZnheZhKuaHyYHVbJH6nYsBhKMXgmJx4WLB
U26j0nKgBdtK5mqztoTI2k9Uu0xpta51umjEck5TfDU4RiYOresglgRHIJ+htdKBeREJQ5E28txA
tK3jldWjTmTp/a4NuGDSKiiysbVjsbk7WdgHw8mOmiEOnWjUVovdiLxwPgNB4gNyvc39to2T0/6J
EBAbDc1GVBvGFb+opTH8e1bcOO7XJO1HWzrHghk8YtPDzOlrp8YFtpc+2pU+C6IPkpEj9wSCJiv2
2mLfuStc0iGmjv9T13xvL9bZMptJl7p6KwLvweuKp7XJ4cZqAUsiGDJZPwLbOulhSh0uAOyCCA5L
5Fc3x6DCFNod1kF/KhLTORBQd4TLHd9kWIFg773ffjCrx2IpOTKgdZp3xuI87yrXPoFnD6K1D3Hn
2r+oP8FYkeRhmXAzdFsDQkkdGRzW0QIjzkUsO4vkgwNXKSwDN92C3j8IPuPWWL0+014PS9dqAVfC
/sKkBtvdQZNGYtHFQpcrFE1G3oURJBRYUWe4jpiHPTbkpWPFi0LJxDJTqup3wlDB2MAhggAgM/4e
Dmtkg24Dc7X4791QXuxtvLlwfpfiZ6lDPJTaPzV99awNSfBnWwEJJhechYHR8z+DjPl/9hEvw1x9
Tv/nrHAQ0/xpdf90luw/EjL4Ln8jZHBuLYiWEEd3edQP/559UbxNCQeM24AncCIHJfg3fydkmOOF
FNVBdM1B1QCe+e+B+35UIDqL1KM4romF/176RW18p38euD1M9MyzHUJcvM7AxtT/j+kX9UlhrQHZ
4iDcdbq8TS26Pd60vk81tB1Kf87iVnGoxbwLxR0em63IQgmjNNPJ6Zwn1c4XURXnYOF7reHH61Uf
FatAd8Lb3XgUyHc6A18UX6EUMa/ax2lYP3sPdhcwt4TpnR1yjPJwwDBcS61i17k4rE174UZzB78K
9T7Z1i8EGLsO6E0vwRc3Px5Gn8l8dxZoHTQIYmfybvNYgGCYLp5/I0joa1ufMOecvTCtUf+i/vAb
lkwShDRW7I0g1EdsHbskTHnTAkD+VW5BEk7g/PATo+r2tnkm1QVaRYFMBzefKaw7uV51oR4te34V
ld7XloV6YOhdA+rDANqyrYDzb1MwNWczIrEYc5im6eIB7FeQt+APyvDWqPa2AUlo7MeqfdfTb1P/
Xr1EiOvcvjvIIjl8x754FvDpbNQKx+IFiJ8LyjXQ90jgWNp7Gws53yGJC21AMAcfF7Lf28OvUT8t
aGKgcVZlSjyjFNfJfWD2iNEX/qO9GN2FHrUenoruN22yuj5iFMRihZqQ1GfMCpOXcYSNjd3nDrB6
9M4OYAl9AJmzgmfQPUH0NOoGgdZ0P7WTkvawlR+O3En7R4YEjq+v0FHRI3z/L188SIru0VKltH51
qgcsZFt/W9S+VHFBj+3ybjd/bCKiEqIAyq5pkqAHhA+0yc0wmKO12NGsR21uJXExZkF18WAvhmlR
/KmWD9nyo+qOxczOdTsdpfPcWhvEEuQhNhHwPAYgwVL/YuWLt/jPpAa637RxU/6hBfCsoIppiSZI
kXHYqQ4Kc8CLSXcIafOnlms8jd034t9yxu6VbGjBWXbesRtkjfE+ffHoczuuWqz9BUKD7hyuuG7s
k6xPMqgfalwcFSSzcyjhqWAqbil6M/7HrOHJ9Gix8SmauEzLxQL5jICKfpESAwDaUG6ZTbhE09nv
52xT6YLhVVmnYnMPosfoUmahepuAXEvxBpD5VJolpeNt0DMMqtyfDzOImGotLh2yl6b3k2raVYNz
JHC+hnmIJFoWWzUli3+EhZg43ML/7LF1bTGTC+it3z2BP3bnWwd4XiHUJJ9STslvOj1623RiDUeL
B+godjPOtAPkys1pGKQB1/hlmmQJrVh5TUZKmgaIbGTgJEqZvC5RvEBdBEl9wtBIC5w+Vluzmz3+
PC81vvZYeF7sOOt58CCrWhdXkN+K9pVRJ5Y2svjCBmnNE4BYu7F0Uh0eVxJEg7XHEfZJ58C8njPh
5guK1MX0ZQxgz6wp9h5/tFaUWNgO0FBlpYsM95bechc2ckAAAA1O0o9IMIfGYKB9XniYSbDFeK5W
v8D9yQ5wx2PO1qvxG9yIYomaar46jnUbocb0S1fxk14hnmwL7n0d5rXdHhoIELFO+8qagd04XsrL
JW3W9VdJUB5aUaMoA4a/zxhEFDxZwbOXob3f/F8W5q7AevJnCAGBHsVsny0+R3rIvX78qVBZwoeG
Noea9WkpUetStfdUoG/o6hJ9G4qVUWQWxn7M6Qhk9Ysx1WMAVcgaPx9pkdX9d4/axZLRYMfn4WMa
IYtCa30jjlGoD+iY9G7WFRUimse6wooj5J92Kz77wt2580GMYNs3BIDuk3F/CR+NkM08ebAKG3Nd
EJhiJzj5/dnpmkg07Oz03omS8dVfnzlykM3xdDR0N2nPCcGYbtfF4+LnHVa91Ql2ulaQ8p+ynhJn
vhXioZ/dDi1AmrhwXlwPfIL6NRsQ3SsgKL1XQqX1BjbKYLJsEklddDp0oop8sxUCVcuOFw/ZZMiP
BjExPTfhmTqvhOmXee3jMXgVDJnU3L9L4+zHrYAt3rwxTGE0kJh2b6EqDoBHY4q8Fa3RAkmKE4SR
3SX1/D32a9IHPz0Lu0RbINSBXN8GNIXGEvb+3EZECwS/LrqjD8xxExpe5ZyMFvDK6TwCe+oWHpX8
T9GgfAaHh8YW7v7JJUmAZ7XGlZpWFS/us9e2kadeAxAfbEpk68NDGF9q79psEyx29NGwfnh8vlCU
4mkTQHz4MexfD30gu0q7wLxsK0mEvcWrnxKkqwIubRnIREvMlAA5gEdA+iwOeR58/7nFckFBa86o
RYwNSzxVfy62enGCfkcZmD3M4XTKJ7d/CfR6C/FHJZq+AeIYs6G6P0v54C9+2qHlHXbozG+kxlZk
nze7g3YMsX6euf8I1rXqrGxWJaLWESWpAXmXgFmjISVp1qBV7U0A219KmHH2sF50+N2yH5tiMgli
G7sNoIH9sq4wmB/nYO+iThaOEZYridqjztC0GEW6QXVBnhAfxfMPCZiXI0ptRaKREDfhwThwl4DS
bjgowcSEtJlTvRfFZ+EylDjicH1eAcjOVz7tFfYd8merT6LsY1ZeGjqhpfqsdYOeEuADJ+3LR4Wq
qal3jZczPuSNRFusR1QBYiSZph6/vtyRzvqQRV4W9s4t3Osoq2eG7XPDYzr0iPBNfWxK74cuQBRG
Ea3mYlDWIneqLnwfCS6wmcR7NVZl3kzFA0q2btHvmhpIrYFs2WbMNe1yRJfuaElymocWZb/6sKgP
dGJaB34N2oeevW9ICCoS/KCToJET4TWhR2OvuxVtnMUB0AcOAggPp+VrUXSZb0xcNmhljLqKV2T5
K1qoqzmJaYIFeKvlgTiITreDFQjcBnWsR4Cr4dGfvsm8n6x3Nj1U/oVQNEmmDMSjz+9Mys5GB8ru
s43bAagRaJ0QXTnu7/n6Esw3VCseK6TqLkDTElj/BgOvJBsCUyTK9R7ixoBiJh5iJjQpuwLcYv0r
FA0oShCx6hw6V9Oge3cbgbiGqGzOH2hCafoSbDsUrJz+ZPkXvR6JvQtBaDJ26uST7V5WCzF8dXeN
YQM/2SMqum+svdTFJ5YxPPbdenAspIV23AM3bkFIeBXKyUnVgOG5T1sju+C/K2/PQPXwKir8mAwW
dPbOe+qCLvrPEWAeIoH/X86RD3+G/h/ewP4Pyuv+5X8prxAvisY7wqGfcCiLh9e9/y3pwNH3aASA
HgxCHGuLgsI/Ki8HmCoFEYjjYkJIgb8rL0QdqDqg54CTY0IcHRX8O9whvOf/obwI5iOUIxyc6owT
Wv8l6ujQIVqrgGGLFdP4orq7nTqXHloxLY9kb5aknjaMxPBhedRuKKOiGWvSLZTFfmm3C6OAh/wB
R3uEIxDBgmMF63wAEWZuf8lZPwFWmVMLHkzbVfGmrV9SDIDd3Q6nJ2BMsukrasY4Z0HCVJamgJEs
fkZv4PHGyNek2W3kc2xPyopwjc9uXd5VTJVs64oTWzjOL2nHAoCTcEDaOwzochDEHhiB2YXF6Fg9
Wl1iu4TK6gFpITVoLLidwSCvmlbnEURPYiQG2AD0Ce31m927h0GRW9FbD62xnwuK8zekGwJDGkoO
5kgcsXSCopzn2KkJSlSmw2IxgfsaBOZTgjJT5nZoJ/c1EuXCsKunIPtKOM1WCzG7lQs2Plbshlbr
SJaXZWElQDYPHT7kmfGGw1agb7cgRy36SuyN56N26hSd5mbHreHGwu1QOs4jqmDwsoN9CI9Od/TW
hN/Q8K/W3OLvr3FOBahxZj30rvvJZ8vGGTrDIxM63NdoUuIYo+fJAjOAoiCNq/JuMBdOAEKtvqxN
WGWrqSa0Xsd9uHXIHjwMEDVOKzFLc4Q3+1Ngx4SFScQbPnu92ySO3lkMjh1wWYuVd7luSOuAOy4k
lprcYNWDBHfWfXBXJobZR381LPMWgK68Bs1oV7LNzIxCy6yPtdDJsqguQv/5paNAD2Z/7NCfRMYt
GMZSl+A4HnLwerGgHIPc3h8+nJFkqu3WWGkvJ40EhlPGqya7oBtfmtl/Whps9OHsQpGjs7bgSJrI
XrYHe7GDuMB5S/htccJIR9DddMAb1PeGnN13ccP4sR834B0If1jb3a0qfOzo5vCNYNsbPTw8CKii
IMCREGtFvzvxXt5X4ZAj/Z7RtzjUGOeibi2+TAF8E3BOjcGrj7gwj/3QX7oAyCOOxaqioAMs1njx
VnT/xd17LEeurGuWT+RtgEP6NLRgMEgGVXICI5kkAIfW4ul7IdvuqbplVYOa9vCcnTu5GQG4+MT6
35IQIkZanVtF73zyP1MuqdVUWvux9TepDvrNNA1caT19VJFuHv1ogBFBFSBpScki9RDxjb2e1FKx
4eT3JxmicN+mHMs4VpNaa5o/0qwePWne6j692XH5NDdBAKPBD9aUo3aB33/Q9tdrFbuHLBNqY2YN
4SeuVfbEDcomCdyc3TE5NFl5qD2SW5k9LGQk7txZcsqa8RRZ5PdMn7hAwXm6CPNtI1NzS+x1E6bh
1c/rc1LPR8eIOTXx/Dh291OHMULn3Bwim0IPRRwiN3marAUlTCyd1D9pET10LXthxvNgxNVHlhAI
xKVZiou3ikvMRsnmLguztbDpQZutuK/ahFxTuajaoXMdZMe2notjZk33TsuZLhZTudJx/xV7pb/O
CX1STOwiDut+RcAxea/HwaTz66BfwipCYko+FgvFlSg55USjpA3/8gg/Dbi7VdM9DK3PM+rMf1ki
fMrB/HEoKZ2bnWVthevZjk14JeaxD4ZjItBXnCb4QhsjhVbws5X/m2bmtY70VVKwzEbqXq5dbEK3
f2vbv3mKbdTqL7Nuo01tEt/0JdnChkKLK8WnmsOI6v/8hkmA8+zQJx8C952KC+E1+yBFdpxa9xyx
wxC2pVZmiA7rotvnGp13dNV7O060vPDlKGfd14ttFVWQc9xhXTaY027xVWhf8jPUMfOGh1qb517F
ZNnc/GEmYy70b2yJl7yj2RsIsfPcgMKwcROz5lpZdc9GOyWkVVR/Uk7p3jeu/SIxRuJk+K7K4Ryx
gAyuRjcrFrXdh9Jhc2Rxp2PG+mF19LGphXK1cGmSjh092RoMUCVD91xILDeNV3efB3ME1sBOj8qv
CRTzXz6ricBqUsvvokXfinvhnFFHf6wShEtDQDBCp6iVk23+f3Mc+i66vKXH9hPGRc7J5R+B7x82
DiH2/3wM+i/++n//8/9RnP9PnUxJjoOZW4p5d8sU+KXq8F88PJNZ1Q5YD89dChr/rZPp/z+OA7cO
yN7S0LAd6//m3CO9Zb7Q/yI5A+qzHf4ifo7DX8s//594eFOY+IKJ2myShOdv5FSvzTgrqv7Wi85F
c6wmRVZAGxoaB935uvM+q4Qem5jqtzo3qiXWnxxToTRX/C/DTkhPxdtwhJGEl7Nm1h+2isFpqC+J
EIjWvsyFk987tjp7GQ5jrRB9xZTvnaY4zpxJ7N7iwtuM55S2UxlxJZrVVjsohaq41GFxETmtiYhN
3Mk+3Mz4LobgYLf1byPUxWusk1F6T5Hsd529jdLXSP0UI2/kK7m1gxOcwuGU64Xh85KQH280dnpF
A93AFg2mvSrzVWU536r8Sqhj9SEBNaKEBDa3WZw9tNQkDEnNX8eruHpNe7Qo8BFUQK0gPFNfXHs2
tIn5NqNgL7G4BIHIEd86MV5mdz4OMOF8xTpUZQehnofFKpLOVdd/5hw2WWoQgcdm5xIcLqij4jIt
rc1477lfdrSZutcwK/d8jAOmtwIgYd1L7Cmkg9an+Nc4PyKEulIRO5tEAC+qea7DTx9uiRmwiN8C
mFyp1AezGncTokfuBg8DxUP4XRsfWzCyS8QZIurIlA4DffR+TsZvXY/7jDPNqkfJhpR35xnD9V+X
zPJ3oJ/+JvVuTD6LMrFQqTNyoinp8Hgj5T6mGzjRJ1A9NqK42q0u4a5lLdwlQz+G/NgoBP1mnaz+
oZavmmJJR+C9HB7S9qQJcud9v5swp1dppKJj1BV3PR7mOhEckIMaGRI3xHwIkGsjz9rQKyce099q
PyFP4Ez7xsqdVan5X2LK/oxFSP/SnR7Dwj9bPe0Wj+U0Bz1ktPDNRoP4+mA8NQ6f7pwk79YIk0I6
kDtm89c0fmyz9Tay6C+TfjWabB9SRmw8suj9W2lRQmnJNWkOBYYmYl5N8qXBvLRIEw9syBk8m2k+
KmoOTpufY7uiPtKANwJS43a/2hvvG5gFee1s/Ba8Hw0MJ/mTIVL1qMiNn53jbuGInKfoVldIVbIF
X/E5delLHapDqLmWUOp3jP6h0WW5AqjTUGTwabm44N3y6G9E6tg207eWTDHXk6NMe7QAzGGrvm91
trVj57Hx8G7K9Jja4jBYw2UqjG+VOn+iyeQ5eFewmwQCNKkhhY9hF68tVnqfw2nKT2FB7tqX515S
LeQwv8oMm1Brf/CT4DHos98odPhaWpIE9mCaPN/dBiv9Hsmy/fRk/U1M8xT9+zZa+h8GO24PnEhQ
iXaj6uQjHkQieFM+rwcxnd9GGT+mNMg3+T0UCqg/Koi3ZJnPC6Kuq6klh9mDYuMzRv8RM77aZc5c
rmeslJ1JAoewyR8FA2cTVmiPAtTaSsz+EYcILS6cps3ki3A3Rul19IDSmH39MvEiQdG4GEZ6MFDi
8vzPXALpcd6T5CEBqFEFQcMKcovbbzMAJNhmxAJyQlZl9GX6FYmPCeWY+FnUcbiG8FOsYyFYfwKb
HH7njE+spMPG9CjW5rzTdYRd4y9nRk+eZepV5IYEWo1hH7E4bez9ly5POETJ/gHmyXtgck3pCxvG
EHyKOY63dotJ7ac1p/iguU3cYQE9ysesyckh4Mr46dDt3LCcD0HtZUA9BJVhzt4gQoAQDkn8kcjm
XPhq2xXBlfwBlmMCrQPV2MmMtzqlkY1rpT3n3swbLP1zB65vU/bxTxuJp3mgqRQr96cmFbUeE+1v
mklHBzVBAiFtrwlsZDQcnPGh7xzxx6KphDob+dRYHSpczUS4v691tXMrl9QOr5EtgrtgmGsYrNgD
WR82pILSO88JqkPQTgMgryUR0lZ2fImzQOIBdVs/ttyVYQk4Yf5C2yutFyzU7KgDwz36rXJvona6
jVfjAjgCE28KgndC5c3Odcf4tW5xMZwpKh95MBY2YxjfeVmMkmcrZxM2dnH4F9jI/bLapqGoqEBE
86aaXOCXI7WTypwvHk7H/zaT4RhDtzJxuFaZY6dnOwG1GPpBRZgcKmkYwYk055JmTfEXBufNFIJ6
iyh2hCmauCABueQoZF2SPme9evgXonCp8uX3tWWDhYza/isSql3NqT2Zx/+Rdegcmd97gz9vhrmv
ro0FSnRyn4VDTv5fRCGfoJCRTbCWXS+UH3ZOUSXy5UYNVnZKynYkhbThky6ROyp6P9BVQHHlSNnd
nCE9J39azJBdpH2kXhX9J7QZjmV3XIKacTLlF9vTyXdr5AIGG4fZIJl9rAhU90qPJRhawFp2pWi3
xSmXwKqAdpbFnAZc+ZVpzb0kNHlqXThnomgeHFv0WydP8cRK0W6dMmt3WbX8bVxHVxRbsmueA9Ix
kQOdcsn7R9Ehq/znAegdetSwhowA+8DgfOC9Sua97OcQLECtxxkfYPqSXM1ZIsb47DsDCL/Gnw6J
O9uHziTdJ6rLNO4potYxCkFLg1OJmvCfW7/B3/vbu+Fj4lSQpvyMdUCmF3PSL1bcHJtwgqVmAorx
dpaVH1qne5ZcBk1uk1Uwf49e8lHQc4lFua/52OM43TsgfFx8onjcEV4fSR2ahLpUAXmucfYqIbZD
VUabA8UJ7rRNdJoznyxZ3e1TqjzVVF0KJzmpMbuGyF/pcK0a55Dn4r4oy31guVvRQ2oKOKo1trkV
Ce+HTTeQz57zw03YWpHHy70/QBH689wvjruKeAmI1pnXVJDqQ03T1G08o1knWY2SPht2cGT2ib+H
+jru/slrbVQIa9UOdh5v2wozYjMP5A7suVm4Vk3vHKiD5tx9C4Kz/ySuqrS8Mydl9+uflhUZQXH+
p2FFIfCiopyjRyZ4sC9GEsfxnz4lULL3/0Oa6vvW2f6TpRoUPXp29D36yBZPZqT0/v8Tn6LEvOvr
Qn9MlLaeiqIptpFYanxNPAc3/OCCjJcbeCuQc5YNWXXsrw46Gf0lxzjodCTTZI8zQpnlUpPt4349
iTw/lEAQnvU8mRfuWN2psVvnNzOJWBXt0D4qQ3w6QCiI3le6vfdbD0MFccZZZZUh7uFtUAXEUXo2
usE4WvzqZC0N75FAr4euEzrH1PTKw6gAWhair9dzIGnnWFTX3GF01tCXs1MdS7YOr7KmHeuHZR2s
Ep8pdcMTF9h3SS3Z3pmt4byZKamTuSc823idflBIHcRJsgYzyI3wonTpBy9u35HsFfnMl4qTE9YB
h5QFyYJYIhALobHMWllvls6C98xq0pNlDdSvs4x4WwyB5PMfPAV+MwgB22u6/eBl3WXMhX6vVeof
R9OhGCuHDGktT8v+75yW9uEf2URE7YcDZJcFEZqJJzr7Igv/KVbO3hnxk0PK1rVLIK6Wm84Qpyrs
c+7/wFH/G7kE4MCrnYybYRru5VjYyRojfzxzam9wfkgv6Ik0Q5cEHxYdsH9UEkgLd7Fh3v0HTGJ0
xbM/ZC8WFCTdluxMqGR28czmerLIHxp5j89fjymKgf4jOhMmgjB3IHHK7X/gJNCawnXVERr8D6CE
1N0llQWgquiomk+ewYK080A/zw1fC9AUZRZcm0pIjn9GcyyIF5+0T9g1kViTrYB/nIX22zwYctv1
kg/fo2Qv/S81LsaOE+Urd4rjk57s8lnKyiC1NtvPzBLo1o7roaYMXP9sbcpdoc16U+r6ZU5nBeQj
AfcWzvRmU/eU4Ux18RLgCNLiWtWgYMqEB98PqRCSLSq3Iz3S0LN3slRPk/lRxOjUZbt2+nofQPhg
R9l6WcMaYq8JreKGtncS593VnCqVLMnbjfsRrK5vYu9OsLBUv2uFf0ogfxmEDivzrTSr6q+iON01
sIB9ztubKIUAksY8+qZjiIG3LK75jfkAuBEMydmYO4LeC6/W8CB0dBxK2TdEds7b8OSb8j4UTXfK
je6hjJC/Ys/x96la5LIm2pe0qJzGDnD8XQK7Qd7QWewzekJp7eU7dgvvkvROsp9lSH8gtqw3o2aJ
aCI8TRKijbuzAfPcpy1gw6xJq2tEEHdrmmm8yQJiOU0neSnMQGY7GaZ6Vxj4zL5jRSdBw+9lBBuy
tX0zAjZHK72NqHVbaQfO26jrfRuUMar0PKo3Ugbzg9u7/Yt2p/TmOZ08GE7f7ro6oMLop8p5o6aY
XqK+0pc0F+qWpyICJJfactUAluJyM1RH04iztwFM13OY5tnnSB73q+e8cWpxNk6GG5lkJSuzfVG9
1127JNcnEfnphxsmI1yjhOyyndcQdxyVqXs1uO17S73sltQ6fDLpqPvQDwMOvTKIs+fOmqyP2bWj
ZENubykVg2HdWIqMb6fxh6XMvWenruSOLsB4nzilcZ7NmAuZx4PqQuO9BbISmyKuxSW3Q5Sz2qvu
gyR28GzckqVfp1ZrbNq5cu/YBObzbNvc4Qga5G8gFgIemmla0+e2bxhS0fuovLreQL9p3jrltHJn
z6N8RUcYj3Wo7a2fJcVWOPo4twI9N4xhxMCSkk+jKTja5Zx0NzKfEj6ano3ab9Ra+nH0mmrb3lZu
HlJ266Pfzu4VHdLQBohOEB0WX+BFwX6m8bGWgTR3c+dxT/RESYVAhewRCtBAMxIXA865zStw8hAu
7iKe2liNR5NAj9XMKwKI0PVHtAm7dZ8zUT+w79JT7DktBORWdWfTj4y4zJCASSFJHcxx4TpWgqJ2
Th9RZT2hhjoggWCRvhh19jN1cXvfp/oY4+Fjtqto2yHhhuSst4lK3otApnvpRTvqQ1ttsYaDkXnU
Dh3wiNCAQzs3L5aC5STf6yy7Lx1ab50wwmffXlI/DujSPqduknkS6TWf+3NKBzWLfmckE9sDEd0Z
b10UHFUHosAmOiAbQjy1nE++AaIALtBpzMEIxMPMv5cOdwXOUb+YWIqrmFVmG66my2Xy0SdZzf85
9Ac3IBw29Y/u/KIdcjAp2gOykm8nG7pKz0ZMjAyqU0HMaz4aXnEAc4U4PpA2WbVmeZGgjOV1xsYb
nMWj0xlX7dJbmwl4omg0irUY0DU8ogSuv1HqHFc7i9A371DcIkaHP9okYJZ5P+UYpy95Ji7NOND6
rRqOWVlgH0xJmW+SXLISXV65Xh35KP8Ki46t1QViGzYtaavxk8Ap+WMO88nCB7fKvxOgW6N8D0Ce
r13EE4yUYU3Nhy5PtdzUdI+UnhJYcWeD/3wTmrMrxGsbog5nFbdTBb+1nsmMJ665q6IIuIartrUP
ontOII4kGcqhQ6YMwMgOMqSV7kINTdA1r7DZv+nc49N0wBBCkQA4F4EPDJJeLLuQv6rTPGHoAySI
KEJSWfyebVZkNJ54hdaZLJrHcEahxytkacEiMxvqYyNdMGZnkLd/rcH9Qsz8xEImgJTn8d40kkuf
HFTn3bpWjNAf5otZGxDvkfS1uoSBYdFNaZNDpWFqlEHjbBurRHxR01eQGnedCpDnI8LdYd6c7XiB
WtYFRSlF3wckH7zS6M5AFdq6oa0/Qd/yELpV8TYX46850L+Zl9uoUad6G/qS+op9UgQZUTY+KdcZ
dzbh2m5xaBPDNK+AENRlHKyRfkDt7QeSfyCczkUJKTruJLuS82u4NHtTT11cnoOV590UtvKrNcwe
rXJE3UG0Ax9DOuBK0n41otKHaTE6dwL96cZgQgwWCirrtmnv62Teu3H4mOUc8bGOXycu4FSg1T1c
ZD6vPJsN9Bl8xsbOd1mf8LSQhC2sdK/yzj27MuAAn0fHBsynH/CU1tH4YKaZ85whNsa+JXZhNkO+
TCNvT5nE2wEf03udA6flXO8/iij5rqCUy3mJ1ISv7IkX0YS88sA80hyVa5IshZhTW8akHDFwiCfD
JhnLnKqyKB6qQCE2AlsHSR/vZYA35OZttZ1s/6w4AVX5OH2wWZmc9eNtjy5019EJ41xh4MwZU/3Q
x2Z55WhwMRn34i7vRT/Y1sYfaAUq4Z2aIPwx+4Wn4M7frhPLFcka/0YEgNc+KR4R01gka+JBYVoX
j25SkXBJiy5dFWbv76AWEhl1SuduIgR4LQR9wsZU8Q6/F4FmAtVX2daajQu6LuWFuHRfLQxvfE9o
GF5ZPrDx7PPKUAeTOtS1dWB15azBnqOvppvdfAZ6TL31t6c0suxKfCPBVFGtliC5ONpscl29OB5e
ZWizok7tjlg86EVGBHTVq+V+xDaCNBxk6xp1xzAoNp587KEopManQJS7+YWzXHj86kS/kWBcbdq3
SU7Q1Nu5f84D/MeZdNRV55bYmkVyrIPZAP4P5zTW/p/OrzgoxvVrhTiG2s7C2+VQbK2BngTE6nVZ
TRG/6VjeaWNMyKTyDzsZJeeoDDa5cSVFNeJ7FtWqTrh0eT0sbIFsCpHMJdqdRLwQ2rWYpiGoepsG
Em1XHTGvj4YpLgMQ2h73ogTvI+MXDsFy3dfyUNVCU3ZvSSxyQUaEfTN8t7lETYRHlpFoawgfrJKm
39esuYmmxRos1HzJ7d/KDnWLSEKpKmzek6rNYRUWDmwoOC5B3NmH3FYRCgLHrqJtmgvbpbPye+J+
SNy/EXiIsUgq2LAgj5NyBvcsu4abXySck7H0/QLHg6bcZt8y9M5Jld+h21nHpMOLnULj3HdufUqS
4ZhlIcOEjIzoWDDD2MggA2BdQLXoGvPHN9KWOAjg8uVjFxlvidVUpz5OaehAQeiZIyH7+kuZAaQE
MiUB6d/hbvB5yOPAO42DrneZb/cbq5bhiWTvdwc47lkH7k+UO5s+BAeBnjxEudj1HbZ4EipQfcxq
4RltDZJsSdZ8Vb7zmZQVeHPVW88MhaFwlj90mRtvSiv84fQj70rVnqzBdc6jI85hr6kKhujBahri
bW4tQz/GYGukibExNZkzelbHsCQ+IWculEVmXRI9PnBruLph+CY6whCZTdBmDvW+0vJEhDZf1RVn
gTSL7lLbOCkLQ19IBYqUo+0K+XMpJOJWz+M2yzRnqkJBjLpE3cnLDl7ynCeXtqyvXFs3zPzdBZPn
sveTUPToGecFbE9PeMAWCrnJuA0vdAq/rC8Qya69bT52YmmP1cm2rWcojY7C3nUBSA3juFPpj/BJ
QPDgFwaxtIJa47pYGrJG+zC2+ua0WXh0uuFq1tWpHoppjbd/3yW4R5XxN3BjVvo4dvZV3DIphz9w
9TpYJ4nbZusZliekzGkDBMygIcBRG9qZn2MYMetq8m/MwrrjWnVtg+5vbsfWnd/YAE6KrNxCNRyu
kwjP9cSNjgTBWxs6RGfKgo37PhPpowrJbo8sWzONa2s65C2tvhmiszuq06AaBYEHKcEkBdJU5LZ9
41qy50GVqOjV9Xm01kxXIsTgbxwIEFnd3PhaVxyUyDr2HJKaQJHLWV5gZjP1TNEKszq52sV87ia5
8fg2wxCBLJ/ZNbwg+iuXiQM5t2BpSFThtDgSE37z2DZXLS6kV0PUCR/cRak3xVvnxO6WOvQVRt60
8S1e/k4X8zU2eaUGwlibpPOcIxrLu6qKx6LndyG2dMw7rKlwX81EdWkP7DNH/bH4Kzue6QEGlWi7
vz2jo7wK+A5TRtx7pbJdyLQQ5clLFVRrt4ooTo7bsltgC39SaY6MHvqK5uzceXufmyOjl6ZUbNti
SZ3WFzcXF3vsThjFa98Qh673rkC4zsXCcVe51hwD43VGrmJbo7/d6PK3e7uQPhxnurCNO/MYGPNN
4fg+g5l3bqS2aEhaoflsFQNRkyDIBQaRGRdnLswnO/eh56sgY+RQ9zE01LG7FGNuoqi3sXikNZcR
NGy7ASTXCgLagjEZgta/6f+onHWSJk2zyiVVoLSI2MV7Uju6qtfg0My1XEjopSZwstyISiqmx4r0
luq7axKT5TENUuU1NV0uQuIx6eoTxbpHaN9wUuxrJNIE+EC2FwmoPlu1Zyn96KTgou5GP3xLSqb9
1MnRDGtYKelI5W8mKh6iMq11k5L2NsZzhsD4oovq1zDQWyePS6ie+QFiUDeP5XAD3BoFLE/tvbDs
8ixke9B2uin6+WkBNPlcWx77xtaPURvhrSnB78QIpJahI+KOiNAuS9rrXMEHmGjVxvO+nb7boLoa
zlNeBIcu69cMV+NSV+MSp6DSG8jcU/7kA+mTgFxU8rdpI7LX/qH1acjmrGPHBaOedz1dJn8Xo8VB
OMf5dncKcklh0iYvjc3g3Gli+F5xbvOSwO0zM1WuFmt7GFX3sRSMhuI6Zg1w+KBv/lFW3my7JrGX
4L58FcyloqofcrEZwFx567njtzPIzsbuc0QYLalf7ZRIjJPcR3a4C2uidZt0vHO8aG+H34o7eUcu
qOJosJTV2G9XTvory2XrBVCXqC1IhXeXsTZW+x3ZO8Mq31NdfwaQWYxhSR9YINooKBDlK2ET1u1d
mkjyTp95lEIx+5k0a3LFjCaXiSQEyzIUmpRqckZPOurjDaf7NQfCk+fw7XsGMW4nDp6pS3Q4+wtk
2Da9tcvjfJx97t3k0VzjSadE6euwqR7yDLWwnKv+2NRCwe8i6imtOv4yVGDv844nWnQsSuu6AXaH
e18kqwqdAWcyNvxz4gdMRcsnftUpmi5l2TWnwMoHqHcQ6AsA+K95LLnJjQ3rvpaIjaq2E0pG5dXW
ufnH8XiVHUorqLpp+NvYXng0EtZrkLXFW2e2/cThlRpLrf3yaWRiBcnP5MXChO9X2vanE9k4gkCy
eWC+X/I8crhfh6TZLbPB5XPeK7UwO4qbrsWL10JzQGL9E8DiIqKKJZaymBaye2wMm/RR/YqNXuyL
ySauT8ZrlXFdyGMBfcsNV2jWwQnEZ7UMcfiW2gXLk7zK3j7KKPodHFiIDeWZtk6RC7nRE4psff+k
AvTecnSuykPjNQLrSpoNxUnRlCmxxcrgndWe2XFFh1ZMiY57TO/gEXqgFFaVwYsyRHTuo5Mti4X5
2D5OA8Bvv8ge6qE9zMq6D1P7Cjj/Q0jnyRrESVvt3ZzWcJigOshmSPgWZ8HwDP2QFhQhZBzeRkOf
Mqt9t9llWXYZlsMkLedQMiYP3XSgUhfdqtF6yMjx+QK1uqAsNYyYkR32jZlcgoCUb+x1X07yW5ud
WBsc8tfcVgmWIP1aydhAqfR+2whdKxhY3EMLxLFZbghNwxsbOaSmPWM4RHRvW92j3wICCGaqhmPy
0akE0ERY/nRB9GUZBcdsNz7VIzwIvvxDEDrAMKLxkAtzDwZoB23gpBZyWuAU2NzhWQfqlQPivWXS
jtd1/DASm0ujCbSnD8IPQFWcZXfaYlstLIYwtjUDcrxlOTaZrBVEDCSgwpU3KCVFxS+aBMk7XOy9
H/Un0x4XoxFMar7M2CrTPcXNfR60H1OZXTVkBwTF6GZErlhXFfCvPnjqrHltpPIjt6ej3XZXqFC7
EM0iiMpfaS/hXame44JERVMh+nrb2oAoZXdLZtm3Dt6UT7s2YzjjrKmIRJB36MnY9zDC1m1mUdVo
jq5eaNtN+GlGGVBnV3yY3QRPpjEpT05qnWv/hCUerihfPUSjeQ3UeC+N8CrozbpN+y5Fc817EFLe
0q75Ut0uTo17bMSS+XLJ1nEteMoMWUlBZ7TcgRKjP6Q6/nGwSU2ocoAjtUHAW/YcOcxLintt0//3
M3nUiGyjmT5N3c33jlNMhS/PHsfsJhOYJa27hAMcEpOGU6+5rHJ9CxLmDo7navISxjpQMBmXCLPO
47M3Nwv3JLhqsm74f6hXTK7BXuKGi7LMIZcw+bgrK2+vPebAVAkpSHptdNpLQjqZ+xc09h2ZkJvD
wAkxM46y6GC/GKh2bQPHT+hpF43o5z3bGaHk9j2lQ5t69l9gHQwqsp/w2TcMALugdZy4tk4ra8Lv
5J65KlyIXGGfeXsLoKaXF0AUaZgpQBUzEB+y9p0kzC4R2kUPdMvDmeQ4Rvi66O863/hra6ZI2dZL
RWs28LLzpPqfLq3+ChHsjY55di4Zg7Xs6u/W14/CASHEtvrkg+WOmJcSA093ZXindIM9la7HTh+6
6NcQjBixvZ8m8V/qMbl3yFrAbh3lvVkwqMYor9EwM/cNKFvZL3MwCtbRbi7ORYQUWYw0T0udvnPY
PRpV/Ulq9h3yC2RNsJSEZl+nvvrNMXhhhGcCGVw8G7zaJkIUr/NvP8/UnRgRNYTSpwbjfiIjV2SU
7A4iX/XANnyS/vTgU3zmbLFfIhteSuM4zoaNndF8mbtkhmTv7Z1J3uk8uyLdeRSDKG+poWTYB3mm
KBHFOjKn37jDz6o5sbaD321SA8c2bRicIsK7uim9TY5ytmokI19hmM6s9+IIJN9YuSRmeIrHUxxm
BeVixFuCKuaudGkUUme8o4QTrfl4spfGTam6ia+5bUlIRc+d8PZm3DOIsae/YCU+8Kho4pMrMcpC
yRAn7ZnnHO9hXS8V3ramLBnwmrIziH1J1mdfu4wYDWDuA/a4TXaHPq0l0h1ImrD/aN1u49t3eYkL
M9V8xpGON7CHPvJ6vLO5KkS70iZ6b5ewNVznVdGgwDd1EDqafjv1NIqmPPokPP7ijDZ451FJiDqp
82UJ49fNGe8bmZ/DwFUrK8s/MtZ38TTCS5LhYkx9tY38U5CJdDBTNaRk4SqTdBGB5R7YPcmJIeXo
ZElwrGNFtiFmYo584Js6C0U2DVfpQaf2piShX0psiZQYREp4foquXXNR0T1xoTZI9LZ13aOW5Qm4
+4GY95OfpiUddN4qxwyendYlL9ERjplM4o1qgOk6vju6cu+NUXobTN0bhfdVqDKIAv19G3vPFU0U
ajo7mlY7G1FsRdtf7FvIGCK0/gTFYy0Iv5V06oVFy7rqsLSy6KlCnkaVI8uvHk0Sjm04voWU+aqZ
IVftoG/wXb57EoiB92NxYmjwfQfHwgJxTvCrxbAvk+PkwCuNGSFB8X95I3SxSyOmTOqXTnY71T3F
SALDNrE3ExzO2MDnKPVqRhSxJrKHE7JRCxrklDudcfKH5A72Nr1CY/sSqTVw1MV0z3JU58cqcqPn
+P8l70yWHEfW7Pwqbb0WygA4HA60SVqQBKcgGWMyhg0spsQ8z3gbPYteTB9S99atumat7lpK2pRZ
WmVGRgZJ+O//Oec7VQgLXOcfWlqNfjSnNvpWSU7NcSe0haaZeGnY54/k2cqfIqR3NjfbrZFwCGUD
bMwok8O0MaVhob5O7XOCY+uCuzbb5Y4+bbS5i28mSF+Haa7Elp6L5kQQlD5hmYQffh4C5dW4ugq/
JoKArLnNfL3ea7DeVgMy6ctgk2RzsbfI+F1RVeKZLXRAUbdoPRq1u/gDy1MfzpSaxmFyUSKjtKPp
r03Oj1H3WYR6QsuvJO1I8ZpmJ45G6gRomslXHdRrHrcwgbTtbFibsbM3YW7cFk34PDk9pjb72gBf
o6Igr5ar050iOLOh/hPNAL39qYpt7b5z2X2Kd6iaFR2vEJ87/RyXyV1FOiiA6qyxg9izSoJOpOrM
q6xZ7CNIEFWkHjC0RQ8DBcK4lPFRmZRC15TaAPRs4Kul3aWwjZcoajGvf8aER6KeewfiDJSboS0u
TgxSd4KPjUzl69GLo58H3131w8mwA8AB8yqw72jp2qOTg15KNsr41gbkxVDbx522mUT1JuKPmbrd
OLryuV2zEnbxD81vTMsTWFYWfgEpq9BscNXQ6fwuSCi3OlddaRcLHH0ACtypY6ICj2XJJYjLgzTR
cQEUmSszegZNDI42FhVPFTByMaxriLQGjdVmrd0VDvcEHnwgPS3zUGTZXaWsfutEnUd/lP+S4Hfc
iqXIksTuONCqOM7Fc5jv+jK6KaLpPl72SQNvCS8UaX2cGpd77Qjluu4f0849+b1D713r5pvZAW1s
znFAkXj9WmfqnWcHBuA6+fB1DepPSYWZmF2G/nLJ9Az6ts8XMQBHW1LS6dpbQm3oBPCMZBlY6she
Vw7najraCo4v5cYyPAfJvO1H43lu6xsg3tsplztQBxiXY/fLNXlIsmPRXpUBvXIKZXAmLcZ+Xptv
tAKsTzqBSKb0WYsSINyQlxiyAH3mM/lrwstfoYkM2GJ91dz+TH/ySbXfUaPj1rGYjyw50XE9pu+c
t3x4BixxBU2DM3ylHNerw3mOXk7i1C0IvhJ6JUryqeLPumwwo5vueVAM/x2/kJhIV5IJOy1r6hr1
hrVrmsY8SgaHqGgZAsCmTTPlUMyUYj3aFV7gBk9TGxQetUfqO4NetdFZum0CozziATjXkX5F5oa6
bqUDJmyZTV6SNvBPM7Ta/2diFe9fGVU5LDrq6LMlf/CPnIRhI4uBwSHy+e/HK/43TZOQJUalb1rn
+3/nK/yO1HSk6YDI1G1CQoQv/hA0NXUBzVLZulDSVX9C/FjKFjA1/8ba/Dvfh0YtnBw6dRnS4Q8b
5l9JW7i/Gq6KdMKY9StFAkHIlXxXglNd2o4SS/vFH8IWbZJSi536ADXzxL7H5saKQKvErimtG4OA
KZ9B1osV1uPCiHjkx/bzr7dLHpwrQPJxn+3DNuBdnxDb7F4mmCltnx0lBLNAykM0+cjr3ZsTUJNY
pzv8gnQ7xld/dihrM03A9ygZ0U/fNtcu4Bm9Hx5du9xWC+210taK3QhgBOtQU7XU+77XaNNuTOVT
SlSoYep1BejzpPYGV9+2rvbSOOj4aaU+dR9OdRk905oKV1c3uUVEh1hPkMdqG9amALGmnH49UBlB
p8JNjC0zqLnb62rpMw3XepGdCxZUkVl8ZkbFLneYD1We0WwFh90lMulgxKDog4hA0BIrbWgQ3tIr
jIdkKiKWCeW6m3CSOqkl9xEMcFz+4oazkLlhSja+6b9wQ90UJnfBsobGH471cxOW7cZqzJ+dQ+lm
MlBQI0yFw6KQdIHX0cAFMTiLReB3dTZf5Vjsazkd+0x8hw4spYaEYWdg1cmdGw0vDD7v9CFjH1M3
4s3EvoBdNF5YNIWP1TytoI6FZLD6gR+22WagCBRjX6bxZK/QMYJb04XD3WutXBHyk+tCyLsCgS7P
dYvyQwW0gJRFOeCGyybMZW2BP4N0H1WcjC9ifPZt+VYSvgnYrvn+9Cia9rFs1bHM4u0U5Qk1CRir
shGWA86hi0Up9N6PwbfQGLXpoMcXYXPoHfM8oXAwR36VWfJiUXze0yDUdoDFM/MIMGknZX+1nac6
ydFZzTPyDcAUhpJVzwLNKh0wKuHOKJmbBvlUB/lb0Ffodb757aQm5GOZcgtnX6nbzZfe27kXV9ZT
QtK47yBwKiCuyVIj4NK9YYevGUVqkTA9UUpPB0ukd2hNPXUbsYOhns/cgWnwsYDC1FRhxZObZTWE
C9R+bqpDNl9yo9iYutqFafI548QYAGMxopHdbb7F5OMTMcprIe1L4Er2+fqpmfjRpjE72nFNoxlQ
cbnV49QLQ2YLOW2Bv4KrtzmtQli3nAoGF3rNZnmWJHA9dFlNa9f/2dLxtHSBUyufZtmKRjgWK8mw
T2Y33CsjA8nFhxN3CD/RJH1ClmbDHC0uzC9GlRsT411TtPWqrvGQO0XzzLDw3tfyZUkOEqclN9yZ
dJUPE4Y44qVVT7dLfGr6MN4g60DOiYZbp8yf3LH3MgCeuNOGk6UzMxjVMcu6C2sUssjOV+1OCOWF
aDxhFwFb2lDnP3iupRPjk+k8m4/pFHAgc1i69d4p/Pd0zE/DiHGlSbeDAxLGUnue4+HWdgDz59ZF
TuocMOfHbnpeGjiyxYBZdKDu9NtaFfkmjqe1CqNDUliKqlDnEo7xA3PNq8G8va1rKltZv6ZA+nvz
0JfmXgMXlWpgRSkVVvBo8LryAzb8Q+JE9J5iQe+y/DObqOXUZH9bV+EBgBBGE4JksTVvx5ZF48Dz
Le/qmp4P972Pm+3sNJumFTdahRwnQ3wbYN96lrPU4Iwxw1WYdu/A7VGxBHNFj8KymnOW2SoyQacm
iiUtETnlZ0fdr67RJD4nY2hWRTPQso6qrW9cIzwVOXQMLjgdxDCz8DE3aGA2GAjZxdVN+MIK/quL
02NdU3JewUKNI3XQUzD8IV1nGPJ5alBkxgLZaQRLF7xNY9J91YIeQEZ0T+M9OKLd4ADdmol/zmtF
vCqVx6ajT7SBRd/zUXYKogwhP49g0lbEJXy8vJCHrew1D8QWfOYTx+iJBpFvqkR+lnl5NZ2OwrtO
iguL/mfsUnjYkFp4LJGdoo+3Nh177TjVJyQkr1T9kYneA694M4NNXFf6iFOTkWwgjjqNzGhtts/6
8QsJ+rZ38kfAx0cBGnMGk2nmZbOSsfTiwD+kGd7Vcao3mla+ceECrp57Gus+Kg73ODIpcvSvJJS5
yvLUzpJ3gSi80kaec3ler2vVMH/DHsL64ZBzhHjFDR8vGxviiC8gxoy7C5tCB7EZ9u5SZY/Xg0dt
rWf3ValRAwxbeawDA7nTPpUNLAUJcYnLGpYa2oeheskgpOeipGa8HjdlSDUUN7CVWVc4T0ODXkD+
0bPdPrgWOFKrROToZobm1JtN0Knd3J1FwnWKKjjVtezZp0cqBLcTmEpkkdrTgvHOBim6qYS9VAnE
UBsC1lI2Dz8CBIWH7/FmJsBvjurGmNofmYVpowjGJUsCvD+FoMYl/Sky5KZq1I51FWXweExs2qUS
LjSU+HHp7r3ECT46HjfLrjHN5+ckrr7UwC2DWVuLmkuOpaGjPaLMpVgH/uLpRdLinrxW86Wsu0fR
hdGR4lgEeP/aqvZeyHprz/bXMOkPYG2oDairJdnI7X8WnuHW7rrHFGiTrQrqCT80soTyp4exN6t1
Z49Aa+yjYSBr15wrmtEC3iy6L7Pg5S01NLrOci/KbL5yrjdmi0e70q8hNjLV4+zytQ35i2ml+vSH
H5OKqlx1z8Pvzi+ba29UzbpYnP55RWijwqpNDEhPEJ8SiTkgmDiasl58j3K86uQzUcInskg56dJA
baNcXVmTEuKn4ROpHiGJJNNPsXCx44DbBEQEGDq1WFXAs1l9vcZK7dIYRu2vfuRmIW2HFOoOC3s7
/0XhBsdtLVzuJrQIJVk0TkDsjnxxdEbJ8bTQvCflludUR1ypVPaYZOUB6QdbXpxtQx0auKarK0y6
M+3XdwZF2A3Y8JwjNVo44tqM9AdYPF8I4xk2/nxhjpsRnRu5CVEP+xbsoIVN7rfOldkh3dcLfZVK
z5JYlWTcMEDobfNfiHM9mwkWLtzzwMSZMYNCZyL/2dKIvriqoz2Mda6whtKuY1eRHZtL0GlRiHmk
z/J+5bettonsFD7Q2H6OvniIKQrcJFyBH3yhPch02tsNJi58YZSxgw4eGNOhhxer/+I2dpAPJSC3
orGwWBWdR2joHrjWxzyCrtRVcHFtEjdZHxKwneKnbBwe+jlptzRajutWm+EFxicV90wd3Gf1jLun
1GvMTg72HHrmfFWB48IL6WMnkiybLTMavXDyD/mY71WNX4KzdQQrGRSBvk1n6I51+57Sdu7o6oYM
EbIILUarltW+0DV6vfwdE/DBcbSzPk0/MyVua4fHiUMQZGXK9CIrg6xwPowHV87HiPgqzvnxTc+d
Q9ULte6nsgebtlh55x0JT0CYAzCIro15jwt355JNSkzicXFH0LHLN1KwtEFf3umR+IxbpCVKTA75
wFU9ICxUUtklsDpjY60xk0ayPtQ1M1yFaOzP4oBhd10baHDjEG30frzPqQd1RueI31WnHrd7K3qM
uUNRvJNZg5/PoUAE9NYd27fIFo9BhM7n0JgHYvBFFY86w3Bfjscq988WiaHtpCH1EUqrVqVMySLW
61YyaKlMJ8zZmQfmIGqdeiKIMRsAotJ+AeIgHMdxnWblfeXi1hVq3KNvEPJt56umAwibxrdpQV5R
nMRO+4Bn+6nq6idwf3cai1AYinybkeJdabHIBebDd3CXDvbNmAHjNOtdZ82XaXZ22uje9RUDiW/g
D+9c9P7hY2gQilHVdJOYZ2JZm5ymKAfzqJWYR6sd6F0ZvkeQ40SUx4Pjtk+Z08Hj/pUBobhMJ1Jm
MNe3aXMSJSS5ION1SehoirtiW3WI2zNsj8BcVR0WvxGe8eQH19gk/h4OCP/SLBGTubvhkr1C6bsZ
RHqdVXBT6PM1DzXcgnyqbS2+1ZOxxJ7HepIci8Ektcoy/Sqm9OzM0SWJeCEDd74xpbXrgTGvKQAp
2GHF7aoWzUctUe7Y9z9bajyEDncfDcrNpSyCXaPxgR3DvSy0Z3okm/UcTR+NVd82BslcNWi7MCl2
5sz8WE7+JQ6CeyuVD6GNW6ts9mA+HuYifoxS68bGwNCxzp4N4ieDxpRqUkhvfMRoZ8U8HIq5fLVM
lkpjVm+LhLlFr4LXyPiJNrobdaP0eKJxi2LsHPQau27PYZsZRGZ1A6gn/J6AXHbEqm6zSNpuLS6Z
CKAzpndzVP5w2/xWtLm5qqdhN/rNpZrlD1v/Kh2qicvetG/LgkXzcsEbpuTTXCAB/39sbaSuSI7/
n7Y2d/V78P5Pm5q//6m/bWqs3zBaKepGlQ74i9LR3zc11m8mbC+i8SZQZcyk/yBj6L8ZChiYS32p
+Yv69S9/X9W4v7mWASpMWPKvF5Gy+2EV8+dVDd+c5QgdY7zBXuOfgGBmHcIoaChsHFkKLEEuPf0K
E/2pcptrog2nyKl+Yo0LVl19Uqa7TQGym82jWVwNR8NSJ+7bSAPwOuwboU4hYPwItxmfiOJWI2+O
igGBJk2APOHTDTHvDvkPaIMPoqwOGIafYyjKJJtgCefNxpf3DULm2p6rU2Xod1MUH9oQPk1BjiNK
rnljfPTGQ0MjGeEBepxw5HGHK+FYNoEnjQfiYunRbdo3TY9/jGOwCYmegsJ/juBAydG4DNZ7NFAf
hmN6SNFAnisxP/a6/mrBqk87wUNpGDzb1cD02B8p3UodFlqYSV+6YNLlKrSWVJlC2Fq15fiEz/zc
1gnersexetPsN0fd6EaF8pnc45NYHMAHSy6oMw3RkCt6r+LFOzJzDM/PTLnXiuayIAk3c/kkIHkE
NCoVpGj69tg6DB7ANvCfq7sZt30pja8xW1b/lXvrcH3vffQpg1XHlyiVl3PvdkECqZQQm/4aFJ+F
3e6Thn/SSMNAuSuQ23IxIRFtLDph0hzXtBgw/wzFU5qBbjZpi6oa64VuCwyi5FKgdKyHasBqvpvV
e4AGNnGzHKjm6ioGqDI2v1zOgLC9yOY5nB6VpPHMJJyPG5IKFm6Qoe0JFuON/YZ2vA7oKLON8M0h
J9tKl11StNxjwNWalfuBuf69KOSbcjnvqTTlWZymVMLitItAuQ7VJ1Ur1JrirtQozC3ofqU5Ws0k
Zl+KFK4s66tQEB/XKVQNHI5NTQL9CqmjG6GAk5u59g5zpO48hynNLLPGTgtfR9EG3rTYSoUxvQTh
rbK62DPnyUuhkHWy52uJcO2DUuLxDNYYeTzjyHG+tEjbc7rjFUCZHiaGsF+1KvkLb4tjSIV91E7n
nu8qreDlyxizgk3MInulSRYHNud9jI424LY2ZzDF5nw/Adevq3QppTyYjG1ZZm1ShpcanNQGZpa3
VKLAemOJp7M4zRX5pBTzeewP54wKbqemtfBLjdNJ79LNgIhmja8dh4VwP8lwcJ0Ij7W6d8o7QuPo
S14KekpRctAslg5juJv16daJjGfEFvqxb5qe7b46a1n6ROHHrT89JajittoIKMSxAy2NhJczcnvV
83JLvTqjU78GYMB5T28GpfdJfQhpKbDKHM9meCDEifl/W/j9KZAx/SfydTbmV6XImdP+YNhe6s6v
dhpcZRdcuaoZDV0s1FySWfRqqGNxDy0lmW41y7gfR4WTtpHRpnPuMzBq0a8YSBWcbPTiMTMOTSYX
k8q5GHtKECmZ9Y3Jcyh48qVJfZ3ZXyiBIG74btkk2VNz50fA05R1HbkVDNPWIBpuVV+m/TkNeGmT
bnjAK7iZIlZc/lvFWipgMzwFau3k/jaJrPu62avBItBw2w3scZkj4gDUl0tvaGY9Kit4altKLJL0
btLpGWfv0qTdGfYNhmAR45EuwSvjhPCj90B9kCsG74YH0JmvBp5GQBBQOKwzgu4lstRbmNs/+uLL
zmlPrjuMGmC4jQSfrao+3Dl9Jn4MLifl61BSznWBlE+ZWaCz4fOiH3fpgpkP3ppBPWrN0nEJ8s+B
cd2djOaOvni26Fu7fDWiK3cMZt/0LYx3vehxhupeQeldgH9hkwXOIZ0LABR505yGyjoOsOlqa2Ma
dxh237Mk++YHfMPof4jmyxD5rODZfKYvcZCunQYpMnqLCW5ntfWTzYdhzO8yGrBP9JeC++FKyfo+
Yo3VtSehSKDY8Y436c5qRUDeLbyrs2dTHd1QrSLeFol1aB2aj8c8PJVafmElsJXgB/X6VNTNtnSr
xyChoimU7gr4x04L+n1HYxyYea3ZJvyWCGtQF6hnNA6vKJsNvSE3kk4mFVPB66wNLtQE/pcWO51d
R/yQRtW+zN9tu9sHOvNX+1CExvNYg6/m0lYG06qdzbs+L0+QDV+sYsLRy5ovq48tHVvKeCO7ewxC
BaV1ov10yxrRK6kVSIFWV9vajW4m/TsQP/Q8P3T5dF8lPcZBksbm4lsRk9rOxObA3l3tKTgac4Kx
wNzFhbZTVTZwoaBdiGAtusqhxsLiuNsQlaOtsUP2yTFOYrABkyf0gENkeqLwZ2XVgmU7jaitdeMr
4ck7W95bCn+sx8a1s2ov5nHXivpuQXviosKls8vmT2IFt7RzH+Cz3LBV3NRsfOmu3nCETRbrDmhx
mBXbZVnHA0/eAZf02DZ9+A7kpw/LAU+ILZ3zHC7otkQBjoZLDmjJ4vyxy2PIJmskIKNGC9oteyvF
qi/56CV122w/BXJ3NiWUO8rLOOQ/JzrFYsqSyPWv6uHeiV8j8r1xUj0IXZKzMz09CF5c5GtNIXYO
9EihZ+GAsjaJuNMiezOY5YUFNX62JrvLjXhNHfZhaIlL0/sIkaQa3DvGpQ3D3NXwQxZpLGRzdkCV
+VaTEzMGRbIPexDxR/bBkr8+AC9RugSJWAPJtoeH6ntzIDxUobqS3kiXbwlzwjE///oMfo4+aVgs
fra/elU+C6LLtJG2//2/fo7/9o9f3Zbf+WNbf3+35/fyn3/nUsjy+29tfi9o2by373/6hfeLKncP
vhHQXEOP+a+/JPgult/5n/2ff9NQn6by+7/963+sr4KW+w/11fQdYm3xTxP7L3WWP/0HbRW9Fh6v
tGgFdBia/1ZXaP8mMDXpOhhfeHY4oH8f2ekrtIUwpeMgfjo6F4d//cPMbjom07q0dNOBAfyXYHaW
u7Dq/jyzu1DzBBeGpQLR1vkm/iivaqFB2i8GWAlZ9JJhQAY/Z73rQn4P0hjJa9MoYpNnPzhz8uKy
Ts0moa2qcrzlcQOVSpbftd3QrgR2a9207acuIFDVrBcX3MFd4c7klHBmJEa79clWm2MuvIFsX8dl
+84Zg26tmphPoRpcPtHpHrwkAf5IHgOTmz2tR1E0HLMk389LmQ1Jw2rMPHtiu6MN/WKeHNUWzEdz
IT69i3v9mJn2rsLpyz76dpyGczqML11Y3lGJyqBU05Eavnej8aZ1db6Ol/Y0y/I/Es08t611O+F6
bmBnGukvVUOeTIrTTDHu0zrcN0G4S8JgS841gA0DLgoUII3L1fOA79Ki+W1lVfY+Zq5S3XipguYV
+NsdQZpLNPX7LJJfJubVtaHS1zjv9nGmPU9Z/ipM6ns7RmIWcxiEHRegILf+AjtMG9yRKgGEmuoJ
LGP3GWzVBZ+2zxbdPgzRklacyvcyd7DgT9xdcmer5LANG3nM/foAOIDVZzVX26k0HnLJs8YvsTE2
tu75aX12C8NrLWprWScwzlYYtI0x3eZD/kxsCXN6gm6uEixZzVdRzRS6VNcAy6BbYUABsLvXOff7
KVjXRPprevEcg3wga6d443OqochgyZHybGb9R2w88pAluFoBax9AFmKJ5PaVkaHNKZUjOpsz1lc7
G0LcqsiKqwWrFTo6vSj9LnCam0qyXjQwI9Kp3J3QMHwv437AfrG8RqZqjz7JgNW4iAJmEmRnIkJ3
C3ADpR7U0aC/2Obc7YTPu10QDnKa2msoyuauipGu0WpK1AGIim7a4lbHzpzz1fhhngvoArxJIKyz
dqdjQ6dPLRmwo7XWRzgm93EOFh+n797v7Vc+aXTT6S1blaS2PEEKdbbcXZxOP4hOh6soLS6lEoD9
GV6bittVn707otwBcLrMeszdKnooKDjGm8jGX9uhve7mvrhJKxd/3RHgwSfkUtyuoFhEj1ubEGrF
+7ntv9i/bkBQJyTT+blbIxTgOX7savtJafVhMkcufVJ4Zd48tvogTiIgFxA9G6WNv7U4B7a2rKiw
1+vYjHIcEE2dHQtZfMkmZ4DnSl+Ybyl/qE9IhYZ4JaC83biEK7oBXLZLI8dQhZ9aatxPzrAPNXyH
4xQfkpEAfcoVGHtm/ur3BJCridvkHOAlEN+ctZvaNFmiunjs5monJmpXcpvUHPkFUiC1BeRe+s8+
AJZ4gjmJYE29VL22poXqD6HHCZZ8+KpaiDV8obyJf0R8HEuL79lBm+xD7Tjwmxz+dXgXOY8hZYQJ
/xNSNJcfovM9zZYgImk9nJtzmrSbRDeYZqbhhy5ivPtBeit6GlmM0ryxhXrXyDTjrpTkvZ1PLYeN
4s/ELifqY6gmv9CI4axl3m3VSFdSP7/0FD7bNZJr18ubIUsfoqzAURVxQbZIR9GAjfCeL/Ip+Mke
GopF1mYRV50QzCxqK3Ui2xz1NVtk2LbTo4UQvcupqggXqXbIOj7p4SF221t/QM1vUXV9iV4e85c6
6L2LwweDbfCRjqxFsYwGiAkdCnG/SMXZIhpXi3ysL0KyMgv63cOHDoUZV+Z3VIjN6E6XXg9IUE3r
atGi+3i6bRlGUkTqFrE6QrQe2oYMljpHi5iNqM37KNxm7Bu5iRKNBGlAAjRBBudR8d5O1R4bM6Sm
r4ikhLK3BVgW1PNu0dFjy+VlWrR1uxobj/01meX6u1n0dz8YLuxHjkOUHQjL8TiwuUkh2eM2fPK1
8RZPaQ9okhkztpNT2fNo4gVjRzqtTfIOuc30n4/DE7G2FxuLgK53z30P3skBF7Ey0PWiurkZsBU4
TkBnUrS0Sj/12A6sxX8gBGpAvHgSbKvDZMKkK3Vs46SWhlVpVAozyU/WwXAaFneDv/gcyoo72K9w
KDZoi/55RKAVdU9bVJ69gVVi9PkBsNEPG3YrWCkw/mxo0D1py44Gq0WF5WIOMdnUmDAC+t/7xZTh
IhFi0jB9ePMWLwrmDS4sfGHcHBmqM3sAPjCDgVkBy4dbmofIwQPSLm6QGVsI6O6LhU0kxC5ChGvt
Yh+ZsZGIX34SrlcKzmdimtiAwRstzpMZC0pXhce/Plb+3zowuv+JgfGma/P/+T/+ZV/U/7zmXYbG
5Sv8bWiUv0kBX5iiBhIZLFP/0bln/ebqFhYWhSnPNrla/D40Sv03XHKLR86xbdNgqvzj0Ah8mHFy
sdAtfj3nr3jybH1Z5P55aGSfbBhL/bYpFKUSfx4abXwBLqNVs3aylssqsSQHpSqCY9ab5r4bYdzi
mjXI4BKBpCOt+JFI6dnICKWReuwIU9Zo4Y4hrG5hLymWR4Fb7rOJdJqo3HJDKUO0yDleHU0/rRzx
OrZBbs0m8qCRvaapf6+VxdHt8NkO+AuAYbmzuW8b9zJmttfOlr3yI4Kubn10yORUfflgzNbPLoke
WATjh+reeog9TVNHtO6QPRMdQINuO+nFY6b5mHBMmPKhp6LmUEIc9WQ4biPAeOOkM4b5ENE5AGsL
k4Ff0C2TaIT1xq3dGuA8x2KH+Wpb+4S3s8raz2PwOkT1ix5UWHwr695Ph2YfmtXXKJIHGADMQP2h
6CkTkP1jQhcN+MUPq0R89g32SBWf5AUTNmz7Imbp0uxA1HXOVnC/HErUcJ88m7TLM+NgvB1HXg/Y
KLciqH/gPNxSDHCf5D17259Li0QRY6hJKJjQm/Y5Cv13CUxopUf+njjIEu8nlV2074SYP4vc3wA8
vdVCwVxgrMnWnJw099dhgDEtFWwWQiwVfeXTekVzduXsEcuYfjQKBIZmRlpMCNrbT/bcMvmm156I
blujDfOPdsHoWTeYiUGbaU9hbLwm4+iNbnvBK7dq2s7LlXtcvvlUFo9pSh0c4sOjhCoQdZA1nepZ
hc4XKNe7KQ1OM8YHzWlo9G5ukn56n7P8rFp6o6L42JFV1dI6PWiJeOnd8iPI1SlxTY4qwiI1GG6h
2H/YMEEG33OSYD/Y+p6z+rUrkq3Zm7cdexecs2B8edltbCN0IuMVZfeZKI2thn3gJHxhYl411YzW
2dIBlQHoHscTstqHMzLRVjOTBtCyO0HKl1Q3qQjDeZ/L+T5X063JS1vwdiN9nJ0wnOzNpmSLJNNi
b/VEEZhnpzXMC4wDVXXnRMM+C7Ey1biJhvrBsdxDYZonFwe8ROtfD4y1A2arIUI4oSX3o28BYg6Y
9XDs94Mi5i/f+Fnhy0zgMU3ipFh+EUbc1bNqtn1v71TEhs82r0EblpsUx7/edT8kDvg1+gUyf6K+
4lA7x4Zxpzj3UKzeHbyhsQRqkHXfBtmMWF8G9lg+LoyksvBck7I28OAnUMXF1o64MuojXUwGvIyS
0oBuELcuJcqrWSuugZNdCCp812mwLyb7ea59wnUxgtBcv4Hbxk2Ta1iQHBChdKb54SvU61Mve65+
gBEuNHp0HvAH2oCBJ2G4Cp4t4iM+WI1dAndq5kGQ5c2era9cJ7m+mad8nxXGmcQvrqmEGrjspzv0
m55Ub1h/whG7lwRjZQ+3KQ+3vXG0nO7YsaFyKeVjE5S6OkHRqsGKTPdW65wz2ouHeoSiN5yxfJIZ
ww9GLzvVdE51UZH76KQdDLV2I8biNS2du4SlcW9ooNLdI/EFT7CdneaZXnDmNwvyRJrA0XTDG6gr
W1lSo16AojasuwGzEnemDWGmD/D1D07CBDCN831LfxVQGj7vNjm5ktO+UfdlJDYSQZHvVL1THOm1
U48YVLbLN7Rt47ZZOWb60RjJg+kSMO3w0y3jaULbRwjlZGxpgrPctzYpz6ItxWWO7bMGvXSkK45b
JJcDKtxb+7nC7haHvdfHyY+iy57HeVjhlQW0DgbfIs4c9NZP7nbBunHNnaTjDkhNxn5T3kz17UDQ
DA436VPcBWXGLavvgk1jDLd6pkNHaHzgMh+tOUdwYSav5UrhNLcj+NcMDhk8C3ZkpRh2AIgZtebd
OLYfpFt5Oelnx5oKiEA7pIj+WlbvXFvznGE+ThUXwQBc/eykD221eEXmYAvadd34Bjb06Kwy9WBR
6Cn1aav1xICd8RAYM100CyrGTz5qvcBFUzS3UmuQBGkE1ME3QHI9DEyfQSEfJsirhqxPc8lbM8K9
Fk5cV1L8BIufJtV1qtg+RKMzavs/uTU/ReWMMR1uFB2SPUKjPc7U2xcRIbpqabJM0xecUSMADXGK
hHWrIOvXvsM2t/QgEG9Gv71kJbphZv/Q2sbi5VM3JW2wK8YJL+NqNOvRNuTO53L2im54jtPIc5fq
+Cy6Yxmzj5LG3Sr+3XxUU2KzSXerwp+9H+zL2L5VjYVDyP1s4xF8Via8UGLc0+hnHX1C+DNZno4G
+MCc3myt41WerZuKpgOPSRnjXLppkSXnRhMHrMHHKc+fB4MYk6uV6yym4DGQszdohmSErU5wwnDY
ue2XBoUp1e0dHqENU8CPuTEO5v8i7zySK3fya70VbQAdSCRMYnq94zX05ATBooH3HsMX8Vah7Uj7
eh/0Wt31b7UU0Zr2uIpVJC+Q+TPnfGf88TV3WUBTWQhfg8LqHEM/OSHEWAmjf9cqtZJJmG3t3Fo0
prXt0cHiOY6d1VSVrCPqJ6sAVVmRIMkOOF35MvkUfs6rxy7MntaiTfd9nGB81uO13gyQIlNyvLvh
LXKry8QZ7uXqDFn/rNvoLEsDtANG/43tcQaDaPyRs5g2KbuVTtBb5FPOx0g6UW9/2vCIltJVmLAK
tKTSeQvTyVyg1AhpW/XzmPd7iTya4NSdi36znjX8YbtHTA+guEtomehXI83LsDxXrMK7R3AvYC0G
qDi95XGNQ9x3AasttDlJJsWqGjN8gryNqytdNzqxxgDDjZsb5TP8rCpY/UWPQBTCpR+gFo36h3+e
ol/+jyEnl3//P9D2svD78++MiOcv/XO175CIrUwxm1zoKv8juuQvI2Jl2HhsyBhROO9nc8xfE7bJ
OnGFMkzJH85z4N9GxDQNrq1buEYsiannH6n22S78bbVPwjYjaIIz+WYMMQfU/T4iLrQhiB07GJYT
Jq8gfM4ZbcHoXNhpshMNGiZbFEBb1DXDLEh+0qIowg8isx79kEFaAS7PYN4T1AMRkgyAwUdkIZfY
wDHtJFhLtDL96Mz/WKqj7WMGw7lbLXJpMNtQ1X2WwT81SzbeMO12iMrDg4bxYWnP4RnRGL4GZjSA
V3ObRRClh8wcCoRX1KfwqV7UIE+D5x2jULNXY+ruJi8CKAzoMGjLY8S4bGihANrI32SN9YZggU2Y
k3HQ8hZXZc/gi1ueYz4sHbalyLcZVNrOcLFGwi+d3uFnqXfZSLBEw2XdWg+eL751NyZ0w2dGVfN9
AOneK6JGMz96rFGEQD5fla16nAQ6V6y8BRiRonKfeP+Htagb58igbQNbUqOixqxTwESzCvmqF+6l
iLjMO4YGImuA+TFcKJCJL4OJ13PsxwWBWMgRsaaMlrnX8uw8xOxztbK5mqxyneI7kNreZvKn4PD6
rdgmNWWaj8J2AUx10TsmAAdqpKIzzymVtuV083py55kuFiqM91pOvtd0iD1zJRvvrEclMhzK3jb4
Ck35kllwcLQAFJsBE0AfqbjRrevdEsMtVDJ/k0LcWyV1d+uhp1qFs6nQ+XPsosZFpU+JZk/aR2Zp
46Jq31KeChRsD+EYMOcMxXtd5fDlg1dNN7eNzx2pYYUnVG1ri47InPbmp1CdR3fbYYSp/RhZYHAL
/PaaTSVKdrWNgp6U6eipIes4nGqq/gpxv9+CybLhgal6M2TW69j7W6ADTySKhbBa3DVbu4R+rr+P
Iwc1L/nmMhyhzbi7QpfvZmCvTOZ0ztQ/SEPCh6H8aZHgh3qMt5NYcdh6emFDVyhGnMvyMyRF3ZnU
vVA94OSkfwWlMi6trn6HKAWTWW8JrhhfZNPmc1rzl+cG92bHpaECTuwJFgRTbgr7rNBupUW97IaI
h2S5iQd2kaGzbA1k420I3qTqD6VDfaoacYhqxn7wuOkOcsypQcQNjEI87ZlROz2tcTtDBYrhm1Zi
27TNZ2+N31rpfsJCTBGktCvpgMEuio0bwqGoi62PSCRrxM2fSUUoTn9czzm3VOyLFnVSV9m3Om1N
PkQMcV3xGQfw/9yOvna8lAqDLAmMm6p0YIGBgzbxH48ecqLaR8XliSMz4i+dLsfi3IhYqCZdvyMy
YBMY4V0GDY7QxbbE6637Ww12notCaAq7Ve0Si6gislj94hCF+kcQqpOYbAA7DfLyoHjDgf3phN6t
wV+QNBK1mm1uUjxdGN/E89DYbyWG/Xbghbcq4axMkBtqaK62g3Z9FK1Nsq21IY1wXkfA3ePp0lOg
hJMmVk0eHBu88TOCkM1UsXOC8klOPP559N2yMODtdY1ybxKKy/y6XgkkNsaIDH7siN0VajriOvO3
wZyMiW/kzujLYxmAOIJfMm4wxCNtH6lKg5ZbPHD4HjyUzb07nDKBy2HKuruqkxtX4PWPjKOr+sPo
geFxNLBFQDtZNh2Y3dLG0r/3xV07GOusSo+qh2rVA58BYsBY+x4X/iFB4EWmTwRix3xHvHuRAesM
qNlmWf2yGPV7EaTMqN6D4KfqwzvluIhOADLK2ScBtxUFSnDTR2bsCXY9n5a0DKtd0vgb6RoGDyqp
FeGvktBQHm6AuXlOqk1tvyZacZNAhVdhwJDFLPRb31JZTjkPCo3pZIk1LOCVABzg0xMEPggP3hYL
cfDe0pyLAAe2TAJ91dlWRwwhaCkcDeBkq9ugwVQHwIEZpN5ZoqPGbnBpD5s0tRe2rbl0zo6NiQyk
hScxhRmzTR757WCvGbK9tARFVyMhzjEXnJZCp56p42PfP9YqXfQKXY0fskHM3scp+5mk8WR67qaV
1SkjtsbXsns9m++n1rWXVjCTGDQbd3tUf0P93tFHn0Zbu3dHpFCB0SJq8/xXryrhU9TtDhIbMg07
ORJ4AvTHWnMdP4WoBGpGA0h880DdyPjE/kUe1Gj1TCT04AjIAN17qw7zCV8X7QZ5DTrKhvgHrTl5
pXueua1wkZ6LaCLSviwvcmhekoaKMu6BUOB6fLKdfBM0LFOyumHgQxi5A8XXt5tvTU/vM45coaNs
cWUkFrntvWGhp8kkhVLJOwwG941WvnA2pCsQOaw2bLnMLbwvdTozvBpowkTAEH5EZFF93xb1ZcxR
/HU0fRh+tV1R6OsSa2mRWzTCcjnqFlx4i0PCQmgkL0UAeZcGDTV+uoyKAOhL+DHGxkNAZsUW6la+
ThN5a/W2XuqOOMnSYMxUdxvqq/WoD1vuEmYmRvrcQJtWeC3sjLLF77fJiH21lPOvt11Qb+1aTd6D
KfnUWhsAw8gVTsAWA4C1SzXBVlAx33Ra7lg15xjyoxrZsQwTRNP0dlpSfKvKw9zL15YEuDUOgWXw
x5UvTm7mt5suEFstc9g9aSZHezI/YejhpgeZErnYpeio2tlakgVbkI/E0GBTQh8TDl3JipIFrv8Z
h/5WTs5Jn3cMEazusdSfij4tl9I36/3EkNQ3upvWdVfTCSW7Rji3tYyJ1m4wXhb0orbX0zc44J+8
6iPKqCAQgyovusI7ZFtoXNvafcJCmm+GQrjLSI7HrjO3IhE+5Q0yF4tk6l6lN1XyZLjV+Bwr68Sg
CnhBcBVEbXuKXF9Ldz9AXh7GwCRIJD9rbfOsd1gXeP0yYKLWq5lNQJz6cKuVPpJ3r7mmFWzY2vlw
QUhEwj+bOvGpkfPtW6iOPEoAqS5pbT7gMtp6wn8XU09h5a7DlIGdCA9BJT97zzrbRn+H5OEamf6X
Y2Tvlmo4acEsZcZtoGsSRX40AvNsGAwCnPAwWdqx82N9TfgNozUBRjzJjAs5HIWiWGKytekdNz70
ZvxSxOZR4ccrwxqXmndW44jQtEIK2rlOsyUt/b1Ovcc65DpufXWaN2dBJXZlps4s3iv8VN4MVlML
rUAhbNfWY28AKq4xohRJtRda9zDU+qpwGXBRQuP2qsZtVxfHep6SJ2565wjnmDPqC4IJj6iFnWsC
5mQb48VTOghMyKMZ6NIQH8pcSfzonUK73Dg3yInDIvF7rIdmtU1sc2UzGSa/c0Z568eiEQvV57tm
gGZMTKyxHbCq7fnk+R7yAChViHW50nc9kjFkGtl3hiYKKF325TGJ20GqnKObGtBNIQNYSpQA5rSN
1yD64EF+aSPxpfXOYRIlAlwNL2U9ICeoBoJwy+EhIdGXHlXsh1iB7E4fHUDr+BEHNMsVziCRwMZK
CZFQjf+StrjuUNQzH2wGUqpYpYVzYEV418lrMFK/sy3Wp0bC5U/mveiLbaYwH+//eZrc2WTw30uh
nv79Xz/D73/JPr7+5VIl4ee//d+/0+zO/8Rf9VBcJcqdXQzW7G74TQ+FrIjGFdO1YyBKIm/8P8M9
9T8ZusNOnS5U2RZZ1L83u/z9//Vqy/4vzS7/uYTRogOuoBcXs8fhN9xE3evgioaoX6ZtJ489lAe9
oY8YfH/r5txPcpqjBUmosxQqGiLqEIK0/UaY5pMVoBePsMuuLN/81kv9IXRJnKkj7V0j2ORkQ9k1
gRoPVK6tlz2UgGvrNr6vlY/YCWW2mBKmy3r+GDPcO5TipVAoeBFRoFnMhn3/7swC+Vq8Fe498PJ3
A7BnpxoO12YARhVgMMepBRnplpUK7fHkrzm9yPLFdWkQN7ioU/2bSfq7YOe/NHIBbgFHojd+6Lgp
Jo+MXKbM6FZ6IohwfzFDw+mU5ubNqb1raEU3aVAhk3MbW8NxkvIQG2hK4TF+hQOvETa2Q2LRmghj
ZEjbfMeGH68aE3EEFLyMAOhrzh7Lq9+tiFSKANXJ4JJ9VNNOkeyzYNpM0gmafINfAueUzfIJfXcW
r0LPf5KEMC6BfH97gXXF237Ry+mTLEIE0iGoo9rNzqVdfDO5hC1BJNY+GmGXtq3+o4pJQ9xfnmzB
yIBIBAUtzwp2o07rX9vO0en6+2o0zyZIdB+droQ6gzK8JCfVeQ4G9ZGpLiadrdmNk0dTmWSHIchP
Lsz9uE1P/gBjbLBRvfes1SpX7IWXQO936Y0teYmN6MvLTSrhyKBl0xlUZEzGdUPnFoChgSNhK5vm
SATWO/5H7rpw/ZcsEjOsb9kw6dtxhpD9HkYCi+LO8AEZcLSaPlq0RuuZFHYEkgxzY8IodW6n0oCl
lotIwDM/vNa+FTJk/N1CQAHquTAKdV/hci0s+Qym8EVKrHdmFB7MpAF7ZRPrWbIIxoFcfzc4zP4Y
WcKcEhrSiPdroVxKlTmexKRcYFwRv0XFgKpZxAevMo5/jScJnWKBsQmzjPEakFC0DKT40egR4qy6
esAufuIm/W55Rwa8gSpGOJ4Z6I6aEpSsWS0JsLJ2DfVvO1R3s13NUYzXQbEdXHoKosRYHoeboVJX
O0hWbsxPEE7OjRUT4BeJo9GfDm4FLWUynGeWYjP/3l66AHbZzZz8tl1F5A/EjcKXZxKFJL1243XJ
JpmJF12PMl354bNoWVXW1coU+M9D/0vzA/AxLlZIW+f6N91VbRaoyossOiqkgEliEFJb0amTsUbb
ry42nTRWfew/Ax/DBIZu0iwCpwPcDESBEOOTQ/0M1iiwv3QR4Kh2aMlxuHoAprogfPDi7NzgxgsH
ReI3hiK/c07CSbVN62TIesyiOZR9dfJdkscA+p2EF1+jJnm2UIQb9BM8slArtYRpUWI+mob/1ghQ
kTWc/py4p6ggscKGVWxkIEVzTzxZWGVoJrDPBBrNL7G/evuTW+4hppRPOuZfQl00ET/3GSP2SXqM
3rN3+ti5PmYZC4hPuNehdB6jDh9HF7O267p+4xFqy7mjLevcW48j+6yKW1zv5x9p1FHcyZ0w3YfW
S291Ze+qIiYE3qWhpNQNi32FM3Tr2fMBDLcYMTbbnbs4eHdUSuTaMN6HlnoeA6Y4Uf4pdNwhlrPy
2Y9iD155xcT2N5W7lFi2RUmkEhRAUdwXTOlwT9ntYqing91nu66NKTzjA/GIFlBCbNauesyKwVuZ
kcP4zHWQ3rHPSOKYTg2xVBqky1S6a4tMl7FmG11qDDR/CIG553g+JfbkcORF7xVxk502bPTBPJVR
8myaP53ZMMkIeAUssHL5nQxdFpghHH0j8lmcjcHWKECcOOlwrYDy2UOw0RsqPUIFZcy0Z3Js1vW+
+OqL4VTgk9cU7yd1Ei42dVBGdBzIqKqH6pD5xrODilWn3HTG7pUDA0EoBiYsJ5XXvYvE2mhRsAXa
sMHQdeL9WfeMWNvR3XiTfckN7CFE2KHda3ZZaGJsI6MaIwI5sF6DUzz3ecq6Ktx0Xvql2HpbWfPh
+uVjnde7ftQusZBXRxWHwopWOqSD0uOw1SQ+KWU3a2Qm74oZIpntZGvD7KDtNTmkasc6gsjR1PgQ
wLFFinloWH+h6WMYGCFlNt6BkFwJDIB8EAccXYhTbQhzrtWxYuXT8kx1BR0LrW3270hrK3GLeyp5
pW4+9LqzLntEmf6ETzEDXVwxnwFLoYNkc6m20Uo+IkdGxAJOkhsTtT9TpxCr9crT2P7lE0mLZU9o
dELKSHHCpr9PYubfQHIKTHFLi71sByt+9lxcGgf9HMOBUhJROfqrzHcOnY1giywC/sSM3nU+8xq3
x6gMYJX+ZhIDVPRG7upRP8w/fei39lG5xlMhQnep0bhlukWkELvL0LDPkwFmmeE/x9QULRPfz1aJ
GK9DTZanH+rZMW1bBr8gTbgSycGNw1+9wBMVymdihpgK4w6se7WEXkTyrFgZgPxlPq77jBdL5XjF
Cm1LGunSkrOmtwA3k80RvAHNH3EMM9LBekoT3J92hL8u0YmzbbtDOE4CEuUIxHe8FPS8rY7QuC2N
5QBuvy9ntU2xD9lHG4QB+RVPhD3GhJyM/t7HaQdebvzVjO7FsyNBI1WvpI98J5692xlSctX2BOLa
6SMa3l1Vlq+KcMoyyy+EmPG7CxDHyYoASE242Ow0DTkq/MBOEXps9SQXjq7/nQXO2dLMK87I+y7G
gR4mww/dyLoZKmDFrfbkTS4hBBUQZRXjhvB+Eqe/tGpCgF5vrFw+D7rxEclmy827lIyrTLwrDlBm
MIca9Oj4R/okOAWuuCsd9DY8O3GTpesxJpJZJqW1knRuZWD+Ev5wKUw2zfjw+V5hZZb21hq7rdsT
9ASgX6OHrHWWHWD7nS59L8zwkprToZbpN9PWlg8sMpFgmpSys6SKZYSd4ItLkqkExsT619Ae4Fj/
Yp6zbEuGQfhQsMwNFyeX9srwso3puI/tMO36FFFEDTTjn6dXsv/HheD/x/KdcnxVf6dJmr/2z02S
+Scd/qXlukqZOk6Qv/RI8k/o7mb7t0UPZQEa+L1HMl0kG/p/Sgb5oj/7vGdloGO7FkYSaSDcU/+Q
/M9R/Et/I//DxsJ3Z/BNWC5Awj/2SC4JqQOROpityY+pQ3lflL5aEbxyHk0TMYS3ZwywgmOycfAS
NzJmtN8hLZCLtjVowov2FNugPYmtLCuIF73ZQjtXv0Kr+4kGd6Np6lVLnc1sQBnpslDVXfQBH2OH
cKxqjlUIolgOLh0EBTGoxKMRz8gbPckZ2VDzYw3WifzSnPZTbz8b0aBdxzFsJCEOu+E+91CwScY0
FEbTOFBvOY/CSL89F9WCYlDBoksizldVxt3pg6cqCG9G3KYm8xVI5a4K0zsviJ8qPTx7unHtE7n1
+gABTjZc5yuQoc+iNEmMyatloYx3o/7oDNqesES7UcIP07+wU65CEZ8jzr/EQidforNtJ0fxOs61
L54ZuF2o8621ltI3jExgKmgODl4dLYxQRDWf2HXvamFvCbyEp+Rt0hktH4bOTlrBofdr/IA1ewyV
Dvuih7pPitF2rH+aGvzSqFg8lYjRSydhGgxhv8JL6bXRk0gwZQObeUpiRDBATYG9qKtW4xH0Vfk4
MQNctaG7FUZ78Edmk15ar7sC4XRYkazSUZv7k+9tEB6/I6o7lKH3YCUamK3CvUvS8KfX/ZvoEEE5
MbGCeWunyLSGQ1GS4DqiSDz2Pn7naqoXUV9Sh7K7cCN1X+AIHkwuzaZYq0lssfZ90BfzmXvGU9SL
t4ohPWL/6CFNexg5bf8ZeeELDJLLKHHeu2W81CL7sR8HftHxphTDXV5BSUyoeAOiL0t1yi1m5IOI
QOMGX5NR3fe+rQ7GoN9MPcUyFF88QXZr4ucU3RZliDOTV1EN2iyo7HAzYTJqgQsKQE0JiyKkFvk7
89xHlyzFVT/4L0ipyXYPznpIIV2ilkr88ciZu5xEC6oDeVRcFgeRPUWZYuMSXFyQHU1rXAxIlVjc
1wS97Kv0U43GXQi0oO6jgin7K5/lmozhdS3hSYL8XaR60yA1Srd9nz13Tv1Ttt4BpxGOg5JsDS8E
ScfQOCEPyfEIwzMPUTNDtXkMJXkca6skRpQgQW4lJqWjf2tsKg6/wdxUBCa3FpzApZbKY9ky+XUa
Yn2scV8GclOhWzRYFpb+pxeTIG6Oa6tCKGt31yBk/wT/RRaMSvkMnNI4ZyY2JadbtZlP9Fa/AZCy
6GuaOhA8GHC6EvS3UaxygIE6LdcAkqa2ujWit30xAIlryFBrQqodiNlmtJnG4FDGc6w7sIehPhD0
yr4k1aliqw98OS+5Sl+wf6xDm3djSFFATdAl9+RagcjEZT+SM4mubU00OtozdmQ27UVZbHJQuqza
6OOF+6iX2MGNrN91pr2cKt7WsWMYK9O7ktWMg5RJuGcB51exoqHP49AyD96G3x5C/C6HYUik+ArP
zq1LErmZvSF5wGRgZJQhRIMRNGND2B4Q7ux7khh9vK9Z68zu7XkX8zlqfAIp6D5VVddWCEa/pmAr
BlTNQs6DpK30uOs7O14a8DKlILoncvbSo2FAyunW4R08sJ02i4+l8xC5OFvx2ZL0yoMneAUKVl3l
KTC+TBHtBXtrh5zMcQLc5ImdqbpNJUiKBrrnefGKzwjLg7wryN1rCowmE1w31hBjTPKdPm9ZXZG8
VRlubpvRRDB2L0KmS5RREV7BeXkpgFfm+3lhW09Jd/TnAzFi8jOm6n5yjHvdKKa1Xesb4fDGGg7k
ADgYSV3vK4uUObR3ftev88DeaL0gRIs+faK9c6Pu08iGDz/WaAuAPHs+ucVkski0CIY3kdbeLBpY
2jlGIsSA8LWCH8xKm9xlwwN6tBy3ItsCIbyaFJBRo50Dw96XY3hXNd62aE3Evkm0C/yWedsPtxj2
oVwxJ2xh/MkQcGFF+isUEla7ftu8e1GzUemUni1RpsdSx8Rjx1DEhgotZIv58SngI/MD88dNn9qA
0U6IcpafceeXNOWkh82hiXAR0hSh1pRPmxo959JO2Ph2Jkt4YEdqa/XoHzUYrgLOmWYjSve94RQP
zna0plkKvVINjyfZETxCtJhQBjSw9QHuKbCHWzb9D5UJ7aSaMGaB+vB97UQ8Npkw5jvuo6Xhxt9O
4F71kttIN6kcyyC0FlPdPSjpH6rEP6oxvs/BA/YW7CJr3BZ1cR82+cFP1da2mveczM42RLWWNgA9
KviCvAgRGb3RY5vqyBR+6XpyNg0+ZLQmEA7pVtmyzzJCRhw9t4fdGZ+i/KArPkvfoCDAKp/gKur8
T8RGa7y1xHzGWLXoCnv7YiBZtZp6LQaLRMivLtV/uRXE+qE4VFFziyLtNMQfbjb8kIe21WgFDPQL
GLnxiAUjQV51SUKigcKX3JZLKVw6B7zipQWLsjWWfaXOgPjPvRzNTc7+gSU/Uk/9TSYD5j8P6eEM
2M/fVN/gaYUelsxxn3W55qOHeTZHYOKsWchhQzDSiVZkDXuzXg4S0+nYRvctvjKRWzeGgbvOlns3
dV4qgoip3MeDR2qgUZQHnU7KqVlgB/YvYmW32RTuysbbWwnUdeLSLcuOuK8JmR3s02QXO+4oeSFC
Gd5oh4pA2Sxw+2xYCVdBosnuYD/Vi8A2vwwiH4l/+rSmmtxCN8iR9OLBN75CJLqJ0V8dnXc+qJ48
0aGo9F8Lv+2xZ4pHzbJImlAoS7Lw4An4F3qNNEokvxAk0ma1NtBawGPL1mNd1Jj9qpxjzqAbqKL8
mlKP5ac6WkPEjYBEs2vao5NDnjULY9Hie60MtsoV7ifClV0LgYYtzXuY4hxRPUOMcp6EQLNb9Vj+
KvLUN6JPbk1TnXj5vJWhlfu0CykxbM6cXkNWrpvaV8qUyupMEs6Gw9hWP6NgphbG1hPsq4IHGE5c
aQ2LppRfGlEevOr9tXXES2jNhZuT0FXpLmFNTrcBZnTJFXh8wUPAoHCleWGxzDy8xb5xIuqvXHdZ
d9BGshc1XGdVZ/6KJnXx/Gafs5t2w/podDh4B2vaCdmQ6T45y7oi05lGdM/LtQtgnXUItRfsKJ5G
smGbNN2rMX0MmwybiA2Cz/IQjbIcLrkqZFXdSeZBZlW8ZeN8qdCWOxaEGtdcmZy6BTtgDGEHRGOs
l+WzyVqP9G3/SIjEmZ2us7DIs1IZ/JI859Ejnc7hCEOYMPvOgonNXtqOKAQRupvctNhUJTbFpqx4
sapLFz873nuGdstoJmtX6ejDbXej5Dc28ICzSqIh8cpnS3PfXYNDrc/su7avIC7rWy8pbknHIptT
R3rOXTqS+pHCoCgHMuEno1lgpt00pk9Mb741QxdWVPKA/m+rmLjELQhED/xnp+8EepG8lS89colF
bX6S1ns02ulYZO3yn6elNWn//vv132+k+fTf/rVu/i4NgX/hL9s/x2CLxxjKEljY3N+3f7OtjdYW
D6ognegPUleAB5iZHHPeG5rqD9s/jG443qAh6LPS9R+Czdv63Ln+0djmIph1bNALuomX7m+krr9T
Mjfd0HaLPEuORcvjCc8ut7g8SudS6A29kx8MqwSS9coBfgcDL7HaM+fWljAmVgQzJa+snlwtvRqN
t7OdRxiw5yICy4ejywB1YmGrCCDt1awwak6G1sazxkWzqNxV62bPZM2fpU0j1rP9z9p9goG2c7If
LyyRYE5Qgwzb/fZQ/ISo7QSMP1cLiKJLvmJvOo3A/7qQUX7ZPHRJe5i08aYxtALdhdl9OUeMR329
Uo5gNTCDttS2ybqrG701YUA7YRI+4hG3FK0rkjmmGqUa2R1Qz1b0rQ8RoSWDH++Not7p0yFD45t0
L0rU+zJ/ZtfkDS0XCNdVBxIey1ld86YDQrEnMkRjln6kWnNlhjAPJ+M5AwWbGojiPNA0cu8U4s5x
7928XLQDq7IMso5+rvTPJIp2fkqa/Bybpgl/MxAwMuT9kvT39QhdEXPUp2cO67q+DbSvZpQ8JHTM
9QBuIkHx0NNlqST8Afd8SzCk695XReqN7VDgsQl0gE/bZb+eMVwyQb1mfxBdSjS0x7h02Azoqzo4
U1VsMX2TG712L5PbboW2CihHe27z1uVGLLF0vbjUgSa65RmqhcP7Og12uvVGQC32AU3fGRhcbZ8r
Ch2ERctQpRudtLFYJns/e6nyah04MLudTwDY3JH7xmpWYoZTZg5T7W/R0MG2w6/Y/ZjUI8isVQ8b
iCdwE+P303LtgNJlNTO4ca4jGQmPijGL04IcTaBPgMI0ZyamZT6Bi4iXZQJErnSrqzFRvjcksgzm
cZDtp1UFL5KDVLNZLMZvPX6MEtbm2CTrFulNbTWge6eTVlgX3VT7xv+la9lSY9BjRNmuTHZT+Wlp
6hBZ9RX3wjcTqnPjPSpRnRPvojlIVulpw4Q8QfdSZf1mskgf56NQUbBDVJu3ERlCJcOax0H2GzVR
oGChcEeUjeS+oXexqztVE8A2UNr1B92YKVPW0olc5qj3Wbo18WHNlH0Lu5PlvA3NA0CAtWMR8jfY
y6J5RoW5C0lADrBpl8iq62cLawl+u5RnioU4KdxbP1n3SFNB949Ju2Z/KMpf3rQp4A9obUT+NDNp
7U4gJqkSxMw6F7RJWjXInsCkfx1/5c1aGQhpamOZUIHWw8tIAcjC5Nrp/VWwlQx88FLByWbF2lfd
1oOCFejN1g/b1SzyJlAaGbnaDNxe8bCJHJ2N+aEC0tpM/ZZ8vK1lEYAh13K8xBiKZLXKh2e0dPfW
+Nq6Yp0zpmnHL9UcEOezRX+JuoSGBb4YXNoWdVHD06YvY0ZY+ZuVvnpBu4Im3UJLncxTE2ubambH
WqgnvfA9NvQ1771nU2yVwV1PEeoQhztq5jtByjTPOg0Prti2Xvlqo9XPpYvsWo/26Qyp7eKJUIKS
BxJBM0TXpYjeAhtRWqLWlk7ubvrqGuFDDWDYSMdDpZAT9ky4SzTL2ZztAGsYb9dUfsiiWnbBri1v
EOBnRMpS0x9YQAPLhl57p+FsZMgDLO2i9auo+FDsFfEWPLPUgZNKphm23aGOgSZKngXU8xlhlSI5
CXHpgJK1xGIq+QxfKYjFsVLLHvIFYjtPPo/meDb8e12US7jVeADztUOCzRg/lSOFJXbdiOFikhKF
bUN4v88E3Dq0XAIZB9yrznwTWXRKs3vCapeYrJZssskTXJuxta9K1lmjftEkGglIh07esVkF58ZG
JzmHOAAqhXIgJGj5LevuO54qtlMPmvE6FC8jJ5Uj9X0u85XZTHuXS6yEFBg7xW2ilQSUlo/davCJ
4as+LWpIFh5wE5iNMZjMkHYP6JjL+H4KrDUNK/xKlvtwkm3pbhPv1Ofxtkw89kEjxx1G3a6c75Pi
jd7WsDT4dRJXGm9CCNaZkGIxMMHjxUpJPdUTDZYgpyioDDJLCTHwFxU851q6e5FDB9TYPrivItxm
7I7r9F3vjGvOSKMMPqRiw2kAEYpmHct8/nlXN2lewLEsBujcToHyqyaQrOnVLwv82YDcHsrkKu4Z
HrN1pCrZK1PbGrp2XwzUvEm891tmvigsEeHH1a2vmnXM4R6kz52PHY4XxdEBUyfT2nEJk3Lp9yX+
6pjQtfQMZnGN7cLh6XLWI1RrGzYfE2Psc3fTeNBLCUoBNk21c+NPFXENVeux8Ndhxykm+mYB5p9B
IDNNF3A2g5qljTi0zRPspj77HUbqmEDZn3b8vYiNpTYuWgjcvf+SiXjvdT+DXt9bWnRlV2xqpVq0
Wko3rY/3tpmgtg8oxPNMX1apvcuyZ+JdkDT7z7lnPfpDdJti7bWNHGxlVoag17z981S8EuXZ/yPv
TJIkt7Isu5WQmiMEwP/4AAY10b5Xtb6ZQMzMzdH3PXaTC6hV5MbqgIwKklGMlIxpxoBCIc2tcVMF
8P679577zyfeIu/Dj+Yvh+/6O/vP/xP/iZAzf/7fo11SGAbIBle32XVbfOS3aJdiZgUL9qsow6j5
m9sNgwhxrzn59Sut4XdKDpkuvHB8wBE46Ix/JdqF3e4f513B0Owq1xRKhwGm+PF+73ajL9ETYdKO
S70jC+M6Q35BNRiWuK+LFVP6XWEE64JNjaD5kzDhucQfqcaVNxNSJhLjAPiMdUlJBhxDmpaT6uIX
nP7Tfc0aaFTFHIJdMK5sWmfeJ1TboMfaOxGvJPiQ+/1iCsat5ZAZpuYDNzj0gnZnYKYzxbizAraN
WkhkrGiXIeWhXN+Evm1QgpX7OE3TsJFeiIO/WmfzrjAxlQ/8xDpRO3/U0KeIulxshQXaKCyaKF79
spFM7g0tY/Ub3TG4/Gyq6ayM61RRUOrZn/lEuBQQVmUxMxPjMXc6QpPypi89jMDaV+vC+TSgtQCl
T5W+act0385F4cDEiCutHHpufPjfMmi+ysimFzSiH9La5ezcep9S6IIGSgkoRw8uIxzuumi2+I5S
L7iVSbhp6CuSpKdCr/3wJLc0IZxnbPnQCZDEmIRhSzW6d7VwMG2MxGtZu2abcqLUwuUvt454DaAC
yXuBbZme81VY+A9elGz14Tupv7DfCMWGvSTpJjDv8pPw0qcbmqEOw/TT8fvTSDZ3UNuBY4CKEoDH
9y6P0DxhJqauu3Vufd5DnDCRAXzWJ83QUjyJboPeZk/kg+mN5J+TbuXnmdvjCbXVx0csOiu9JgsL
OLSxzGMBvjNmjCRd8907GsDgRgCDpl+9tk3eaRoExUEQj8BMv02R2jurJ6vu/sTYT0CWY4JKxFIk
2auj2LXj0udUwc1SpwVlqr1d7Oj3tmzuAP2QoqNkW9psGPu+PaqQm6Qpr7Jrj7K1KfdxqztXWV9Z
gideWuds0j8771PCGlsiY82eY/1Wc2VkgbdlK7WUTXKu2pjPflPofIoaqghoRixptfSgZQ7+c5Ya
m5ga+qoX6W50/AeyfqiG8rGMetDwNUup8uYKvJamXpCDG6JjNzGbWcYtDwDRxam3pDL0xWAb5VL7
N3UOK+vcMTZjQAmHFW2s6Dbw/8qUx4LIEoftKFdUgv8orzHglZV4qN1TIZkWZlirL+qV1qPUBvaz
Ys3Nru82BO3NqIha6gYrXREUx4TkxU5L2KcQXmEq0vcBOIWFr5sns28mllxY+k2IQ/xsDxow5zIh
eu7DgXZqqjyGsVqMcx+B6493Ub4rjLs0d3aj1390jU12ULwMIQphFnNpTwBQCuIAIK1opWCtesxm
+yLTk4HQCONynTTjyh/yQ+23AAerQ2glrGiwM0Z7s0YTQ6VNIuOuNzap1QB6pUGmbXc9l6upSsxC
D01x7ydyl+nZs6rCW9VX5zpsqOmSb+gMbYa5iBphXTN/un5xahq0aivcF5G8A15LMcN0plV9N3dQ
lZO81KTF7cbZJHORkQpKRIH2Jqto446UiUX+nRy/nWYulvL33jxoqpyqLWvLLXRHxGtlUiwdoIcr
wRgGH+8KoWGt4mBvpRBM0JtEcZ9iiyEKu+hc81SGJfbC8X1Inx3YU54q7ym8HG1+yZmBMRFqxcox
aJBgeXtH5dZDaJUcLd4rUX7Z1m3o1S6Q4Z7Gz0UEY2O2xWjkD9nrIQ2bRDgUkX6KGwy/2tBpvMst
JjcXqyczATvdm6b9GPOCBiWqaqAcE73ZJE1+0/k1aHI8B119qjXn29ZIz5jlxs1grUj9bUgoqRT8
qyFim6+HEpkzS/O7vOqb5UhZuSbSVyIH8CSGS96EvA2t9zyf7tlpf0Sl9+GnyMrsIyfqvXqcZDOe
oILrA7I475xLHbMhtW8gRwG/RMGLGbiroX13J28Vj9rSUMkJXdGgUwXYwQqDDGapm5tDWuDCjwqo
qshNNoH+8jvRSO6yly5Bkzvahy+fALLGSbRxkmkTpGwE4KwZuHScga5GrlpJfbQ3hschGrfV8OYa
eGVrOOcpZkB4Noxsm4lYq7CDXda9eyrnHhGvgsDeBW5PO324DrVbVFEVWgeHANOg6Tj4bViKZF/0
+Pqgv3XO4ySYF/BqaYOKidEiT1rJiS7pU9o5q4CorIFJNTa6g83gbtnZmZAaPsfkOhgNrdfGykaR
Q0AqVMvOJ96D5zt2nhhBDNurFpHArz6Tca5lgzlHQWCXzEbhtqbFYrQPJnpGRIg7n9QH4M+TqtL7
1nLhmiXNwratNS68VWsnTyLXONcV+A5/lvVLLBBG5nRfaH7BTbybWrtc6HZPhKW9UX76Nno8Pwtj
ONqO+ECLgXaNYQs63SXQFGVdHC06ODtj+2xrIf14ybmkNsatI4DWWFqL/N8IOzA7bv75gLqcaFv/
+MspLD7+ZDidP/fvLiPXsDFrWQY5DMhg7FX/NpzKvwqwTGAXIYwhmejABX4bTh2Ll3n+8/NsamNa
+s1mJBlMWd+aLAilIf+l4VQqvskflrEkMXR+BhIfSrGSlf8wnLLSbyuzgyMDifwuaKYNzK0VrfJ3
7PGBRwHlmgQRNddTt9pgNaCJQzMSYgzU3tA5/aSqP6PYsP3x1aoamuNcQVVRBkoEgU72uN/gvJ84
5GqvQWPeQfWa8U43amrf3DKniXxMd35Ih2Ct1z3Ubf8SG6paOtRiUgpMEV5kmxurz6jR881FbxGF
FoMJugc26kUEebTsOn/c0M46cMjrKK3OXeHvSMDRGjbBSJMxEK0+PuTj3PDXqU2p0lMxGRuoUyse
TaQxEMUsTd9DaMUR3emokcGrdMbnAPGbcX3nJdZH2fTfgiaYxdSzG+OBvdIK8q31fOOC8DNGMdQR
dPg07i5hwcO9Gp3lEOD7DB0syGaPocXi1BrM3ddVRE5MleKrG+0jsfOj0YB6TGv6B/J9ZlVrm1gJ
1U71j8Qvz7GuYYO3Tky7N6bMIwb7oxaol7B2mYbhw7ARoJ57bQEZ5bn5s4hoS0+n+2DEGxYE5gbx
d1pO3lPpwpjCcuYdwglPk1++MHZ/GXn6CXaIZwtwRakBFh704mJ3+ouAgMq86OlERJpVqulqGdE5
QLQQffuXGaSso3fPQsAdgg+9d64WMRyd/mqfCcxorB6SOLIy98GF2ZXntOl5teTs5qBIWZinpnCP
sUifo7LiFcUpz6Rm7bsseKkKqIu80UjhTU8FTnhHGNdMVSe8pA/C42s0YGVcEzJDsMvFMBeob8rC
ODhqWKaUnRARvGHkY13KUahI8sexB9eipViB41Q8UH/1NHWCpCOtQbw/9Lfa0ogu0mukEmsfmLik
ownMQdNjo+EE0EhmcBqqKRHyi6vp3Oje+wRyu+bccWmyYpvV/RxWb78STdLH7KnvIEPD9SVPArZI
9ZeTNacw6bgnY3uVIrhqmk6qBW6PB7mVVQl52LTzrjWRKFmBmAD+ngLJcmeHgd3sIgKrZfs2VDqu
fJdIRVlrBuNfAMcpCQ99VoIXa6yDVuYkGVmiEE5OtvSZ7mwnftIpu6KYMFz2MotIQQi1Nwc29sSe
tDiEz56ubdt9ME0/XxCWfYTv+1TJ4dmJwu9U13cT+xD0ADjHRfXWjExEg/LvsjkKpWu32AcWZdXb
oCOIm5gMi+Z0nttaU8rH2I/QtejZJIgb7Uc9zVNf/QO5adMn7pMZZu9dzd7ZwCjTVQ8e5Yts0a0z
jQW3ttFeknC41tWb3bEutmky89d6a7+Xgbud9H498F39CO4I7aJX3uhXigUTPNNNshxyjLqkDEYs
nciyNav1Zt3p7LQF8fVUeVczJAGjJSERCtwwHgT+NrkvzJJGNPNjiKCORpb+OhVls2KI4vfirGQA
J38eDM3wza/RfjrD2XaOnRL17YdHgdqNxpG9SW2GrUTWVzdNYsU79eIkgmpGfFpXRxPVJqadOC/m
o02s58vUJac2cGtACGZh7x/Aisy69rnW0nszjjCrCI6Cqloljbfx4uCaFZwpSKVIx/j0DA+fXx1f
pN8/o9AyP8uSN3owvlNt90ZL1530i7mcZGNXDV5QIYkVhBerU29T7CM4FDS6DN6+NrhjasOrXeNm
i1pab3gA0OG77jGvBMCYQsIBQ2Uc26gCPKxtDV9s8zTddHTBO7QGdYQfRre4dTXKkUzvjBoSsVV+
4IjZmGa3d7ryfrChl5AlbgPtRTTiXYUmqg2klzAW98RFCHlru4BOP0riDHerud5zVMFOdrHUtZXL
rtDYFmYPPsbYTo37UebTsXbV2nTFM6flJWxYmDUs3AuKYafKxLXtcO7xbyb5rbYe95n6zkT86rOI
VkZT476fzg0OTe7r7r5LU4O0rKJgMOcAZKd0M8NlzlM8kOSjl51N9UeAK6KjPnHjauVnjsOt9y0+
JF2DlBQJdVpksZkjcfTe3phX1nb7HAb9NZ54reml3k8ebvAABLoiK5QOfMcx+iggKIJvTjHeJGwA
/JWCzp4DakssdQzoK8kFPDb0OMOUxJaKdTh1+3+fjaL137CFX/7zP76C/MefjGzzZ/9dP5fsBkFF
sSAUjrR/A8Naf4XDajKxMTSRoXX+MLIp20DM5mlvMlT9YWIzXZ39pGET4jMtwrj/r1nh9qssTikD
HQ00Lfztv/+StektD7Om/t//60/WiYZjgqSiTABSlCGseaL7XXh2HHpjdELCszLWv6shupFjOjYk
SmixpbsqOJcazbUJ1xfXStiwS2nLLCS17Sy9OP2Z5SLFBSoeXcen250Bqg/A4ni1mhkvHZwlsyzx
eXmPg2TRrrvDU2raGMJMiHnkd3D+oby7D5ozd64YTroq7fIxsuXmlyMO38ZbdKM8Dzowqah51YIS
sKUdfEpM55YTcIMvOCcn7zIC4WJ2BDx1Imso63r0kmuIhiCYOCTl4XyPtVZtkK0xEOPPIzNqoaTS
PYzHq4YvC5mUXCfkmqrfNaUZLYcIGvjQMjE4zr2UlAAAKz1mEZ6yVBjPpYlkpmnPjV+vKwADTQ4I
pGi6dWHOSz8NeLiBG7GFZa9cqprZM/j0HATZxEAwRpvOpQHKC4Zvdo5vw1Cd+pHNz+C3HIF7aQAT
LL58kNuCyF/TRJTbEFSELKCWYhSHQdBoo2kPkcMyj7QPmqP87F2+gtWXb6qA/eTXb3Y9fHaS1sEK
6tlGuSjUADCWk8MiMWo6TuzB9CrnhqgZcWRO3A1iEZ/Z3oJO0haGExxk6y+lNL1V7ZukMPkTxJan
pRkar+zDsT+HF5XAs4qYk/WuuNoahmvb3nBNYDEw5LCPMFa7rf3A43cA8j+dR2e2PwEP8XSx9HQ8
vKWMIXJ4tbXuRRSsZR4/eYmOTzVAegLbVKSjucULad68hterG1hTyojfSWIFJ90HQ5jbpgPttyBu
V9APZ8joahnZa1SlPyvLvp/87tr1Slu6mlViniSYhEvNZGmcROvYxf00eASIK1hiQ9UvPUeeKl2z
2d0B4eyGR+bsbzC5eDsKnFkeTctWqW5damuLKR0krThRwe8EOyt4XRbf8r0J2pcE9/6aXeR7zqo1
HGJz5VHv0muCmGQjGtQm92xlQCbi0fyoYheekEynpTNG51zTKPwW2jahrKmKiSLXZcGk7qORYfuj
5Ue94i548itWKpZ7HEkMsPKVK02W0QMaAgy3EmNWnbMvVaF/F2FpZ/VfPDSNf0yluBW6eWVE3ZeT
ezFVi5817nj3BIIEmHDKowzgrOYCVXxEcR7ThCGhoG4qvGa5/2RH/anyizNR+2utafdxTdW5zgvo
+OS4jJBEYuDdOOe8q8o9E7NFmqe0fchf6WnCbROyeJcV/rXChC7j1vHVGK23uSSjRCNQKH6B4dDa
MBD7FO+FntN55ibn2i0vZR3uE8ugOcDtX2P6GUD2sy7WdIC1gvUdYHXSCch7tejeRu5GPZe3Nqnn
QmD2mLBuG1m7blybxCLDtMrdD+KBO1IaYIyx3aa25K+bH8DBrSgvTZauLV5ML6jXBWbqRUW3bhwN
DFB2/5wy3rdp9KLnBgex1J7vk8UqpW6MAAJqdR+eZac/e2lPp1yhXhKJ+FKxfVqYGiWEnq6RCKiz
JSKiwf6GaDk2ILWo6mKjxdRcBRJuq+K9CIEKM/tPN8l/eAOg3CK5FDoogCho9hOPl2UBiWWZlYxf
gIr6fSqoUY9AF7MA5WLJteQ4Wt3NTylnFpmLPZWgisK8SY3AueQiR5rW3+dcqxvFd4o63h7CBsxv
7dzHnrFmQXYN+fHsMqHNHlKZE2PNn/yrjmEoVNYtTNO3ss9XZVLfdxVogQ5q9tAVT4WCPBwFyTtO
tFUfl58cGdbYE36ObvlGzPNpyLA3jv2lle07DccQkCgmHNdjSKKOHDGbLOAFE+xM1ohWz9+URvQ0
Be1q83XU91QEhzR70EPjaLD0RS7PtEXuMQGm5aeODaqevdoSL3403lfYthyOxjBC71XdIT/zDmyc
x6L8nhrvKRIDXnBt2RWfsdmsvSB7A32+tGW7Ty0I4kV1dKvkvmPiLpz+AnphGTvYNuG5VM306gw6
ViHqxER01UZm/arZ6MQfg955NPOfbh4fph6LT9plh2qoL3ESmEvNiyoUXcyuhXuKMcGPQHMIbfNW
RSKakO44WOwysgfLvuCkr1fxMShz2pdB+LRwgjJHrB1+p3S/Q08Nk5UWTx+qYk0ecY2wjiXXwCrB
9tYtv1JjUI9m2v8Y4iGEWAhINAOpWNXNa4nW1Y3Ra29MB4HXi5med8WklqVD4NtOnwzSn/hJCJHC
XvEGE4sKnqmahnUnC3eKId6q+y9Vjvuq74lcjvGdnFNKkBKXQ1Z/wnO4qxizle7tMtqyi7R95Jl2
CtxxhbkEz2ikPyMI4i+XW69NTjgWDinvqQFspd4YSG1ib3kYcK1ep9pZ8aivYVtPZownd9p3fXnG
x85zunbjjdaSLnH9/NWqkzdLtZASXVbamLus6KklihOUbFlm22+v2dpLN/BHLOnvfIrzUo9iq6g6
SrPl6N6l5S63OWe7znSbCqNa0RW4zqZ+ZUGx6ZUNbx7snG+wT/33GaCd/3KA/mXjCYRm0f6Ywu8I
gf7r+0/m6PmL/G71aVimC1NQZzQ2+cjfV5+moUskceoXDF1JPvIbclXwGSw9GW5ZdP5ukJbOX5Vt
WcLGjTqvRP9hav6vpmgi1/+w9zRNnaUry1WLId/GNvDHKdqsdR4NjG/LqNo34fTTZwtAdco2BpsN
Ie9meM47nSCfCeZAYIq0A3Doj7IUm4i9j5zsY1IBbFI13iV6e6oTlpdmJLnDHTPJpmMKn9LZWlYP
d4ARbkVR3Wot26HeNUtuB0urQg5o7I+xKeiya3ED5t15jJ712rj1NHhlrzE/kAO6oszaT5ljJa1o
S8DOQh827Mp53ZjG9pNvdsvA/tnj2KwGaxGip1gVBDHC24blcdY0jJNVvqrC/pba9C2ccz2GVwN9
1J5WkohOzXjtFXBRtJ0PnHwMHmKstZ7e8YAsDxTuDZi+HO7jPr0MSZuuLL271VFBabvByZjyE1Kl
Jd2MCcrmZOFgTe66vnnIMeVVw/Di4KBLW7RE/rqRdjeW41sacNX1vWldTSEeGwOr2diKDUDaLyu0
zdnrtfHrMXhPC2RHuwIlV+W2s4bvzpPQ6y4SCrutacamx0671gcA9d3QRfcjvZ4cBCrSXuqlKSiG
BUeDxepRzPWfdQGOuw42gNIw7TjhxgQBIBptbZLt63rMaiUqsY/datmP5gmO4SpM1dn2oktrKJc4
Tk2Miy0gGZUdBg5Ai04C92eCmIXu/cPy0ltXQsqx6OlYaGIiHkmbBM46ng2g0QuJgDzWzY8mqB9Z
iT6DUCkIZZUE8Fh/ezmmxg7eXHzQ8LCmjuLwpu1jI/joEv/KmdTf6o7x3IiRrfgYjJuoNEBOwE7E
YFGzbOqwLgh6FtySwb42GxwHRfs53/wkKIOM457lw2fEAWk77ap30LdD+dCYlNL7jg4mLPzZEnfh
eHsXVZ6/bkXz1viU8GgMD6EdrPU6eW+8kA1mjLESyDirvvBdi4x7pynYOVbktmaWbt5lOxnonMdC
/4EoQrXsdedLSFh8kLdhoo4FVkAcqUGM+06zKv9kkmshXPsS0XnraZi029EZViWFTZEMnqoWgTv3
93aHvyACpblAUd+zi8JlmQzPvqbPMUFSrqO+A2K3HPThwRDlOZcx/b9azm8ikFsLTEBMU0hllOyG
YvNoOMUuq0v2+WgUMO7k2bTtk6m8JbiPe+qxTgx/ybqU/r3KPUZb+zDY7hpp/9nUzKekcTdNjg7s
42cjFUq5UDGjJ4Pk3jHBHFueXIq0T6DvkcDxRHqDNHu2A6TnJkj2HGGeOqnf+TZ9VqUTIxuIjanG
TTLhtsSra4nwVhhAj3CaVYOEx8JLXZa80hoztk/JbGTv9Ko2tpWOBJisx9rGmDCiu7vZpkhJWDqT
tvY73LVjY9Aoh5Jadm9+gm2dqwqo0Lc5TreO2ZfE47tXVeRQmWTyWF0imO7C5vCbTIfchREZw3kJ
uZJLnGwRrm1bAEk39GYRlTxZBVMNXP4Hvy3fAhKqVjlsEyz9zqAODpaUOLajRRAjQhZwICKHu2CP
R8ctXvUu2rUILrbGBd/QyjKZBz//tgZq1RjZPU+wjSSKV+fblj5l/B2U4dBaTuD8Bx7nka1/fQ+z
dqXR68Jlp3/2bLm1PjxQ0bbQaCZN9QzVw3ukru3itynHATz5VKNWFhQtXDGBgU2EGa+3hk98Tzs9
/GzBxgtGdFgzO7skbNsTNWhxhgObtDxt6dfaQbr1OvDRf0aNACGToN53F62MbnBFm0VocVqOrfvW
7rYNCNWoxz2NPbMfMDYg/S4jI/ah2yjuNll6islhZ3Vw4XEKNygleo/tdxkawRXKB3o7qAkorQOQ
QQApyC1YEihh8a5jZZwJjru4vbBk9Gwdlo1DxQrGVwPcinsdvSrdVJGdrroqIJGmQRKSCdyugsYW
AoyGxvU8+NO1trXTVGavtOSsuXZyrm3Wp+Cd62epkIHiFnqm60afQ0PPc51YZ1bx2SYTxBAUjdbs
fI5NZRJDNHaBXhAtV0cTAxVnLLFpU++9t9QBO8XXFLWPQyDWba0f7XAowUez9ww0EJcDIQXPxQ1U
hdq2bdxFmbga4CTnOvjRvjNUtOFhYi8GUbp0aXZXYAWnQk8ThsIc03m6S7phPSXmMed+QlnChrez
t0jr+iUr27WdUPGdJP3sXUm4SxXnlBE2ctzkME7tqbfau8TLsK50GBJocwgdf9qWfrmfegxw3KAz
XZ0rE9HBbOkb78lq9GqtW9nS9rKXiaNFYeJS6MzwFOK6s2vtqGOgSqL+LCo665rpTvdjEFWZ3E4q
OphO+GMg/Z/rHCWbXr+pUo1LN2O/bZXj44B1DowULuBhbze44KrqfprGzQj2yGh8KoXC1S/+bSrN
usp5qfXwxY9MF66ZVWzJwm7j1nxorPquVMNJK6HweAZe96YYd1RwvEWTdktd/eKS4ltkJqauvipf
TIgRO0tGHFvS8maj/U6+fKhmmaqy/CWRaapRDDrSQxUf7NS4j5KMYUDCntK0ZarELeW2xNbpsWSl
EADnUUmg5rKenJ8jIiwBGqzVDn6NmujUtAe6KVA+/TGfaMQEotmH049hegRbuouwHu30sX51jJw0
UEKNm/B5a03UqNH1dW4oQe/rjBxnBgdpYjuEhW7jexxeaEsMnOaR0NDViLUDwPd7m129p9NxiB/E
ImfrjbjhMOfiyvfsW8ANRhExpMgu48c0eu/WDOpSzOieVo3VmpbAPe3Zx6Bu3qUA0FJkj1EAkyIC
qaY6yobqid1zClU/aw8o+1cypyQTCAt2xfCY6MVyKFGYuzl2oQcfwPzEYtRdDlcUZOu8L+JWf3Jq
Wy0C6iPtbnxWHrhNA3PfODXHyAp+VO1wcI2K/QHSu5NDYugRNE0NYxy2nMEdllbnfiVg4BsfNgI3
9bpJL+RNCbA6aj+m8TZsi8egICQ/hGcIxDu/jQ96VqPs01wFDadnBliMTn7kf2xNUISS998C/uLC
q3AZwdlalkYPqJzTJBgJVNiJRwabOgLqjnMZOiqN4nhNlvJUzuPTkB2TWu9nHliLx2dYe/Z3B8lE
TuohHbrrlGnfIyxfKMhYBnMOoab/GTrDrdFwGGKEb1tKnuWwqnVjVT4m0EqN1ltZ2BE5K4K2IGN8
Ib3wEQ6WIk4BD7qL6RIv9eduTDeO7pzcYjy0kHwIQmOBbLdDTKq7qbC8AjQJwvbDCbM9iinys5VR
6tpTbZNxO60pY1lQiXiJSXwAz9pVAwy1lHoXv2IBW9XWXRzNJO731lzFxQonMo60Njz2YLkDrsYO
95utyGwM8c8ih3Ae0Bw9qk1XA8EQr4U3vLqteqQBE8b4gPKeWdEPFO1tNuA4NGbqeOIyGMyYFBht
9BhwVuCMy+BBGTXvuHbAQYbxVTPbdy+u0+2/fpj9n91APZ9J/7nJ5/arC/34UfVh9mc+n/nT/3bY
5XBKmTS5RpQjShrmOr+/HXadvwrkH/pkhGFJEyP47w+7rnSFsHXdUjza/4hctXWgELYw+AP/cpvg
/3/epe+MJKhlYxrSrV99QL9TjUyRqVawulkGuXab2uaYq77AeV3h4DWZ1sEMODw5gBqPlM0S8F2O
0yOiyqbLjCdR7CX4iukbS6IR/mQ3vnInRT8tVsmO6nW3pp+52NpGv0qyb5e5KyVzmXfIUuT2y3Bf
1TMWOMQ3ai+oAaGciuYznVNc2+wHmtuCcF36VJ5xZkh99SpSdB+22lFsHyk2fCuQf6pE+3K7BGwD
jpwuMXchZ6qo8M8BkbeJOFZpjeuBh5OI3qL5wFpghcwprwZmxPY3nmnhXGXNYx4NNy99sVrA0hCX
HwPTZTpDTB85sIBRHIP0ITadz8aUJ+ECIZgN2kH/3eACyXmG9n2xLMfopaeEeiYQBHGyz9nkJum7
TV4tjMeVXjXPnkztpR8tM3SlOWs4wE1iTbEbZx9SiJ9f7qR+MCvSU1q5TcmqmC6Ce6rXh3b66EpA
2HMezTeRhLyrhHefW8ZjK+4jwte4CG764D3PB7qUA3roFEu4l0tOKw6onKj5oENs1egtGDEPWgVf
F+kl9j6KEANvg39Zm25+adxDY1tTjHXoCLxT7ayiL85kd14J+tD1zxGO33JrSRw0ZAQt5zRNVC2B
Jd+DcT/ZGf4iidsmu2P1d5FhSQcWTwhJXDPAaSBjgot4TQh6JBBptW/f+Zlm6UCNVnvp2IwuGuKr
Vk4u0K/ou3LCHaaubWpV22JM9r08wTjEoHirx6+mnni0kRDM1j3bZR6XxA3LR4aIDQyjvVnWkOWL
1dBZawmeBkweDWz7xuGhyu0aWBcfeqqtbR2+49dd+dMdT7a8PZegspL6PdO3v+QAopMC2VMx//GF
muTiM8nrJIwzMK3E7FseuBSj0HiXVheTffxoPhdWy3EAgKfNHt94TPnidB3ot4lNhokDKpGQgspn
RdIIIbRCCEEZ6vqPETA+JXUbljQDBY65E6x7hrO2ePKsN41yEyN+KOwXrQmXsPkS6K/W+MN1Pypl
Q1p48RFRYlpMDE5/jA4WehhVfCTxXkZ16hihXcwkg4P06jy4w7PUinUfbykkgIi3p94cYjLYDX+H
nuUm9tYxfxj0RuPcGKOvrJT1agDySmPcY4HvZ9bAyrGDjvE+wA2imnGT+fkqL5s9a4CVD94ENYNN
UJxtsetYy0pp0L0ovNUnP97ozs4TGIdMwUxWzh3zOxFl736vDlK054qeNCfpdhBdAC5UJ15M0qL6
MquBXXXgPe32EJEgK1S1HeYS0rbAodVhyJnbE0RlnxJOAG0+vNukuNKwuTGSLwCRLX3ZXPysP2Iv
iigqNQSKX2MfMg5ccxA8mA+m43NIsFjXxmenaw6RONCLc+kp2fAbmoWNF93NWYMREMRYLPFjxD3h
sQbPdYGgqdhBtZvSvLcp7UyHclOZzpEy8wpTFUx/pIoo5l5ZYvX1LRfulr7hPc/oFvZvnsb7uenE
mp6atUu7R8z5XEQ4FU1r5+tahRqSnJOQhLr9RJujbmj3UdgTquZmajvJBkPenQOu2Q/cgwKGaWR7
wSA1evamFY89eiJeFCRGutQT7ABGjhbaAhSs7D1af+luhIHvBuezfo78vaw2LWqT92mQIsjNHZnu
xKhXTdOsMgKcylqk47EI0K/gS4yAfJTPliutXq2Q/Hn83Hn3gcDsJ2Dw6GAmNVNw6Z864HGd8B6h
NW1d0kUDY15hcbbyh2UYOER3uh25qZXU6FbyWDPQauICRUyteCWBsThSrvXU3Lm4fdi/2pAVabXC
mmpOzcVu6FVxP1O/W6f9RJkBFxgGAXz/q8b7hGW/zOgvouhlqaON6167St1jBkUIJX+R9bQncDgO
cuNY6lsoWCQ70IVHfzbUgWY9tO42A0Rul/c+x8p4bC5l8RLgVVVYsSXmH38TsK1wOEKhaQi8OmG3
CZsrdVNYgywuMCvoqcBwviIcsIOGhalcG1WzKFjw5QyxqeR6whaPJcsHV1kfcK1DFlvTNnQKtQen
+lSjh6J3LXzqpzCiY/lYyuncio+pOSUAytmLcf/5v+SdR5LsWJqdt8INIA0auNNwLcM9wkNOYCFe
QF7oC7WVHnHIAVfR7H31h660qixjNmk5JLvMqgbvVbxwAVz84pzv9BaxMIcsfCVE5lc3DLgc0+8q
YEIQcvg/ScIzcuiq0cQ+JuYeIzM0+iaHYuHw7DAHm5v81idv3ozyRonqhDvgiMsUMie0gzijWICe
2oh9h5DKZeKnfUlys/x2JZuvqVx1ahM3Kyv8kN0lHut10/LYgcKLQsxdcLEqdmyBDreUPkcm19F0
3iYF6Da7t3U0Z1a6yccAcxPJ3BlVRdKxOso+ajO+dmNNWnxK+EgZNvfs33N2fPaIlo1y4TkoEXBO
abMhnJ6ZdRds4Y2eYD4fSlKBXLaMuVAng18l3Y1tsgVfEWlF+/eo+mRTOP0qC2l4InGnzHUZJhsn
YYLUfiUm1oDyC+kIZYDS4U0DBNCItcHBD+F3AdgbAy9ThJGpv7IR4vmq3BeZa2H4Yh9OnCw9Urrk
Xm6QpZn8cdOulH6VX9ZPddALyZa6uuvMA7i7MvpVGbjKk3Vab2EAsyDjslX9xkLWXLPmJ6pTXxli
y+tDxoAZ6VB16VOS1vs0V7+AefGhpvuWmHKOYHZ6nItdENx6Isn+ejfw/2pwuIUp8z+v8//GV3mK
ftVN+q//479t64/v+N/+e/u//uVP9lvzv/R7ye/9JgwxQ0zYIrFEMv+hE/MgiFo22QugQLEv/0Ha
b4vfZvU+dT11NeusOZrhd2k/+y0QK4YpSBw0AbRgFP0LKy5rXqL9k7QfvymJh47tWLZL4e/y8v4o
FIN50tetBZNziHKLBbmzxcf2RRui80zAS9/xvtY482fce9wQ1cGwDuHbqjYERaIrWE6kk3ybAuOx
tBHK00rvmdyC9xz08ZWwt3U89tElFsYhr+jkM5vBfCNn4x0n/DYZE/bvfl9s0BHD02uzC1MClMGh
xqaDYZnN1Jiteb1rIuyLzXTWg+I7T1iBlzWJSJ7enmTnPISid6HTR/XBiIr5DlP3ji82sUnESJw3
mA0anrtiDrXxfwiAORYT1ZMWtgujQX6rs0QveVYT0nMCGowkOK5BI2scpDxj+VgQPhGQhJii+2jH
WVI/Gi+qHVhHS3kDuQiFRc/gLzYr0XlEb+EX0rMoWcDWukVdgEQs4bwizjWM64uKq53nthsPPRdA
iQFLqkYJrIYfQ2faFIEQ6Mmds3119EN3PzgepkucfWVyo5lH2UzyY4q+XOtK+BgU9rAuev7PSIGO
5TCtWpn8qsj8HrzuvfKdh06M9rIJuqOTwqDpKgQoGbJWK402dl7eWynsP38yX4hS3njK5dAbP2DE
UuRw0nX+7FlwAGIpkv+oJpgqHwXgD8ZR4gTrFldTyegu6Yn3K5Ol77fPQzYQk6W990PUr4cJ2aHm
NshY4EBvexOWQ++CAfdkoRZ1zwwqHLt7Y7KDFXk8N4+Jpjekn4avX51Bq1fwkGnYtNQESENWh2Ci
O7BAci35hMljXzVcknpRoKOoQNTp7gN6xc+wihiFmFBe7YFX581i4WLZovlec70QLhZNHpIaESyI
iFySwCMAJojFvA4I0BqJMaHkDtJjwDUtkuoUWuanm5M0BqHlgRXbyA0TyrvMZgjpJcyZA6oa7cxW
BEV8uBIC9JvZFg9Z6G/rorsh9TmSsLZNOl0tTeUdZM1YKmzyud+UKgApxhypTMeO7UqQngCv2hTz
BgvHtmKWjUYQaTP+tILaUbDyZT/VrgprIsBosCn14vshde9ZTNrAyeOr6SGybyfj6rcUU7Yvgz3b
T4nWqbQ2Kd9PN/ofjTA2MqsOja62Y0i/AH3DcMRWtjj0gtlp7JXZRZTdSXi4IOIQ3GwI0DSQyZdV
Ys6GAOfu3SAg/7hCoZmXr6MX/LIdhNuOzcRv8keSQkyBzE0Z72nNID9AxSWwIi6mRl8lkIYQrxOn
zN9Ig/0QjTaXxzgRUUlAyzSAtJuG6dgrdh9YTXZub5IVbaFDKaf0yZYVVa+zKbpogX9wUysL5DYE
GYKv11Yu3xvaA5NogJVd+6Tbm4AXlL/QyVKgboSypqV0KEo99UNDDAJo1AhjcsL7meI6QzMFVtkc
AD1aY4cw05TGwabYCjQB+jI1t9rgP8zrnYWTptExmqYrgFGoorWE+q3juOmyblNrbvmiZS6+27z/
mYL44LactZJbXasZoUM43Q1d3K7dPsKi7icXlh3OPopoSkGaYyjWdOaHunvTxnjpl8rbabI4CW7G
9ZToH6MenTCwL4I4XQZ9tkYO9OxXP/AkH7Q2emWbs8vGdM2g9+R7zNW14gEVI3NbXtKSbf3wX0jd
IpCA/N9KgEOR/ev/zP/kqT//8O9Pfec3VLKC/zDM4xFrob/+u6oF6ItjCEBq6C1n2fg//HzcW/wN
5QLwRxfT3t8f+uI3H3OgqdsGApm/+tAH0vC/0SaMGXXBzJBH/wwin//+D4O+iYhhUYoRP4jvrqM5
L91QXF2sRfqEReK0dshUr/BzldMZJuq6ZHEw0tfWpPr1KGFRCAI1G+c53KZlLm5b4zaHnx8GgL09
Jkph+yUIcA8Icq+7Bm4AzEn7pssvnrv4jeUSqG7BNi11H9wcDC3pOeuwJPsbNK+dbkcS4jWc2tzo
G4LF2ZKjHkMzWIFzXnrNfUO8vBYOq6S7EbwmJmvRt/QFGoqAA2p9xlCrwPYgF0LLUfuOVJOu+2RH
u5fNxuA0shSODX1Oz9OKZY3Ap4Hr0uty4VMI9CtLp8rOrp4l9qHuE+QIOzzpbyFQm4xuqhIHg1BJ
gtBI5qmwXtgm792X9gagALDDIHsvrFM1J8/DtFzUnrUcJ56ihAtL95IkDYqb8KQhK4ZIu26J0hNy
luW8jCS3UJKoLLoAw7DK5UiA8MgOw26LzZzeGtekhLPJQ7LLkKK0zoNf4YES75X6mrT3eADWM5Ff
XsJ0cK5BGuyoKhay+cyC7wkyMGiBfVMVn6Ta3aYqpc4iGEgp/v3uERMdjzoNN/Lw0mvb0SThlDYd
n98chVPc1ZWzJd5pWcTWMlXiWnsDayc0Tw2hJw8Vr94YXyThHDC8vJKAWthjmNyGJpoZGXeW3mzA
YrrkopZwtYYUzWWXkD+bbvSp3E2JgxqhYEsM5DRYZtpHZLgX0ZZnu0RWCCO4xgIZkV5lBf62qGZr
5LQciI9xoNplLyoXb45OnEK/K2CkeSUiUmYPHr9S648JX0sWF8sRgm7EaM0tZgXRfgrrt2ZqUUoR
hOtilekwUcflmWwSNy2YQ+jO2QpMBm4jEyn9BSDi0smeeJ4sowYNTdkQcdSh8m2XjsEuVO11DfmP
/uJN+taSzUOSd/jBD5kC1AA11ayxBpjtFkFYS7oSC8qKBI6Y8ktgQPV5kEkqybqHEA2oGIr9/N+J
OC2/+GUH6O6zd617SfD7ycg6ybl44fclbKHz4USsxB3ZLbL5MbJmJb33wHtMZ22tjaMsMfCrs0aV
DD6G74QRRpNDUp0HgoE+B/+5+B+RdXFNF8xeuLbYlq9jKx4hfqKQzmzFCOoyaq8VYL2xfej0/Bg0
1tYu+5VOelDehGDDTkFZLZO/JYusoowSWribyQPbl1esqkI0Lc6Ca9XUdp59dLEBNPqDAFTVDvyz
UGF98Ge5ly+6ZtiEw0fEHV/6xlED+pYIPo+8prOPT5OLQDMv111ZP49s9Gidl8QebYLWuS+GcWdO
xdWNE8ZhTLar2n5zYm7hfhZo+c6B0MMd6EguRskMR9cqih/jArDkkWyluwqiKdc4YqbgTkObblSP
NnGrPWOXvNM+Jux8dlww5nu0GIfJ6t1gFOzbj7Prs144qMxFAtY7j57sflxZdnBvkX4CVgrznMnE
NkAkxMiDrwC/V5G1hJNW76Wq1oEr90jfQKahsMeyW5MQbINQn/py2zbhNmfSNfqvdYZKu7kE9YQI
pV1VIBUd0F2MHy8Uo45imlxDVy3Jq+4/bNLIZ16uId131+p4uWc7v9TNdZqMRVEcJZmXYaaWGjoW
yfNAhPmrO7qrqDvL0VvHDDFcd21E8jy0zWaoq4MXoo7Lt7o8c+a1qUkxBxeci8afSOHjzm5LKpYE
gHvAae18kdCHqPrTH8SWMLt1L/M9goo35b4TcjYKBA4dbRyLVJn1R5u4uz5YmTDaQC6v6pA8c0uf
DnzXZP/OFgnUQj3np2Usmsi8mmayn+Jnu5gWc55L3Blb8uHemMJ9p0xs/HFDlt6B1JZ5Pe++gWGQ
sMIDzNwhl3ebpLsWEKhdjich/ZUFvzDpAnjBPtoff1UiyS5h7a4cD2ONFvwQdH83JvIcBSB/0D65
YwvOBi0UsN42aDbK+XDyDoxemm4tNjCJV65VkO2y0MY2vAVMlHbErPnX0F3nonmhx2rUUzi9KWeR
Zlsn9O5k/Zk4721zG/XnpkMN9CxyRXDAwamR4EDGjeC7t+1OOfnSISPGbI+28+gziCXxfsT6N4X9
svbuAoNFlL1Wzdcct+soJlXTeRofesamTGHjYVlHYCZUsHVUvA09Z+eKGtkNK/ze8B7DZi06jAKT
k9/s+ED7jsKjXTb9QA/obC0k71aQHE0bQklgXCKC60zWOEPLJYqFOmBBAj2LNR75oorBu8ge2/RH
IQDEkHyHAumAmO8mu3DjyRcz/+Dw2UUhD5WiuhceXPKJ7J9Jt1GQITezCVJAGxLx3G6tJ7NsP+zK
OIjqV2PzuJHBxqmpsPWbauvrFGAHyLmG/OcESy7LwG8UdQfXRFeJPe1O4XpJvUfh7j31oXBXd3Ib
uRdo5+hpQC+inWUQYInhHLTf5tAiR/qqhQ82X+1sOj4sBsw2KjKrHuDhFZzN+U+jX9WQr8PBxMfM
U9botlUxnmCKqtxc0ZvCob6RQpD4fIfeS94327rEwCMzehnMbNWIcxvFppY7AASLBQ7B3QA8PgMV
beb2U4isqAw25qzPR/3Zjxx8JqaiA2cdK1jvYna4atk7Be5XwjObJwMeFbap/VPgT5vahO8Z4B81
+OwjHTswhj6b7iAFwIJE1e2x2vL2bUIxV1J/STlrTI3N4JVczhPxvsHdZCWsQTzMeTaJJSXP7/iT
0N2VHhBu7K/TxPT3Mh63pqTtZGu8QDO3ECVZ2G79FZt7M2gXpb7TNUR9nGWrBrZJB9rAMlgckMxZ
9AffapdVbC3CId54hPDpmtompbvJISIgwXNQQNHTYY3z4JWxciu4WyaSXRDSbKzuMymfDZNwJT2E
dAVFhSFuRjDeSGjjCLYXd8/oFQ+ede8m/sku0LNW6c4zbwLSe1cZKwZYQXZgkYPTvzsQsJy596h8
k3HX8vkY+hFk8AD1Fdt4vXC7Q+WTO8x+rfbfIv0LJxNHSnQ/xizIMAirIN5AA1oO1gzmKhDDzlxL
n/XWieFEw75CRMgxdW9p+gWTHBv5HcqVcN322NUcGPqO+krJsQ70HSfThPFmDIZZ8LtrcDjT4WcL
k3REy2NB4c2qX13szb7E1ibzT34eBduTqxV3aatuE7QZ13gza/dchNcsksTtmgsjlJc84L5VxDcb
B394sZHuoJ5U9nui6sX8aHDbF6Vw0tWouAcWrs9SMBkIK5Q1pDuqF1H69J0jV7E5bLPqLQflgP6R
CroqTwlGaCsaLlnsHpRPLMSc5aC9FO49Zewi6ptdJiAwylw8NEgShdxrFPJ2aL6MlPdBLFjjxE+E
MFukkjcdjivWS3wQMm2eZFMHe98gnaD4nCKfpAwsYxg3MJoa8ssjPLgLeA+tvk+jgw/Ap391KLOS
9KO1MFO6zMgjF5SWuSZPEwDwKeUYn7N/4sw6cP9CzGP8Q51lwD4SHGSTXMkRy6QxS30velusK7Gf
BfP+L1+9mt6HRNYTMfEbcaJiprIj90ZOnM75wzpA2yu74YIg4jLfxhZTqdRdeNqwMkXxErKrreJt
TOXvDv4hMORqmvyVR95mQ5gPDvVNiqySm86MbzrINxUkO7/pCN2zl8h/1gWIlHqGUlgdbqh7yOzM
+M5i9pmPHyJ7jfRHr72MibEnvVW/y+J231bPdunfx861SuOjPdYPJqWWj2a+Uta9Soq1h6M+T4nN
aeHY2dMIl3iQP15cLtMMIbU2Rydw+HPI5+OtR0Vp4Wz0q/pMXIGXvrrYBVNu+pyLXoKLqDuuyfKz
MxGN8MHepYig85SuiA7EcA5elb61XOie2CWo531vp8q8oJoi+iJAC0GNEAPnTDtrW/snD/wBJot4
uuipixY8IA6CIqo3S3ZR7bJFJBhXauuHFFOW91YrxPcgF0LHxygK94DkN8MGsfsK7BdiFlRsyCoD
OgtO/gnFmqHf4iyjCtx1tVp6rsYzEZ1p91II/pTgC9TqMYLGsFt2JbVvlGwole+g5BkjaR8cGsNO
pNqytoxDmX2BV7vFyXicBuuYBY81RWdLje9mb176VOBZiFZNSV3AkWlaw9HXTqkxLTMp6DzZ/5ca
yZPej6sDt8C48BgLcw9H7I74wjg7pj14QLb5PS8bzmoZP0X2W83xo0cuf4Q2Dd27J+iQ+2gTRtTN
+kjcFeGQZvegMepMsFwCRhNesdVLAF9TdJoQPg/yoiSkSKIVKvLX63pD6bbxAqSlXXzCi7HTEOg3
/hWWNzoh1JIwLkz9kOjo7TkFWgayYhzvZfglZ+GGqM9F9JY6K4M9ne2DYKQZysYrl1jtvERUb37C
GTlpe7IMedTs7QgpoIoWAGmQKz+refFdPHnZS8QCuWE+OSdFdJxTDSFPTb2rNGIpQiQ/c9I5FaqB
EUTXgItXNZGsKKk3vtWf+NximqUMAszUZeeozY5Oi3wgjFZpBd13CH8B5trm9q+8oy141QOU/+09
KAn0u9oRoggCHXNlA03G63pFabhMFKNyA39K9QgKcTmWGg9XeEe4FrISWlsKuEO7S8IVFiI09M0V
g/ceaa4W/mhUn/C/qeRT7CwkI4WltRz4XQkZMm1ypVh6EP3Ozmyc/OUj5PqdrjdkP9Bim95xTrxq
DOcU1B9axFSaPEhoINVUnHLhXrO420+ETpcKhaob1vCqP7uqOqaNdbUM69FoEjpDb5Hy5RnqYXQR
tjivoiXHw+Uj5GRXOaw0xpQ1U9yUWoo3TULbe2ohXwcoPLUIUy4dtX8gvY0TH0zja5oAFDkdYabx
k5ojrGu/u+beD48lHLzpPTxjQFKAvJH8+w+jEIv/4AcsaxfLTEEl3VwYBRxDf6NX0K47hPibMblo
ZDJOw3MztBsJFc9DB0aBvRpkcczqVw/WCGopXwvocpfFtOuH7yhE1YC9nPPskDFFLvpu2UAIKabq
1LWYeVGVtfatzl0kmdi5YXkMudh23bahTdQ6DRunvqkdbYN+lFXQOpn2SbOa/CMroYOMJYky0TJC
C5f2YmmrS2PCwTvrlF4y/LY7sTSLdhFzPETmPVhaokYbcFK73IA8PLVIY8NlVRIcLaqt28PHjiOs
A3HwgUr6K5/sG/EC24yY6LB4JER7bZTYqig9iCFdOFNOqG+MjmF48vP8rIbqrcjUKSp8+gruUII/
W09siV/Z0a8tNbKPc4JRjULxO2BimcpdMYP+inV5cOkao0JsyQJApCPYoGCnp4rtU+/Z8rqd6Tcr
L3mwkGogJj6k5iyvs6FINGeJ74dH+kMftGeLKUTXF6sq8PGMtJDi7XszMY8G1VuEWsRs4icry17z
1FmjaXNGOhsauICgP7d6RrMFyo7tUZ5tG6thzw9cIObkKPBHuZuBc2pQD1GRbSog7MBhbn31MxYe
uhwfB0Sw1JJPQHrO9JlzeWSFWPf+yUkK6H0lWGfvy6y/KgaZlT2sy1nEjuVscNdj+OYk1bGq80M/
wXqNwwM+tUUia4gs3BVaelW6va2G/q5m/yjRbg8lWypsLz2iPGlHGxGN24yRIvnA/3U26Q6z6/98
jH75qL/V5587Q+ef/H2G7v6GHtbQfZf9N1tqg+n67zN05zd8Nb4+A05YoVveP8SyBGwaAPEwjNKa
/JMvVPyGH5TUEv4HRhX787+yN3f+ZILu27w0wHwCA5Nl8+L+OEGnJphUJWJ4qZa1s6luk3pc4Vmc
g+sC+pYICgECs8yn0jf8gylo70h/7ilCAKFgKoLfpC+CPHyaevWYVyOcVGx5UQ+cvUfmo/xq1Wrp
Z1uTXTHK+CKEjowzrldJXK3h++7nlGzYzkvZ4MVp6mciqzY1+DCkIbdx9A8FwIXI1EGEacDe0+/R
Qw/p6xQoznAZa5N+Dctex3b5rjHlwepkujQ18t01c1n247kJrKsmmMu5BXCLkBQ3LXuqPYaysXao
0P+63nClv106AQo/lu2dZzz6IRkaxo9vUtoGxIb4NLU0ldpQlHgvsmfP75ZtJnZmhG5IxsW+JNaK
/Tp0rTaL8L0T8GchEMZ3WOs/JSthkkqWUmJtKrxzgayqJEvT6udE7iZ9T3yG5wkTXF70ztBssnpx
HbRFdPQjfwX1am3PzFotzJ8tLdv0tb5zfTISmT+20y8tRAnXZoSIEOxVZx5QM63a22O7A1rx1DCU
aYl2s6p2UVvBJVPUfkG1HSALR4KItgzBnl+bfE3TThGGEVjUSFV3CEIKPGUzDmtSDzaksS0kpU5K
FdoquksWr0lSn2vRWTvHJaM0KOKVG5kHpt3GyolygrBJfE+Id66wkZE/+hihUy2doWTX7h4ckVyN
nsmsbw8QiPkogIDiahk41EfJ3Ccecd3aRrfr23BnROlVRhXypRisiFkdPaIa4iS4Ocxo4jraDi1u
iVgj5KUiwG1b42UCmFOcWmUvicaku2wgt8w8wuzZIBi9JyDdEiRkomV2DMtDk1scPa1+KPyfxtA/
WoSNGWHrgS3R7VLOGPmI7AH+C1FDuEwDvC9zVntCaHvYJhujI8ghJ869V+mFAOQtE+l9XqNpKhrI
B5aCzuYm9GD0YggzqDy3GlHxE5S5qI/hoXkkjoC6tquvOAtWieM/R4b+YFkU871ZURSyMl45WlCt
CuTZtM3s+klHAWRJPQaL5RCN/anqw4e6s3lZvkBkGyU7JbRP3dK2ZR1vfeX24NyQjT7nuuNATkQv
zlmDdc6Q09IcR1bJ+SHJqCQNi+QDqmMh6lmK513cxCB+iKu5CJuDQ0ItG37IfECV9Vc8ieAk3dRb
TdVwTzkEKaQFUC2lXAVB/dwCKkCP8FPF0+s0mqtUF0j6qFVQtnoLTIQmYxQyTfz0Q3eGWUrj/FAU
34cRo2Y21LPFGjCQaRgLq+xnkyTsiCxbtVW1n9gmG2Oz8mt6X1/zzn3AHLMU4aJVGr4Wl8hZN+u5
24ZdVHX3TpzWy7ZhBZWodhEMbNax7MSmOjlFRToCgKUBDGSHXM5uqHvYbT+nsXuL3BApeH9CMbTQ
qCyo2Lnd4qpeTLm1NIfmISfb1NHgMxQEzJbRVz95yyhhaJvgb3Qz95nWhiik9DMgAaIsSX9KavyL
vLd7Tr6fnCLMZZKQtumaMOCDVwe/3Bxk2tyjkaq2c6ElGjZzr/mhrUv46DXbi6Rmx84ire+h/fJB
7HUhqWLlBrsOKUI4tY1O/45MVNVanG+dxP40Rxz1sUMjjjZlYmbVNBsGQWxDQi6lIjnCvIaeKedo
0sp6wZK/bdrpSU7Jg5dNzCodRlNuxydb0dEr3263IVbrOkx+lMOMuaPHzKR10vPoKCJc5PNYroR4
746XsffSXZETmG7OuCYh4BAwV26ZLxugh5OGbb5rRN/Y1+88BtOlry1iBtV1kn5lIzel6tJx02Dg
qAxS1hV+eJ33GQXtumEQzji9vNNjPQaHEp/rFDWKYJTuxvq2ojkLJv2tZeIeCX0hUdUmIbPDScvX
Ho7pO4P+vGrjPU9xmvaSKHdXh2/EBmCs1bnP2psaeXvQB4AOFgfSCTaImBlhYia9ayZ5IILx3Lfq
7LCjiGz/vUECntDLhMiYvNIEdM26g0iQjYbYS2ch4rAYMQ0Hrs9QPg7GNOJ9tW/GvGGxI3+P3OvV
cDRSUOyK6pWKNqSZRwXUMS+o0KPflYW51Dp645ydj9WBJ2E1dFdq/S/o5leiPBEFWR8u3s/YMC5x
pJ2UL74nC1WLETEcAP38FPk+bg8EKanXvWppt4RJtakmr4FbLVlcg10j7kDJubqX9d6Ar5049jfH
35pl1NnmOoiYBzsWuccaNGyjDUL411i8TPOYlv6O5eRDX08sJb016XrHsaouIYfPXdohcrE60pHs
rNgaTUnQbzdBOwryIxVwcxcAd5DeeN8VwxXk0kfSJ2fTwVxvSf1SyVqxc2ECnUbeZ1CSxzD4EGpm
17DQNORa2FfIwdwVghO3YHZAhcwEPNlSrNH+cW3YZv+YZeEqspwnxSO2rtnZ/PUC+P9vY5n/fyyT
/yY4vdQfX9FH++fV8vwP/F4t27+BKLcsXfcoilF5/l4qW7/N/BIQcJaNsgSx6d/1JrPIFJEJyfaQ
AvUZvfIPvYn/G8JTfo5Eefz7KFT/SrHsmXMx/M9hfihL+Q0sPwk5+Q8N7B+LZShQadd3LbMnMziH
jv3oKiwKtbPBUhVs47yT50k2WGFDso8G2JgRcyvGYciyijcLwKbl+EuLfCEsIxSVKl2XU3SfSEXx
kn35erxjfrPDq7Wy0gSEsjJ2vRatjFLHPGEjSh9PSE5XrqPtRYOSBILsNJgHS2j3zmOd3Tu4icjo
XZhmfgpkdM3pmcWI7C4kLBTC4VE3XRN8MZQw6exkM55KVpmO6S7iytpBw10XaXFxEiIROld/FPiy
WGABsP/xwRoR6I3Dl/zPu6Fu0HtPD2okBwzyS91QD0YlJJc5sCEo5BG0y4YlCPuGdicHbLRm5t1Y
Eu+xdYZrRSUPUJTsa6TkCrwSq6p73Nw+ZaD1xHd8ybVxL2R1dHogGGq0yWPuYazE8a6pABCEnPGp
SI6tx/GR19a+VmW9nEKcCRLQXosITkZ4XsGaZYG2VQ3mUnMAQQ9kDrSXFoVfTKuuEXLgViM/QuVb
RSVURzy39a746h1ijkrzXYJxXbRTGq9Tw/4gAavaUEYea0vRv6dvJlZjZ7TvdUgrQ2s9Sn1aa4KP
OB8w7jZ0JHWJcIL+SchR8XShRxgzQhjG8prG5mw/3oSd8REB5QpAk5SposRU7kk6cuclGdmIPFlF
PF1Tzbprkpaqlt+YEwExJDDH8ePZmF1SAYw5tr7TcTzMyCuyq9EHToSDuaO5BQlyE10OPcos7r3C
eCYgC+Bifl9pN5CgrGrMdCMQCApMNFOff6i2BbqgfIhd9Gw+6g7i6+/1qX1qKHyrUXCcIydAqD+G
QBzYAIhMP4wMlYbo3S6gq9R2taZkBTaX7Y3Bf2ZCd9MYx7BWYROVgDnum0dG0e8G+wED/t1dgM7R
NbQnlgdLo0QNU6QXPQaY0wZUowZOSU0ga2FC2iYnn+jd1GRSJ2yUnbG30nvtfSCNK2vKx7QQb2YH
si2v77M0WhVhkDJczM7m8Fn16nNKLB7o06ZPbCrS5DHvfXId9ZMetptOmo+z36G1ccKU3hOCs0XX
5xtRhxV4I0oOXUtfEjt4sRAvNS4fMFgCGIMfEw1CB/a3A1vggy+IwRjY4AxE0BNYpt+YBxkbbyYe
sLe9hGVpsICHlM2ITauyPWG60IWxtrnKuNrgExxvOFEVkYKiHRLwCj2YhcqEtzBryX0ADPq8Xm2d
lTVBZmjtbsUMdTW1/smd0Q0eoZJhtRvTYtqYM91hjhKT4B56t78aqjt2Ssp9TlFQAoawAESgWhB3
iYNKU0vD50Z7ZTbH8mqWjivcOYhAz/EIOMaO7H0e61ymqcmyoNjbzEMR7uHlSf1oCaqVbDCcKmWH
7W70JIsknW6m6BzrEFtsXCY5vWSBdbMxfbsWi11VbMwOBFH1E9mEhJbEt4Dilr62sVle4ySHVUKl
Su5pWHNbjxSvjLjMLLpVsto0YfxY94LMD6IZi5/Ex+OCXo1rHZV7oe3oQh5kcnQiKsBPO4vKhZs7
mEaN+phm4jMxhmNXpwAO7E/drDkRyoXsOjxfwyMpnteIyyxHLizndbbTNe/FNG7Thjx0h1wToX50
aLMxwp+i+sGXv29RVlvmuA0G7QIpcmVb3qb38wvf3dbQYYOWVFf0SjfHDVfY5UDOeLuuUxepwLsS
YB8PFJAo1EunfZQ5tSqFqGu3D00CLiEKeTD4L/MNbPpEltNIIdZmWtg+t3CdQtpMU/00LCiRyy9x
Q9A9sy2XABbEt+Fn5I9zGLb2WmcFLNE0EsdBT+h8tWW/TnX7LJv+Ex1A2BYcW6NzGWpY7S2rx2II
Dw6ZJRMEwiDDnTC37Kh1clMeEys6tcJ4iloEairah/NOJwM147nsGcfHHsO/ZvGHMxqmTS3O6NQ/
le53PSGZLG02Tok2PGt1tRGpeV9a6lNV06NbOQdqUiCAZBr5aOeUs4sB+Q1W1C0FaTm90T3Wbr/H
//oRjCU/KC817rCk0LeIuteajxitSvT7oS+q775WCGk698wjirjbykG+xKh4gyCfL5L62WopHds5
sUBiTEqqYitNdcdjhyjo6dtiiJ4BEw4d1sjQLc2o2PRx8pRiaggGrmu7T7eVnv8KPTbv+TQBeSRr
1Ie80KNDqqEZln648psa+XZ7clLTXReDsTd6iPA6hArie2giMJM74bnQ6flJfGJxHcu1XUZPE8mE
THVyTNvOtbTMt6ZipMO43dprKOXahFPXj/Jvh8AnrjHr6scp21e7Xko4F3d6BO2zmPCBscutp2zj
4bRN/p2888ixHUmz9FZyAwxQGsnpFbzK73UtJ4RLamGURs5r2CvoNTR60Euoqn31x6jorMjKyAJi
2MhJAvleuD8XpNkvzvlOC3smNsn5MjB1O6Kh+exWmdkiNuoZidQLJgp996BOyYylAK2Si2d813QL
clJHDBLxJsHitCAiti+1m4EAr3fmnAj8hggANacni4ZuBAAnnaKBdq/KBpwiy89+Zg2qTeKQ2Vg4
Qjm9q6Z8Q+q+4xnkJdXjbcMCY9Wr4l2xTBEZm5Q+Kve1Zx7gQsHnYlTIeCNL5W1v6Qa6XN5y63WK
5ElkzFZEvy19+6MTxQRLyPuQkihas3v05PgujHAn/fRzzAH064JABkl8mAWKfdKsg4tlO4+TVz/R
JVa54jQjgdc8oKx1fmrtcji28fxIDNKL0M/ZdsDdUMAOTqm0KvXQdnd1O70JYPqOrQVxxmpM6G9u
vXiAcdECHWC1FL8W7hIxYhhv/tLJ15JHCNLSCkr0W66GS83EUnI8vXvT/G654aljvYOLN73SMo5G
5WboO6xwhWFfL+Ibs+5fgRuBE3wY1XVV3ZsaMy/uW5SpQ0u+0WNXXYVwVlc6mXghORhMe+S+sYtN
p01XtmK12CDDOjFWgoA8n4A0of5jbhFq8kEU50Qir6yh+eLO9IiNil1th/6P3QgzNcnscBsK49vp
MTT4MVLB9qjp+VXep4+6QkwdOc/ySY2ooTrgvuS+OUDzhSlfw1x/bngtrThZAio2rXLwRuUmmkmO
7Wzv5bW95QqNV81wz7f9plIDBLDm27idBTej3/yolnmvbiSgt5tXMLfvwFvYawHXOUhlYgrSVIzj
EHZd3fb4x2t5/+dbvP9f3YI2prx/vOP4j+ZtD3bvX//Xv/2P7N//9/AXisOvP3ANLJ/nr64BGjRY
kyAegAUCkf9rG+ew1nAdlg06PEwD38Dv2zhPALsEk2nRz+m/b+P8XzD1IfLXDZx4jmX8qUx2mrW/
a+N8XTeER4Kmayw95d/uPCT6olqrkalokHbyJAWMWG5VWBI5UBwMprhxEkc7okWuLZLC2np67/w0
aDmGNqmFcjtKvHnja7xwCtm/ADpfu0ZDcFed3jmZvKRUXR70m9jTiPkgS9IzbWRf1fRiZYKZvH89
ul4wLc75iiXIKBHscQi9IPK2d1M1Lclm4bqLMvz39gfu4f0Ui0AzjKAezKCU4a7KujOtQcPMvtiQ
S3tbp1a25ij9jG0mKGbcGOvOLrd9Mjw7eberYRbyZWNOkua8LnTctyNt6NDOeMrARrE2TjeaW9zU
qiXbjV0kqvqjb/UB6Gpu4fJ9kFqPVUzehLyWZgOLuh4wHiZcbT2ZwCYIzdBDrYYIOwdgCdOblsro
grokkiedT1rPMTExus28EdrEAAOsae+bShx9+6AgENgSasnEyccECQ57gaHIH4xXgGfW2tfHQ20Z
QZk3TVDqxmcMxn/tRiVErI7cs7o/ksFJEzhv9EU8oxL0tgaLJAT3Gj1NemMLdMSzzuCRaWLcOf42
9gfGhDNEjXrVd9mznX6Ra4qwadbfXZE8l4V1TARKsiFxryc7dK6UWYmNk80MrRlarhxL4o4SOYVQ
yAYEPtUplODTuDP8CoqUXSVxEA85uILxolXpOUuKU48YkdDuoJ+as+RREmA2yxBXVNarXUeFuJ6U
SZRwjHG+jQHZkcIUmPinR4Wk0h23JfwK18ip/8Hu5eFF+u6LTQ+wGmzyC2jWtST/SWV5ZTTGThEv
h/gBrZzQn3robNCtNg14HsKT7WeSug4c3pfQ4dBs549Uau+pow6NSb/NbPS983CNG+F4A+ntruvA
VdlZfYpTdW9bGqzu/Bg50bmYyJCbUBygZMq1GBp/htUcZ6Lhb2flQXzXcQyGlwIMZ2nd20W3jxEo
D9ZwzlV7bms/qPCbtzjAayyC3dBdwgr5dF2emsI8tSG1WcjijGSvnItGAmKY6GaJLbw4sQ0RT7w3
cO5tSZicdM9elt9XnXaPaAunLnmlERgxqKkZQJP6Qh4thYjpLYT3oF+4GFX8RjVwY3nNJvLjY4M+
1K+8lCQD9YamdY1SBtdgfk6rEHozajd4aRnT3bSwXqSazmbd7FrZ3c+devOw7pGkFK/sZV3pixcz
VbeqrO7Hdt64Vf2ciPqtp2swI6Qhlgu+D4+S1ytjbTYecl/jnedr3RBK6IGndFK0ICzB1naDDIMv
/UBozFeE1QSuiXdsun7r4fMc/e6SwxpjePw6zv6DcsejJ+3TnC9VW5MyIoVdiGbhiRyxL1DEDzVO
T7VMpDX8BzbBAUzPxX7ikILQG56rWCLeAcEZSXdFgkK47vvqyq6M9WwYew6967IESkYqZF1177EW
Bl40YBQ2PNhK2GwTlJih715FMBBYqLHrTOdNJpBi6N8tjho/82/ZwZBsWD0WSXKdd6gDVaLSgNf0
zPjoW9UIxuYhPFkIRcgvh/Lga9m+BDHr9u1p/iYJwdhZdb3pzPQjpaVnDHVfDs66sLtDs7DmrOyu
08qvcKjafSvtWyOSxEka1UuZhi+mb+7LpvTplGHp1ejBOqNdRJ6BpvsHsh2D1sY1VsXQcxlmb6eJ
MA3qIfBwQS6NikEXqpsm2hqpcehT/0LUzX3TcFy2HT/HnFByIj3cWdy38/g2J+l2yJI7DJg/oi3v
Wvy4ld9gcSGngZtwNRYCuqJLIqWBEaVbmyPjcwYwjVMcszy8deyXiQJvNTQW3uUlh0om00/d84JZ
sPrTJSaYti5D7FTv4wLk0a9C1PQ9V/HO6hE+wv7eEj97yUx7G+nFo4OMitQhdHBMC6UbpBKQpTu/
kAB0SbzsFdjdOg51uPrleZ4jqvc4u8+SdinMTfr96rsdKJ27NATjyjolqZhoyMq29qEuz2WSvw2+
+9yZUxXYacGcpEMfJxPe+xAhnp/iH5X9XV/Zr3qoPzrMLPWuvJpCAg4sNEhJZqAwoNnYRJr7KL2B
0ZxnbeYK61gOa6hkjZjD8Rtq49OYwV/40TNf8tYWbsfisb7RBVpezBaFIoTSnkmOmFBLaoM8z168
681lf67OwPM+enLqWOtvhSLmK8NtbXbyairMG2fCWa/rKt4OI13W0n9lBGu2vnM/xqB8Ybl+O8qG
WGSIB2XZb6M/XxgRQxPQCKTuXO60KMMBPzyS+PDqKyZvFgpS4Xzz51j8ZiwBQx/n2wKWJBPlh6lx
kyCkQ3TnbB+CAyWBCoGQFl35VnH0ceEUqXkMUYJmmPlJJ3kjQfOjHjzGeiZOGcQakck0K8tQi8mV
awNqkjiMXa4nI5HHRvFieHBpV0LzZgoQtcPS6610rO1rewAUWPI7NdLkNdXS5aLwH2sjcg9O4h9y
lF+Riaauzo0jWybYR2gVs7w4aBzyfEK5QiCxmTTDXVktaorSUWIrE/jCJD9Fa+qxa9WXpzbRPEhm
sIQSn4VQHdm3nlDT+p+nHl/K1X9cj98k+VxWf1B+Lx/2W/lt/eKyPsG2yy4YuLxDffvbFsX8xWd7
YesGf23CnGPt8jvXrs40SjeM/wKi938RDvZaojPJ4RRoG/7UDsX6O1AHQidTt7itqeeh9C1//zvL
bqraRM9HnLo9dAAvUlcQHu6JgvwovBQ3LdvgeGaf2EgkN00B1tp3ruOCFZ+WWvsMG83WmNQ+0aMn
z3YvA50sq5b5bLX6TzHJTaaHH6B1n0U8PTJlXsECQzqv34u02mZGdN9jOBzwEbRmP1MDxsV2SArY
eB6a0NCOHgmLvIf3djEkzsoZE0MdwhVKcv9a1BInEtHcQ4ZgeMCo3pRYMVPp8B+Lp2xebtuKcyvz
WVWYhn9b8BoUMyWkTTk6TIQ6F1HCppHPB06N1SpRhHjjunngTuzlR1IJ3CR+fRCmRhqwHR+sRs/2
flSLoG1QEuYcspWomwBr0aYce8b25oNrJM8mASSCGisejY1nopDUJZpBD1XqmCuAUOTrFXTmMxNs
b/wmJubaw/OHLY0TaMofI0x9Mow/XYHmOOlCpBIIdKf0GJvwxDp37Q55oEXj1nHGU0FCcthdewWT
bXQy6zimLhvhDFldFySRi+0gPNqu3PWyBkEH16TWvvOChJyJCSmADefGKKI7OD6rvDRSdDXqMwzd
1xZQO0Bk9cS26iWirkcx7t3OTgWPISO5j4U3+whEkwQDr0DkL6hXeh32MIy4m208W6/9pJ+Tqb3Y
PneDCNGJ1WPzWmjtZRZLmqL5Hhr5uz+mJIL7AltdFe2TdryiOwrQ2b6k5XwjEVBtcT18l7N5COcf
TH7lulhYrgzp92HXPY5dxQqipkTU0ofQnd+9fCYKefafGh0Wh9lre22yrim/3jqrJ/zT1u+IM0Wx
MeDsthMmoTJPjzm/yH08gmnLk4bMce5ApNILUZ990dRahygr1V7x693McXmpCuZs7awf0FaQkDg4
NfPj7Cp1K7Xxm44H1W8PhWxadAbuCOQRfUXK7xhVA9LPlQ1oKWJNty4HfbGm6mYg9OSiUPt0KRT5
gdUaAN6NFw+PU1vf4gfG/AEBMl/AblOeAo+N1I6IEbBtPZZsZBUyBwnmHxvDum4j7c13YK6VGL47
Pa9waPr4knUnUFX7QSAJ8tY8tpDDYJ8Ka98+D7OPjrVuz0NV4znC5im7GyZBQMUa6BDVt+y69xw9
StU357gmEGcS96ylHvoYaEsiMBX65XVuMPdnF8WmhIR1cFhBZBRBieePqnO6g11XThVqC5KG8nst
W4ia2coXSdDp9V62PuDm8kzTyMemLfMqFV/yqfWO+pBdjN7FHocIoUoJo8D7UcMs1D2PVFTGaG7t
Yfoji8mDjiUhYZIp6uIqCZMYQ73cYee5NmegwLZz0GB7VuYcnlz2V3ztOHWF+ylAiVoSAWEKvd7J
NUy9BFnGHr/ZLvpJYcbsDTJumGUxTSS6SOuZ++doJYBsPxUS17FQ/jnEtCN6F/5opAWaJKxiNE26
8qYlN5ip3DhUiJus+7A0AniF8T4b0aWF46UEHx1jti6Q7TXhhDu4vUQw0sYajaRlYmAR17asT5k2
0uH9KtPujqOH6SUZsltvCQZjGIovPcSobs/RUWu8g10n37ZRHDunPmiL22vw3kcLCxA/PMJCu/AW
LjZ6Q6/dWZ3atn6xseue1JFJrSKecGEPAZA0HgB3S0RVEDass1ofiqONsbq45JR4my6xwJWQs1ri
gOnnUyP0k15+2RaW+Cgxnh0w8vrAFiA0T5nRgSQCa6Z9ReQwUcsEkVnuehtfn1UHUSRQeCGhLpth
Yw7kjNHknZuYKaFJ5F9e3vr4kIpZglexz7WqKeA0/83Sqyc4cQzdXVLM9PIHT3Yg9YEfdwN6aoLU
PL658PJNR9yEMv6cm3pHPPG86kSFIg7v1oAwG//f1Vh1/sZSVZCO1pWxYFKGapM5+SeJrxuJZ9EJ
m0/FTsut9SPmoZU2w2DOv9oMeGDSPnlzvrVZwnq9xnfTfvcFiVdg5jpvOle6fqwzhF/DmLBLdk4N
y4kWicvSdzSbFP0Sxxu3rcZ0Ny0/jY7QP11qq0HUV0huHj1XDIh/e0L0+pUs822SdC9TXT2rIiba
KfTeLZZn0nOh27o/w0wTPrccdZqj45dju9JEb+nC4Yx0lrwgD8PB4JetP4RLvIpn6dhl+LR8fVt0
0o++bZQruwP31mETGLx+2rmE6+H7tz4bb3zQvWrfRi6uE+u5KBF82TnrGpAFFvHD1VRvPbfej2PL
rTSiSKBTmBlVd1m1dwaQMxB6bBbMs3R3gCL5QeK6dAmPSSCtErCxdxHONYynrNRcx0iW0vbbjXE8
elCv3Ll/xd0/r3MzWuIxrGvTYaimwuRShoweSqrdQQZTM9/Pk6RVtkCikm2IJQW3bGMPpzSek+WZ
fhHOeLRqRWLfCKS+hSxm34kIB0EtF96pZM2aifBewJ3XaEvpDp+9jp0n8LUTmX4PTm2TrVL+0C7w
k2B/aHr32uLOHLKZqOKEFLihlCDPMPNn8zXDtm0fPyetxmVLVHFfFnudzDThsyJBLpFuJHb3ugdN
LppHDg4YKTx2MZEI/MqTXdzX2xmWhfKLgJXn6xyxf8ymrx752pDa300uf7JiWmdNfNFSAGtwJkcR
Hqyof4hRDA95zrneTrdGhoDBTg5MMLeaURIPziIjs27CkRQuWi4cdCr90bzq0pfuGVb0NoOzWmEn
K6J+NytIi0N2bbEeuMUP9MXEeGdZdJxA8W03AZDcIM1QTeCRJaanmrHOjJB8ALmJSCpzaVpXrVji
4Dr5XLhkNcziAfUnGr+Gg6eeudFhKQO1Bd1R6RC+uDLtmuIQAX8gw4LJpKB2q6Rz77qAOR3lfQM5
7TcN1NjCM/aq0JDfpJQotvvuWc5HRHakYxQv2ugbG80zloO9u1JRdRMx6gVaA2sMqU5KgoQ51/NK
cVQXsjxpddGtIt14iCpEdKZnvonWxYSDlBOaXrUXosSqLN7ljHfFd25Y54486YRqpkW9snr/POBz
rCv7DtjKkxEiusASWjQQqzzOF2yXXR4iUKkeklBddcK/80oYZqULHoWZ3wlzSOBTmWAyt94yAYK6
ayh5Y0GZY0e8ceUIc57tXK2RGgo6NhpJ/vBtmGGT9eHV+DcNz7W5NLprbDlU6C5S+yw+NF3BnGqE
gqEjG1BiQjcPNFRnu5OC/9rXpnVRXPXIBchgghk7WPGy7HFdKMvV0+Qur7ptAAZg+Dx0zhj88/SN
iNv+m77xP/Y4D03fldXwB+3j8tG/96uwvTF/ix+jsfytfXQWER6JZR6/Pf7WE79vH13YkIZnQYf0
IebxQb+RHrGyWPyp5bGIMfnAP5VlBmjy75Y3i87vr4nAvy53ftc/st4oscUglFfINbdxW97Uwnvp
IfQYXcv/qNBdm5pzSybCXeW4Zwb+DViadJ36JOWk3l6W9VWdYCyANrKi1ryP8vkdoAxjSfQTPkmF
VNrbAYYbfTQjGLIM2UdChfV4hZaYQ4O8Q81m1cCpwj4fRABa2nZmnUIujrIUAoQSwroD7EFDNVyS
pkg5ukRYZEChviPSFluWyTrpi25kvQykMTrauCcO8YjI+oW1FWEWxWFE6VOR4jh7bVD35R2MmFNJ
yuNQjoelZPbj8tWzemTOHwhdMHJBiyMj0ne+KxIjSdZmxcqRVVZ3LZ7H0sDGW+h3I0mTxFqtSTZZ
M6YFCQXnYYmk1CV0wpmUysK9m6DJOvK7IcGyD+t1pbXnnAPAWyIu29zY91SaKdmX0gLiZ29nEjGb
OD8im3qbu+kykZhZkZw5td1rj9zO4WeqMvnBCmGTkbQpl8hNw2oeR+ayY0OVmFT9ncTMKPTqlWL4
xuCYFkNy7ZPiyaiVehF/asIoi1it67GC1kK/flFLBOhk+YeQTNDFytGRETrNittpMM99hFxM0Wi7
KtzZ/eBvlTPcVG0Gto5dVGIvLYFFDCnJeAo8YWTwf4HZTqwmoTV3h0onwLROS1Qx9QKo+iJW52do
UfhMZJ62oO+iHEwtIGxVwB0qZ/JHC5+6QqKiW5s9Q4QlRFUrwWUWTM+Xu/bZX6JWK2E+OWSvWlQD
+H+BBvfVpl3iWbMM6JCp8mdTFwdNjE/ZZFobCfWhK2h7rV9jXivxzG1PlhIJsNKqj4xHoCcxOvX6
4cItDUzAf3cNxpdO5G9N0mRJ5gmkhQwz0sVTRJDMTO6sXkyvfOvXWobRYQmmnUfU4zleLFZ4CxHC
H1/U4AANcPDpW+0Fe+BCA0vZmQh2HdOGdS4TDO0ucaZAwQKOU+uV7+taLqG5DtNr7hpA9SGFGMPT
4gXw5Jvmyq1D5u7kdW/0zFeuPuzcJZSXnHBn29bmdUder0Fu72DLs0eOLymr4LTLXpyYaz0Vlbbv
yviA5Gyla59m6N4oJ7xWpnHTAGmQrl1cGiN/qqRh76MC91JvE+Ujc7Qttgc4ZWyQlGYz0WLT0H5B
2YYT5TPyldm3Kb0cwR+pOG3yICvrrMXZZ5ThwCWi+KnQnbMZ2tUN+UCIgkTFPha8xTqPkNABmzUN
hsGqLtFF2m1yI6L2yjeVt6h5ai7fJFvLGZKAg3oCaANFb1Gqg8qa684r4i10o5gYU3+Pq3pDbNRb
pMpX3xk/ZZzL3dDxpLhjrdguDAuvmwJBCIBss2ZrWDcIxi0qOnZzNh40iSzSyqBAGVRjtoWmtGI0
f2TsFW3Npn1sFPx9xdO1ZjhIlkLe2g8iWygcCptwWoM0qB3M/Mhq7KDNZvOYM8VGuCniYAqXJs2q
yV0mxwiTrfHUF3a0qWwSU4timDZxyQOtF7hEtLRcQGhiXXQ+nAnw14IsKa8rp/M8AbBuQPWs0PQM
Z1LB9FMj8WIgp4VVBA+imUn+Qfq0rjVMX3Es9Q06M7f88W3iKBb/Ca1/fYBbIHnEVcdsCmuWCEGU
2fihGINOrI5CzsvOPHF8wF8aN93Sfsdm9jCGyV73m50ytUD01LTQ8Yts5hevDnnjERwy3POMkBGJ
aERHzhrCe30dkRWsnMSgjA6vjTCi2NbbJzPVPorCRnnEa5jkRVAXxmeKS444LqBYPJwJe4s0t7uV
ZZUXMyp+MhObGA1YNjI7UHF4N83lQzzrtBIEhlQ0M/qMc8YvdyMR05aVPpuRTXZv/aJ17SFKYm69
zDtZk3hosuZRr5fVXTacZpfhCuLMYmSnbPjI0rC1nH29fvMJuc20dAvoZNnD54GqmyN+ybsoLoK5
NU6aVA+o/LYWE0xL4FX0nROA4TUDZbGyoB2aCbQvt/F+YuxVMOJofuQCr+jRFCUx9Vhlt4e8Z12T
OQ/jDMjHJ5uYCMtzB6FpFB+qsrHdKDYDQ7NrdPneMwXyag0WD0qIpc02G2wsMQtWJ3TACOTfuveu
dwpbSnxVt96wMscCoJnc/fNUfYth9x9vC95Ir31v/lK+f/3l/n1+H//tX/6g9Fs+xV9LP0o46jsX
bY5BRuV/bg6cX1yho85BMLpsD2zKsv8MsXUtjMi/V/v8P8i3/4tpG+QE8V7YAqqg/Wd2B2IJD/ov
/ou/Fe6gOPr97iAa895geUzEDclwRoEoVDQZmDIz3iak4wBmxitMPugx0+UGkz8igfqhywnLDDuP
LATFm+EhlI3d4dFQ7onF15UVIkz2KOWA+SOTBuuowlThlBXMltELbtJovlmiNROtQ4iW6UFpTvca
UA83d8+NMD67uT+z+0qIi8u3c2mcx2EKQhtpzeAPd6okPQtebWA14Dum0EBrGItHbWjUphY1SWeY
NNIauHHa1OPKMES0r1qktd3kXU0NVQncb4SavCfazNjNQj3DHJWhNvOrUWxysMRAChgqz9wEpuJy
61oN06SDWhgs41rTsk0La4pN/LrhlqOsZeFvTu+aCHdFxOha9tFzTI2X4RCNBiwOGjG5s7mOIvnm
Dy22ZWDAkCQOIgV7UtbtgsHGKQ7FyyuOvVfeFw5b/EF9TXa5Z/uCK4xvuiEtodHVDzarci0YJCIJ
w+GtkIzLJWDiU+tjpC7YlQvwoe5UMU2bWcJa+fSMgdS+GF6PBVeh87Sdn1FPvg1Lv4oWI0lkIRIv
Xuu8vJmZSK5G5hUiNhw8EkMwJmHAEQk6oldv2WwdK8iliHi9s9Y3wZSynJUj4Xmsfio5rTt3/NIh
bukjqoisR7eI722iLswk65IZfY+lcLDlnJuy6a/CuVgAVV+kl71IOBIjGdthqyGT9Tjo9IOLMLwu
540TRVfelZuRCpiQ7jKy52AdFU/Wp151T8NQHTvXSjm13VdNcZGjIqU2of0Akk2mp5eF/jHJe0Bs
TO+jFHEkC1N05ll6FwoLb6iX7BooZPowv5R6eZd3Q9DEg0c0U3lBwLv25xSmFSoHRhvep2qcbTrS
5QgZvsc8825TwiLyi2sQZsWmmcZHL8Kt7sSAgpr+HIIEGFXJZeSisvI8UmQtxPHskplh9sm3q7Ur
haB5jLWjTkEjbe6DCTNK1aaPiPhXjfAAyVkQvaNtnlmbcQoX4hL0AEYRpQsX14V5U8Qvrd2uGR+x
Ck83TNFOqZUH+kxKVB7vWpPmwPZ9lEM/YNoOmp3xg8UcU2QsBrQKL+Wc3Unp6czOwyhwDBQ0s2ec
SyOm/lhc0ll+rFwVBXh1xrW0kNWMI/E8ajjongPjzHRXfV33AbHyaqu87nmONTeAGNPBZiK2Ed3J
gBUINOgUmsSgZGqXxbwPqCawCjjNwzB2r25i6KuyQWEyyujG0+RTEfoXp6IPqPL5KsYF5dnzCxiD
K7t7qg0PEzUIdphtGxZ0J1u1eMUGLDqRdgWHbpMx6m0N6wTyDWhVXb5OIO31sPwuE/sho0ib4vm9
6zGMeFEdeAZHYtu3HymHQh5Bf4lNiw50HOo9gVEr4JvF2jflQ2LFBOHU9S6vqp9BWPibQd8P1Tmq
0h3GmUe4lA9xy5Pepu7J19QJr+60ZVt7VnNv8mEUVVoWYl7J0geDEfqYsUiK7Tpd58r7bEa6Ss2b
9iOpJau+ra9R+XZLTz5tEOJeFKlsnE5ZtM08/lELPE/O7GoFgxgwAu/vFczvazQDNFLI76whegZx
zihNt5nJfqEVepZgWAxke8Y40ryj44soPrUiPSBjYnk6xTcFkj990f6NiwqwZa7HATeD3moQNLZH
hWAQ2gLqpkVDCGXxE7VFg/STar4YDn4YW2uG1K9hqNWkQC7UKPpPa1EndlAhPfsgES22iBcdoTMw
ZFyceN0LNpbFkKdOeWwElJmBgwAyhj0D8FxHYlEhOUMkOWjqECKazMoJhCoyStOJryBR3zSeIB4s
y9/nUjvS1gec1EfNXCxxSDJnP7vJkWhiAUOrmeE+S6OPkYD1Q0b7OSXha1ely+nClmrK4zsvTs/Y
C3HJpn5K9GP3OfWKEAjhcD12N6lmX9lG9WZA3nWi/p3MUqwVyNc1smXWmTd8Wzl5bFHOQ21D0ot+
ZSyMuBAJbUPDdi6RLnHfMKB1OEqldJ5yi4tnRkALmmOxViPcml1xjpftaa2MR3zYuziU71PmfumZ
v2lC/RbF4BWTXx2J5LEi7ap4qEyzuiQRMnw531b19BaGH9qI1LGD2grqdNUTtiQcFqSFSXweyvUj
UYRfIjRfQkU8UF6g7gT1H4PLl8jauW6B1MawTPCPx2GQxECWAdc6k3VpFwVcltWflghfNGVPBBiB
Y2wS80f5nFFW297GdvnkpNPn4EIk9GsZVK2BaMwynwobOc6spz1Z0QDAKhKAD5o2PjIgD/gh3hMO
9543vKgzAWnVsCwiXjUXGnmc4JRx0jsMncQF+PuOA0pDiQb7iFWcgHuCqDA3/KcytkhPH4m7dLep
6QZz14FMdQYQuYW2T0wS6kV225byyTW7c8z5jvTw3HTpqyWpPapRfySeczXYaJtI7tCp8x0ycxpf
C/LGnbB2z1tUdCR6ud5qcKh54kanYkr2rDe//JDdthldunZCP6/jVjJQJvEwW0GmaUibxHCfxlBS
upqBQGipQBQjdRYZQK2kORtQKjpIrFtEPt3Sqw+4QanfzqoMIRSGZrHxu+6795ZtOLOqyNS3oouu
Ov2TXrfbRhpRi1W+MZwq0PLyviRKZaXq/EX61rWLPW8wMTxZEGBIAGsn7c2lq2yN5xRGb6yDg07j
czXGWyxnSAMqVHsgNnoXHiLjodxmxRnaLIwzJTZxNN9FY0MPWysoXPEHEI8EjZr/Zqb6Z4mDPgkT
crtVQjwGNYaqqGuAs9d190bSN3rqtnlgt4SWotB/Qu0n0V50/gE3Go5csOt+Ei+tq14723zMipRj
pnty6+jOSpsdSyxUz0W9ZGToF1sB1XBk+8h0/KGN1KbzrAcf9Hq5oCK0ajta7D8MfrvCAQwnksPc
8NRULmG2/EMTQSgNRiCjBzw1q43d99+OqbNmC2/SxdL1z9M2Wf9t23TTVP/+Pz+T7/Rf/8/4Bw3T
8sG/NUxkH9ErkS5AEaKbv+KTfpuVi18ANEHupI3y2JL+rWFduCizdFtYnkBt9btUJBom4bkegCdb
/1Un9WcapsXj/vcdk81Oh+UWYjDM3cvf/25aToq0OfhePWLj1S5WH5/GKb+Q7rcqmIy0UHHx+2Zh
u3V61l38qUp3k8/9LnvzkXNyMm75Br+0ON5kc3iXTnoA8OOutPIN42uMYzPVASVV7rs7GCp19apB
MmZfvBPgo2WB+5Sls67SBuz5TpE8NNL/jBnLR2t+wJF+q7HD7FEy2D5Z3QT/Vcw1lVvvDD2oQFgD
n98J94p5RZR8sX7dGNiYMCvtQgfDQitWbniIM3yOOdLCkSwfJrKdux/ikyMGBMz7VukBje65sMuz
Xxs/dv3RlQh5galI0j67eyP5MM13ZlibeWQ4R9bf2N3MBO4wuTyOjlylZoLpeYfS3UmtOyKKTDCl
rvpO3EdmcSQnyqAnkgc9Ds7JNH3oPfI10/yBLFcCB9KD9KNNiRs1VSxawShrsgO7l231JV9Rg37R
3EqfmeFoZFtRVCegcAiejU/ZhReowySMn1uveY1cmJ0ZEAHSHYtL6N9peCgs8Ynxe5N205WivhEL
TAkfAk5MMiNOOhd0nIr1aGERpiUZXIuxPaMWAjLwCYLPIGrWpGtMhL7tWSo7enlLtbPPejTJ8fzU
69WHVUT0OeU9wUh0dOOHAYxEmEiKk+5zJso91/t9p9+xzoff1C6ZhCW8YfuE2e0SDbGzNiEaKzFi
2MepbZj93Wz/X/LOJMd27czOU0lknwKrzcKw3Th1fU6cqKNDRMS9wbomN7k5mxyDh5DwvPzxpSwr
ZUFAttXSE/BeFCfIXax/rW9hg7KkjZMsOBth+xBid+t6/6n17V2js7Z7kXkYfS4X6QUsjp1gmeGW
ylkqjKwvriHbXvgXpazdKGGVxF/j9B4Zj2UPrvhNZPlTrL1EHEmH+j6Rzavtg9UCPQ+Irw7aMsDN
3KJkTn71gA926UlO7GNNtTmUVfdsaNULk999WpD1K66EJBhyG78abG9Bk3yWAaewugP2gAAbcGkC
cATHZenk9lsz0muZfcUd8JawIvyfy1MltbXZzraF2dGmt/eSYebaL6w1Dclnm5vEMpKNviOEv5LQ
eDUfjgGI8K3OZ4ub31jTAv9kwQCuyrhc2pqzNh2bXpNZMhtAptiwqU0S3k1f7vrEfe+zeMt0CPAN
Djgq06k5agKN2MI6ql459+LIOY/1Tq/DB0HPe+lgd7dOBPJUNO6quZeqWPNSKbuf+eALttoDkZoK
Fy+hJk28l5X2k8RUluj5ddKo0CI4zwyDmZWcjuTBIxwcoyl5hH/n3rJLn0Ju0F1pgiSm794ugl+e
4UKTJVHBgC5kPmJ0h4LeI8nXwhZjR2BAqdtAM7ea3ZAFTKJJhfgArr1VrJdPlTI/sqA6Dt2Hm3/w
MOHTNLc9wOo6a/bJ5HwKEf4EEB8MB/l7alZEGFZWrG/peA67PR0aRx0QNLN1+Akq2Jn4RkyiQahH
WDq9S2eZO0ZkG5iOC8rbTwmtap6THfocSKj/rIubnYM++HEougRLgA9u3zABczWNDZx5XVOe+tq4
OU13wkpw6m3/o2QMVfd0iQCMh0G2MjP0zThYeWm8iuv6nAYbWiwZg8FXSO2jP3HbTmmhgEYbDcde
w58xmGi4FL1IHGEZ7o26/irJrSIiHEeuxrx7X75hUP/OfYARfQSWqmYgkJqnInjihM4NHWLEtHeH
5CDn/D6Vd7RMZ5DvzfKzKG8uZU+9ntxt2kz6rAIB/FBOt06cqarRlb9m3TdYbpBPqI1Y/KEoZatq
7oKWsEo7JoO4LYAH5vlDkcSgxRjD4Vd1gmvTPUsZrl39s/If4ZftXHM4hw7u3RJDUA6rgrS4n95z
Iz4o0D6hXuzN1seU9q2Z2HhyBz/JPSGHYTF+bTqxcFjq3dZaJ84sdTDhu3a+OIDTu5nWNwtPlqFO
MF8qLwNVMkMe0vwBVAJFrETX8Dyao2EeOHwfF+p7kIRbvnisqcvEYVZYB58RWcbRkABCatywBa0N
tzyaacfCFRmQcknMEEquuuJa6iPee9u6pt3epTNPs2llHl5Qf6LooZl7mNMjtStLHycP+QE8zebK
DXJclMhxAlOy+qX0R1Ey8orXmn1xOv5GBIKzCrOFNX0AsjKseG8G4LyijWU9iJwiQcHRPVz4FAKN
3tYHPuX4W6fe5N62YpSl3+DnLazYZQYQMdLm0+W7KZW+hzG9Jc7wrpsKL8pO0l40vjrw6Ho2cBks
LY9r7WYUx4oZrtVuZP7l1czDhAvGNKUPI9oZjY2fIzmUhVy2FZodBkYu/ws0zNWQexc7+NLxXFEB
ZNiH3p32BSYvRtE7AfRkZmtz87VYgxV5fGm/Z+mx7T87QAMRFG+Kh47tBCcP+p9RLDWAipD/4YfR
JJQkYAFNRrnhyabvGCoL9hyT7rJ1EuJGtUsmOcNhbgDuku7m63I3wHbBJbDqY277x8i3+FQlDTa8
c+OBnqCXWQwOG2Jwfbpy/fe8HKCjH6bst0HQmVWK6WHEeQTaoBLinECyFqygYzzspvbRlCfdpjek
u4fhr5DjFVZ0Rnnr2H7IYTmbLe3DNPi0FDP1D0kBQ8y9laz33HkWHhBWoke69pSRxAnST9ExzwXM
7vUhwXyMDfIhwWNblfm+AJWuxdsYd1lhgwjJdESl+sWrWKjnquM5aKJwegPcSN1m39X3lvSOqdfI
4L9yF45LJk5WJvcteUILO2s6A7NY9CLeUog5Aajq8Q5EEEYlq9WPbrGEzNFD56UkWDe6XzLE7BVs
DH88QK87NRo0xBkYCdIlpSka+yXGO+sJ5CN9Hdmyp9ZPgM51WiaMsMsr81FMN3OcWJH4MClYNs/M
HxYeoMmay1Ha0KxImxi1CcjteXounGkHkYbKBnSzBkJR/mzXX2GFqy59dNWDgMpHyBaNG1wajVdt
oXE4dFHk3/PwGhndOmEBm5h32wOXQ9ykbb+U3mls/DUFm6u5IlPOe+GISclFvDVYaY3Of6VcmQAO
nrUgS+EXtOGtL1ndx5Yl6yNswCFF71P9bY78ayWtx+bR4IBHmEdHp/OzmhnYgCwPw3vd+RVMuVkW
P0mKIob8qZgbC0l3SYENALBkZ3xwOluQPFtb9GZi8z8Vnvkd1OavHtfTYG+L4W4U93B61bufuS2L
5yM0vqwk5jemKsH4khGKcFfu/JHDKb0xCO1kB/3obEUDXe7v8JhQ71pu36axMMNiBdfuGM4VNokP
8S1noo6ttoHDxgekhnZf8zsEhXVqw4R45C+RfntcFiznTQAHGsAHM1nPqh/804ExbMhJY+QyHrti
5VII4/Q1OMt3MsT3Xn4qykBq1517DDlXkVtLrq37zeNOePGOdmrJdVdigwhPaW6ca9PbF161KaYz
aAm4eQwUE0MygT9LjGQ0oJhuswsb8sbBTzFcJbuweCkBn2r5T2n8ios3Wx1j/ihebREY4AdDuKCX
exeVFScxxhFwUNG6ClHQp44eDQp7RNXuZqh6dBg1fiI+hFLHJOFHW4Ow3FjQrTQqnmqtnc+H6NaR
/uBpIDQtt7mApvuOHeigYd5cx1SQShhuMdAO7AwPGe2gWuKvKxmtaXKlSeYRnFXaZ3e4epcM9qKw
CKB/R4/qYmPupaWJcTXYOtGfNK99gkJ2VNBFh5hS0BznOheIbjgmrk0cuIWSuBVM0IvpFxvY2YwH
xkXuUQkkKyV2duH8qhRS79hdnEAw5eFvGMPdNbCYkFdRMw2IX2cIqweL3rOSH8Ajcj4I+aBPmFK5
yPS7XiV4ag8Cbn1glqgnb3AXK24dIelWYXxO3m7C9zJ40LlwojTIYK7xpA9rG5CYPzEliqH/h/ip
Qo/yj/JJn65R9dHBAfHlzexdFlIXfCjvUREuoWFsDD7qTHHbA/WVaHtzxs43zakQv9w031h6ioWJ
XU9VR8+ub1mFOFs8lvK5yx5AM86wyNFcNigy1vQyv39W+BGyTNgZlWM5rP9vQnibDp2TscIOq85O
GeGlKC/FdPI7BlnUwJTnpoISnFxjXjYreg8FB1h3bfbbovVwrRprAJA73VLL2G8PiYzYXIxFmVfb
sCFr737FzaWfsLbeB3Ov+0yU0jNMmtHWlsK7AtQEyx4sOUXtK1CwVpiuOnUcWlLzmMll/doQXHRc
jiX0FlIR0HHxroKTrpV7V+k7QrLpajIN0rvd3qA2iYjperSNZcBm3ln3SQMiqyUbafsvbdis07ij
dnta1V63o4ZUYtlkaQJJioF8U6TtGghKtIwnKInlyG5+63te1GjA+M5W152JCSwh6gIVDt+IsW8U
q3tL2KI119nATTSkT6i65CQbi/yxaJmnTCDPx58hWkkmeTk5YoKZOG8K5piKW7k/dr88cj7k0rs8
44DTP/SUCMS/q0iuXR49M7wrmrYi7GRte9cLD8dKuO+ok3Wk/8pdEsTKo2lNawtpvOK8FY5zH/LN
CLEOTLNhF7KAxRcAetSw9SdRskD2oPeVBRanxOiy+3TrNi8oLeSgy6U6G2zGanLjAxquHxLSOwGG
dLUdOBp77WPUJHsRyE3t91sx9jBsMq4IjAPaKsa8oYzDgFstkZhm1C7CFZXXXD3FQdYvygT74O1Q
fLFGDCF6AM8evraLhGgG8eIMQuk08NHUmv6I3keICGuxf+mznjIlC+9LvdFACeiKEqn4hub8FNoE
YjjE6QIbzwbgAGurtq6ZGYywCUhzS2PlsNOS4/WZWwgmfp2NS2u2fCVzuOlZI6GtufomqjaK1pMo
Pjv1Kz5rE0Yrlb1r1ao9Q6zSvw36Y5Zw0aOc+ZLylNekKKifGMp3QIcVvYoGCWGs8SHCb0PMuboY
bAhUcbNL/RoYvrk8XDCM0X6fcr1dUHf9nda8SRXGcozDk8+U0CSzMvdVhs8GQfM6spfdwEwht+Rv
v2LIzlbt1xKLE0vKtYSEUFFipZt7C3cVP1DkOKvWqb+TLt0ajECAFLLeTuhHe8gBj2GFCc3QPvva
voz4BxZS1/YtOG69l0tghxwMI8JSiFAy5WqXWvcCehsc2kvWpGesrmTlrQdOzWxsc4VvbyNtW6Rb
h24zmr8nfyYGHYLQ5bDcLC3FqZoHy+jfYoJY0gi/Kv+3VpbXMDu3brXH1kqNlkO5d7YrDDzNP8r5
yLSNQW67cLtNpBdkHL2nRiteNFZSmQP5xp6nrPFAWHGnxeNVSLDHItpk1Bo3fgVmeh0G7T6CxIwm
Qfne0ejelT7DssbT6KHUdA3nJYvxESIxs6XvOCIPRwwm5Rcq+3VWHpuqXRtUQcBJX0xT9KKVjL/t
9vjPIxh7/9BdfYgLaGXqO0Iw/pdt8+//69fv9O8Ix/MX+bNwLP7k6JYLZ8DGNo3kSwz2z8Kx/ScH
qj84U9v0EJRd/pv/57SxYPT7s6rMyOU/NetCOhWe7rmG8EjXzuTU//nfv8f/Fv4ub/9BMG3/5v//
C37KW4lM1f6PfwW4+v/pxvxYpuUInNa+43izC/uvdOMgLY2q9h1kn1DgVkyeKdFl6hD82H51Cu0G
6J0qf7EznhAf9pMpLrFFQJMJqn/Enw1k3p3zOBszVNvI/J73XL9BHOIupxMTdXVoYxKpuDHpqPZ9
3GoO85i1yS6U6s5P6QefFqD1WjypPtrWuR6uWou7jd4t/CBey0Z+pZrcaObE6QAY2OjB+P+jqVXN
CDU2tCnVKRsZxseyCQ+pxAltX2l5emkyn0S8xdiFGSYgzISlD0SF6nH/VCl9JpO3l176WBvB26Q3
15KWnM4kVttPb0T9Zo9B8Up0TiwN2TwrTNrNGJ7bXF4Ttp76Sx9AwzRvSrIoV/dUf06DYpfnw0VZ
zg7N1AiIZnTsyTI7Wz1ph4iG+PoSuYqhO/Xj+g6y6i70554xsYl6fOgpSP9lWoIYyzzYsYkSyx6H
6uzxJNkVlCenwsA5t9kZsmCtkNSu5gSPXHUy4GwT1yu2jqARsTAEMoU8OWVePKXg95DQJ0qw4ok+
vd54MTg7Ejr9YMr4LCGORm54MXBun/Kmfq7G5s1S3i0oJXPRHlM863cbDFue498cI9jZqum5oTXB
KSDAZU50c4IR0johKOaG/dJokLhMc9gGlXMuzYpPgcuAlw09FwnrwXa5EWJZhVtgfjYeGEsJm8Cw
swN3i43GR4+EVZ7NlsdKt9Vx9O0nbClyD7HuqIz0N36dHGkaxCY8ezyU9OCp8lRajKLRDBhD1/DR
R2Vm3BNlhA/Yomwg1Ebu25G+GNPEYw/EcJprRByr0b+XfjmQa0PD1iOJCRLnGVh5Yp9jKz+Eph69
Cj2qCvjQM4GZNPaZSRd9xU1fmP2i7RN29DapN07trPoep4kIvLPOu9Bo7ndvIt8VDlHBvucsnHjt
t0VVckE98GjzewB4C2rCz3052pu0Jo1D2A1PmaHsVQzpFQv4Y9zZ5L71Wwo7Lxz61yJpVxlmELcs
fqKGdqXUTrhCMOcGrEcHUM5Y03h3KBKsMkCHBP5XDm0TLjDDFlsmYWqKPjV6qrPwwse1mSD1MBYX
oMIrrhVcPKuaNzeU3XUMRty2OGW6lpLmrnxtIstaOon2IDSoWSYcJGQxG7rxcI1kwGCir68JioHj
RtzjpiVfMj9ZZvYUt+5KFS63EPO1boerE7fbOAccNNP7W1R5qfNo5Hr8FQfWt2fER19oJwpQN01L
ctiLcd45UPydQf2qYnobJ6k92II7zR+mJJfiKQO3TYP320SE6/GaO216w2nHiZNyjzjSL0GAuKBJ
wFUjvSRzeSXZcd390gt5cUlNh344zfUD3MskHaw2sNR0Sn71NnkuMc4hN0IOjG4p5xT6yXAzTGZq
xoKK8rPF5s8bWbeQSYtN0+UDR+XgpyadGPb9K4NsfyWM7KhZEGkZz9iDWKQevCkvXxmNyfPpMeMR
hA0WXcxZrgZrC2kJ02Egnwg5PxRyuDNvbOlwwdPlwwVbSOZwaDwcpAw1J8hCnrmJeR6UowS9AX//
T1wWaxmOD25BAFTV8VeT4q6qov7ap+O0S4Y/VE9KiJT/WJgslUndwKtpvA1GbrjAOxzNJ0wBS9Zx
ajrHz7JLq7POdHqlaeW4CPCt5Bk6ZBW727AAKmBO67EerpYJak2TxSmN62lvoUcHEKdXLiVLg91k
mwbUfVdDUC4GMqZu35AXoAQpTr/7ul1NRXyy5igOxBU4Ahh6hvKl0EBzZlzQIudpyoiC6hwxs36+
8Qqb03twc0exj/A2+GXxoGr3tckfpPE6VfmrFatsGdn6GUsJhrmk+0zIvIbJ8C2b6t2rT2U1H7bE
0WKhSpV/UKZOfISj2Wpy2hCF3hoXSgPXyOpB06xD+FPS+Q5b7SiqcGOnX8LlpbHC6VphhJhG53Ww
3Fva5Qh6PHGVC7uMtjUMKLqVrLLR+tF9bB5ZitSfhv2b4QzBU1AN/P50ZDih8zzotMhR7bezhJ1u
uio9TiMd6aTt40r/EEFP+tc7tGXDfhZrn23l1auWXmnPyz+dDLZcgD3O7gaf6WNBc6wOLhuqlMQq
OtTxzWPUvfQiVogwFMc4GdeqwDZhdzT+okmMnXHKPap+jXSnM5Bs3O5SEmc+lJHGFuTSc+ca27Q3
N2U/vsJ1XemDSHa2xkpqp8amzNmk9U57J8q3MfQREBQijFbJYTONLb5IGsMaretpPIlc0HTpQ2z1
pzKnKncC9GAiztdiLjcrnHMeRO8YOb5cMR4GdPDG7sj4qiM/PeW77iLXhLwkzuxCyawzLDySXRbf
JjyItKTH1AHs4GGO4obeUrcHBb2dtnx1wk/VUxhGn4VFsqu1G4PEv0YQaaIhYTRXZtTVi0gwsi31
gxWihSnqTkKeulDcwGhsZqjwNGtfTj4/Tmr8hgi0C2zjbdL8fSU591f+uRuLx34gTokh8VjQJOGA
GCBDAi6ruSut3XYaf5eaw0nTeGtoS1uElB8dDAbsbbirHo9Pkm+rGGsmhK3zAA8wZVkEiz0c7Wba
x5aHgo76OaPGqR3CGxRgo3f3aKC8vRCJ9aJQ69Brvq3c8nbSJ/QwRtlLY3DIK43x3InqWcdO6MMF
0RED5+lt23VnF7cJN+BPohTLQjOeTDFCIi7OWZVdwnZkRVTffcPOBrV9p0XFLjDcHae8nY/IM+Yb
EMmPrsdtyRRrEdJuQV9o4bZXdwh/ZRE+ZRzSd7ToapGJ+NOkUmigQoS7sA/TvjmGfvdDjI6qkPaq
Bn6mPJqR8f1rUxSHIS/BIWZmve6nDMysB2GeWTgElkw6W0/015g3qZVojwMNKtjhDILxvTW7PImX
Bi5X/zJ71wd/yzK2jblY9om+JeHI4Kjdmwys2/Ij1PpVNTMBqcOCacvzEJsbV1Jx2JNV5bVZtPPc
LWqxmxZrgYaIjZ5BcLtic4LHaMj3NEsnxOaWZj0CPkScy0uSReVpYInhyR3WHYg9kimC7rhR2/mN
ELuh0E/cNnuGDelvV0533WZWlLafViwOQ4t3KVUF+oJpI875BqCNnypnymUC2pLaS6YFa5p0DzHb
TmWH9xFi4LrxYzohm3vhvJWsVWU226BN2BJk0bl0A7XihmrY1lFSU8xjYO6MjqC1ZW69AURxMRvk
R608G1I+TimyP2JVT5BMm+l9XTa+qAqDfMuAVrM6Ew4zbsGxDPcycnexHT3HMU2bCg0DewxROs61
YRG9Wfq4CkQTnsIU46jhULKkYO9gxaZhlCggJwPvOzEKCmnikNJ7wChlmu98wOGLePAves9zEabG
PTXjj0AJBUsjXI4FxSNTm31EbgRAjYNaSP9fXzbvEksrHcXDuqqGQz1lDxPV8gNjGG0+OvWlu2/p
R3ZbHNl2mG0sGCTu7HaV02aqtEOItlbO01Kj+fJSPZ+l6HA3QR5oFFJRrua5vDtxRuz6YFOoSIG6
oE8Nw/KL51N+3GfhFZ8A9kT7HPvhIRi8IzTrrV6kB53NrOFQHBcp457uGyx2tUxV9hKxUDlG/au0
Mw+DvyImFYWUew6bpuRZdDwNIL+u4dQLs5tW9r/saeTj9Qh4aaRwMMM1O4uuWgR9/gbGvK6m8cVp
+RHQ76QyT7aFKacA1bKYIrU3mJkl6ESBqc2Hr02lBYxsB2ZJbWWvqHkDHmE+OW59GjvtkgjrVVTV
w0g6CgudTO58dyp7ukKuHeyH4Fqc1STGS9SYNPrA9Vk7Df41c6yMjdao6KMw040dc1iyiuS7LrEb
+5MDIs/AeW2Kax+OLJCufO/Dz6Fv7u7sgW1t+UH6KqMjuFebvo6fYCpmPMmkznNNP8UztVvmP/88
+gZYr3+QI/qP9Pjid/H7f//b342Pz//5X5QNk3OKSy7MnBsKURb+ImzgaROEt/G8ufzvfxI24BZg
VLNdmybEv06P0+7CVzNM1AjkCERd478mbGDV+5sIEbWKJpUwjuVaQswJp78WNjrsopndwx63M+qr
IQedAZh89gmEGobBxyCAj+HQsA1U5E2I+qx1+bPuDxtPRvCzwvgwaW8kyTkxM0GfxwWux7l8oGR2
qCgfN/PrqGhiz732fciqtaJRs49HWkVzLEPfPsBx8kVkxmnqrBXZa+moYjFXTidTfCzTlNgbDR9O
+yRoIEkL6ysl9DcyuzS0cN23xRGzHMcyE2i+YTHcNMSmjxwCJnCAE+0jy5ASuMNyEVxqONnHkVel
AhLqxuXr5Fu0plq7xCNhEcZXusfhZRDNjZFfuAJq+PHLsvz0tQpbRrwyE+OZLhyoXExA2rI6mTXx
2GD6aDWLQAnnXyN4TYf2ReLQSdqz4TDy1KlfHvNDHbqcHsic6C1mOe5WHlFtP4CsUagV0NxVbonb
BHAdhP1dtv4hiHACG5iezJZPeyLUGXBWq4ebLAxzQ1ziVsfgytw0+eQjObSVo5NpiKB5VW9NH3kM
lmEnafrWEEMza8uPBWmIYZgOgfNqAhdZ1pVxcUrtU9cTGLfmYTCqJSAAfRnrVBxCW/axYksbKqNZ
J+89NdB+3Bz6sTyFAQwLeqaPU2y/uzQTpnZ3iyIbbCjbZhedzKnfAGbjChpc3cZ/wICAoMKOJ/vu
bofSJRNuXnm8963BWJ7o7DJS9c+EGO3ANF7HHTmtnm02ybPHHKV+6TXBW0N0dszfIdoedbCsyu+/
9Bgjtm6twLLYeC/9PLqKwbo6XBFI2TJen7oHIwHDZspFNNk/zA1/8twnVcA5wwfMPsBGW5iFeg4a
Dx5lwlxgpFyt6PXXUKUfrknsLS7Q/GvS2L6L8aUc7nVswKS2l4HFoxUbzTahrXfDSeDZ96x9oVET
11AO6uuEaU3/cQKDbA4WOljQnXvFyAvwTd7lazc3+XBBpzBJ3ubKXRZBc1D1tgNbl/guzGQ8H23q
fGYxYXelSkQ9OovT5qsto+0I9mTRjto2dfVtnRq71gRn2fRPDSVuRKJDRitiHQCP0gjf9Gb3BJnu
awqSNSnbXU1vsnTcbSB9BhAW5rIBsml/JQ91F4TBK7qAKuSTOOBcobefENg2bctovNebfdvQ0pc3
O9HHW40i3Z4pHffjfQhsQURPGFO3Uwk3qEt+EtXdSljYq5pGkolQhxHYZ0Lrqz/aHsgS5Q3+znnk
UeUMP7tH6dubMIMUyPJjpfpZNeOD8vHUJMGRWQ3jPqcHx8wgQISfRLtRJ5n0y3o9VS7vRXKP4Jwm
dXTsSH1ArbJKoo/Z3S/7lbDHL0MyM/FU+iW9nK/rrOiOvMFkueGwf5iIVEyh5AjmrEix3Ky57tnL
DnzCC2Pw7w6XOuGrn6BTHOOht9YunBgKorxFP7NdByCvJbDXvGvPzUx/5dCE8QggbD+TYVMbxLUd
5r/dmRrLyRmMK3jFgeYbG7BszPhIecy9Ac5qkXmJAdCC4Nt6OFz8GCZwy8h/KhUj3ugzz8J4OUT5
04SwtQpmHytjbL6Rjqs4UcUatWAZgRlnZhcmy2AuoEATTZfQAXZD12GBzARGjUbcLdESYghQx0i9
VTKjeaUg7tLFPRPbahm4wbaiv9POXAJjRPR942Kb8HyTHESGXYh3b4ac+V7KYaxGEkmx0RGCLEZ0
Q8NqmBDOsqFOtbtm/LgBZtxq1MNNY9Lc3ZK3zJsGILh30fHiyLC+xnJ8V3mK7RZ/matnhB+APY5e
wYh3WotuOImm2oVt+R3qgBUqrYZuiAwZ2iQFaE3RSWbjWjbjNaiDrVvSJJHFxVZk+l3K9JFqz5Mu
cTOBPq81S5HFxuilfhTCXabks+tplESg0aQ40/ThVzQl1NjO5zeNBTwS09q0U+DccO5HqOILxsWv
aWsfdLaBPYUPlCIBHqjd17gngd9O9pHoDefuwvjIQ8L/U1KsVADFmQRK1g/jpratNdooj3YX/uKg
efJDb5YGgeb/kHi5ov0gkzRuRn6VWllsL2tREORtK8Q6y//RdVyBsc+rha94XdkUeXc988U2sd9G
b3oE1V2Qv8qx1uIEjee6e0mrn8EoMZXhPWoBCkBof22UcY/j4BgivAunwigdxHzk80SFO2CY74qc
VyJQ0ADGG8deIFJzu2Zn44Tm3rdNFEf7SI2MiaV6STvoGaN3k46E34hZrXZHum/yg+EG9zSmT9Pr
gNgVZU0qpNkPALbrQD4UIgL1knO+FrtINS/2CCegUXIzQgerEEGK2r+HbnQrBvDWid4d7LI9Rlb/
0rjhc4TO7FgNSKweDy/ObEeA2yDtNvKbEPP1sHMsR0e/1I37IIPQWXFSP2BDb5d04m5GSjP9Avdf
2Bzavj4w368WlWNwXCD75Uf+npPUrkyZPmry4AU9W2MB3yYBkMKQHWvCtojCk2X0zzGWyylst74W
fFt+AEJ53AUDO0NPvx2v+IBBVtGvywAdurHeRWs/4DovmWYWYjo0kTg1vMEA8tFXiURXHnL0wE3L
H/zDAEyel9w9FyrdtL25a/thWZrd0sJT1YyltXG6+XLvqp3A87CyCG0u8t5Emej8R168ZUteeJVX
+muf2h9OMbIbctcbLQjTAbPw1ti0AVY1rdWtZZIOn3XifvlkJQqKYwORP9StjuU97ZYVNrEyxy0Q
MpnRGaoGqr6WjDgil31RUl5Pj9LYVP22UXSWpbglqjgG/iJLvEpS3QV5ywkvCMFHdx2NOppoRWrQ
fPLSCPtQ9hzpzrbuxlNaj0c60fgDj7cq5ITTgv3iu1CI1TWHYcIJoBnZJR2TN8i2FHcRD7cDDJ8e
F9JlaHeXvlEIztXJT7mkVtkj1WsfqVmSDmrpAqyaQ0BVkuPFsNZgERJlWqSFrpZZCfnVnT4Sv+fj
B45IYRN2NdVBgK5QYcSEiR65TNfrs6oLJtreJc3rn9hguWdOBqYtP2J6p0+1i77hE2NZqFmDiuk6
FN37CER9qsAFadqX3STnEZlTYltojLFBzaIcweo+GgQjl4YBRP39OMRrV+o/kJKYwgTRPuqb49C4
l7FkOpCQl/2DM4pHvnOCAxw0nm3UeNiq6KNc3CskraG1XqPY6JeNHX0KQ5x1Bm5pzThCBfeOxSAd
Bv5N1lu37g+V8HYBvVOSm2jDMdFWAl2GGrVagDQcYVAIqkkL+1T5VNE51Z5+ZIT1dCOrOsTdn73R
n4DFyvwYctoh6Y9tvZhDkkMgLdfgcQbqA/13HdbBjzGV96I18Gnww0PuWbYwZfxeHTxffuahWgnM
GjQMc4S0rnAa1wWgKLb657jA3jr5waY0plVgJsckdnaV6I+46o9ahOeK1tNmirHsuGo/h+tchlnY
gWOcAsZWUSu2bCgSrgDaMgAQKyXqhxZOY+GqLyolPo0ioJMA/yYu3GEgSBFrHzpVOuiD4jRlNcD9
2Z+psVAEzB575ymU0wEE3d2zqq3dcpCqBROXMkH5iu2VNPpXiyNh5lH1ywgniLJt0JVEa6Yn+vHW
9GClq97ybonRHO3Aw7meXcuJLKMovhuXwZ1MsYEY1WoKiksRd2sNI5kI0q1Xkhgss3VEZ73p+bDS
s01MBYKZQZqEhLDoR/+gBbDIy/Yg8mhjewwda866k5/8nr3hLW7mlCoYJwqXlXcMpmdRxmcjthjC
TdA9zbdoNOgqGU5R5Vyr1n7M4ngVtP1B56bo9M01C7utKSid546B2clkGAmqkoLMEiTuWMPAhOpf
NN01S0Al2XN2I6p2YJ1+/fOoEOY/VCGqcog/O/qH+qL793/L/o7BYv7v/yxDuH9yXcswPN81XRch
8i8yhPsnWCTC0g1K3f+cvvuzv0Lof7JM1/d03TYQHego+tf/C7FDhnCRYE3qX0nmzRaL/4oMgeno
b2UInB2ObsM/d5z5H2f/xV/5K7SuCFrL7dTSqBGPKx02JZMqcNnBSVrqxI2cR5QqQ0H2yS18MnPM
2NQQWity4Q9Cr7Rlb6Ov/h/yziNJciXLsnupOVJAFYpBTYwTN+LEnE0gThWc893UAnoVLb2vPviZ
kqQ7q0RynNP4PzzCw2HQp/fde+7U90cFBskWPZV09LqI9Ftrb4Pb7JygOtl9ctbBj476uOl5SeNN
KCK6totuSa37A0GI63xuDlUNlrEKb63fuuucjr9hvoz6Rf41jGx1uQ7sBobaNm0vA5UEpDkiVINU
W4PcIton2q/OaQVyIDkeN8PMTItOuB8nh9VJ4X2OpnYzqQzxO+6CWstBzdJ4kYubOUY/Gg4r/FRW
SN/o7DU2ucVUpn7IfRLj48DbYdhYubMN+35dsz/cVy0uvGr+jDU51gpnJM0RwyH2BIe+ytp5epmh
duWvA12VfbONGE7CrvLLm52yfhqZPLPyh0DDHSuibBFH7cOYsYfqabdzYn+AUVDjVNfz+zFFP/QR
Esqmfm6LAa5e+Fil1pUP82ORaPkqqH18elH2Uanq2ZcQHwy7K5aYzSgG6rUzeHkuMvFwC2wSbfnQ
Zy8iKodFQHCj0bt7cNHA5JkfBitjm81+AoSxlW6tOLy3al62NA/mFLnZdzLoD1EMikoMR4nR1Ykl
QjUZLuBxhNtOiPyn0CVNTsNsbBqn1iGc7ou3vk7vYgvSRAFuQJlHxdTGyoJYTHQzreKS8OqjT3Ez
R5nduZ7FZqlbZjVdnBN6EK9dhed5kc3lPm3bk5CRJveqGjPbilRguW94Z+/ycJhWWVHOUv5WshzV
iI4RVmCwAnTICLlQLspsFvflNY79VVM6X/Sn75yGgARprwNmmxW1jTx2TU8JAN9Mw1hNeGGi9ie1
ScOlxUcrim7hMpydyjLrNklePupF3S/49av+x1rMNFelkJfEba/9IE7egP/TG0mmqUtqzoRDPE2+
8e0ReCkl7Bm26WqtRPvNkhRlBMCvVMQ+RhjdBZFHl0o5lgVViXcaeH8ku5vKEcvrdvqZKu2u8aA5
JH69STSTyxv79dIoL3o0e+vM2toX8Nc5aL9DagQ7rix22R0jrdpmIv4x6m8tCV4Azh7AtLxGrXHp
C9M4JjWG5cYx/UeqeaCw43O2R+UstTp9dIMIk31GZB8iPvcQjSxWGQTjwo2cAl+1lxDkM7/tjM02
JbQNAiMhC8977/JxTdBh6wNiK7cjHD84g6G91E2E/gS67FiwYWiC9BrXusvts8W4bHd3WabUgQ/y
znE98lY8EpTiUC0VTbu2gMgoYVgD0ObqKPRdUtkvWj5uReDcLK8YSCTGICYKH/UtC5ivghKaYU0c
JWi+ZOp+5mF6M2W8dzXnQ/edg+tPX4M2AG1guCaIpVnKgEvLCYrfQ2071VBhm7FmyJHlwNVSlOts
kpgAlW2oleSeujaUBSEwdp/4oU4shnBS86FdT278EaqcbejQuNAyIUSwI19yULBw7ajwIQi79/oB
NrqIn9yQFUbH7aUpyLRCtx2WPJv5mf0PiH+euHU5hd1Ks4qP0WVfL7D/Unrx0o9S7cqgz+dmIJwo
QxvtoEhtGp8e0S4iaMVDCYxIB/TXiPo50eujiqwD7T/F0nXcX+AnISD1nBGbwiZdWN1WkykPQAba
woc+uKbQbm1o+nJC2FmajvqBU7ey5HCsR/c7nkUQW3+MA7SFAdNribEZ/xiGcUk8gPm8MfRXeri4
WhpMfXB2eTnzrzjiB/ZOLX2TOU8TxXEVQOfAJJ5GI47s53v+BlD7zgKr3DT4rC3HWppwC7NJX422
fRucDxVXVyXdd3tq1tLANOC4K577XVUVF65Ot1orXyZXPdQ4nxvULtJKq7wM3qUVGTTtkG1yc3iY
evqgOc1P79LcaNB+ldageASAV8eloHwYb7XJ5zZu0G0oaXppsvqSR7wkkrJ6xjS5MlPt3AJWz7IY
dOtUHuO4wWKQmguvFRq7MAxWxE5oo6oOhnBYbQXyPtHp7uGlxFkJ1oWeqFtFZDaakESb7BgP3Bb4
NOxig4usOYxfyiQD6I+AgCahPViVc5dk0c532x/wYeGxqYKSMGkIXTSjRAvCy8OUkYzCLmT53qZT
zg0MNYv87D1Aibf9cU10DM/3+GQmIRwkhNIoHKnfK1jKmdmtKbSXUnfXGvVmcDmwXsPtrvLo1o2u
QL0gh2riGyok8grykG10eyPDQQGB0eDNsNaS4p593gb2EI9lZXRLh3SGo8/5zRDOf1oWe4+NosLK
rDVqpbfR0eDQcK0SBqK11JJ61bVoNlah3wNShayjyHTzTrbhChb3shavvdd8uQHgQ1HiOlbDZ0s+
wPZMYOr0b1ZhtfNKIFcpGaOal8ZoE5A024T8qVh2Xbhp+wC8IpCdrOGEpmFL410ngOf3fvNpTdEV
U8gqwlOmmfY7EslMCcpW9ZAcBlQ9Iw5Av/vcftU6rdJjqltrRu8TvStrSQFKG5WHgroVrZGvA4I+
HQScp6y0fVgDlkEpMiDK3JgBcN5wNxsBWckSzGkREmuo3gsB92lR5yNSWDBBRYvrI7yyU+LzFhWx
IpBFbSoIb5SmEbRQ4UK2purVYsOxdPJiH/Kj7OzPvFc/kzYeRVDeGiPbcT/e1G6cEakBpaUZqynV
eMWDN9HH5oCLSC2yzEHgYOvJPgsNa6quVjmuPKdzV1RXcWoVwD8a8RaNxnMSjeRk8bgQrmH64vYk
Qv++jr1/IzO3YLD/76GJd2GTp+HP7Of++Sd3jPk3/+WOYf/JxnENto4tmA19/693DOtPgD0AKVoA
mgzbs/+hZwkNDkc1v9OxpTT/Bv/44/oBvw9YCPeTuSTpX7lj8DX/3zuGgW/bsWyLzaqu8yf+4x1j
gObp9T2UNea9dnDPDKqLOKcTBWyYlc0kD1KGBiFJk0r0tdV9j+gsaRDvh1ZbDQ758bSiBl5+E8++
kOck0KtN5OhQWXnSV5GpPTZ58GtOwt7qbbsuBnmK3OnqZdrOGDSTTQ6bntZ7Sags6RLzRUvze8HR
aJsQ/V1753sJ1GNEdwp9Sc4/mo442ArGR+L/RvF4GguiJC0f8wTXIyoFJh7wGZa3ESEHkBPRctYe
uTs9BC31g14Ged+yJ38DkQTAmNoDVP0Oe/kxUtjXGsTOKyQz3YGm29MwZSR6gbNdnVimarS4ULhj
yu8cCxjf+30jggVIvy+j5VQq+H0mUKE+TzcGTFTHrJ4kxFjLao4xWfoIyTbzictVjPZMbihRaeg6
V9n+kc04uHr8it8iXyT5/J11F8dNXoXWIBsBbJscuumxUYfGoxeT+JyKb0DUB+BKPXr1pDapqAeI
Y1KCly6BVJRDt0KbOXuyl8s27U61UAd8S7c8tXcp02nUIeWlWnatXUzmerZFgNyMnfca48c2WeBy
wZ4DhO5Og3wM4okq7tSoFqaVHJ0cRV8jV7bvsm6R8+7HRMS+wLOedUUlYT4d9cb7KGxzW5r9GwC9
bVyPJxYsyRII1lL5/nPrG97Wm7DFahie+rFAUrUefANWEYPVdpL6e9oGr5w1C9zKa68rHyyQEaOm
bzSn/DDr7C2x43v04JnScQWxyGiXHPspf7FL+lCVtW2KYNdF1W6sjKNgqd4ofzkwYznQsgDerPsI
VJmss2e90V8bQ24sDJKCPkU9VkAJOvGmTeFZwZmVFWCOLLXxH0O0luNDPkRvSTC+pzbMKNRPOIbV
+Czr+KzNdlc12J+y9pZpUS18goKzETkIBWufACAmDMlGSx8ifTipudUyCw/DxLjD7sH3SEhalbcF
1bgXpNwdJQuSuQHTOBcjh72DQWhKGe3OCfWvBAtoX5awi9lNMW4FK6MH4jsNOGxGBEtuQsS0BcGK
ST6XciiWpkpWrdGlZJVYt5mDAIKWT4i6pLh0ad+UadCjmXsD7prhXdPTQy31Z1133noaxjCpE6oz
N2HurIoxr7CzDueSwm4vHH6F7PlsyUdfC44hli574zUae1RqP0wPe3OJK88F0FjZLhZx6EDYxWov
fm0NbTPNwABpPlRxTd/QqZDFTxiOy0pSuGGU0ykx515l4x4aAqZsMiMsS9PQJlmWfSoTJ2Vpv8VB
dI1L5ynMJGteknSDLO7aSDyyiL4FqZutGqcuV62dHf2kv4BJ/E4Di/q3pqDFXsHYztndxb1/iALI
ImZjfE42FnNhnr3aurGyeYC5s59EVC0oXs4XLc3nvUenTxU9SFscW7O8aEX92jUUQRaZu6xaQGms
e1glfDtp+IC/Bbd/GYAL7Yxd4nFN7hwhFxUDVOtEJ5d2xnYCBV9z4YBDIiny7Pa5z690mImXOO3m
guW5mbVJnnLd22jC3XQJIUzXvrcj9zrUbbCuJp4ZDDMG+4aBScQqPhMfA0Grb0YKWTWHORbtuAtf
PFBmG1Xb2BrSNcpNyJAS3cf0ATiomKFl8nSU/ZPVWAfbCK+JCu571IXGZp81gkGJRH3PlyND6t4r
rect59SPuVWec9c3TnBI3ioTPYktk49BUdJU1m0o4YXrRiZ+UsXBinPqlk3cbJgGLHZsQ0eoZexe
bJ+ZhoXMociit4m5hvCFg1Nd+Z8CbFld+HteQtvcsE49r4zW5Q4MeRWvy9aSXGd8qlYmOLwg8s1i
5HPLriv9trFqNzpAjcw45HZ3i430OPAYN3KDLxh21qNbYcinklvW4SnjbWr6w7WfnL1puIxQ1Od0
fGLg0oP+AP04oxSd4ug6OthwY9zq1JMNcYtLEwJS7o9fhpzYA0qWjAl9bHMTQM4R0h3obeNI439O
Ic43ql3MmNbIr4AvNc29TYXECvyrjzlU48MbZ9Bv0iNjxFqPJ95/7jli8xnoW3csoDrp5CBQ7SfP
YTHd7iZ8GaDy3SePy6nNNYMZGLa6qLcpTaLlhC4TFzjrbDgp46kw0V1Gr+v3mJ5wP9KJt4zYcSAP
vDh68+JH1QeDtk5xFH0wYXsouXMVcUvhbXBIvZg9DQhxTe1l0z157GhqwwYj0a97rz/UXbnKbI/1
GC2IKr/TOCra9Fspayd1i91Uv2lAj0yQvaa02Vudjks82pi8a/y63CnUdk901wbJqbARJ2ICverL
cPAtcEsoAmtDMlfnS0YL7u3HGUtGaGVnxXy07Ttl5LsgqsinBBqpi84djry01r6uXzXxy+qvuBNJ
gMk9sld2EHEvAHLeiTTcmh4WK5RV+oEwBg+5DbaDIgNDsxdBS+6lwZTkO9ZjLAnCIFsuupzTLNU3
/z46vdD/pwH68PGZ5NnP1x/c8fNY/1Pq+Pwl/jJGUyvzhxRuOabNNO39Tat3/mToOtRxR7BnlsL6
m2WQYVmSoARRjoiOLm8x3dZ52wT/+R/8J0F4x9Mdk5cuUYV/iTounVmL/3Nmcv/9n//hkrV0Ddjl
noVv0BDgzP9xjvYd3Xc7aRNnTse7qjDvYnPnhjcw2rMHi9KwXTpQ5gS8245x4m4zX1xMZi3qsyaC
Za53Q71YhiCiRPWselaz1XMzDWTiKXkyt0HuLQKdTgFJJR4QBm7SG2gQpJis9RjchVxpRRZv6Wbs
jBqLQH0rSYAV04sdfxtw5ZLWOWupSwfcRRkNLpvhNufyKUo1gbtYOSw+JrqkOHTReJbxV927B9Ul
W1U8JtrRJgjpBs+5sUdhRPcYtyn/zazIApLN82Fk6/41rENOtGhl63RsjIew/HUxtZjzCWCyM4XJ
FJDJYdpL770puYzGp6Hmi+0nzR2cOECiG1hquCPAggm51pxsS0PI0ma3ayUfTpIjuD9qqIHpd8Ey
Hq+O7eKErLmeEHUPCThMVs9iwTjEANnhhzGNF3cSlOBY1Md4BE1jw0YSJBucGKYrbdLeueyrVdZ6
GA2bbWDdatgvtdoOPqA/aGfIUk3ENwxzqPCCm2iMjZ/h0SnxwnU5neBq1UOeiQXuAZJYD7bTnoym
WSbGOZmML8U+r0SbIzvEBOctSzgrZMHdwNynRbcOcDeZ6WttznlFVq6c0EDuwM4ZZBUKhu1mbdbN
1k+JZanveig+aoopeN7vtBbdYTI+U73fJhSpRtO89gyiZ3escEyQilDJwdFnqancFvoVCWo7kwDL
NtkpJY8JDi6kG+Y2LM8L9yHmLBn6Vysqlj3HX5oM+zrYJzHUXtzvcfRd8vsmCCLqYISAHaMnMZa7
3EJUsJtLrzyskvDjW5DbAQTV+L3EMDnqlzoV+1aHTybkWco73U/f/Lg7lUb3aGk98KP4ZPZyW5VY
TrufPv/KqlPsOIBTcLYy0jTriZ7MUGfesvNyF2mnGpOEx4UqiW6Sw9OIL/yoqv7F5glGiVxge8R6
/xowr8TFTy+jPb2yOgFMfL7EJ9W4G/3k3I/myalcjAbawR0PYuC0jTOE5Wg8tGCVzSjG5GXsKobD
QWobPXHP0OtOs67OdqNYJXF7SJmT8S3e6+5BV9sst49i4nkOwr1Xd8+lbr1YSQJqzd2XTWgsDaxe
Zv6LHZfuLZxFe2vKWFVRviouqb6rQQEaVBM7jX4Ecc2jHs1gW69/pFjpexookK3dA0/4dpBs00Ka
ii3KEeGLPGhZsx5gjkw2LB0bC79rwIH28agRT3X9bi+96VfPp9cig1XvaNO5Ujg+5Hg0CdRV1VbP
vXNiRvuhDHe9NycU+1+W5hkQFThogt0f3NqViPFLwg4LDBBEFv+iTkR5LNhK5RykU66SMTsUvJZy
4MtglkJVIJbGB7q7O2ZMn/LEmBBfBudP6Rsz/gGzQvvfexO4K4ueO1XOPYP7NiyepVtfs4oyAujH
AWZMeOGSLixy2kBX6ivaGDTxai2me8qrLzl1kn00bmizY/DFTmI/Z84tA4WUBs2noqKgbck7ZDSB
TgWq4++ceghaHnjsiuaZiCrZp2PjUATE9BP57N/IOKj0xc+8k82bqm7cRR20IK+BzTxlmdiocmPq
96b2ELF9IeoCGpz+JN9H9Z5RLPW6pi5e/er9C2+gANwNf7Bqrrr/OMyEjOE2dV+h8WDqP43YY15Z
+9q6ly8G+E3QPS0FSvRUuGC1FMQoUIQ7FxaPgb5QW0eNek33PbQeIoukt7lMHLap3kmCqq8gZgNY
4uZVhzhbMCOa6rdMHqLhyn5xm+vkKH3CvaSB74r2rLnppk59xmV9afSHhOlOb7MttmaPClRKF5gq
yV5PGGrFALEJK27Xwq5j2Mn9r6HKMZrln0ZPnxHR0uLejcT7lBqvDUuIOJ35WJWxlGm1xqC2zzX+
twT8kZgf4Qal1ex4s8DsiLlp0cSREuoe3XsbfjS15L9DhNDB6y1PusPk0nelu3wHOGAjRMoiI5yC
vzuOwPMioC8suz8Vbbfq9enK1ggHuKm/Ar5bFBrgjvGCXxuai0DtLrZEWldhVz97gf7paMYuYnx0
UwqZhiK5ShY+mrNw6DDzob363qvDm7CYGbURQA+Aj50dniK/f22RcOmR3IbQmDMR3dlM0702Lb0+
vPRF/EBp4iJDu5KWYMoOcXXhEwtfYzbPFftIUu5JGdyHvOMMHsRkFs5AcRT+mUh8av/KYd7RUJQx
3rTsYVT2xZQbI5/WBV7TuqJns9pgF1qOhgGb5kFrI+Kzzl4M/aKLoNQ76d1UbxpHHUSzr0ZO/exJ
OndRjnHlsYZlIAYbjSFfaA3Li7uMwJEeQbDQDkmLcQ8XL/DDVWl6e6W6B7PYBdl4wAzsG8G944IO
JDoXxHfO2PFysDhdVl6wH5vqIibC4CSDiQZAPcSd627ZJEE4iuk8p+9HuyXct6YqWZoVn0yWbE+V
SShURwVcW5yYtA1EWrPVYFOG3VEUxVavT34DsceA8TWsp7I7qxGlZI4xUzNOlJdc/LiSXPrNAU9o
qu9N7mSWsVfo87iOTpOiG70envwW/Qe/XeFZ2ywqIbWHXy7MOsWEFGf3LsJ/r93xpOrKO7gpb4sK
PgDpzOSV/frWq95Vu+90hbGWGWpkSIOQZHmLtuOgT7/Dkm+f3aikAGXo4F3pW8/mR7zLRxbyxarr
WbHp0WM0hBsDAINf6sew6bYxZF7T+JIY6o3pFoR44OmFcFY9MmVFBbttBBjJu3WRtry2KTNg25kz
uTX1JuMQSnQkqHQwkRKe3C5et91wKLFCmtj9yWSESBkUZS1Lxzv6DT0HvoZYyOIrf6EjhJKGGswk
GVj0taJ/Kr0r4txyMn5KQePgoWpK8nRrG7Or4Carrb1aUMrwAlwS6wzgwk2VasfJ4N0w7RI9hTW6
kfJJkqN353qrXs5GjyZA3ENjYqIw9Cev7baTFmziUDupDmtIY6zl9J0ijSb1XpHLhUNp0XQeXgZO
kpFBVYqJbMW4MQXqoPPqY0DTcf0Km2qANC+p1s6WlL/gftnMYU7aSB3/NihWnkcv+SjcZa69G3rz
01ntK+YSNqUzLvg3J7dCyiZmjypoLZuwovUrL38dW4C9tU7M+nHyn2Kz2tL/sFSzuAfmoGb0eZce
reW0RQ72XcZfAgAI6THEo2GVd8Odcrq9T5Bl4LvW4/g2lfoSesCsdRoQw7otduhjxwSgtfatG+oz
H3yCqot+tKGPfgpmjAzsLYrha1C4QNhwqWLtPVscdHBEVwnx9zobVv8+t035P65r/pxNe/iI8y77
3//rn2J3/raxsf5EhRXWLofsl0kAlsXMX9Jp1p8sDysQ2VBhzxWm/7CyMbl/moLk2v9vC/MAwENr
Fyiwji28f2ll484FVn9/1TTBXloQdzCtAf6Rci7A+jtbWOp6OHNHiV7e7oyYcLP+3kYvCGrz9WtH
t/BuHLcKVKiKrwQyWdrMnEM+/4+hByEt3ZoFyxHUjaDnanLKE/nVyl8Yyi1GRu5knE872uDuBrO/
Wkb/mOawJ4d1unO1TRW9BT4crddMJORILbTj35EgrsmJjkK/Scsj/HUVmJeSDDUH1V2juM5Ne7yU
mPyp4pNkCqh4jqkzHlN/l0KtaPCg+xVE2clnDZUdVVYfSwd3FoXrU/FumdGGJP8hyN5178Wevo32
FCnBuMR+vnUl1+bJPELL3rqwJWIYBRxlOdy8ssKjq8aF7ScOwjToYogZHDppeiwanLZlcxtqpLfc
QiS3I+uz7fVdaUwnfHQfChpPw0TF8mfbDFjZBCX1juFfYjRavfpwTUZ44XLVctBIw3E7Jx7GaZpW
5hierTJl3mwRcFuy6WEnNlHhgntIk1PXoRtqhALY0PNqNJtn7qncd7y3WoG8d+L7NhVQxhpCbZzW
UOyMMtsmGj54sx933HnAm+m0jjai+rEG/gjR+GJl+9q1hVlJIQvWlZGmj4Qr7oiNza7iZ4qttj62
evywj53JlFzE+UbJesWDUJyDCaW9di7k3w+eWZxNvGxB5D3Z1BIxiwVEaBj53M+2EHdmWCM34DdI
pj2t8BGdfAa9mDZlgGl9b7jOmx4nV6dJZxYvmtvce2sxDjLkhRfL1ik8IivRkGWTo3oua7Yy9kzE
oGnLaEEfAwG5m9xessEqVjboA25N0qaag1123LWrMDUuHjHdiks+rHpmQVEsNG86Ku1LkWIOBMXR
iRzebD96GTAVp6QaFr0BQZMBC5eWh0WkOfD1YAuN6cnmIoiCp7N9EVtHUneCLInI+zi2pFcivE+e
okmdtpKIaEWoJ+GC9p1oM43lc5NrP6ZkBLIU7hwBOdmffkQImDlwmX8nTCbbwBVLW2iPSaEABlXh
Q0rDLbfBAC+KOSzMjr+yMb73nX/Q4GL58JYAk74UkXUPqXMbYoM2+4in1vuKc8pdBjGtJj3eFBMP
lhfF8ppzmSzTpHkQU/1tKdz745sdDfKgTcWDKYJvr0zusHzLQzGJO8hSe28OcFTjPgRCmaK2DuOw
UrGAlMRcmNrDkq3iRRvVy9hq3ZePzZG3y6M1U17j3ngbuF85CNk4g+oPvdS3VZ2vRxsGQ6wWMpIP
WYTm78fwbxTWNO7w/pFhF1iJ7Gi01LFaxEyJZkfIoEc5Qsv5GTEWcUXGrBb6j34OJkSL34lue5u4
G5Lj2FtUkIKm8NJ69kdC5U2aQ2u7+CmA7QeyfPJrdgxTKq8J1ANPy28iIEIWCFYxXhvdtNRbJvNJ
TfVCskEvJhw5uivh2YArC649ffDopsNeQgRc2jU9c6YTMEc5O/yu4yKfvA2lNCu9gpSaxyfllV9z
4QuplqXWDAwPEGIJZRImd9ZTTlF0jyDvYHHBTQlCxI1WqUOQXrN1aIfx2a5Za2v6d+TlZxuYUGvW
76n/zirk3VE1B/+wKnBnhUW8yPPu6iuJNT6xtq1OxlUPwffGtzJMT5Xqd+5kvwa+2Ok94awyUQcP
XksUZZsSLaXR0NKAWjs+LtrIfRrHAXDEr7Ligw1L0YqGBxiWBNu6fukE9VHXPlkhfMUpMHeKmoqG
b6XFP2jFMBrBeh7DYohIfsn5khmu2qo5mrKZTWzrsZ8ugpOGzPGqYuRWynvNYDKWWv075fKzs/n4
dlRAuKiYY83ngTfXfZelqOcW2WoSzB9VXC1qp9jnSXKwSNBVUuxtMK++L2wwYHNANRvZa3XEWGCl
LErZHJQVrnRW36veyo7hIC46GVpbN8DaEOcPKkwN42MCxlHxDSFubVK/P/9RH4G7aOcHqImm9ej1
OAUjjxeA3RK5M821O8BIGYAoO63bHf3C/3AG78STXAF1aZ6N2bIwzlVBAh8OW6V3BDLkzdkU26hf
T+Dvk4zmsFCWmk7EugSCTp57Nwj3iwlvJ+ei2cKkhKPq6VG1nX0r7JMWiYvH1C3dLIDy6lJ4HaEc
okN5C4vtyeSS6vMwlukj7tQCFExgZtT7QLTggYEZw2Y3PsdjLQ9QSc9OVCe0IzPplyI/iUl7anVu
c7zBclRd8MTL+BHKAfgHUWwLmOz0f6ddg5kLNoXjwiqpeT1bdFqC8km3JIMvoU1JbjDONzb5VLLw
VUX6kLXVKcDuUDTNh1vkP4LFDzPAht6jK4C7Ds/TOuRAS9AtWpW+ZrF/y7wDpTBcACzLhyI0fbdW
xz0+eQ8D56X2xcEiTaeyQzBg7ZT+KrM4Zke1a/VrHgWEsu5JTZ2MlsAcgWxBgkZVOlkcRDUNC7iL
jBkN77LzdgUkF1lz+KbRQ+VjHi9TbL+1TgiPF7rwwu8W16hTzOO9p61KWdzgTryBQu2W/z4ztsUo
+t9bov48Yz+P/+e/mLL/iSdq/t1/zV2YOq4jz7aZp+fwxV8nbBqR8Kd5FBFJx8HV9vdcS+qTXFsX
eA2k481f7S+7HHIXuq17DqELGwuvboh/ZcC2Z6zmPw7YlmCVw3qINY7QhcFf4u8HbHx8kxO2+LCz
SO4Z+sdlZnwXnl4f7J4WSw1OMiUcsLFwi/Ii3LlGvAysHEPBlAIUsr9QnSSoh8Q9VDUOc6kd2758
8COEdLCMIZYryPvGb0OWPvdNzASBI+deMGOBYvraKFS3PmUhnrYAaEG3yGUYdp9lCg7RCPSGCvrx
DDjn0JktYYbAuSiPu2vVzNyaIrgoB76hb8EpM+u7ctI7jILDo5+aXEG7HHd7+U7VLQ5dXk4hpQmZ
k8hD1GRAxDNispCNmaByyLHDVO9KuLagmIafnvnZM8pwHwsKTLPqGOD4CvtwxUxtrAuVrZULR1s3
AiLPFsBIbzzIlApr4IaLISUPW7vWh06tjDPEXDCaIy2DD1EhyKVmb5GmXbtQux8Mf+805kfttRcX
z3fdK7qk1S7087emyDCOswSQEaaZPNz6dL675nhtM+0YNYRpvfwpMzpcmF7zHIxMra3jP2lVAdRO
M3eNwTkWqe6LtqVdXYknDtBhGxT0aGQAlBsfIZQg6mFKp6sfi3UDSHwlnHplI5ta1PJZhA2h/IlN
IqvfEhZAB9o7SD7wqaEcxGeCJ8UajFtACpNhN/OXdQCeKa1Bj49zh1sHd2ku2oldOKgWMBou+e9t
VYxY6fQ3bEk1P4J6zafgzarql4KtM1yIJdYwWNMpGEmmV7fJDzaRUkdjskl8AqMRwmEYu/gcqLUI
HH5uqj/zC1w8igmnAW9cZ566Y798b/PszS7lwQAwHAO4KWWGyE0VhG43YNETApsCX2plWrh74Rgj
EYaElK37xnSfCgnLEcvzLXbDQ4i0yi0iXFthdBqFBTIc1RFqnP7o2tm20is8lPE2SZH2SBDuBFu4
ATqSBqtqSiK6Cp3izmkskod5uk1APkd28hVFyYUXx5twCVX67l3WTnvTKu5i2l+K+eZAQYjRaHMZ
wrZiM9YW9iMORvwL9EgkUbJqWkiTg3UC7HNhecqmgH52A7Y9oi2XX8jojQU8idqwQVmgMKbs3QW2
3TN3NNFc+APF3tW6l7r2ubzNCG9i8mdBmihM+62A8R2W3v1kUXBreXveWLusClcNqHBeEOh+LtXw
7U8cAnomYxxCGB+w4HCysINV2Mh1cSEJgkQK+lzlnlrytMG2H14Ms773Rb5x8v7bq/0nnOSbquaq
5ibkHEgIkf52+Q6S+wD/iLQQkps52DHJ9tEvLPUofUbwtvUecinfSVmfjNGEkwBki58QdxSGFOpC
ydZ807SEkZgGMwuVWAwXH+8H/XXcNjHc+UVDeVBK1SVzX7DMETTpt+Ci3tD5CCUCOr4smOzpd/Q1
57PkHgGacWPnePtM6Ptt3B7LoLkjJc5aNfkSMPsloX3f6t4SAP9BMxEO4vuK7eQ9h/NhszRyJRm2
5P+yd17LsQPntX4iqJDD7eTA4TCnGxTJzQ2gERqpG+HSb+EH0nudDypZR/KRq47K5Qvbut2BHHIG
3X9Y61txsyuSmYkiYjsiW1c2sQPB0i+PZbpuzYGRqYIt0IOX9EgvMGrcE4pIA6s2PwHHPUQRHUpG
AkIqp/faTqnSuyfFxn4VXYav+QOMzgPnOW82+vEkMk+jCS0G7+7VMMHi5NXBH9TJsKaNtHCcx5kH
77/a0EMcwgAOYsVMaGPmKHV6Mx/vJJBgaySlqwRULohzLQUovyqa76y8vqtSu92EY8do2W2+p2A5
Lgo+BpBuf7rM5GGux2sxISvFb7pivvjmYZ4iR6T3OA2sEUkP73eTVB9j7TzZdb9LvBQ8HzRVBjqM
haaVWkaZdmFdJkJ8Ld2/UOvtJ5NYYBRILUezQ8p176Vvbu//Gqv8MlvuJZkxYxXFGf4RiT8ELjss
1A6NIW8LTObrUEBXbzLG9ZIYyqYPTlA0HiMqaEPa62ZEhFY7H4WDGdoP5wPBp1SHXnfoDcXtlCz0
M5CmpRcc5lS528rFbwDFh6hJj/0IMnlFOh+D8+RaZ8DwGB6HA8ZG3+7LfaiJXisg73glYkMaDD96
jyU7C0vhZakC86PQjAHa6iFOCq6AMDprS4NmhOIAnPAt6M0fo8EVOEqUZqyw4JzIDeL4i4jAbmjT
tNa2DblDQONf9Yym8UzNv2kRGfnjyM/rYhs1fCtLQin731P3LRXSf1z33WUFrqa/U/At/+3PBZ+z
OGPhL4SeCXycIelfCj77D4uQHQXPMlg1GZP+dcWHrsb2GXPaLqKaRSD/fys+NDuRFSGDt1HemP/Q
SDVwlpHpvxupeqjf/zzXxTP2txWfUdh23gyTXMvFOJIM13BwkJPMmyHPbhKyWBw3OfgkGtUFqjO3
GE/gsdhtkkphTzcY4y4ZOOac7Rn5YAd3wMRRxpB7OZAtH9l5U0DMa5PpbkavOwm17xyyYiwOK9wi
td09qi68wmheeWV85yegNiOWkI1FPk8GQ0l1KAKzQ0wDtorjft/68StrF7z44lWFEqFVuh3AHQi8
95VGN9lW/n3YQqrgERvs6Dlv+vsImB7FUUDf6KyEJcZ1mrNE6lyyBzMkjAY01qQ7uh6qcoiEPivm
EiVznahD13ElwES6Q/hOEJVRrpHy7eDw8fyWEAe94tMQJGu7WfRoDumh0DBC0xzaFYJeXb0WyFDJ
mhwr7kQkyH4Kn3FiOIMuIlzNrv6dRuG5jcy3ANmx7OOJutl9UpMBqnT+ExjnMugUxFitmm3kcTSY
DdWHU0/39OmPKB2P7uDeo0j4wIN1lwXVL8utdxkBGlNvJWgiJ7CS2F0AnJb8/Lsx7fw1ijHCRVov
3Paqfs89QhAzCamTVV+/GwY22obkHUDOucN7doDe8zbjL1xVLnti4b4Xc/6a5d4hC/OrsjzyR9zH
0FcvYQVIPkFArtkbWSn0AwGNLcbau5kyi50drs5icn8hxqf1TDhpVTBRgrIcUsYlL4vbQluPiqBT
rkkQDClRHKnDNDgAHZKj8MJM6jiYLNzJPcMcf5srIp36pH0K8dkqK242omIcAGtUpfFTmzAHNwyE
6EE9fzM93moGwYERMX8iKKnUSErb9zRnghtEJAg75oDglPmcaJjfDgghEuW/s1wmQq7dWfnCfHNY
X3dDcVRKXj1REXMCOCUkoMtr1HqgF3FUjKAy2ECtPTZx++DJ5CPzkncpUBBMXfBo5RHEjES/FIBq
REZMWzJaN57vPZSMDatIsk6jmsyRhDi6+5AJrGhLnTVQKYdE8NTDN4yp98VWSHe6/MGzm6PTEOhe
RNNBz2zFQUzgyoAL2hTWyRzBxIOWA9KxqGqouiwG8D6p30EwHKqMgshiyGInTHBSnlgiUoZLUrQY
4kf0uj28nF0W3zn5+IqH6hklb7eOzJ+07dZlYT/hVLNP8az3fQPQJOnlUascXZ2jHrSigLe7YD9O
RImPA5bqIrwqTfmWmD9Ig2CEEK67K8riJ0HQK0S7FRPGdWscG5CZDkoQtr2bjIiyVYmuW2KN5+8l
KXDNV902ahOyt+6qFMwQCZIR4UdQsLai49858PBL4GarorI38Rzch3nP6H75WHeuogtt/BdHEXPO
b4CARNLlch7NYSDVPuC311TBFdkl4osZjYLd2GirxC1+x0fDTUBCNUS65FkMZiklphaJ0XaIg42S
Fiqu7NFDo5SH42Oi5QkAIB2Sfp5G+VqY8ZciDtLtzN9zY12EPcp1FwFPMZMXbv5DESDXmB3rkJWE
0LmGc62UxMvNWtgyYRp24Gn2BdbGySu+6m5+NBt9YxOBC85rwCa3pIL55iZjRL+yU/miIqQchsuE
sWiaUwjgc10P7YdR5FuC4U4h+1pSvQltYJSVqTbaiXJ6la6xE+n7wMJ5QjQdMFwOGwoGa6AKspoX
i62AyH7PtjeRUgjMNvfewHOvYSLibG7AugaPrUzuisD/mV1xTLH6N1OOAjviUHfWWalhsOSHfh5x
w8+/3UztZyvZchQivwg3tLEbH9M9Huqb1E42Vp0fRkd+SWpvyY3AxJUaO+nvvc5/753FTYScqyiy
V220FLc86traKswspZ5iXl65qqwBC00wbpXZqWOGrUUtBSsms0M+gRMC8edVDNNopV59KMc0zy15
8c4ujpurmqNrYxZk74IzCLHIIN+obWe/oBB7uz7FMNRHQf56a7S7ebYOlYiIa81u87g/1sLfOHAd
iDJaBdPwHvIYEFN4j+vgYXIIg7XGEmmADvclELRNbcW/A34fhSZPboHqc5GolYimSybLV2GNjxjr
EZgxEZ6rnYhsrkWPSTne4XNOKJNAFj72OT9B1l1rFvWZIHKyJuhUoC9x8zVQDQDWVXTsdfxsEWqw
1g0oeXA8TebCUSRWIeWTvSvM8DoppOt8r3UOPN8BJgEcdDPmyVM9ox1tebcqHlZcC50znLy0xMbg
XlkT3WYDUaJR1DyoEb8mMydOrhRwUtbdWbrj1KX3gCN4l9A/auRpXk/hTJd6dKTJoiNBiGaZN4BC
jxbDEzCEcI4rlpuGY33jlN5qcg8gHXGeQrEgrvHGRyyJQexjcqCK2wjfyiDddx2kHWoF1xGHzo/2
TG8uQxlR9cfYu/vXME2voeF/Zn7Osonb3ePsMCoqHVjpgX/jo9+MBedOnBBYJKt9zbWchtnHrKoH
tHe0OHjcZvEg0+DWgrOz61OaZkPnV1brb23EEeQm6Tm2y7PvcpYACmJpqIP3kbjUdUD6+IqAmwdG
f9vQlLfaNfcV9biDt2G4l0X2VAMiiV1xnW3WG16S7spl4D036ZXEvXd/AGYQuytv7HYzbgIN37IT
+F2Zw69ikT7ryjzrothwtDMcIl9B+at0wr3DygH927Rndva7roClDMxRYj+gdVrYVn0O5nA29g4n
cFWwLQyj/HUaxI8q7YNjzmrVoJ5bC3B85cg2k0CvrilRazGZb+wFar1S48RCj3sYQ8bWYG1SpdbR
YAhHJVOFh7KTN1WK+7tHQpbjaQQm8quYTKKrpojnWRGPGdFWLsf1BK2uHkjZaSZr46DQURjRhO/t
dAANMjXgcUpwkWxkAneojiHELaP6Lit8iHH3E3VoTksPQKWbfwpdvWRu/kzowxO1KN1/9JrVw543
kqMsUNhMcP2XERv7CldH3mL3SCY4Mmk3QhyUBfSSoH0Fw/4me5ZCeZM/14Y4zEulGE0vQpbvg+Hv
0hmhkfa+qsh8MmySh0ccl1H24NfNybFaQn4nggZH67ZvFITT/jaP0jV+8UtekGhGvAQELOe5tqKn
sOxOhdHcCjH8Ahu28S2Q9ELIvU1uz3qykVUhs7U9fHo2e8o44IrjJEp78cbKwNjUCwRjdj8WYFbB
Qsrvq13Ir2sOytuBSGwjEU+lUR99Cw50hOSxxRW9ML/yKdj5AKcOMpAbZYdPtjm+Kei265pX0Gd8
7irp8AgszHkykJD23v7PbBv/pv0zTZtGjybqP24az+2noAf747+oX9QWeGJl+7lg5//+1/nL2oAT
AmkOFgvHxrH81x4QjybRilzHYTWwNJ5/xjWxG8ARYnshghkPaNOipvm3JjLEAkLvGdH2I80J3X/I
AgKg+v/pIh3IEewnXMf3eEYW88pf7w2USxqfNRVoGinRVzL0K4Ti1nuL3Bp5HeRiw8SpFTA0XcNK
RSjvIgKgPbvaTFIIHdAgTcLc34VJs+DS6mZr1OWXA3Z3Bz2XJ8DA/AcqClYFqUpEHmPU9OVHGWAQ
Dhv7gTBqcYaYm+50VjB7zH1ciG54EwvNaN9vOZULjAVdOXDhDqlD6ErBYVfxfUU/81oms45XxTxl
5FjmejtTPR/HArM24Pm1K2O09U1oQDrO+IFcm3iqoXhvB/VYmuOA6ZrhDUPqWRnvbc0CPbTLvZeq
TWmGL4FhQgFpSdtqaYG9tv7dcANBpvO/e0aWAK7WZt8ZK958VOUp0MU+28zTIi+N0bQWDRJ7i3gH
dg3RyZYegh5MxYM9JyT3cdLzBN4FncG9YJGfkxvdCE6hvVdhdm2crN3oFtuel7NWrdSrWaE47fyH
pDJuCm0+gS7ChUCYEl6PFH+IXxOzwV7SpUyxBO7ZTnODNj2CR4mMh6atiHY2QgnSCgd0gTqCwoSw
L1XOxiioGOcUjfcUJSiWFda+9G4cOdtKwU6mYXuxJlIG3By2woPqk3vfnONDoyyxVSmWxtiQ3Ibz
KbWsy2gXO9/wjoEv3hDf49T4wcr0YoCuo+AFH1yts8i4qWz7Mx5wRieVvJCIGBxxd2+YeDz1hskb
MfuUKSmIuzqxUOuH4m5ihI/bOyOhcGqOwcwovXKQRInOWesxP4/p/Dsp0TfRJNbYK2KqUwICcOew
BrIjgozH8b7gPr+Bl4PCWfkPEZYn27amozfFeNIj8+xiJ985DDO5iJ0K4CLBPQsGPBvUWeDoG8cO
hYFSz2VIxTG4AI+tZFqbgG1TINOrAa8/wKtx2wPiEa78sBqEvAV+4k45Bz9v9yTnksqGcKdsnrmj
tr3b7Ui/RAA+2MWGXwKcAkbN5jjfmCPZjEnCp2OcZkbGOX+cnSsLQqeQtFpmRbsZxeeqmbdxww4k
QpJUtPwNl9pHPJMFrxtHrX0XRZNHftVqysKfsn5LHWWuA8KhQG4q/yQKHq9ySr7hn+VMewuxYZXP
ja8vlazuSk/yselRXHilcUhzZz3TYufIOKqiOfeRtQcP9Elu4xsKJYdprhVhtMSJMwbiGKWiuwfx
tckMbOJ5z1LA4ZjBF4wUYiwIueaBBO+DZK3wSP3WRKy4XfduW819YFuPrS4e3ax+mDsqiEGDVV5k
rHGoP9IM2TeYKlLomAxYJdsUz8uhFKOy/e+9o8t9mMGu9fBfuZxzC0LGqtS4++di7p+LOSY7/1zM
/ScXc1VS3/uTg9to0NTswRjsxkR2t+TbMgQ1T6XNvAKjYWsuWRrDpRioy9P6DkUiPK52q9P0k7b7
w1BttRaBoAd146/csGGQuNcpYuSFjtQqZmNJLryxi5h7dQRNlx66JMVKmOzqmNw2WQY2Isbw0Mnm
dbDZ3nUAtNzGP4jGgN8O/CLp3qdxuEPwcptNmj2p98sukPCR7/cuoGuJ0nidyurdgYXP8qva+blM
N3EYXbuxO2jZHJM+uYtjUmfMgsYfcMrr7Nq30wABNvP845CNENmm+pOekWuEkqirwl3AqCvtvBPp
CEedL2KrZm52U209VF6P96+Ga9f55jYu2kskUQu7k7klO72iO6UdskayvcFMTkYC5CxHdIyZNkw7
2DbzU100L4DxNlGD54O7+WBiktdknbdQ6sBFf+CuRUwiF7C1GvmCguR3z8PNqr/wbU1BR6nZmMd8
cPCbWCOZijio/AolyuQtGl+2H37HbI+24MVFgZL681UUeo8iGeU3raZFCdFOSt0ohldbvGEbLF/1
S2Yj3Y1LlsZjoPqVnSclwdTp3VzMEZRUfzcP5ptP0MbeifXadVhbhF277YqBS76nS+6MFsj18M1F
DhejWOJCK74av8yLrJI7PiR7ppGoAKyNGQ/nfIAl3btf6ZjfiwrIkNLOIdb+O7ncCM5M9Lhl3rpb
J4Q75EZ7UUzPFuy4VVbI2zqA6hFWctc15nuiy88FeJzP4e1sir00swfZlQcTNieKs/1M2MWsJTrZ
6HFOT4Vwv2kFEKuWe4FVaOAdcRo+zz0EJvwfVK/5RhBwsDCRDri3HhV6lsBoj5M9/hpLz9nWVffY
m4NzgzgZVMqrBbs+teQl8Y2Dh6l0tdjrdBWmm64tT2RQ/vJIjul0z4jZ/ij4TzpHNpEGjMsiSTh6
ckx0erAhX8/FeDuAXDMK634KB9SEJhKfSSC8YC1RFDmNwFy9x3jlmHl2qKSSngHUj8P6HDc4SJwI
4svc7JE77fzKPxN9tcknoqoBhjN1fI1RVwlcDBBHV3SaSK1Ax+S5s/FDOJyhjZYRWSlfqOpAXPNE
1jBcViFyAJ0ap4F/FPIDkhhvZHyC7RSPYUidCbS6yrd6RAceZcTdzd2lyPtNbpKG0hHzQLIiw4Wk
uDpakCpb22cCgj4NVlmbRVDfzOG3AYRzFc+CGTwYnrQrbptUQ4is1I75+cOs5zct+rXfhtleae88
lMVDVkpIFxlNE7Ns+BGF+jQr2pjB6Qh/AUmFonxCApAhulF58A7LG6BvzIw1bl6yyfmeLMbnshs2
k00GiYkMK72RmEUrzTo9xe4m44vRMcAq5ZqZ8xngxZsz1L+UKE4tUBQeUJI5s+BoFkQnp2RojQJV
kd3uhOpOYeeItWXPJzZdv1qH2MCKytcgHGYUbIHMDrdufKnaABdf4aEtGD9kR/WsEReEcth5KarJ
hDCHaQixl5bFnXTL9ypxdhhpngBe3mgz+xlcb5myvdihAuCuPOfWLabXaJHBVEZugq8j9Rm+SmuH
rObC5hvB1bYO9MmLbOKKq/McLRZec/xdTRKL7sRcfpS7qS8P9Na/yii56rBikYpueNwEs6QqhsG5
8gT5QglhpKVGPD+1G1ZhH7aHM9VY3FcEYyREzRrdpREwqThuQNDG+zL/dExsKQaqCV4aGdQBqaKC
FGjBqC8nDKPrUOVAMGM5l/EFHNr7XGHyD52BHN+yQ/rFYMh0t1xR901t7CY2oawb2QvWjFVZW9AG
F3NyMALSA7IaeRgLsnRDQtA51i3y79R/bmLPWNktwZdhau2Gih969vuHyAWHA/F15yDgR2JPHF0D
BG1W5FTN334RXJbTUdrToxdPO/w57tYje89IxjtSlfpN4wA1H2JWwHxH6PbYbxnps3JrbDJC5xt7
RFMz9c+lS5YcqzfSSDzoRkWF7iQvYcmyzlKzLIj7IM3XaQ/oi9faSS+mxtQbJl8qwH6YG5uiml9z
0fwKALqlSF6MrLutpHdW2JXrCjhoEi9bzhTmEwP0YL6tW/XoqDQ7aUQisoxf+qC/d7x258/+r2Ey
H/JhkSq3zaJ7ZGo6O5yeLYsGu9j7EQd3O229RLOoiqeHUdsI6/3xxBjoZDGprFtgdsaiunaIuLMl
721tMFtXbnQb2N2vKmjfcVVylZovKek8gZ4vVmxsWlZJq0AXzwid2IpFwX1cDXcx60dNYi+iAePB
qpqDshroPQCHzBxQJCswEvSYxjD7cX5Gb3whs/Yq3AyJUKy2geZl971NzncYHV1CIQE5rx1/ZOXu
zHdd1h2cKGWu3YNF8OT9MLCQrDACefVrnQNOhW3j4TcHiFqhNhoEiQq1+WwMyU1Y5fT+OcapwSQg
FsLQYONWnozptyEGkNglECBYll6KBhBvqQgM5OtIxFTcfHI4fgeZhViy/A7b+SANj2UKPboIEfr4
47utNfqkjIsdcmwxDEQIB1AnvHY/K4bUllHsrTw+AAi6AcYBjrI1H+N4QQaN5AoNSP3GoV8PXXw7
Rry8Xr9lqiGKhxD2NIWtOX652XTOMb2uDWHxKHHKlz4ZA8ZNGgBVdoeHcBYX9OcYTrrmqV/gemwC
cMvLFD882bNMIqp9sky5QjsGc42KHEsBpmHIGcQma+Rl0hPboGczFM8HR3UfVZYwaAESbrTniAon
YpSjfFZJhvcrIYCakY64D830kfqPOQ8W89lBXDFHaIDHGlNdJPXH2KdPsja+DLxH20JEdy3DO0gI
uMZT4ycdoJ9o8m3qoAKRYnJD8zwX3aywpGHh6dgdmY48yN59wr7DfoF5X7bUrrXdHCYyUCyzvY87
tJWGQzo2J8a8xBbUrjjVFLBWHNzmvXgQGE9y5X/0kO9GBI9N6L2QuBaS4l0+R3V6SkyCRgc29Tpr
9KY1MbuX7G2Bh3Q0sRRptj/9LrDiDj4fSRX4wM/9A5/MfVnmD7Gcj3UaPBlg4w5QYNtDMNYXj6th
PZMjG8TeW+cComM9zFKfFKOg8m8tBw1+J1/NxglXWG1OrSNvgeKdAx3vyoitXGbeu/VMxD3nItIV
qit0tNu+tza5MQe7iE/wxvTlicEUqpn5LVhM9dJlJz3E1l2+yMG0ZivMwgavW1nauzyAkBBh7S7J
QY4b48bWJH2C4N6mSRdyn8onkZBcQWG00kGzdVu0tD1vGWle1Vc81j9OBtCqTs5BWF0NUcG7RqMh
3Zsxn4j6ks29jJovVRXnsNNEkUn/veRnZhRNIkxNrgUJv0UXX3rDJjpDArryyAYmQ69p8a1F5kYu
+eoNl+ZoTu/agu3bGUB8iGIn0oizjGx2rfPfNYkyQQEGOe9eC0LcJ2e6Izf80C3h7lSpQdG7rH2m
9lhPVX9LZgeRfdy9KwO4dtBwV4S6hyEJsbuwGhOf0vgtsWVnmdxWefcV1El5TGuaAO2H0GsTdydG
iDGBvkGEtc7RyvQW+SwGQ8g0we3pGeaFKTxOONtjNheoa6+qblm9LXWOdM59QR81G/OmrXVzTxC9
2EpNaIkff1l58p3n3M6Bcc/WHXaweRUjN3oE+gi3yzZvr3mHcbC5Vw1AlA4rutB9vPaLTiJYIPar
nu19m5gnHRPTi2mHZU2jIGUEuf8ck+mFE2TRc8z2jwllj6LA9yfEU1SMc7tvJgOkn0JJybg6t+zv
vjUvZmudAxKwmt7c2pb/WXqQJNvIP8dOvZ4qY+0UybG0iWEFhQyF7bcQ8dEcjauhZ00xlb0mnnOD
w/7GSL9ca5+2R1XHD7UnccxiVq1vFeEjdLGsJCGWyXDv1M8RGfeT/WBpE+yHWXIGAoLbaBKsp7G+
b2X30trQDtslqKAn5DEIGndbo57YO0NDcH019RTwBJbQc9rmrWpsON3kNPEDvYduv0mj1ideVe8c
fGmbrO3OrNs5VMI1QME1+jH/IK3Kh0fk2duZIuFUx/Q73rI+JuU42A5EdgEup3cmyHOxADmnlpOX
045opf7UxGWAG4s3XlnyvsHc7kTg1izYyJ1e4RwkPFm8+ezTACmDpoKjMPB90FHUM2NymrzRfStl
emfOzYPdxvdjAvYDY1lCFqZpNE8KLxN/NkMUZQ77NZtQ9pZAlR5i4gBZwWugPcua2Bh4k9Ht3GDn
ExUpURsmm4cAyIHAzLcqk58uKlH2B7eUW810zkILSTHpBInZcMlU8Rn5HaLvDIhn+ZRLBSbK7R/h
HNH+TLg6DQ+b/0j43ZJr5n7bS3jjhJBGoxMvkmVv4tzEsCxCAQ9CtBajYzhYU/A4Wpzeve4MrLLR
eKoqE/AsSK5+0O/alQExBmxxlx3IFF5iekM6Yi9cNwLD02SVWJebKFx53RxiaXbf4cwSwONE+6DM
CMYLxEm22S5yRweSkLtqA3Q7qYsZYbYUdBK/2psDcZGyQY2/eMPErfZePbCk4O03spU3bRfnW7Rw
7LMp91Mix1a2ZXxRmcRD+yUYg3C7+JuyWV4UY27WRsWvbEaTF6gMgNOQ3aLSvDpWMcIl0vdLSdel
6aFsWJX22cMA4SCKuIsX+a4r1FoCCYKDQE3th1+mIl2S7AcvanbK128swLy91YYXJ5S7is1uP7E1
qZbYVdkvWYmwEXpsI4namYI4pSbbcOYelVzm2FlLGr0HGi3NUnCLsAfJOp/dQ+65SKbcx0DQPUIU
9PTZaC5EhphUXnS9K7ouQDcN6ETtmU+MJ9KVS5bXGBU37mLl8IuSW62oL30mn52MXEZPHP3Gf52N
YCft8qd3SkyqOc/D/D0VLesNo97HRLPS9npYOJ3wMoiIszIENrUwkcNm5bTqiXLg7Hn6FEfJrum8
Q1UZt+zzdmmK4FBXxHoShLUR2Hb+Z66U2e7+sAjpp4WwB1OPsETT/f+gPNz9FOkf/5Wm+u+Z0JYv
8BeiIPYzP4wcknWsBRL4F02y+4eQSzqIMKLBB/wTNvCv18lwCIEJeiHBPCZf7t/WydEfuBoAAfqB
j7Y8tOx/xIXm28u2+G81ydjgEEBjVg2cyLL+nSaZYIlKOW6H89uYvlMdxU9mP7zlOQrFOWKHisnl
t2WighuRneH/TPqT5EQRPQB/L7CPTfLaNuBZzNDbq1GvitTHZuSGH73jQWoh3712fjwygDdtU9Mb
QYM2J+/stBL4VY8WWG6WA95qGY4ozAv2XN7Tsp8ACL/OFmqwPs+2Y5q8hD2bUu9HROm5WBhZY/6J
VOcoCkqNkfZEukQRRtVl6sF8pQ2JcSMcghur5bAq7zvrqCP3IMxHot7PfZ3vwSJgXhheetV9CuDe
Fids1d4nxT4yiePUCbNMZlLiyQPgUtS3pKnvCnttp/2BULNrHx/j6qd0KeMOEwTVJmIKYBn2QuwZ
j+5ScjktpGWzm07CQz/oE7xWAHL17PAFwsKeffM9glss/pF3nAQxvMA+JxhbRqg/DQ/OjoqYUqKF
NZCPmM6vuXDOSvKW4Mt3V6zwn3tH3qBWOBpTdZmhF8ogu4al+iHI3SMQIsOwk/b7Qbl7vSzcg31q
dowGu8NiWqCdup21120ph56KJZ6jQpaC+CwT8YMPadATUP6HhaqaupJYPLejGXPcX1TyYLXMjT34
VF/YTYIm2xp0V6vCBHkcc7L14VTvzKj8MqvhFH3RCWs+PC3yoSbAm8SyEzoxKCVui5ZQFr8TL0Ok
tiLqbwEIvOVewuVCaGyUd2/NYDyXi6pgmPVbmwXnBORel2F27sUOR/67Q0FuR/rsWVh5qvE5j0EP
AI6WA5TAIGu/ukw9MEtpDwjNt0WUflrjQoLD8Mhudd4HRjjvopxNq5ZUluPcnkizO6qW/W7oTmsf
n6SX5/vUDp9zSrqtEzEZ1OFVFv1XWfofBUrIUnrvajRPMZi1UdI/GMnNNKknxaR1HZIyGUfdyXdS
sdN2/AR0GPF0VWz7mQGvl+RMterfnZPAMxitFyJx35NofOYvHk3s51AZQkZkBgPabLqdHJfaPH+w
0c8xB0p+RlbDqz7yHnVN1cxThQjeOlnmSK6l2VI+l/ad0zc3WMpR3zIJE3O91VF9wcH9NQEiUdV8
nMJ0HzjyMiIsYZeLxauAPlWR55uThJfp6s7zA4IyohBsVAIPK9gF8/Q9ogiVGVm5BaP6SnjramK8
WIcYSo3gWUZZDEoNYVngdXdz3LGv6KubHrJ0VznPWrrvPURxm3hfk4GLRdyvGEKurv4OMs7GJA54
IhZ4iOx7h5jg0eCLEBsswvw+mvIvZvXNyidYuG77jYnnGg8WAqole1g7mCR48fgCH5jOosWqtwqp
2VQPR0V4cWkMZ9P2kXsGzMBUyNwPA1+j7+3cvMS6OhuoADGM78A2P7ZwJge/YIPdHEewDxXxe6Uk
srNwsCTyRb18Xy85y6yR7qD8/iYUhAhMQIUEMrvy90g8cxzlm5i45r5K9zXxzZ2ZMs4tTxPKjj70
f3pqNmWSghgtYyP9C2Q2Prp27WOWgjT+oIfharcD9RgaSWYSUDz28+DvW7KkWeUfTGYBlhBfPVnT
iRHdGmRPk2e7taHXlNSYhHxLzuLqWhXZOa9iMhch7lF6kUAgv5JFeD6V96mazVVP6rXLYCwwUedm
ISyL+v5PzTdigN4cj2kbrSwHchzy/a0mU7svu4sQdkonKBhFCxxYMZ+dJj7LJY+77jzGcOq56lNk
tER22/ZCQ4a1gcaRdrUjtJZ075qU73SJ+/aX4G+DtVtJEji1nr3TRiS2Rhu+lIZ+HpfYcLJFr5WV
EE29JIq3xe/ItSDIUF4W+e+iR51JWMaw7mfrmrbGLZ+gtZZfnmVv0OPSrKmTbOxvewb/NvcuqMFQ
IK9t4ksYAFrX4i5jQFB2zCDmFr9BX96SrwrwY1kIVJBxRgjNbuKec/BucWU8hsnw42WE0JneJWtx
JcT4dVtCls30JPuW3Q/uM2nO2xSSBzMByuWJa8jcWSmnVG4Bm2hLL0eAeUi5rB5TkSVYG3iZNQ83
rGoQ8DqrSHnqP60w2Ruq33Qe3BioRidztj8zO9qlsYLQwUjHgyM/WMY1jrI7R+OQgaPX+fahoVz1
RMvM1j+W3A/Uyrs+BKfSlR5ZZEn/XjV4G/rugplwUxALXHvmtSHFmUTntWqyp6nntRcovXHzAYkJ
tiqP94S8vgQU9XWanDPZPRgTtUDRXTPiHlQX7Vgr3YHBPwbc2WPrv9Td/yHvTJZcx7Ls+isyzREC
cNGWlTQgAfbekfR2AqM3D33fXABfr4XIsMiKUpZUOZTVINLCM9zfc3eCwLn77L12f2Raao9okoc5
wm9V1RTTJLSRWlWQrZjY2QN+iAKtp2o8RE/fjgJfG1Me2XG0lXPTEwJ0n6y+uzNUwOOWBrbR5ITe
gQitDfWzd7p0LcVE0JH75+AqfuC6j4nDmJsp5nAfB6R7Gmsr4MANcIgGuOxDKYGBiM8siN6byLmr
wEGtSWWkPuYlv+DEXHfyhHP5KZOR7Q+61u8qWdcEX1lWBbiCJwMNnSz2BhPhZu6U9yJHYjKCeWPl
LtZuWIY7e4Gu9eNrq4pNLTJSTFhiMHVsC6SZQ21398syjwLXXR+Z9P7Mp3LER905T2imIaIUxHOE
HZc+aXZruljDU31M2BlkIKkoJmYRBZdFdARJaVmhOQXp3emrG57VrdNHjRfEyq0pm27VOs4h0zui
6epHYUOmo5Zi1OOjbhrppraSnREpHdq99dzVgC3+6xwPTCyZ/7Hn9BR//jQ/X//gWLF83Z+nAqEZ
tg6WQjVNcFX4Rf+Avxm/Wa5jCFxznBZUTKV/mkxN7TdVpzLWtej+dEC8cZT441Rgqr+ZFuskV+UY
AZycKp//9a9f47+EPzR1ZBN2s/bfffzfij5/LGPKVaCUL3/9X04FHC9oEuJ/NY2wMX/sXz2mhMIy
C2mo5/3X1qtcG7ZTVm0qpd9WsKvrChWGifbVrkzI/2rqd+58TkKQlX1e3kXhaK1sxumoBtIWkkAS
8UMOMdvsk7M9dmzSPiCpnLqs2Gk2hrc5Dl7wzj6FXX6Zic0PwXeR0cNDO7BbhOvaCH5PQ6Sx3LgK
LMkm9SR0uUwSDA71TV7UPCtzZkngyzR1YNLf5fjWlWK8R6/EEUhoI4lo9lgGPRCPFOKuqhK8m6oe
miC5zyBETnn4VkXPVtQ+SsJyi8hSICHBPnDHO97Kp1KPv0TG0IOKLd8V2rJETENk7RLXoJEOfDob
mab/coUrmQgWPyrgC7ufuLcEF6vIS09yLwRasOnhJaiJeoqgclIM2JEOo2VBIU6RU0dUMicPNXTb
rBXWqnKqbTOhos903ou63ieqBIAXNW/V73WY7JB5YKtLmkA8tc0S3Cikp0IvnTUECJ00NiEysw/r
VTolBymHV7VQf6SV7OtCctzBbK9AW81CBT5lo712Ajq6G2OSNSdyFJoQx3zMsiWN5NLhXh4dsTQF
JdXOXUaAOoYVUQ4Z5ApnR7niDyGNu3GIvk0TRITMWLr1sGxNSf8jxWQ/lRVv65ZbN9noTVRznJEj
gIRBT16cjM1AE0PdkgP7LN2Qd043Fb8K4LwpkDt/0LS9keMyJgobYotJ4X0CnSJxLd6UEnZabJrQ
l9pupczUpfUTZhfHsu5aglkiqy42U0ZBC/a701Y0o1lOTfYk2epiukvScJuO1EXKsj71Qn8dw24f
G/xyq4yOuMzQXkk5ECAzS99y8JCMbvnggEHtEmT3TIJ7tTVtI0gZr/t0eEvG5iHCKU1lTn+PO3ny
CQe9G337DeDPi/XxSkx8mXy1l84hMpSnFnxZFVSbRQ8cp0ZScpijuW55qBKoNSiLrG0KJUcILOrw
Lg3rw2U9uMqI1vHWXhN6ZoliBo9tsHTZpQBNG+WpaGqfdYbhp4slJ7GgyApZrhWl+QB70a9sLVFW
qWo9SnJ1nqzjHxa363rIN0OjA0BaYEvF0QWZlGdXrvmrA64pryb6LV2J/i7ZfJpwCkosMCEp0rhl
zxnX1ilyOjYAMYJ/G5ko7rDQ0mLcV7V20WHkA2UAEpysm3GhnNBTlOOhUs49TTWFKt9mN3tLa2CP
NNw8w4skl1Q7ryItoJq3PYnc6qVt28Ibqh/OpxHn2ojFjGrop4KUrEkgae+EAYUwnTOuhGXzAo6x
gIAXesDK9oYCKVbYIZmougDCwJ8fyvzedZVrqObZFtoOVS8Je7FmiIY1rq9r61ivJVW4aZY9uhZt
9bgnNlNB8iMPn9H2nu2wkru0T98YSBegAQ6VoecTgdHuC4VJ0BIAe3vSmxCKG3yviVCis5nyZkcE
shBEsdpAiAPhjMmAouUI+WJJ3BjaLcdf63z2xOT0ofnUCd2EHEGTTpzQDgiYle9a8q2k1Nl33xBw
PgHteFOKCUFYvL24urqxv87LUtyUJ+nE+gpV99Bqw2M0UweROwYlXpAwcSD46nSTlumFZnOPOI/Q
o3ecJYy1GCECxfTAsCToXubZOVZCPpojZhgmmK9mqsxNC/eautV7G4x6HWqfmvOoJcWD1qTKtjVG
iPdVwDDbSU4/XOmxjrVcs/bRsjhoTIWVOvspQq4QbFiPta3znOTiYpdLiEEGBZNbdq1S3CKWru9H
233s2/ylpeaoqrQDoYlNJcYnl91cy7ifGAatOsbOteJLk9YnFfOXrSqbMpufGbVJac/2qi/ovIVp
E43gHeOaF8MJubYq91gK/dSUwFwSB820k+ugaO+aQsM/0RhwsbnJR4ncp1360mnRbZb0/M4f7Kcx
bDvZx2i2nC0Vk3SRqUnaFaQFkanz8hDhBMtVBuhTfZVqdR9aTNQVXUowg8SGJ+unaltfjlq8RnN6
Z5pucKAVovLE+Jx1PLysKNI3+GAYKedz5qobM8l+abbyQkGCPyy97kb/YEGGmjXx2gp5dJOMXteG
PitxSlTFJwJ2J7AhUPvFdSZqmurLvZWwyVFJeiCvyck+mrX4qhOTrb/TPGG8usdUfy2sWF2HJjfg
tMV2ww8n7XQrBocnNzZ7tJ7BIc9ADOy1G5f2iRJoVQNDid/NYEGXhlZK4H2rtfZHiSCUdOnBCunX
1CdOGhGZZaSqScHGnozTXTFj40J3qRmFeczsEhE9JFOykfX4UM3jzVLSR0pa70MlfrRNhfjI6Emc
IZ1Q9lmAqTHTLgQJa5MtjLxCMl2KLXXa55SQtrHWOUJx8zQpX4fO2Y4aVXzRQTiCKjkTFoLMfCtV
r5hxgnXQp18OabFy4ITKbsSp5yNz0J1tmg+NER1z1v1AkQ6mg5MtGxHf2CQ+qxoGkSE0zjqdpJM+
XHuX6h8zsF7/+Un6Lv5iHCt/df/6P5j6vspqauIw6n6f+f7+0QO3w0vX/Px0d7fq33/mX76QaXH5
mPHRu3W3v3zg/y6WP/U/zXT+afvsb3/JH5/5n/2Pf0ju16n6+Z///fadc3KN266Jv7p/JMcv4+d/
PG//DQh3P+WfffOPkMvLV/85dRPsMW1XqLw0lmb+Pdll/Iac7oKCc5nKLWbpv0/d6m+Cwh1CX38L
diG4/5upW6XWEqaHsbRnarr5T03dC2nkL1M35V4CuV/jXk99ApuBv07duDEojDOqjrew8BoVLpZu
cbfL8ua9hGJF7JW7bxBvIyXYx2C/SoPFUT1wX65Rf9BacTNQDdlgUrPMcWQ2pbGhpaeEw63TYYup
2JIvzHFceAvRAFGG5BQ2oyl50dOZQsvExuNQ3nWlPGpKeO3Mki1r5Fs1Fp2RaswmFqS/42mH3OMc
wtx5ze1bUQ1bF0hlgnSCt5F0Z0u6NR3Ui1okPp3d52SGmKk6AArwxqJwrmrdvoMoRVNPdJII8XpM
QdpsP7ZdsVPt4EcUxrOpKuvJcLYE9PYRKliIEQly/7qZut3AvpkuEwLZRffaFtFj63Y0nCXmLWko
ToiDg5qR+dHjJ3JnG/DFB7JUz4Ijs27MT/AunrGr7pukZWHbl3jO0u+2DJ8n7Fx531FRi/MiJBmH
GfaoxhqmsMSct4mGd6a1l9ol9ntijjW/HM1fmky3AzgLHrlMrul7PA60pQ+XLBOXdFbXgnuJQa8D
aatN22IjGnmclBNNZnT3DXC8YH+pqFktY0P3ZCnl1oQSSR8aO2UC7cz1E55jQQU422XQl6W2stsc
BOv0vPwJZdq/KpLWpkYEF6ghmFwoAe7qSwsEVoBuUpoc7wPTlHS4g9rqZdILGCHmBkTl3ZC4LwNn
gD7jn8oxSQSaI+P47OsBbWkC5uakUasUWWELQQSZqqkukjoOlsrBs5XX2mru8yu/OepZhk1UdHvc
jR4b8Z3Zd/cgoT5iBQh0znoEyMMKKvSnOQLuTULyZdXBNDCZBgDrYOPfm0W0k053YfP1qijKNu9I
OWRTdp2D0g/VyFPRgNZZWaOnsTjSHcyxlkHHzxRFxi4Lh32hs0xKc/trFsamKDp8ltEIS9E8ZBIL
upUXN2HTxmwxy5W2/uRgV8bJ8B0qYiut6AhgZlcmAEVL8OeeUJh3WN9tyzneNRieZjw+RtL90J/M
sZXseoso2Cj1iyP0gx7Z8M2gt43NzuqwySQ6LW7ATt1YepYkyt3X2m6unHu9cEk3Wxy09J6aHbLT
D1IQae+GE5gCDs+oOOmoVf5MH4CRsLy1dHApsnzP2vQ5VKbuKLuXvhM3ow4+EtlfQ33cJXq7k2bx
ODv1DTMBBt4cA8zQcDSnw5BZu6O3T80Cf4oDh3JFBQpLvJNUXaOCd8i8feeTWcYLrWiOB+Xl0EX8
IkrjJZWofFr9TSKe02YJ1QFfA7zx2PEyt2ATlHzEA4bb3lEuep98sIjeZH36SwFGnvdcVEVkbE16
H32LMYqFBFR3dgA0sjLOKK+ORKnvWJs1Zf6m2CxDSgNHC70qnAPQQfBZW8mlWIx9nJJCsp7wivyi
nFHfOb4MORa9zj0Pqp2sSlk8CCrod3GbUcGaJBerbO4KbGYRpQuGyoGzy6YXrRmTXcn588YDvcZd
LZm0XeXC+uE+D4fNHMIImwClQJTaGpL2aoM6IEBzJDWFRtkLtQkorI9Rhe4gaEoZKN9RCmMH6ZAs
gv0QjNFTNwdb6XLzNXlxoTKsK836qcz+lqYcmopardajWjl+lRoWPOCsA1ZeGTDuUvRf7AjYguNN
0QUUDHJ8t1w0y0qTfjoRCR1jWL/S1H4UlLuhxkALYIMmiXDb9uEdVsa9a2sQAHDIr4x59oe+O+kU
ssR68OUgFMbl4PMWa3npC9zcLUYpY0s6d12nPwRo/dgqfB4D17yrYbSJfB+3OLRD3i0sBF1qnJS5
xWOccI9xAA7rA7UuFNeaZfdSGtW7ZJdLvS+pFqM+k7hcuP3OdI1csgRR8QIm5TbntKfM5q+WRKQJ
J6e1w5fWzDyz/gXnEXCFBMXpXNEj6ILrdk1VnyoWgn4Mf6Jt3tJqetTTaN+i04Qdh8x2zjYzreyD
zsa37Dgeu6tRZxFhqjibwvYJHhTyq21u8ZhO2EnNfp0ReZy5+GnQ/WQPThsGEROSjxTO0kxUab9k
XeGU7dB2U4szZqiRXk01i+hGzOnV0a6BzB6NJMw9pao4FGs705JPRZg+YUDG1DGca+yaONoD1j0W
F2wAiELrsg9UIrRz/MxKc+qMdgvk4cAcPPjUdXiZoFi1jHda8xO2yTcCH+UDNE1p6l2sJC8Jm2Dc
1KhE7koJW98x4xPueubcVF+b6gAfh7XcEASvRgVg2yo/hZqL61gOT3Y53nrI8TNxibAzXkMVBDM2
IoyL59SdWcs0ECYm3X2lWulbr6u7Ukiog/nguTCNQqOZ1sY8eEML9Lqdk2NPUQG74Q/6SQcswvAQ
OrK9atWT6Y3TjZq35EXwcuvTm2bKcu/o4VbHqL3qe4pYypgWFS1+ph5rm9QA8GcumX9+PP7/dvD9
T/hQVj9N2Rf/QG12/+5BMX7TLUPXgNgZqmn/jhr+Q22GmOcsEq+L5mwbTJ7/du7lc12d/6T/zWny
59wL7cBWgWQxMDuLVm3/U3OvBp/v/xh80bxNw3QtgeINpu+vg++Mt8Oyy75ap2KZTAA+hQYg/yZW
dkkAuX/BANMkkbnAemyW7Ll+VIMTmOSNYrP5NUGBVv33HKqwQ4GrYpvmXfg8KiN8RtJWQFJhwqtN
+5apnR9KzvBMOyjtd5o27ipBakLfCmOfmIxcdDxVgzgWFmEhy2kpovte0svKYN+hT3gsStZKxPUe
DV6KCTzvy63jUAKN6TehnGtS2l1vek3LLYNwHO0jxNIY0UuNBDQiM3UMzj3pfRbO5bonS67j+VoI
CEWvfKcWR/uE+u45pZIKuL590JwSlwWtycREVMFCW9ewkfHTmFRWW/Zw10lGPCqxiH8H+HjxfoZ1
d8CXCye+eHMCjd9q8m0X8jPq3iYb23V+jz8DI2KzHbP2taJUa5YJAUIWzGR1LOn6WND0cG+SLITC
U5BhwhPMwLZXY2Bs+HME9/TReR7ceh1Fzr5GwbP10svkKyUMNpG6+BSwIugTmM6chttG8lu+msiW
bkbHRgerIH2sAFfo4bNmDOsa7gnNa0h1ZOc7Y2+I+GiQkVno1CTbMaCErzbTUkx3L1w9dhJ7lqw3
beDOYtcIlIgtlaXuJARlbT64RE660Xxn4PDYczCIQlfL4l2vdzsLxM+ivC5yUFRLP+hQQfIJVkwS
eLFJy97I/nR6tS1+TrhDoowPdXoZoltiNBgTlacEdpmrOqehYtULb8apN2wSGaYxBuBZsSgGMcLc
Z4ELgq7dpeRxorbfkjsbJvaXhnzCt0yb/X1MVdu8YA7gxY3yJET5Yet8a3TN+/HMdQyxipLEazYd
e6we1N57U+LYa8sp3sO65bEcya2pQYgE5djPoHeUX5iDgVoIdRVSPjYN5ltXtrcl6uhU6bPR4QZC
h6fWEguBN7Kpn835QegdpDLKma30CVrpeo7jd2WoLlULY4KDr9fjk5jb3+0V25L4meEm64RYXO6I
tQnVNQAuIdnXyOko+v4I+YP1rnUyK64ko/HmsnyUdka2DM9oGg9epJRvTWL7Cn6qjrxZTWFXo4Pn
NbaSJJHd2E94D+hjnZASB7+1xD5PNGzj1qMevkWRzXrUn2oMDo77PUXtXl9Als48+fMAhS7CzT/G
oM5N+idZYZSde8ODsBojmBo28DnAUC15R6D/dCL2X22abXJ7E1kno0DnU5/NHJzTXlCalwp5xynD
a5dVTpseGhO/gKneD1UOXiHm+0yKrcw/9ZDyl4SOlRd4GLiaJm269gXeLWe+FFLdJ8Vbxw3MSaZj
XgZvCKrPrOfoIcDpe5ItKjH8vTZbm3HoD3iOnDSi26LBF42ZHi+zFfUPrfmqyeLsTJZnJzfhpKfC
7U8D3UBYRhJp+b+XNOBFssc3rX5E6rjG9clIEowXMUWBzkM11utCdGtBYG9wP8LBeKhMomq1XBNO
uXcV/RB3NIyZR3e0dybJB7OH5mkAUabUoa5vDVmJufLm6gn08FqHHmzVKsQ/whlluJNdvraNW+I+
pOkj1TO42PFi73DqsiPc0vj+2ed8sRrdcFywRCzP08wcUH6nvCJ9gTwwqet2ghapTH4+HyhPIsfJ
W9W86mV/LdiBjFFNCnK0fDMzd43B8Vn1cYB7Rl/CJ2NlhQM7HelCxhhChesw7xMmw3JiR2WwUMFb
EGRfam9srGGnyWMANd1ePif0ppqkzIDCwRvPqDCYiHEd44RXx3dhHIv8TQ7Wbuqb8+/hPoe7GUO4
MBSuQSisVUTaIMSMV3iJVtM0Aea7zvywrdedpV5lUCJdCC81jrn+4LSEIoqLUdCcbp/7dN7bdOzl
MRfCM4LtOqqil7RKFx8A4x1ZhxRtpyff5ZfXVJxkleMkutcY4JvwpbHoDleJoeAmiEfI0rlXRHut
dy6F64Mbx8XwpJJr0LMWoyWBaE18AHNdJl8/r+ZNp7vY3TRCWRstye56GkjYQ9JlgSPF7A1QQSeX
mTeLudzidNtRpBVrzTlrjVMnlptVUm6M6iTKJ8XKPXtwV22i+nWZPII6YxGxD4YYzKkfxK67Rnxa
ty7LBuuByDHBINPLFTSUJzeiodgV5FFNic0r9twiOhUNedmcQIzlRH5Rp1tMek8dzgqWJtwJH4eA
rh8a5hV2xEOkbyuZHOpOR2YgdwAZXR2JZo3vJbJUH/O+tzK/l+KQg91bnoqGoaLk/tT2Y1JW/kiM
TmEjpWPHmRCEYQGuAsN8TmV8mvpPmed+2BW+E/d7h45GuK+S9Ecf0ikAvmbIfprmIsGy4NYJNXPb
Rjj32DZyB81z+5XAIMsdzhcR0F08SYtjZjT5M8i2G+2LRtB+5JkVbwXoM7XZmFp7mNlCsxOrhjfT
OoUOvqyWdpFigReF706/Dbg3GO7GDC6hSPeNtudQHxbf4xTvS2qr6/Coz8nGIFFAROmROlLZPdRW
Tj8q+YLuS2f5PIWA3Kj1dSw4/ycWxZulEjrUgSiZhYcMwAlqYBBof0xDOeqtunIRoWxAiC0M2DYm
P0gBFcnkV6LWHjH5S605e2hYvP3npYGw2rZFebJHCyAgpTpFRmqOq6Whxb4fRj+x5lMhnzNSi30W
fg2iXY99jPqu7grosXO+w6JwahRATVgQgk5hiIvglqprFWAC4xHmF7pd28uA+mdP2ZEn+n3Rf4l4
2jjpcFUDBWsQe227W2CCS/XbxoLB5BJoFzx5hyvrYXox0lut5RiU8/Mi/ehgCN3kSn651FhfiByX
ccxdkk3GVF4EvWtaGB61aKcKTF1iscDykjndnkIxL2hGoKYflktqlXwH5zjA7Vpy7l3L17lSBIVm
c3Nrq9hPWRhH+QEKAJtf1UdleDAn0PIGGgXX//J9cdBVHjLD3Q+z6U/OyLSn7kp9hGSnc+aXnXrQ
tdtSfElV9jVk31p1z8kSoJ3TrUY1QxZHa828RKyTTQQoU98omMYKk6O4QfacHFZHJR8GJZWmhkok
3hAFXmnRE5796uX4Kpv0nJUuP5NZHXLDxtWcaOtq+NKzyaOK2FNFsW0DTKbtWYtZRgWsLc1bkyNO
NFCXs9nL6WNlMUqMOd5YXFDaDdlpreFATj6XmpGUW3xBcrcMyp3e3ylcZGxR7LuOxi/mmvo9fsBe
kHn2XWCke7Bhm0AzVzA4B+020N46HhwW4y9GSFgy2gatp6XXyXnuj2l8tlu6DOwtBmRL3bAYhAY8
AEps9fuwPMmel5xi3tsk10pIt9avtDwvc7ZS7ELTK7rHbNiY+baOX/T8AVKZ/UH0FQrrinUuXFZA
4/TV08IhvhVIYZk4CAPYqdyyqFITP4mIirOBovOCYOJNjXAP72LjESpFWN1RVxHpPnbRcrlCCP5K
eyvIwYZnO9nJePlODfwB9ido/XmtGBv3V4rRoPQDGq4AVwGg4h2hEuleZb+IFhoPjrPrMgJYvu3w
AtOQdqLyoTRBUnAPmr4BFBZwAPClBNvheTJ+dGQPZzpRGWa9BdaH9kJ0alBexYvBhHiW7mbgOHVY
tujGSppbvoXopfx00XvRV8x7/t+4v8+tg+wGr1KPmbw2EEFA3nItHFz1l87TdKRCb8CXTdCQf/fo
jY7Ixw8827ULhbrIQhUJRPWpyJwv12Y7eqqdfVQ+8vykkmAVpfsSHrezDaHRflrsPJObEXm9ykW1
SUlCaeuxWuWY877K2ltKBhbExAPxOiV5rKNtzgoF52j6rsiPqXjoydRiVJnBU25ow8o92fhdSuZ1
zZ0d1HH8nih+u7SRIP5Y32VI9YtPtnjQDr3ixdZZkfwqSU9FW1XcafF9RHC9tS8dAThAjcqi+ETs
UUlZk9Nlk+k8LRDHsnzVT6Hh51iROgyCdgNDttmnoQ+A4lqhpKrBR5HvQYz2rV8bwEBGesA1DNBN
ekhs4+A0pJNpytHU6Qgx1OtYBMHnWInpeQH1YuXntbV922q/W4XHrHMwFi9gi5Y9DFczTg4uTa5K
n6J3M3JO2iU1p72SfgZFqK+rpvyWRJcmIsr31nArpwrXH13i0bODjag8Kiw66syGBdwejOKuNr9j
XUfTfdVhG7M059FGUyKy06S8myVxzL7g7NX4KdvYREwHYbLsLSOunAK03tKUPIhT2veHqc03Yxt4
A8dXNX8XOcfSetjZ3COdun4ZGu3chgA9LPWt4RbbxNM1SE0vilLfzsJzTyzNElShUOCVVPq6JLSo
s9+qp8+Imk4qVhRRnZHhzzG8NxO1ephvTfzDlulqypkBj/yioNPMsaAM438KaSwsEk+Z2Nd2q6At
N0OFFVLMV5sjLdxarMvWOsD7JOyMQEmLjb72HSBCBK4GDqg4NCnmLK5Bob7Hxg8svA/NXCuNRfsY
FpfYBnYxrAx+XA5w+Lxdz2Yi0LHLi+WqV5bmlYS202Kt9Dq6YHbR0adxp3y7mnk3NdgPOCqu66Cj
Tfi/jk62hKr+XwviY3brymH6B0LZ8tV/LIiXAgnWwqqmUfcgxLKB/VMoY3NscsZ2QXwu+M8/hTLU
MJPyestywHJquIn+viA2nN/wnbNxNjBs8hlsfP+dDfP/Zsu0/0Enr2lAkSAthi9UJTb2V52MRK/T
OxVnHLVTnvuRgA8jB2CT7DnXBIaamQYq3q+qQ28Qgxs+MhZ5K8CRlz60/MzGXG8z0yq5s4vDcOfW
8sbb8blhtp4iHEZWPnnzaH8up+56NGDtwgpESDGiO701WMUl9ZOMkr2qdy/Euah10vckzSm06d1t
5/SP4Edv+P7dVazFfq+x4JgHDsikyd16QkHhRDPHzj4NlHptkBLwOr0cqDsla2HxpAoAvq5CkFCl
7Kj26nKLpVe1rYEDYWR9swvgEBSRSXI5asnQzdM8lMFWHbH7gGbKkxnSBKwQDXufGvQfKi0WNv7K
MgmIB2u8ZR0bWnzLqJ8SQZmzbTVFW6OJKVDAQknFN/yKGcnCjlO2dtqTUZksW6Piu00YwIO8/WUE
lYDlDkLGxUiY1faTijZTVDhFTfyjcJ42eU6YqxxatD4zvFdqFiitBViaYmNVFh8BiGjmVraJDk9Y
QeNnMrjhOlQiL6bkic6mcaNEEa3hzaUX5UsR00eVUt1gCvrTufmszFL61giXfM4JvgUB14MCXhvx
qh7VTdpxZ8HNJUJ6N9sCo1T/MCV3Q0FamukjCP00GDjjwp5M54HtI4hMesJ9DYM4Ad63COpQj5tL
U9O9rScnW5u3WVTcWWO2s8KRJjKyVZG+p8Wp8GuT5wfpwU5vdvHsUtURB1u8uL7iVlsaqNjwZ7ui
Rfdv8Yepw84gFG3hADNLsSvoBkgaVrx0QJxl3b1iCfgyymabjQXBiw60gK5c7Dk+ZynFB6MofLx4
CCNsykmFmGyGQKWc1D7bdwoBeMe9YA6Axs+Ji8biXZ5GM0c8TtRRvK+V4d4tL4Eyvdg2co3dxU+l
Uu5bsAe5nhxMBODQlmcI12QXRz/rIr/WmQyt6iuOjJNtd5eJM1PNRG2l3atqT+inAgAFoeGwm+OF
zT97lhp7pVNv9ZhKrrY4J6PCsCKjjWMFtyq1DipWJSe2Ke+sAaoi84gE6a/5tuSCQcpRvfPsNGHM
WxOpOrCZ83reeZIEQpDaPnZSzE/Tpoz1k1sFD0mnX0pySUgO/a634l08LtoJETC6ikcyR450T7PG
CjzGB2LPfiOUYw1jaTBFvSqLK4ZzX0SwfM3mmighy2XjqWO/t5KErwqqQwIT3QGrXBmYp5qDnF1b
n8M8rx1ZeXZp7FXJzmnIt3M73oah2OlNdgz6DB4GyOp+YVeXzEbDMggJsNYDeGsWhKAI4F0ngK/j
wTkXoJhJsDWrWI6bAkR2YofXEWT2EGX3agjFAZR2NLobOnIP7Wx81LDlyoW5nYXRW79QuHV0Z77t
Sz4bGwmme0KnFwu3OwXgHZdo5HyTXtF232Za3dugvt3Oviagv7FAg0XG3hUtUHDwQYAuwBz0+6kV
98mI8Oc6T3lk7Rqru9BXQZlojAqEuiPaz0afrvCxPkMo5GXu8GtM3jvo5OyHd5oa79o4fmZ9CB4A
jjl/weu0gM3jBXEudZU7xII9n9t4XywgdGcA3sf79ZiGqN81Ez4xr1crbx+g+l1rGT+jJr+U861Y
IOvMJ3Tbwl0vigk76RebZt9ZsOw2x9VkAbXHhsL9dr4Tob3pcMQ3loKoBdpdYwqZEXroauC+SKWY
jQacBlG7TifV4btqvssFFS9iXj7Y8UFUn5QFJp/gUUCg1sHcJFgLYFst4PkeMzBlDASo2CqW3O6m
8jmNcWpArE87Yp8j1X/GArMfoNpbRvijTvFrEtDlZcC9B2KxpcSPqhiI+MqCxifqcsqwja4DqPkN
9HxqNTA9gtMfe+wReucrUXhNKnyj84RpI3rGq7xoUdTKMztDMtsYC6mfq4/GxHVC9aPolfvemdiG
w/YXpcIahVVAJvt1Bf2/iLcNjwSJUCl19xfZi7OiRwZlcYSSAmoE6qVPYKKlm3tSfpRzfBwiPiD1
/cYN6qFf2gj0pZeA6O/9PEZnF56V0bZcctk5pMiA4PldLMtt38u33kEYwCVA8ZN5cufhoLAAUZZK
BKoRrAjMD1UJjgtUmuqEuVSQ6gHTzWAlLXcr42znAop2quJcUL0gInyGMzQNY5w+bJbjapad4rb4
xVsClCJrooQaB+BSUOWIB/CoGj0dm/ZUVvuK6oeACohmyTqnlEJkAuxdDwINCJ+HqPPAgy9lgdX6
OYUStuaMlJRbKJ5SZ9tdn2MbqpPThPcRdRRZna27pZ4CAHVCXUUi7TVMObzI4bVXUs9gUmhhVsqe
Z3SN4TzAaWF3yTcuN/rWMOzmASlWywE9zvO0jCNfHYxNSv0g+X10PnkYB1msoxEyB1O2YqmgBTlH
tkn0mcRffco4YjsEQxSwROmLU4nz2IkvleDoXhiELiztf5N3ZrutY+e2fqHDYJKc7G4lUb1kuV22
bwjZXot9z8nu6ffHQs7O2UH2AXIdFJBCVpXLasjJvxnjG+fcrn68sn6oVP+j0KR1AQ99DcQXw2V1
4P+Rfm0bB8vK/XH2bkNmfzgGXdOAQ6DQ1SFA9WGCbJKqu4QWo9x++YhR9rA6t7NdyQMNO5fxFFAz
cubUE/1yM/geci72NlZaXnqhSA1WJ89CUx9z/oLk2wsdYUCsuhrQhkSxHQAR10MG87yOmsJpZYA/
QjmMvpTTLncLRmW1ywcj0qOqGHogYqes3YiWoXgXXLso3Bd1iVt8jN5BZgFrMr23YfqC/PIX5+2l
aXLcC/kGJe5Nokhc1WVM7nOMVKjvOV+NMr8uIpMiJ966HC+wtl+rjJhEFHwjKjyslPWnYQ2AQg37
VDIvdrWwOAx8GpasfrgZ6k0jAwLFOu81r5Jtbqp0M5bGUUT1I/oYse5wxg8xWt2hCQGy6EN9cuwe
cRaJSbkxPI8JUFC51RAFqCFGlrhYHADLMQhtpuCMEOw95W6sl0OUL4B3xKH51o3FWxAj+8KBddJy
lkukhl2GbPpMAwWqZpw2CCZruucx35IKwaBN35tG9VsMA4RAh/1NP5CPo3vtQxKELONateURhcl7
5kTougesoDtlyX0+UpCW1nyMQ1rXuMdWE94xXV6Ad9wNymkoOXx6Bks4qPzOs8u0nbiy1H3Dgzj+
hFyXlzbVkweU8zga8zH+mhLvRK+bbPAUZK7Y92xpVrKc36rZ85tC/jY1cjWydl8ABURSYiVrqIA1
RSqXBV5lyUB8VOltUrBUqUWKorzps/5CyIWfu+0zakuQUUOIJbso+RMCmYwLgY3sLcOvAZupU9bP
ZRv96owQ3YrD+xL2G3MHW9o30+CI4vasIDPitmIHNrrhLRFuzYyTLVTVdtnFi5P7oDSGn/2ulPZv
j90F8ZkM30kLSnPEMcWeCLDfU5ck+xp13cqkIFvZVn1spKK08er9f1BrS6P5v7e2L/evsvlXLS0/
9feWVtKC0tF6JGUs8mKcgf+3pZV/M1kCCtTQxFyzWaYN/n/4I4YusBqaFkyev9Ak/+CP6PzHDCyL
zgImMf4t7YcraY7/WfNsG/zlOrxAh9SN/9nSBmaX2YFb1cDl1QPD5HlVptOHXUawVDtmacxM4ens
uiH3Gyx8rmZxRCXjKszyN7sf1rBNth5HzUpnwV6Tq1ciDzS9eN2l6cbLDmH9GUOrat30lBnJtqGu
CpkMph2ekxRs3TCUDVYTzLmhRR6guPB5HG2p/Nz2rtDqD9jikTN5fgUblizktYA54UvW72t6vaNh
xQ+lPj3AUUG2OPEWAraRxvAnmJpTy0SSLQ+OwUL4uRXfdbMG39+MT1YIFNK0ve/Sadm/F74dEphn
2b7rFr5sUaqmxnMktZ88cNmzxPu+QVCV9Pp3hBeoSogKnouLaY0+hczLGADAjb07Tvpd13UXk01o
qzjlu2DVMmdqreo1hOFZzCpeDVH2prwayV5uumBBm++Z+pFehYjFLojO5uAcjHoOVrJJkITmO43C
NAK5JwnktmNoxcTA4pcvQOmWlzIGegstble4zqo2U3OlQ3YlgPcP7m0IdK4fjzVxSqjFOOxQynRP
U4XGJ+zhzOHFzsYTT3Rc6Xr1nFcIckLvs++1gyb196oY99oIJzK3aSAq/H1aSXAxuDtiEW4AtBfu
3l6G+K5teBdW5gfVwEk4mJs2797xxPCOZEMdEiPgjMLobkbtS2PZv8123oWNeegwu7XePG46h45P
ptALzSg+OhYizIy9WCAv/TDNW3NojLWGgXzASN4ujvIRa3m/eMwbidkc07lUGmE+XolAgs7eoTgY
Y+2RJkqtzCpmRMGOGzCgb2Bm13LCvjG3O+GdaQ7XEYwLDahuvbjgxeKHZ819tGwc8jVW+QnLvJkU
d7JtyUmpb4otVswSMueOCWdrZ9fqqcR679JApc741iPWtUxArBWjE2jP6ATjlxYDf4ORv8bQbxmZ
n2Dwh/VxKRfDf99/uABB1mphAQzEBOYqfJa5daCth0zCvCWX+wqIgAQmkLvpbZijmwQyoDch82Sw
A7EXsKu17u2CI+hLuZ7x6UVpvAtldw+ngqSvhWFQLTSDkIJXSYp7S392vqlsXQXeJVsYCJEGDE2B
RUjBIzA2IM26B0U8+xo3TrVwFDqACgX7FwvAQt3QMgjrkuG+9AAwGF30kvbNFq0VhGvER80iZgbZ
kBJlt5ZAHMqF5kCSzSEC7zB12Y3Hz7ZKw2u18B8EugTWAzAhwtD6RuN/DNK32VNfaeFenDQ76fKd
I2YtPOe9mGkXtCghd7AeMG1GtI0N9jmhHfSm+5O5C9BHr6mFjUMzGw/gYpGIqO5JbxaIbtKtzE57
dIbgIYyrtTmr7RQnZ7eDWFRbu0x2N2wV8GnkR1KPpwi23Rqf8zmaKnYnkCfdEA8o8JhRJMcmTP1E
/JXtI1hWVOvaMI5pER+cEqt/pV/N3FhCfH6Nw3xMZLeOZu+Zyq3xY03svCxehdYybyuhWlqoYju0
VOs2JrMwTe5wzkiWLeVtKHQD89VwUyFhnlPl51grBMtkNLbYJVvvmEXmUw+CszCtm40LmXNlU4Np
Z4PDrsIUCBXA2E7gBZm/pFF2tEW5F3a1LfBssNJIhvZNK91fE9tyxLffRHx+4g3kuq3OXkaKPGmS
Kz3RXz3SQQOtQgJe3h22Kha0SyLcGX9hTUOxMIcxInC4F7W5h8K/cmNWMCWfFrNaelnCUJbvuFp0
ufU1w76X46cwcgtQAkhdk+ZxkTZ0UcNcQWOeqi0wKDh/c/WegEj02MjZdvsyzAsVN90S8XhaBMMI
ruk/Jy4xJvenIYDjqBErGBXfjpvue3iDMduvMeOj6+qPicw9aqv0oa/0k0xzDhhaTJEXxPFMvqlR
A0/aO44+xo2omnRv2CY5eWpRdQmK8p2BApjQYL4wUzx1i1zcmcBJ6+llcCZsubn5MxrFHs3tPk9g
/EN8QHaA+t0D0VcyvOlCR/ftiUlhPePryOlrN7TC3DS276jmoS35JUF/zGEh6qP9HFb2Q9VP5xj6
zVBa70Fq/GHKhbQ6vbTgFXMQj+iU0ZKMKvhRJTmClQWGfMQ0RjsRhag15vpJ8V6KkcWbXf1KB+2W
Jc4mKbWbQLYFtCrYQxfZOHgoCCv/7WTMryGn+mZSxv5QJC9F0h8Ag16hbJwj2rqSV+ZmLgds7pOe
fiirnhGU/FUQC0vRGRNIFB9Gr3upPO2as1yCqnFI6ujgKTzmpZHsKbAPiA+fAoTTk5r+VI57W9AE
aMdfgIS9VKV5iHAvVhlNXz/ulr+njMzRN5t7M45euxAFPtxYJUn8hNmt9Pg4NOI7DBjJi+A1SoJH
04arQZcrxfg75QOGhfQICZJV2R0P8NZqynUVg/2o+B4xCS+zPx/Zro+XYwFXr4URoIPS90265IHq
F2xp1xpJU40CCQQPGvcGXoC+o3q5tW6G0mFRcasbAWIHvSNeLkxIUkAKNeenPtS2aSV+uFoR20rT
T/F6h3EL9pwMdLemHSP8iBkRYg3yKl2DgqAtHnorveSS00Gny1U2bqCG0igp2ct56tKklFEaKjtX
Irup2mll5R2br9+q644da7hYQ/QdVFiERHusmnsdB++mnI554xywlGy7Ct5W0LdgmGMEscbanhe9
3fhm2c+BrY5EvE/8fLv/62KVwUvhcLrW2W3MuKkmR27muj0a6FN0TFG20rdSuAfJaCjaW/hB3ATV
Jb7ZBzIrxEqgE076Fg0AWGSPS0otz0k72gYxjblWEtiVHMzCew86JhHVsj6sWErPdvVOUiM6pxDL
74jm1jxYc/7UNu2DAoCpZEJD5343LXv5AEm/wUMTeuQvZnUbL6n9aWYcXPPhsVrZd2ZwAs7+qxrU
h5z0q+FmDLzEidjGR4y0T2bcgaLFfgz7FvYsacWMwKlVGAsm1hNG2cto45Z2uPvmob+alcf63PZJ
n1py4Rp/sDiTE21NofdnZlZQ440pRnxRrbenJseOh8Ym/iKZdt9b49eY8gGhHBy0kEU6Pl70dS16
ioElfkHEqmUFLwrZTIAnXvDEdsLoOMDPDkzxFYRAh/OeyKhWPYlmmhDpDj9lQbEGDHtPEJVfpwUK
BxhKgfm+TA+WSIlB/sjZOGaduSMl+dPADETkxF5zq3fA+ceCjAMP4yKANBscAiICrq5VmrrwIHrf
Q/4asscOvfZjNtRzjiNv1bNiprUBP1X1h7i379QeqyhXB04r8p5t1hxoZhx7ZzoaE3v7mqEQ9RpW
8rM7fzpOTyMx34zpt2pUu9W4N0No5CGve+wQmYhSsVFCs5YjVabvKrah13+MLWJWVuFi2M8ov3fc
nXuNg7DBxF/VkJXgb7FPS309KF5KlAYInG+G4zzkc7QPxLi1kQxUbnqFfYyG0jKwKKpXa4YAGjEp
HPP6opn5TQqIukaOTiDjGHAMBCFamD2JSlsilZnXayYSBDJkvtX8p/d0+KOuvWp1CvmeUMSVIxCo
tfdZVghh+/mJpui30TKvgr1/dhuL7wmk+kRkmwM5YNuG+CXRFw5UxrA1sqg8T2NXXsk/DP6DTBrW
/9ekcYy/5+lf2TOWH/t7i279DesFTn7PNbBbuIJcyb9vna2/6VAr+EOD78bwXJr3v7foC/FH2osB
g10wS2kp/9uewT+iPeeHEMH95WX+t1p0e/GA/HOLbhi6RXSBaUjdNJYW/vvOIiyEHaT/nzruO+ni
8KfpcX6yxuYggRXdZNmRdBBYzYJ9YU2FFLYowZGdKBZrTntso/nKHvMkpmFTspNMkuJg1cOhU2qX
GJm+Btj1pETcbZysR9tfte9j1d7JIyRssQ9pTe3b5A1X2y5/gNWvNcdlbk02oJddw/YnqLJdAL2q
8cYzAzaCg71b0MRnbYT20pbzr8GGvZWV3TaxvScVSfMwTva6mvCvDUN3q0gy4VeR9ws7x525FZls
gt8QTnbsZubSCpKYox0E9XTjIoCzrX2bTdswLTZRo9/biMLTIbS5dENgnW5xYnXmO0wJRuU8z1mM
0NPYwHEiktwUF7eUA2DFaF8pjtMusQ+QL98twbYOPJ5gfr+yi/Y6LjCziWDcmGMjZdyc2Hizm/nU
aNKkJW82iZgadrQ4uIF/oHnKsa1kO4EqKJSowyhiJcLRNgUkHXtg2uwfAjGRVkfXWAp7FRBxSaby
DhrEul6G/VJzNqzWWL+pJ5azb1nD0SSDtcjoJlOMZdVXq5nkxgiERmL6BqGGpMv4xjpzNcruHIys
5rJFPh9sAsS9a9w8xDuPjxU8U20RCTHuZYKJmwOET5An5zjP12XtbgrP++orPDShYW4twdykzFHU
xepbiPFVNOMjsZertq9+iDfEbOahYWwAfSBVdjTYnb1zdjNv3+ec4H3mXTPkAg06UtKptXOt2Bow
5/T1iZjKetxRqH/WE4V1xLAxDMRj1wKBGXJzRVYmOPohOevdiODyK8qz3x3vqIzsZMXiD1mCQPjM
gskjYIVb7lKL+l5afUOo8wAcWj4O1beKsLWY4wUkdLlGLkzb7rxUJjNz2R5ijT1istDjY0b5s+qg
jQSg8+3G/WPGPNyclvRpiyG8aOd14VmnGZKlZDtXsj8Om/FFtPppyAr02vmTLqvjXOGkMQHMJlri
V8AAcHR8utZ0ITWTVi6NdSbORGbXxgEe0UmvJC5ct3yVk/1Sp+4JfjXxEIhWA5oaY7KOJHf/kpif
AkDabpmcCU7ZgL9hXDaLq21VL1NEUrECYTGKZmEDHs0w/9O6JqnlhG1NHa4Y0woe4spF24Xyepi+
GfXgpMX1UeTyw0y0L7qC49SzpZO9+cKmBJ4XnpGZx4vrhBsi1s5CuMcSte8KiTSEQS8izsWzHpUc
f+Mi9c1MfjXhVzE0OwW1m0wMxA5d9eRY+jtqZshPBRGqhnNaXn7RouoNmlwxWTEvuI1XBRkgpsox
1SIZj0tsjCVx3riygz79LEuw/PPoUxlg6U1fXPz6gSawp7N3NZuXVJWHIiQIAQz+EMrXgoIe1gG8
htGdqZmn936s79I09lnsHeuhfAh7oJi8xPUw2DSquW9bui8dbz2rAVrneB70ZtgkDWbyTsQ/TjI+
FHb9bqbxic/ywetpyPOI9yBReM4ke1uUXcpBDZiyr5W5s8sN/RLMsHQ198fFguUN2i7LYsaOHdun
CjrP7EnWlNz+xDntPIhUzK92Y9Nv64oohLFkqRm8mZH2HbdIHbO2ObIPp1XThmMBB8qhILFntlgZ
IUOhIZBcZAS/6CODrbTtDpmit7drUAkMkDAQd/vYHdFoEPgyLnaPxkxf26A4tUm2tdAn5E74XNK4
5FNzDql+9KC7IDSfGTmlb2YLGL8jcW1JRw/58hRwn6yWh6o1N14073GxdQGflmJqVFDij0v46czF
4KYw1gSBPk4F75UlKtlCxmJdDnHtGIUA95ncmrbfOJW+a+vOFwGQBNJkePKSzEOBDFmKASvTLMd6
sUXy6YzlRbOC7wJ3Lu6kJQbX7e3PgXJtBcfZ3YzN8nG5L7oR3rXIeQ2YMaUBbrXC0q9agohHjWcy
v78HCW9elpdqFLvS/cE1fCwU4TCTIwiBQQ5T8D8GCQNOon+Grg2pDXk/QORH4Rm7FK4e6YH0nhOe
7nzAmAOcIpvbNxdhEkl39u9QwyCRRayfEsiwgTFCqQNTj4A0Ft7aMZWfxvIlGYh98P50pCR0BQCv
hmXp/KXH0ImMZtf21iFvxZsZ1mcTeCxUJ+ujNPQDy51PHGV3O1RHGXHIwVXZi551niWOgrcR8oGw
CgYTONVX7GXmWp9t52pG81Yl3ib2er8S6rXX5rtwtG8Hs3KWItW1nE3L1joiYsFJ5eC3bvTbAuAm
aJMc5hNIW6BQxjs2zDtqZyTcoIKEwE3UTzRt5SJL7v7yKr/yXN7M6fjIfl5tm7HFiNNdDYWYStMQ
shaO9QhR71NDf+R6/S896SpgC+Z9gEERTN0pEvmrpdUfxqIrMZP+WOBoTBYAA1kKoLlAMlRmdy7x
U6C3eMgzWAdiwTeonqSOCaJDTsCPNSBwiDK04Qv0IZMG3NjmACAQpMmwyyfr4EGJ6PXyrYEaQUzh
0c4RdJrwJMwI6hpzY1lGezg1u1kyYy8WBAXzDoxxKt/TnJ4G3di10Co8qBUkjT86UCzQMoGzkNXd
WuLXAkgXALbYOIC+KEZzm7red44gamWp4TAumAysHLjcaoKYbBgaVajQkelgNcKBoAM4G5UsXrIF
vNHU0b5mHIfN8LkjPNCD0IGCACF/Ep6dCEz2/EoTh0B8br+QNpH7DeQDc992cM1P9uPXBgrIf84q
b6ne//dV3q25h/d/scpbfuq/V3lYriWUfgCfgi6Lf/L3PkH+DcWqtFh26YsW1aW3+EefYBB79Bdr
VJdIUfmhf6zyHNdA0eqx6nPdRbj6b6hTaQjoU/6pUbA9fhMSWItcHl7L/2wURk4BZgVuzQTG3afF
ElyoNspCK97grmpxk8nBAJM28VA01CejVJR0pHrryKBdhj44cTuyeITdHqd4qSyNhygq9kGBRA3X
oMd1bXYlQ/lp31ZnPInbLIFM39KkwyXaL8VgVr3b+XgTGIiNOfXxlF+laTFvJbBGQfwgIFRRDYKX
bvaV7Hx0tjuC4xEciV8hThiF93ziQW22iJ9I5ECQ9+QY2rqXZ1378JjqoPbqkf1AvTZvs/zdoPJi
/F+QrfFbIR/oKgYTngMrKHtt3eAw1B/cXBi/dsgUd55Xn+IRr0+ZApcfOPfHkkWNxOhjx75oQUPW
0I3mfDOb32Zj3Jlafgeu8Udhh7K7WxqIdcw+rmHQ1oTHovvShxei/Z4rk89zUFdlg2MXI54KeY1t
4oE+WkYd4XuS7lL8y6HT7EKIIMK6u3jede0640DzBuNsa7cwx2ChNpmNrqC5lJM4awTW1EA5J4UF
UHfUuZuuOTmC3vicdtUBnORXVHcPxISusmpcTEMuObnk4qrgA+inwx/li8yUnQjqX3LtYbNtKLU2
qrya8xm9BvkwezcXmwnprMQg4AGjUmuTfaks2SVgsq3ELxVmj8sXE2jhY02j1Br9Ou+8Z1E3z+xC
V15nISQgFkKcmiS8zF66a8e9HImed9/jcG8wManTcmeqI9Ker6JDT9o8l87OJhKGmmMzErjeiSeV
GMccBErqkNVA8hLqoCD/svC3xPGj1xFVdQE1Th+DXRRHp1cdZv0MkNCPc3Org8mfNeKzXCDc8pNW
4dxS03VD9wm5m9wBLG/WMc2J43OemuF5lnhCwQkpbPsxaBsGLgQKbMrSfG4DbZ+37Zul0TjzhQcA
burgPJTLN4JkxWxfah7baGBRTRnIs9LhmkPnIPRN14PVTNCSrJDAvOUsH4YfoOfx9B6I2G/JKCMT
B0+b3q9L79lNXyTeQwyXN0TkrLhPecEQqguPcy9Z+L5HxnRzincQBSXmIYe0497YOM1wsnlqTzFj
pIyNwrDNiquo+T7rA+LcTTwsXVHAi513y8bDwQhcU+vXD7Vx6rRuZ2AmqVPvUaMF8/KdMQGURQWk
62cYrFh11Y09xpGt+WOSJafKGPZmOmxnwcKD2lXea/TSMMlYPLPEzIuNXqEnStaVwUYLZNDEZkcT
Nf9p+0Vm9FM8VaHCmNty+pjUwclRBHUEcNh7vX8fqBZTfSsgRKi4OXgal1/6qNMUrFC9YIya6k9b
MuFN13pvX1Q1vigbRzb+9ZLXzUofYL82/fRI48Yw8MGYfFmedigwvabKNFZliOGNy6aexucEK6jx
o5OxAAiG2JI7gajXyMg2vaW9xTQqXRfh+09eK6our22yo9Sf0twvGbnm8k/KFFkh2xKMopX+lMjp
S8iIlr2hUsZhFSNXWL6xGdxlJdlPWuQJw0Fmg0Q1isEpK3/NTnlomvjJGIpXmUUPmHu23hSfEjYI
8yJL8PT8oS5KrGUMbzvTOfN971WsnVzNfDSIaTacV7N9tjqW1r27RTLQjli8prj845Y9jJ72LVzI
idmPxqjIswWzaOO7tln6M5ipLV8bTyI0/cL16IG6N1RrDGKSXSRxbC/QJ/WnGqJDzI1oDM7Wmk1g
RZTjrPfqRYtIVEExGm9xKjbN4N345ecS49nYnQwzOpQ6XJ42v81mjVjUgK+Z2Js2ftRna6P3Aekh
6EcXo40bhJs5DN8R/Pk80nwzb5/izsQv9tEOjyOLsB7/uR0NL5mZ/kG8cg3G+FF60I8ierbE2g2k
ZyhsQkG4c0c205W20XnOOdVR5sG9zDIWmtdaUR9BbHb4Bl0jerDcx2H4Cppv8iq+PKzSnWHdMiT1
Xslelo1grdjelc7NyzZmDdyhyqONpucnL2gPrgwfivk7quYdcjXPyHfKbG4pJXFgAUbCS8z032Qq
9WjftKUs7OTJamh+crk2Ozx0+fTiiMhHBePHKcUseVIwo0l5BO+D4U9hD3WLw6I/CZCqahar/5St
8OjteJqWjKm1g4UabATbQ/DY1jSoMvU4pVtL+4e+mB71ojhE5mud/imG9FSmIFnf6jrcpB4MPJt+
jYOdWHHP6o5FeidugtqzOhZCHKxyeiQs7B0W2DkS4laHMJpK5U9NdBk685dlPcm4/JjyYV8X9zyu
90P/lDEjpf9D+iOk9hTY5AY06IuxABCwKfNuA7uRwaTzq47qNXhp4qC3Vou+r/HDqN+b5riLLW/F
/Jury6ufK/4VZl5e6W4nVsG1Vly7STuhGxYwoA+J1B+DyFmZztGcf41JcrM6tkECNqCV7OYcmUmQ
kPtSkxHWPA69xfKu76+ZO6yhdd+xWqvM+RPjLQvHzzYm8TJkppW9u5gwwyBYT95V1izsGN23KYA0
MVo+cI1WbgZt2PS1PAqpt+d0xnoe9B4+74wpEZnAoRT+YPa7OCGSnD1X7NC2xG+2+dHFW7eP16K9
JfKsFpQFq4OgRSw9YFyskk9DodEe0rPnWTuuEx8NKXK861iwNm/Lr4Rzyp2zX1PffYmUNwasb2+l
5GsU/IvmT1zYr4l0Pr1JXevJvjT1iMal2kC+eHMnfT0j7glZSGAOQNlJ/QKlUaPh3lnxjl7sEttE
H6rsGiXFre2MlRnEL5l8hsg5AvAY1sQ1LeIvZhBAbbmKMQ3END5FwLWEp1/lLCaMVdvdYyhfgf0x
xtwNTRd9MNfiqUlmXR26x9iwr0Ft73H3bsWkYePng6ehRp7cPZlT9mgG7X6USQ4PRuyzxPa91vXB
Bm9aheZGMhMiIs5ttyCtvzBmwbZPjLUXthj10mpflIa2oooDNdL9GlPbzwPx5EGjY8E3yiWyOdsQ
ZuVnbv5karE/MViEhcBjE39kuC3UE1qUjZPqzyq2zgXBhWO1z6NLhygoGZjRes9V9OXq764rzw0G
lp69TuZca4EluOOd1Fh9vJuVvcUGgeTqswCnxBSlZHChXdMZ8W6IEbJmaORwLAE6a/oP1Q3HIbZe
6h4p8XzMzXPbOnfHe2+s8iRFtq15ETSjYtUTPcdm/tksQVwLazeJ57TZJ1bxqNSvnmQdu2pI0YXZ
hi6n7nY1i0MtOzFuPHR14AP+/s7kh01NyTTehZTZW1tjIBEYg3vAqCHQvaNdHlI574P2vZLM/9GC
R1CVIvp/HlQ8DOKTUxt7Pbkg+aICv+Swn8iqhX7RZgLpHJYzjL1xaPgptE9tfAEqsnGxqyi26524
eeW4DdFZSbJFZifbpcGj7QFKaQPfEH+CbGEpZM9EEuqcSapldZ3qKFaX4mTExl7uUkPtcN77Oa6N
OPF88syPnaa/YTVzOgpYjA2dF210XV3UrJE4S8CGqCF1gyFBa4Kjv9sqjeTK6NJ0RxekpuC7IqnP
hztJBfLcLizlLLtE8rVlR1E2kvO73fbmI6qzTQMKrlPwrqgqvK908namgbwt10lDwbsQ9RQ3JE25
+SUf/4AovVvUkBLHmMKQn0E0iDgNW+gRBUMMbf72mOZRMpU2xS0FvzYcaoxSCIw3i9plaGFE16cG
433qDlsvZMQj5E6Bfww8rK7Jo0jKo57yQJ98D7lOx01YLZJw42Ji2Rb44IkWBI7M4pIGQ2HQQ683
VR9lHD40NDNWZuxb09lpxnDxJN9R+MftduiBNEMxZ9S/XMKQCDRbWa2OgAWKVBgx0FJFvnVBgSOD
hOmislMXeieuI4bn4d5CiImySBurR0d9goY9KJ3ivK/fjNDaOQEGgPxjKD5GRh5uBE1mOoCxRQuA
/US+o9aYkcaLcV+8NuwZGtvwdXrMeuJ2GS9gh9aDsJg5vbDxIdfmKyTsXFoPRTK9EcBwHF0SJvL+
ZDPWa1hRZyUkSpcUbko3Bz+UOyVYw7v9bBDZaD97ktpufkg0vlDIIFoNIQTfWm7DXGozxK7PGrda
X/fE7BxpdBL9d2zTxUIckTNaewgkLpFd8EhCVfo9fBJbuyfQSpADvy5BZkTG7MRah2dC6Nfaw7oe
wzmpnFvr/JT2vPFYbKmW0yC2jj1slA5GSoEczhg/XA3CB3VxxZOs4VAmG++oIKw0I7hNBOZMd9dj
ckub0McWuo0S7zHHQ2oxhsRbXaxzyC0Wz80Bkosmp1vqceBFfflejI+B9PmNGwPBk7AfWpAZEVSY
AI7/ugcT00Sk7NmHEvpmnt1cKD6m5a6aABSQdzMBzQQkW1tsU1IINLbZPaHC2eSQafAbnV3a1Blg
TWfB+V+ZxLN6xdaQp9HJLyRAo5XFSekeOWC3OfybHg4Oz69PDy5ODgB9hpPjpU891JwSwa8IyAo/
OBB1qMn2iblN4OwUob7u51cBfQdD0QiLxw0vw1vW+zM69xBXWMSDk8BPzElXJGZv7gBOt301mvNy
N5OvdYiGpyG0XmIHPAUS24a09pMBHUgaVLEzZA6oQVaV+rwOWJM14rx8k1K6Evb8PRW4AdD8eOm4
qOpevJ4c+bF7wrGxz/P3JD7P40fcLUkDeEfgGGnj4vaimO90H/0pwiLS8QZ/LE5Wv4cxsPWyb5ce
zWYmP5BjGEdotqLpwOk3aCDaRzaFRFKjKJZseQJYS7PtLwc8Pqe9rqCSoFVdl7CZMAgxvH8xqZwj
hNXZfDRJHxe6wwpOIO/G68kQN7e+R6hPFfSnFgqUFmPVYU0wjbgPWOby8LaGvQfAjxYvSW8F0mp5
7yFL2RCmFHA96y/i1LQZyWkugttEmhKXYVXf07i4NFDGJNIQCbvKhWFlxme7N4lbx0lZKUoAwMsL
8UrJB+V9EjNM/ku7BkmzJjfrIYeTZcLLwuw2Ts6Lpd/c8T2EqKWn3QZtE9RMnD7osIvu3BTJudc/
BW1FpbKnxvqFKePBimm/4fK0sLs8GF7Dkh+4ML242jMYX0Dik/kc4L7r8lvSG6/kSLw7UMEsLd+C
62s0/WBFxnMHO8xWwxLasCKJ+J36jpsQzlD+xbRnR+IrK0fsFxMsMjIi1zZbDteKlkt+k8EsS+zW
V8Uhs1808TqgoY3tsxLbDtJZoH2ZcK+wp7I27vlGYhPQ7YR5kjUdpLSiZqwNOU1vHQih+sbsqWMc
2GpIs5EPz/UBFMRPDb0TKkRUvXYtiyDTwWjEQU6qg0P4hifELp3e8piWuET0pE/YrNxnHEiIjv6L
vPNIsh24kuxeeo4yaCAGPXlai9SZE1iqj4AWAb22nva++qBIY5FlxTbjmPMvUuAF4l53P44bTdHC
5+rmtuqKa+TKP4H1R/FdOF4IrdosHwZhm1iMrk7vwkEHxmROTzrzddFNu6lTOyMzz0Iqlktw1EwS
VWAF2f+/Rx4xHwANU/MVmcVLWMzdk1iLVcOVs9EOve8s9dbdymjbucFjWhJeMeSj7tNWaXIPa3Dn
xBJ3W7GsY3vGEJ9iPkOZMp+ljbfUtrlCug5S4gvJCoyJaksokxuIevN7h0UW9Cv4DU7/hDXjHFfh
xoOuaw4xuo/2oKnv0ofgaAM3ZM+eR7+iLT7czsZSiGubn7vd9PtRi7ntX0v1UnefGBHOA62BhaQj
u8wPuuXuyHcD1Ep3tv3CymydIkIOEhGSzY/ydOrno00IbxEpXVPcev1+SzsTB6zF+/IpgR4RqQcZ
zX3mJmYHi4MenjHHDIHcRTPsqejkEFgHk7orCGIC91SNhUFw1I/ZoetNksvEvIPqpcT2r2P005CF
IO4OW+rNtlo9c8YBw+G2Jq+1q2J+H7VC12pOOa+RrBXPQWuu0+4TP+JWzMU5oNYwsi1KLThEILgi
kBg1d/TahQzNA0VJfJ0l95Awsjf4vLtY+aIoyqHkuR93mb4c8mcGu6JtXxLPWFZUIv77qA4Wdp1/
rjo8Amcvf//H3oT5L/5VePD+w7RsdGnBeOnZf29Qcv+Dx4TqGt/5S2/yf2ExZheSbQPLgHqBmYR6
hH8QHmBY2MKjqszDxGT9K8KD7RBU+m+6g7BsHcYGxnsHtQOJ4+8NSkHXFZHv8WSXpv7iVVoA/bK4
uyZdAS1bIBlTt9ryMctr/diXBheN2is2VJA/43m6ecwQXsAon0JTTrtbNLSfpaf2TtCzDSLrqjcY
KZRNj46qQrYyHr5fePo3zejuY+au45yuqBQNfFlN5vMY40L0WehSkYp5RlI0/N3C7uG8oyCdZQ5j
54q16Up20TYywSH0zDJTRACylfr0OJT4IdA04Iizqkk2jD1b6WXtxrA9WIqYS6zCX/oV5AKKM0Ud
7IFb/Fa+OpfzJJxV5RHUYrcg8/VHgRW1G/xGshhxxifV2uisZZ7G+1gJruOT/R2ANbKFvrNTiiN0
VsPZOB4YlrYOC1+/CddtScVAyDp55CY5CnRodg3+gEe+MnHljNaJPKvClojGms+Y/q5rtm5pPyLp
fOZ5fIthqy3LAL8XwKtYM67l6Cwbyz1Wkhd0gG0Ea1bphmeRTfDhR5i/Myh1wquZZe010tSDW47v
jCSLpBFnFccYuGgzJdBg4W+i7rJwsw0I7t2ApCyMYd0b7Vr63ocdNbfe+RwR5z2uQVgpuBjwH7bN
sLS5C/ZGB7kkgdJJkQ+s2JQv0Jy6cVlyA1rD8PmM5kiS1JkBwlWUuouGrT1aEQ23sfUG8xRFQwZH
ym+XbtkTjrAv7Gwh8Nr6Ix2RS78Mfmx/OKqeBe0Q/+rdfLVzcMgHXH0C/FpUwGrLUPAqR/TD15um
LyHmtWXE/YK1GEgyIQAl1u7Rydsjrmt2+nGw63ONEENAETd2uRmbbW1IEsc7OZCQqHyjWPdRgrnC
0l8Nt0uZeK0/caU+6wn8aoE1dw3B5NE1qJ4MMJSuqMyCpDbWOqzDgFVs0t5oMtjprQd3Pi/voY4J
VLdz2G6FvqzN6mWgU3SrIumujJRpeIrqN48I6Abpb9izlcuX00hHqtl5BA3I2E7etMItt+Pzy3Pe
rcM8XEd9Xa5AUL3ONu/QHrEzi3PMIOA28dbhRyUp1wsS95SF8kiODqtsciqh4FPBsBPptDGqZM9A
RL9djag10YaSECaxmvvotI+VQxQ+AARakWOOhpNeR9iMKkGqpm0eqfM0Vxbw/canmVM3ATgFBvUL
2XjvhP4KYYlRl9bRrdtTkBJTXGIQFFsqxp6gpdxrKvWvJDE/VSTOwUjVnQFgTLS0jngaOkqs+KDU
8E00rfmph8Hj166TmMuXwmcd4FbfeK/YfohobbN4tk3vw2wa5IZkm4Y+Tz+WMy+0oR6j2FgRJ4I5
ewVIWP+UvnEdw5LLUWiuKmHsG0UYsXeTdV9YxVK3k1Mw2QdRZye2OAeYh+R3YrWLkyohjed/9qnz
kiXVt+kQ7tUmfW3REleN9kXDu1273nGYNxN0KOBNNkIkyRlCWnjVyStxrzet/sfq9XTF4xDtYwbU
dRXlv7XIL6OJAStwWDAmRv8N6epKd9sNzMWvp0FlIEv9HJJsRuPZjBbreAeIj6f7K9WzjaM9BvPl
BDBVHwHkuUthMlDlgfooXRbYqr95fW0xOHzHZgj3wWh+sUMwB+BU91n5yIGsWjyonyQdUfVSk9r1
4eiXJo69YC2d+O6q4JZi1isceys1+lGDMO6XrREQHwiA7emoIU4wEgbCB2aNH3oLUyxEy/Ob4dco
ZtdaCSdO2ky5/2njJzwd+CPuFeoUpFsRdB8gipQIWUg2Vik/WK1tdBogizLeRY63nVOtYF5IAJBs
SzOibon7o3PJhpUCKcnh2SmAfU3OMoNjAv5OXRWhV9OB1dLwyc5DdoyhVd4rh/zQ4KACqXGZT2wZ
THXBnE28KtQ3thS0U4jCpMG4ypeVQ+e36XxbVc6rL+5mFMhnVWinhPdhQQ05UI2AziqzPg80fHAS
dZvQFenOCyzoBR77+JQ280pdsclj8JDgHu2arSFC86YL5GM9dFCogrc6HU9tP33VOipJoqUImtWR
hrgTgxXsIcTkIa8PgtQc0UOC64gFj1hjGEGUZWxi3zn9+1zb/P9v7vufmkX+MffNgyFwbutzVJvr
19/MIpZjsKQmbP0Xgv8/mEWounI9XhqzVcTgCvhfZhEy4rbpcxzq9lxc+6/c2bg1zmaQv1TR7n/+
9//ydMqu4JB5pm/7uMq5Cf7jpQ1fe81CmuFai9uD4YYQu7L2d6YTqBZUs3FnCBNkfhvnbE1QD+gR
94AOpgpWZ7YrUwP2D21P+WI0u105x528fZnxIk6NbWXIi0xIy3ZP8woxAGKJdq3YQqrRePAtJLkS
vIZa9FbE/qZ4n33pcRc+OHNDFEG1sOYEbzYlu4bRYGFL4mOatrb3lFeK6wVdV0kMZBR7ZBo8D272
46d0/zC49+oPDqkbbtW6pa1Z2s2wMGWPi1lbZDXAd43FTczHMyTJA1v9fZpi1rJ/eq0majyXnMM9
BjpLNJ0gbsn+HtBC/WTD0mgIaJvTcz9SLJhxkzK9rcANEJRfbdfxJlF3j0VyqYXX1HioZr2IqE9J
PUjanbHs2YW70WAclmV6SHCnszl8HdyIgne5sux4k/szGMxbT3CrBcB4L/qe3Z7xFBMr8YCtvqh4
fAYJ/NTw9dX6Q2jdpZ3tUzNNlqIIjzaEjNy+c5NYm163tx37JciJO+IlL5R3HVliR4XYefb0FOvZ
sc1xuLTuuqhcfOQtkfIeb2keH91QIizZ+6HQdiNdAXGsb0QrNjZqURs270lUXrREfx753Rl9AfGU
nvc5IscujnfSJvSxKbt3gULIIfpk2eZ3Ddsi5uz1epzGFnyJihClh9QeQ8pimbnuin0BVUzq6LDh
bRZRLOTYvmObEv4kugaU4JJkf5z2RhZzFQHrmN1ygZNxjxRHEqd5tk4mMmobuo43Vix3qjW2Xi2v
EHv4d3YjrfNZC0uDq5nKXSBqz6bf7icakvtanRu8pCVja6aDEI2cIyarLdeNxQAkBE9CuhKw8gJt
WvsGVK9Xlrmn2KD4hfdmUJOKKtR2HF5iBnPuJxoDAyUGmACodbCUdeqD6uYSpsaEhNWKjWHkBAh5
jzKF3iqbbdQ/yOSqQ2PhWcPS3d27+aU42dqTm7cHfaIJy/gmwajhOO4LIOriak7NhpGGmPBdJt4H
jx6eilVXd3xo2SmnA4QvuHhceILG54B/w2h0GtyH1PVXbNJNFfcLwiZQsp07npGTir5EklJX3roX
PA3ghrrD5Nn3itUtaAg8wgCazbuoP2tImDV1WLRkn2AgLRNZ45a29k75GJoT1sZ+XyvtAQ3wDhQ9
RX2R7NdDZWyMef3V0Ro9Bc0mlH/k+GFoGvjg6l7yu+lcIgkAo2ElU1e2quaoenmZ4Jh7cN6m6rEm
85Xj3s2qdBXb5R3aC751gPlSkDsLTvPVLiBlSyA8ml6LbjcVvxlUYwIoPyn3pByWDHuRZdSkJ3az
F2eC25UTGciY1vpzx60XC028SGIrW5j0cIQ1aEXJjzFk61KlO8Ja+5TOuoG+pmC+PPl8fu1VPr3a
xXNLRq31XyoIZgL4S4j3O/UOns9qL5VHEVssVloKjF/1Eff1feAqxn8ruF0slbYu5Xsl6osp8PF2
3/44kmcEokHiHgz70tCPLqnzkl9ez8BDGf0EdKpiWzl10dlK9E1PDwrJzm1G2y+mAFMKFvi3cVYC
q/g8R3idHjic3PG9MJ7zpE3NQ4zegqbGRML31EsEYYu0P0XIHM2GdNeApbdp9mH3yXOkIlz0a1Do
icKn2p6mAjoZ55MwD7JrHqNRZ6QW4k9YIl+RiC1nMCQw/6S6IPOfBJJFXbJo8lbYCXP7yZ3eS1i+
ar7+VE9d4ZxGZzo1fv1UpVjvrKOfaCvi23tygjiFbHfpon4VEp3fJ2bQojCUC5qrcxw2JdEU13+1
a3xBLLJsn89rvGXHvVAlBnHIUfG4gauwnii2Mtw/CVw016P8fLz2zqNN+VWicZRQhuV1cs0oRkAf
iz/NcdnGJQ8Z5S+lln82Pb3kzkiaJxEERUAi6Jq8aQEyaGOvzI5UqaKTq3feTSKunl/uTSbUTjJX
OMFLIkFJq+JRRW+RZZMbQTjLbDRJyZWM/ELiks2cZWeEOqe+Zdq3Xz4PCY0vqJFBCq7Cw01Vo5pp
29lioRiglAUxiwYRa18ofwfGYRUB2LSqjE6zX7yOtfgAnERFLB4rNqFiRCYYs48Y9SShhiekyhaZ
7GRhrkprfZ2WeNi6RTl9FQO4r0tjQwpKFi4V6MVHl6ltpMFK8I1txlxdfJL+wog/ZzH3fhohfPJz
bvudOeT33szvvAJd/hn7jppYT1d70qCExgsFaJpEw5Zt5L7omY1F90IKxew5prqTBy7KrsOHithj
mUHrtLoNJBk9Tg6AsDYRHASHKQeF9snEsiZG3EkjrRh0qg8tq26UM+E3dwjjOhXBSU/W34vuYeM/
lHV1TRHHWnTJgvq4xlw19tmTqyK61QUFNd2l7OH1WXdv7pfN7mSTtpoVkC4xd5bbvpPSYiDjEjQx
Ckd+9YYqs2N2exioUndzm7IflbXrtnf/jJJtOpGI0QlXfea9W369KxIHwziTRIBjwDB+7Oq3SUiC
q58BxcJOQVyVl86wQKhJljsU/fkoSai7wdVvl15LBq3lL5vYm8hCFL92y9gfn/qpY6dfrUD7d7y1
hvamN8UPOWfq44ixeSA6PCqS6mJRVA9k8qaFSvOjFeYftMJui3A6pbl+HFv3nM/7ZGku+fZ3OojT
BBvM5Ak4+f6n04wbVdXn0Ubg96qvKZ524wDPp9yWsfsxgdrWcOOFoJk7UlMTJo7mvWHTTuAIswhN
mjFBhetQcrVimiPDfShD96Rqa5lYFiYKFKck3I0Y66x5os2/BgdyVy7h5PTdKavPIdqDG3rHLOHg
wZyM1BfzrU/JtG4kS4UE+aXqTBySbKU4MQknp2p81+CfBdQpRNcAV8nUc+LlwOV1ERAMAn0VQS3q
zqQ+DhXAh5zcBIICju0jZXCrHrCbkMBevsqMzpmJD1GzMFSx9mNUK8obSiwsnQcNPy9Yfexy/jXd
Dc4+O/wyvQShezC75yGLzybo3xZUuNkOG52mbC346XXQJyHfr2McBP92UwdAWtx3CQGvNOWFV2kP
RUapY9k+NNNXjPKVus3GrPhZev0JNsS1Cut7qeyDTOWTTA+B6Djy+9esrtlqVRwZVvyQucbZUNbr
RIJL6cvU6PctMyPrm5GnEqrrZ6LVbDZfDOxRif02dtysVIA+QfMHUOdOXUwYghW2nHe9fYJx3hP3
9Gx1y4yLHX3yQnXgGuGvnZrkDx3LJ6PNCNs/1pVLAUe/stqUTkVry4sD/yiR9545g6WoMCG6SDKU
9qtr3IlCrRO33IXutKkdeKetXGvMphVvDC2rVpl/0oqaxV++drSPtNHPjaJSnqUxkUpwqjVi+rrg
7OzF2YT6YcEd8oGspxvPHO+mddDIwLaCLieuLPljaj43tH/bKSUkECog8vCYc9QVB9UZ9O30713z
Tfb9GibtZmp3A6eVPXTLES0/xMWEQYFo4moYhjMgyU3CxOMVAxgslophzjSUJE8Rt+pRfwGT7Dbe
MRny2wABD7IrYnrABWfmUSDMO2EMhZEK69lM1sUX0WFznytCAShBmobHR3RLexsn573Xp13vEcEn
u4h82NjhjnfZrxv3p5zq2aUVruMYf4n53JknnnudNTud2Mqj30AXJ22klHSAvWSZt7DjImlRo2UN
e69Cc+UCJta21n1bSIYaL1hZo/IN+YBiliGmzUl8/kx3ZZHC3HaDaIsbYqNHLWjM5DDwGqyNbZIR
BGjXXnbQg/yxYgYrayDyz+5MutOe6oKKGHpVho1I3G0FMZIP7mPfipOuETPDrJaPycExh73ZXtj4
AWjyeRPpuCJuYF8WNn1zsTS2sarWNabeXj5adk/dLd519uQ2C7Wwurrp1RLUanaPSn5ogjiOf5Yh
onF3M/pH6Z3N4OI3YiXUscHEFDgXy/jxIFII7NkyBDvA9ZyEm9dtDGC/obzAwk3r4NRGBApNHGQJ
TrIRR1mMs6zHYWYGR8l9LsV3xosc4krzSlsGS/RRW3gOGBiHN0+EZy1x6J632vgLT/LGS+Syx91W
t/sKr5uP5y2ZvW944ATWhnVdtTsTd9wwdQ924y39POF9iX+u4QkU+OkkvroSf92Iopeh4wOkCd6M
LABsW34kw/gw9FhaA2iQXfOjl9vcnDZps6Og90Ujfmmk5tZyh21QlJ+jdWjN7pK1GIY9kDND6IP8
1M52OIEHMzXMcA4OcROQs6LmD2G/mEAMJaCM/XteB9GqHzDpBVg0a6lfu4pwRVXuDN7AxAyHqELt
7L7sNnwZffFM1+V7Pjrrqts2YY3aG35UmvduU/+LYedUqRJH0gsINOgSxdHgPpkn9X4Uz1pa6Zzc
rHKXSmIFAy1Edw8GCgWnQptQe0tOdHjm1N2IkfnJhdGcP1XeOaGv1igSChz2SWe9jvp4Ffp4ow0K
iK64yo74IERj+ub94Fp5d0LxB5PX5tR+B2xHrOG9Y9aY+IV3nL44/4qjV8Pq7TF3BD3/fLLPvM6l
S4YPRokdfJK9Bt8j4rabpHxGpmNKND6QLV7nYq/RZT1ADKvN6d7i3OpUt+3GacWuGRMUvimlv2ul
0a96Bwv+WG7boljJZjyHTQaDRBz6/C1wrE1H9/JiShAR6FtcoAHsmuaH+QmXRHntM5YBNisbz5LL
hn5ouMnEA8d1J8t4LamjLvq3yAvxiFPuYyL8UBWCCSeAANa9ehY8pRgjQVLkkOTJHsa0B0t/pG7G
gxxtUTsR8VX1EiBH85Z25IIyj27WQwmMbWKzPLnjuvcIObJO0UkmxGF+kQXdM6w3QeEWzgfP22dm
ul+hkR547FDeHOEfvXgi2qC9SwaxEEJ94yImcXZNnNJkCxrGCVxt5pvG+YFt0FavYXORKDWpmn66
qpx9RFmzoLZbGvlGU5++sx0qjC1UU1FYCAyJ0SUEVatIlEeKvEmWhezBiydPBQ8Zwb2FMyQLMFdQ
rpc2uIUyKbd8A6lC4lM4cK1zz13f5fUjkT6KLGPpbOEgY/TEQ190fAUOl3L2LlmIBhJNP9R/rPGV
+1x5vdnSvPaSQ0G2Vc5KY40fXzzKuXYOU2poyBcRmq+hwVNsd3BXSlpeWRBcOlxhMnojR7zT0q3L
fze0+3x8b+d4hUdIMGQhHZC7mHx+Y+Qwoj5+E/ggxZzPwK5DWkO24L8rwHLAznt6gHUMpRQjVsOm
IOkRkfjgRsilPTloDrZlEiFSnRwucQY3PEnxFamRke49gxQJQBkuK8cSU2G7ccmZjHhzA3In1eCf
JDmUih8a3Bc2LadhuChYgT70fZIrdBfcXZIsZm9QC/KRI3cS2XHzN2H2t7DhGgJpKZAH0s6XtDwW
5GMaKW8OeRmRPIUDYxsZGgRTSjtJLOOql+MbaGW6OkwGqejF9p8RwTFA8YVra1rM4WG1F1mj5Yy2
QXAXhixJHj5OkK1HdK2TnIM+OYkfDF4p+Z+aHFBOHsjOuf+4IP8ddkAEegmLjqSH8uRx6B587Fcd
wSLuPwXDIzFWMLfz7KadQvsjJ400kkoqI9oSNWNTkFaicZjR0MVtlpJk0rgJBd7ZybauebPJOons
i4/O0s+onsE0P8cwBv2geLGQkjJJSzmkpkpv6xTNIxiihkRVnB1K8lUZqG2ww277ZjeSHO5OI9ah
8dqSNENG4zHxz3SpIBeZdyqvj6WfU0BE23FYHB1qg5QDXZdQvzdln7HnHhPwlZ6Y9kE8rXp+apkO
VM3oz6nzXTj+Mmw/Cs5MPfl21KVpTYyV6UbohDHY9Pktm4rilco6KroDzEiAz9UT2nCSn7XoBbLG
2kH3c4j4VS2RrvSPQMPoWD0WDCvW+FCY+wySoM+WAyG31W+O/VG73I9wGwL89fgw2TNZOINIB3q5
L14ksBC/oeLcGNe6erHouctQvcEtAyLYRv4jiWfi6A/p0PIkTMzr/UHRd5367UaJ7KCGbCmMS841
mP5wUG0r3ls99pkse2qFsXVJCI4hjqORH5VvrIdwpAnrkAYYaScNtCaIymEfp/4d8KTdentzPGL9
WqE3LzSGCqPKV4Lr3zDSlgvL3Fz22qlGiSrk1bXAOyRbL9N2YWauAkqwTOtJw3bMikRHvelbCmZb
8pmEdSrXWIyWtWVfiTDKFS1aELnWsB8n3ltDp0UAcFWgMw2w2t3SZjv8ajpcgnr22e4DseqzVCQD
dGIz51D1WxBEC81/18f3ypNXQXASSGWX+hxp5xL+eoyXMRiyrcOfE1zTeuwBoUJi6+9uVF1ZQC+6
IcaDTEiRxYWNpOpwDD4Oiq6dQsO63J+aZMRgt9HEDwlNbAsEssmNpYqE9zeOhkthkMzUkRGNlyjg
ylIQmU7zaB3BRo2p5lHV4T9te77PfH/xwGsYebdy81PPyjtnKcUM96cD4JdXgJgtK9jMHNoAU4e3
nLCDTgJYnPvoxPsifcr4JFNFzBpraerUD+XHFgwftCiWN/Bhzz75DLet9vyxYUz2SQXDy35OA/+T
B9TwqpVnd0AbBRkq7rLxzArdelg6O/tBUKcrYfNzzFzj8DjF8bqr8KPNoBL/FtI1izCDj3DaN9GO
sj+pQQcI7vS3ry0g4Q7KtAuBfTE7zPpmP/CyAgx1nneGRXMM7f6MQxIbIGHHxu4X/z6CnYXA9c99
Vse6yKLfevy//+d/iHjPf/VvTivfoXOQpm5D1x1/rhn6q2rngYJCdcOG+dc+7r+pdhQQ2XMiHHnO
BjiHEervVTvdswzHN3FhuYTD3X9JtTMdqFL/qNpRweyCuOFfm78Q87+pdjaiXSlKnjFY5ezT9V0z
1acSEbyf+q3Pxs1oWfEa/scIH6RmcBRkLmgu4G3IFcxq61NEgV+tKPnDrlK4mAwHbTu2H35wqWKi
qL587pqC57U4No0Njg/sQkS3RoHDhZhVgBPeqp5afbi6M2Mv735bo/nEYbiosGs5OE0rVe0MmsJL
bgNJ8dIU0d3ByNnFwDqp/YG0Oz3oMKtKqgpth6pFDpqqsTbNyAL/gUCF2dhfOb0Ms3E9Ne7W0D03
bvUixbTzSjLrvplshjLd18FZWeR+QklPz1kZrFcrGipVvHe68TIq7LGA+ViW+PW0si19P5IzReFZ
c/dkNKvvk+EuciP9yeMYbwxMkjxlP40Oklwy0ntKw2/bxe+98T7VXP7Ddzt9tTN5o/+cUHq3zgZo
6RYB+T55ZfcooFmBEL2JgZthj1mzCVEPUwysRefuo0yd03qSC6P1jgac5HTCV8F9Osyt04D/oMdQ
XWfPY/7gtY8kyxZhTXB/fAurl4QZmChANhIhxmZi4q8BYRMuJW3BXpL9hml/FJSmlw55J73bYGVZ
uFP7OWUOt67jTPLJQq1aREnywrIb/N6pme/8H7kBvtIZLnFTnVXOMGGGv03w61mKW7G7EgzHhR+R
txc087oR3crVQbPovMgxNQlat1uj3Bie86pACudQWe1bm7NbbhA1EzP97OtNkt1b8RqYxzQaYQaw
mSuwzeQlQ+d0VDXU6R+AxDBrIbdUbgasm4R5XDV/RHOcclxBdnplsYnn1EchqO3NyF3ZzmFaOcBV
GhpmbGiH809i0IL1kNxdtkq0aJNvj/sfX6cGVRDnt61r6de/giYW2M52NbZr6jYxhFOLMWPHmuTb
rcI9ov3SpLCe5+xeUTVTtsBnmP4c/EADNQXBNGa4+YyjkMm0Cq1mIbxXzRs2Y0l/Vt2SKdRDe9NZ
3qcLjKONf+km2wH5mC0ui4GfZ5jF19CmUlFeiwpMUfftoWl0pJM87vYZU7nIyXi7z5MFR8r47sZg
adTfcYJ5yPpwYX7r/cgrdTw2Xv1gOsNVsMYOommXQNBJYu3SmzqtPuSCHNb5SKQ5Ip1TkPrIDgFa
/dQOJMTu2pA/+Nyc2a+dZCPoBvykbeuqiavRPM0FSTZfVjNWnC4xWUaM95Q7WogWzJM0xifjfmRS
ZT3KFJFyh0017cFz261BmamglD6iTjuLnfsgHnwmIs+wnjtDJ+xEYpW3cx2X1D1xQXCAbVV2dC9Z
VNS2+9lUM211XCLMQAk+CBkQTLJ/WvdtYhrAWkcNKWVCjb2eDGYYPGHUE5+lhfgt+HX4cY88NqxH
oFUqqJ4SUa5cJ3t0R7EPabKUefYVopt25ldap+vJdLZyfIrsip7Cs8dPLaGLMLSdwwiz1/HxhOuU
WxXLFnVnmG4JG4AJjkNL1tDly9AJBaSpF+zcpvys2uBhrKezB4geljs8I7bMNHS9GwKzj8DGVwyX
0gwprQ3EqjAssHHkdBG8p3prV9EmGcuvnkyIKT0KeblazEDjXJi3sifnr1MtvMw0fclWgIz1o66Z
Z5hYy7q/EJzaYOEmCUQtM8CfShQ0xr1YSfooRyqCQ7SvVms2VS5v3VQchqZZe0Gyln12TrDJC1n/
ZAwkUcSR47Vb1LpNlxWreGTabi9OPr0TG464d7D9qKJ9gz8s73xKbGFd498/U+ixqftg0bUZUXS/
uhdiYwzaoZtc8hmktD3AsD7L1ly4u9K41ja5ztLYVxgHipEOotTFgsbqt8mHLTrh5xRtGjwnHcYk
xZBgGNFHo9krOqc3JJvpe6LJCznV414Y46pq8byl2Rp03J7061MceX9E9SftrB2FmbkWvqWVtYcq
RZBx2TaHUMT3uWk6r6yNL/ZZVR95NlPg3nbgI2QVqxCMhg6dDLw1CgSBVYYL/m45NT9DGWIgZjXL
ZAz++DZVh6qoST4A6x05b7KCqBcLGs6dvc31O229XY47uiu+8/Tqz/xCmCVWxNfTbvTQuU10VMa+
vcGX8qVHd6/ovrqhZFPrv9B3yBIn5oNHutNJTkP1rPdikbLHCOxfyl9eJbt3k83PGIY3bYZ/cz3s
IzYzsV/tfPqKFCODBIQUxfVNghGoIb1lZnOpvPCXpUvLJmQ0Nh1OTguV0H/um6vhrH2dZYdYdyGB
I3W0Oe7NqDwAQ7pqHhF/V34CBTykPXd+i8iSWV/8/qlU5SpJeP9El8E80EGuqbUu+AWRrUtWWo29
QG0V85AyzrrZ/omz+sPvHLZIqbNvQSd64/BtJWqtOEMjdsf4RLZBRm2rRc1saVEqka27WMGHjY9c
0ygYLdRp4pWe4++Brr7QHJh78NGHMv+qZbjWS+bX1mEc2oYjzWSDcxGmQrEmJIVHPKp0TOO0WUjj
SSXOYuzZUTXudsoVZT+/XTB+GRiBRv1aSICSYbRPUtqn3YXDcRAHGvTZlfWm7Au5ddZyjmrI1hIg
IxAVDLdGe8yZUzuxkbwblc3v6hTgUO3DdoMRGiWXu4NxKbkw9ZbceL1E1qLHxqweDQAzOMRuJXcs
Qdwx8i51Lg9FFB2qjC11L39DBqiE5UPuvNagOTWBKkzEP+LS57rpycn2GjgFSpcBnCLjss8HbwJ8
Qo4PIy+LVj+wL7hCtCrS7mSaXJEc6nqz/FuPyo0Yuors2rlIr041rGVxcEaQOzCCKZmeEziWcR74
VmJBh4WDQvsG+yFxDwb7WFT5z3aangphHjMBrZKsU9iGZ7PqeA+pc5/fG3j4SeUdesfFmHhDKqVg
d5IPejil63GYbWfCY4jN26svnVOQ+Ksq+RhRMinUQOhrJ1DLET334Qjsj0a00TxqE/9VpzCh5QuL
8keG1TFWzzHEojRIcXfgGtAB+rHb0SUb6zV2l7MvT6kBWqPEgw1NO2NLn4ek+gLG42BjxvBUtYKv
JOOcTM0NbQ3s49ovnNSAVmNwdnxmWsZEraaNGEBQ0zC3GsUxdM2fmKY5Z3Kz9ZhB7elgMJzm2lgt
F3P/26Z2B4oxJfv8r/nKgxyzd0W4t/GA6a2x67TqPmWktmsMu5jKCwq9EoQbyGsjZzBFnIDcg/a3
zS9W+DuJZmNR653mj57m/j/yziPJcuXM0lupDeCZQzumcbWIiBtaTGAhoZVDOTCsXfR+uvfVH6pf
F8kqssw45oyWLzMZeQX89/Of8x2IrmgCFv1YI1QEc09y+YopfYjgB4y7mOhtIQxg+5SQRd9TdiEz
jqTOhXceb5f0Tv8foNaQVS2+V3K5fXOcQgjSM7D+j7rNcPMlLP0I/LsNJP58GyWbmoaYODuVUAN5
v4PB4eo8QC965cIEou06oyQvKHAWCiRFOJIxK0TkwpbSsWnL2+nTGc9QY2ekHdV3x7Qsy490fphA
A+pNh0jkRR0O4MccZ26N8aqmdjxK32qTtadx1dlHa9Ss3t6gc6wXndce93n1G8c/MRH62GvXHVti
t6WHfNilKZ5z+8lngYwUvBUCxb6X3Plfl8ibw4Trie9hfHTFTw5ABDIlj5+DIPObZihZPi057EuS
5I3tyFPQ+g9A7JrkJcSxgvIdkp6GHCJD7Fndo5/ZvJCQpnrexSUGAaMldjetujb8S8TLOuQHLUhF
yK8qvRUx5ZP4G1l0D/lZtP66rqKN5QJIqZ5l7jJaysvkvmtElzqcz3V64ylxkj52cvqrMcK3Mt1o
/97qQ1Syh7bG42RhWzKfuoQHeWZguoQr31PETgEzRyvtNp0rCVT3cFVZZkj+BA9/xaQneZPwW6UQ
uyH9NdTGkUTZGJCc6gdVn3L5VhnXMQYt0fDdEZccKVglDwOQIsWgJlio+mR/4gb4KugBiwhfafL0
9XmTWAyW+aUW1R2S8VYm6omqh/OI2clwKK43A0g9T4UYKAAlOevNVzK658gmee6cO6xuMmnvalGv
jfg7CDeuf1ZhgySGn4qcJYxFTEu0jafnKELuwzgRyeQ4OQoLxvwY8eiIiClNLLJtk9T7soZ33JMC
T8aTnRQweCJuAR1DJ6mm2duN7GnDZXFiqm5T2aQBFTbHSWxb6jPDOAYvAYujucMmOOXiKal8ejno
nYl4Cb1+L6DBD+VHlrnXIfvFclH0nPQmlQYkdci5TnuKyPmUjfG0tBbEiu9J3W5qSD0gWJyQ2KQX
bBt149OMJ+wzRRQ09mpCnPjRBcwx5GgD8HnbTCRLpjfOL1oFaKqVtI+hfsXNQ95ghhDBoVK8KzMR
l3lQC3zkY3LFdzt/gcFd6QG6YFC1G+1MG1z367qGdYYfwKHgreWZBf5x3VvlvSWzW9UGULqi286y
bjS+lwYibm8V9zFpYyenIhbPhFRwKvoz7qckZ+viEhKZo3WdsfELy+ul48dBdCA9yZ511/KYcavb
im9fgWhvub9dAbk427ouxVMjblHXOLXOL/BRDKjo8XSzMlaR16CN8jIkPzSmpCZVKAoP1/BGVJa6
v3IL/oJ0CBY7z2D8z8fHoMj2fjkfEj/bK+WxI0z2STR8lZk8LDq3ypfbi7N3BsUXcfGt4YaIA7KU
ZJq6uN56s3qeU5KXvqZDz6ZEuE02XWmcbHu8YL/c2XgDaxtN/+L1oEXLmB8bC+Tyw+L8lZVxyHN6
h4bizUQ57sbot6TuoAv6WzUUZ+5469EMD3MU3GUGbbVD/pbV3k07l/ea3Y3jgqtbKpJCj5hVehSp
g4hQPRYm1w7yZHsxUVYh2Z+b0WXU6Z7DfdvazlZy0Y+6a9wU2Gtzql6eK5a/debfyBSrE+qHX7Da
IdQjDYPPB3oO5mhAMJ5lPuTymf7gaxtLpIwpUWCdZFQ8bTCHmUgNLe2ZRTx8ttWNM9U3kIT2uuzh
9CKF4GvwyvGG+wtbiE+IvW8i93f/OtKlj4r3j6XL20z97/8V/dslyeeSx2ny0XbV3xExl7/kTxHT
/sP17cBfGJC+4yE+/qeIaf9hQYwJQHpZHLveX/HsETGJGwgpbEkTkOCx/tcipme6Aa1z/v9TMf8p
EdOzl0q5v00e2MilFmRfNEyiDvx4fx0XTcYwYAfbcacu+Jza08bCzNENh5Dzqcz8l5CCHh+F0vW7
06jtvRtCpL42McgtttqA+y/Qkit3shdlZ9+H3MVl011PJcPAbN+b0RNGWxZI5OAooakiSA3jKm2o
aZvR12GX4JHGspGZ5dJey2NhY0X4cdEwli05ekHNw16NGC+N+LrqnxUAZ2v66Gsy2yRBYbeqrTNy
JgS4cDnM0e50VLwUqfhBFLqz/fdx7E8+Yw+JuA3+Sip9uMny9B7JYstwpSY64ZbleeHPdyhwdXdn
DOnFdzlXH/PmKXPZ3htvE0ujWR2thPFTXyv2Wdw0DUvBEkk3imdC0YJReXChderDPHMjdyH0oH30
PtwRkMO7Nv+lChrYFScL8BOCtkE5s7e/syL725PFt5P5q8CPmD5hmNgZWbfYKVMYOwZjZn1suy+D
M7vQ6rTA/0a33odxvtcZgK/sPGEbTNiz8FpSHvIw9C+FqA96xvpuwDBI95TyrBJCH4L7kKkxazCM
XKkW9TC7dn2gGpIFddg86TZ7g6aErwcj3d2sp53J8F4YT64cecLVK3PCnAikXWHzS0KceM2qtLxV
47sHiexWOWvVOWDToEtAwjYorZ7tgEGimw5SbeHSb/oB6DGunqUgjt/uN+O2GMt7h5udZapHoB2N
D2rkeraZYlrDuppy+6005zUXy3Mm3guKNZlgr9A07uKuwOdwHNqHKCGr6903c7CvqnjlRoSVw/Sb
ONAV40GfkM/FqFWAEfet7jURKCyhD9fB5eynqAAzKXdB7t0UETfmHX33Yf3rxNXWYUU5J0+ovJH1
ng1iZbvXs5OemSrq9Qi8uC+dVTJgt21eMy6T7OR0BL47PvuFt7MGxtWJCwcVLizssBdQAEcHa3jX
RD9BMB+dduukXwUd6A4uAmr8pqdM7nR3hz0G1+mHCXikQzQcwGNiiOfEbzYaenuIKhiT1DExUKG5
6giqeAXv9MYm8xMBluH0uipwnoZ0kitGk3gkd2l+JHzXk/qpBDUWFR/RvKtE9U5V4CYQHT+Ae4z5
i12bvIjiOsESvRyQK6eLjramh05bkHozA70iG3wfAXq2QkjLxvwrDNoi621U2z/UYYOXdl/LbOQg
0xcju+Fgvp2gqDRvAoMgWdszxI7yikLIQxLmDwGOwbR/bYf6xcOwFvjzaoo0qQNs0Mo5TPi/bLCM
dul+tAYf6bg4USHPa+De1/aVxmVE3G7l2u8+g2I7HsltnUQz/OThi1E8sNTeDJO4Ttpoqya9TyD2
5cW1GjJOS+dmZI6rWBytJKYsltbdasjdu94LjoOV8eTL1VoP9dFskpsie+PlYJE4bQsvuTEqeYct
Ak0fZwRoFyyR8LcYQPa8Os+lqm9ooyGBTquYOoq+OQksF6b+crzq1yGgg+toLkE35aca8KDLUsgC
sUsTDT26DaYkYHzDdG1RJFS42xbAbhNs0nzclml94ue8Hpoa4hWGcEchLoOeF/LkdN12xHMbiQZS
GPETqzUFEhHViz7Yu3RlxTtIpuS7yUm89+ZVkLHFVjsQxRjbzybfcELS25ZbZyqaXY3JvANjyCKn
j/NdL85iGcLc21HOW9HsBQlxSJmrLPG3dRh/BZRm5nrXT/mTHfOdkzCbRAdCaJ9aLs+is6z2NpKe
4H4cjD/SuxPlj2t9SCoZi2BJukN9tDEJ3E9CPZkKYwe1R4uZH1cZSZ0WgwRCZEwdQnrdabF2sQ+G
ubn3smmD44cwq/NYjP1O+09cilepwrWndiABLiMpu6usNjEG2l+qVg8yqsGJuziI7JQnIynOc696
HLMWhMLfHqRtyd8Qgs5ru2uTIKgU3zEXSKd7wbb95GT0F9OK6XsFeaB+N1tnbTjvWBMA8mbPeLrS
rt2FwZK3+/bItejhlQi9bx99Q344XHOi7DVaMFYjLK+UvriyjmDFHToT43wsfrqBt4fV/+04jgRI
xIxTNWK+BahsoxhA6xvz29GuTrXzbeXYfPrNQNPBiG29paQr6rlMY89USbNJFR0iGC7FtDcX7hkS
XqPTK0cxK9PszAocz9QAqBwdPc8tlHrIW/l7nf/kDowojkkDSbb9CqdyF/XeSbCDSo38kbr0PIWM
C1yyY0lX7af6cemJqslgGOGbiWXMtDlKKvsnoblWxwDhowrywKbp3zTBhjkxfhN2R1zPTY1BAGHC
SeR1yDVyYjumBb0kuIWSJFwVAzZx6w0kwL6Jru0ROvP0FPCvQeV87ME8GYhRGSq4BUKiMm6l916n
PtpELfgIlLQ9kdIqfoeovcSi/zWpfI/9+FSF1HtP8XqoyPtpfzuF5KKg0RBJDNJbCz+DbI4Jalxg
9qex5TcPEFxIP7XutVmggSnNLHByXGjeEduw3luPFEH+60zUywr+H0/Uh+j//PvH+PF3hujlz/05
RLt/SGjvjNEWa3uY7n9xArh/WK5lw1txbRjsHg3M/x/2zhDtOjZ/zvWRWq3/CP3+Jb8rpAWYnf9q
Mpfbzj/jBPDEfx+icShgAQAsT0wP08LfDtGIHYMeuqzFnKNebJ+bX9+YOznx9B1l9+nDIC+n5hhB
eU6VFiju3X3ft3sZYnZvx/NYsAeHk+6IgYiZne2m3N10s3jKPaIpkYdHPjzJkMSCjo4jzNUm4lkg
/bNXp0hSeL4Hn6A732sF9y3V6PITxVGeUVjICMOnJ5iaZ6pTZyvmgNW4qWp8c0WcnDGG80SJjlT7
vbCdupgTX4fAyYEchC575gIPYKUfwszl6ts91fV8FxGIu8oXPWqm+2mxWyL9pk/SLfkVM/+pNRs/
MT2WCb129OcGbMgi/O1+rQ41Kb8KVdEsnCu6R789wWtEus3lgtE+pBKuHIvSpsUf1Jl8kRcyTHGD
QFBQQ+torMCKRwUTiLbfTI20C3VMBstQFe5jOVxPIEtp9JQXKadjBHHl0JTmjZ4KsnN1CtQNfp3N
PrxGx3K7dDvl3k+eWszNjBp9SM+Qxeu4cuLi3FD3WRlkHXqSAYGxUUl/SaR538bRYy1rtJ7RPdlJ
e1ZmyZSvn2Xn3RdN9BsUE3YIDx3ev/L77tXw6YCsrTO6GXA+SMIUmphkbyqemE6BHOeH4p3F/jGq
xzuBJBM4KLQhQddRldmm0/6PRzksAdel+a7BZxbdpSQwEd/ffVPdKSpTo0Lt4EKu6oClN5rGPSPC
siuJtta8WD9G9zvrPNaTOKOvHM7lYg52gtLG1OVd9nPcbAOvwJzTQcp9wayZGwHcBsveO1DdgxMW
+wwf+GAah7RIPnzOdN2XP9oJnlwDhHehbHi1nXPXymbn9u2XSxlSyTYgLeDC8uV47zj70iEFIW5h
WXa8C52wWOj879A0T62RfBXDYo+LwLLGMVEw97luSejGeb0d/Tpbeen0RWHUs9O2qJSiuRqk8+vF
dD6yTMIqTWgzz+qvzCdMk/fuTRci/2EQaIn6CZgwM5Gi2Xpw7Jo763SmC4fBprzMOdCZMAz2Xuu+
8pz5jjF4lpZgrRYyrQ9gNGNsO3FOWYDWID26r8oT754y75ouOpSWVd2An3tUuE4PmkQbB4ZtWHdm
Rt2LDL6jsPkQLRxYbT7l1cLIZUNbsqloq8Rcla3HlG4bOJVN/zkleg+8OSBEi0sk9SDNs6GfGJxj
F85E5eBfH12owTnr31wOeE3YQaQ8W6C/eQdaaT5q11hVbPKwyp5Lv7tUwiExgzTWj82XkwY44Hpy
30GcXk+pcZdMZXXVVykDVhK+ZZbaalvz8U2plcro3Wlnj1YG86oUQG5xx+N3JlfTSCR0L+92QzK8
aHsBBRcmi3pg0qlTopzbC4MlvnOTAn4y2506667TKOA7aGLTNLeJj3Wkj/bSNz97CptR91jyAL2W
wezsTE+9aqgeqzpptsnYqSuNO1wDgnMy7xBZAluywzCJkzqRhrNvQ5rVK5AExFtHK0ju81GrFfpJ
QxOXcy+N/s2IYdoYBswUpYN2jT+EtNz0wcebEEFxmyRxtIMtt67t4jCG5dbHUZnBEPeJTAWexkgV
OXdewUcL8c/cdokh8f1jbjG92y4nwTqhkqIlKG+Dg8VazwbXycglGMvWJhJMNq1NJKFVB3LS5Y6+
4p6YCihK+lkZP2eKG4zFlthPhIPNqrmdcEG3haP2wlD33Dk+wcCT2KJwgiV/+eIM8JEKwzlGlLun
o/ETV9mHzNpXD0D7CmKFjTvZek285iMup1MheNcyi8/ajKO5lRNLxZDHdcxFKkoR5I1BmHT2xnhy
0u9ZM/KaXfWUFKwGwwj5BzzdJ9W992NhbT2H22TCQTANLqD1jNyMqRQJX29n8AKw4o0eZrd0r0Sv
fioQDJyDH5ZHx5QU3KNFBh6+GjieFn6F32O/RZs6h3L4MObRhwfNrCWiLiFAX90ttKPYx6gdtjZu
7xFHQzPD/RwTcl2479orw1YPGZgI4NAtPemWeTSSxuGVBB4RyGWljtHBCoqNMUy4+WHnBE3yrHR4
yCr1NA7WDBk3ebFz6ndZgHTo4alKzS0XjbXBZ7wvk1/byvnWlWm7NkbxA+B24zbOPgeXyld2KbdS
9jorrF0dvZgYR8vceWkES+Novg30EqPMPk1c4FklEdHYGPYDmH+Dq6tXWzTETGwfJ6/9j8NuWidY
MJABAnZoPXI73m8nX/eqfhud6avO8q/cwrEXOQIZivTqVBcvbbyhPGulG/9FV/ld5Cf7IXEOQSgv
wnXoiB4HOFwFlDPg+mbxlBFuwghAdgUvnyii9pjbzrsjmytRJmdgwdQGZl8dCHOvV5ti+ejpVuAu
cFmdOAr1rxPnIAXglmI8SJOGxf5Qsrjmq2N2/S0i98bBGlEl/i50uXIZGuvW2EJOLlzIAl3Goy39
6JeQuLY7uhiAS14k4sbBnIJt0uAkg4UTXcF2foiprkpG3sAiBIqdL0nLjJIY3SSfVkETCguih7Qq
N4UCxmR1m1kqKAD0D3BgMtlDn514rPYGlS8s0tVVOJMUYoqDiNciTabTXRgOj4VBb3POozEeUIOc
CAdcIsHpCsV3IDCAHIDkIV3NChq0EsSmoMKpbNV4h5KWpT9RXe3/Nl0xPkQZpXoeYFdlAlZx3cO/
zl3AwkP7j+8CN9U4/ds/LIld/uyf9wH5h0Xxk0NPk4OoLgL+y386gz1mcYj4Dr5hKjsZxf8sf1pE
dcsO8BMjuksEdy4Rf7kPAN5xLelJb7lNAE38J8qfuHj8V1HdhkniCkCP3DGEY9t/ex/QRiTKwuop
W9EotoED3g0ctMfOLfgpcuLongl+bWBK2Tq+onGNWRzbHdANgabOBaEICEslmt448g3km2lE6Bs4
YfFeIQnM7OV5ItPKlgzfzYD1HinykBrJHcBXMhoBemBC/HJVUcC8d2atblUZfS7WFfAka6NTX3Hg
rV3+Dzo6y7C+OAc7J9MT5P51lAQbHIa7Cjie45iPPPoW/m2xl5kQPAX0ix1hEgoL8+JEaFfmVzxN
kuCowu8X+xho6o3tKRKIZdUczAzETzGjweo5g5mPCd8ynjgCv2Pbma9qxMDcD15q5cmtCddVO/Mz
aUu8y4yC9tLiQozSY9YeQOW5tcGME12PKfYLU94HFcQaLRqx8enWc2Z/Uw9YVpuQhAyzfpJf5uHG
NcpT1WHWM4nWcfo707Zp3VOcZqewFXdJ6m51ig4DHrbCOJDrgWgOGhNd4fjCOKsri0MSHoQ41R5N
h3gKzgydxBoirL/JwL+sQeDrVHctFUjkoeWIqvNIgXds7jJrgNw8X1qMC2k73hetJrgeK057spBD
8cKQ+WGikTlU3NKfh0Js3AQRCHfIM5uxwFes+5kH7+y9ckXxWXUn9DnR0Ro3hmaRgiMNTjGMYeZE
QoloutMS9cS/mWJsI4ZtbLKpYwqe2keKaDmTMIDYeC6JPF6rsrR406hJhLVr5hX7hyLYBX3/UWX8
w4RiDdPSb43Bz1pbNdm6uKNw1lQ5fGxsSOUMYBO1nAheU4QgL1I09KUjAC/99dzgrdXRzYTfhUSq
t+oCWj0bGP9BTWhX9uJdQZIs7fQ277maTHEb7i1j4k1y49fGUz55ufbKC7NDm7tvhfwB0dls6pQu
ktjiEe7G0ye5RIwlw20QDcwbwsGESA/siioQ0r29s9FMOvSiEgtnr6LK4C73afUZzP4lnf0XN6hX
QuKgG1Vy5LGxnsTMGS7OXcLXw5enYcr4VEe2890E9rGcEuQsDZMCVGStHLTJmTvPsHK84kCH+Oc4
xLsoCtfzpJ6NOsWMCAMUygA3rNbipj7HDQ+CHrtG+2TMs2AZlOzAk3GXiY1Hu6RWpwOYGibp96ji
m3ro6Km123OcZN259o03hA7uvnnU3HTU9ax6gz6Vjmbpyj9SS3Anm/ne9rMHNyr4Ds/vtoPrqZ2j
uxpHEt4aWDBkaosY/EB9zMyZmkP0Lx8hMNLW2fLUvivExNeeacbqLmFQf5m2e3ZSVkVDVb1EldqP
0j3lpLhl2JDS4XqbqyFYWV70nrmVIsNYOQcvpSdZkklKsw3szjdvNkeYffqbiiOua1l0iuJuGzCA
Y1kfGejkSemBVz05zbQUu0VHt4PE7GErfasmllguIdAcjAncYwwyzXNZIQp2qJAnW7P774roce6X
ble8fVHOUCAy770yR9A6vegWKEXKVTeWN2i/HnMo4WgVIr/XkZ1iSgAc4yWCi5Akg91rfkeMz9xn
3lhbvb0djZnOColGyq+ADRr7bGVb+I68QpwIyt46mjpngroAt3pisyNFZyvqWn+Dsv3i3tJu/nUm
AO9/VAOrTP20/7aKq6LnDvB3RMHlj/9ls04EiGZFm+pXsTD1/pwBrD/A8tnIdIwAPrxedtp/zgBw
mD1zQf15i4pIoojB4c8ZgP9kmQHRAZdNvMNv+KcW666zaH5/u1i3UGUsd9nTC7br/yUcxPBq19NY
11zXZvqFfe8evD0f0BCyiBX1X6310gcSskaHbsLzYhq6/mRZck3Qbt/H8mRIiDp18z3kbCth4mrY
UFY2EFTPBXcG5A3WZ2GNN6n69CQO0VAFX5WdHmHF1VcI1LvcNB/NhVYbME1hU66ePJTI2pwuFQwP
QzzT/riiObra5NnkrjujgfVEc4v2v/uYNR+YiGsrkBDFNZdgh6fU2EGVdRwoadq1bwWEENqhzouH
Bc8CQCjJGpEHl+rCA67KXVBbSP7eJ0DsK7OYVnbdHHsA5wV3raYwGMUp+fBrl/SC2NfE/IewX3lj
fh+Y4NnKjLB8b+AI6MxzEugj3dbXHGioF8u5hE9h1jac975kq6xXUhlXwYirVqm3moE/A8LjYy9E
mtvWE05QbWM6zpRPr7y8sTEK0O0D7MDd1SZcJZS429biZps3PWNNPPFL3B/MQXlXEWuOqqJYudS/
ufWepMa5zADDJepYj/VDX4jP0v+moOridXj7x2Ztj96tp6h597NT1nKCtnojsvSrzkss0gAkFlyt
Wd1YzYc7WF8VauxA4yQ6wJpbM1QW3N8hFaEivggvxcXzaU0m/dDpY5/n6apUKEahb7933FFgxeMa
b8Z3I5c7L6iPQa/u7UTsBne8jwzu2FN23+TRSZbGYdD6QcWJy6IE+pHZUIdA3/XFDrIfy2xWjNrv
zpTAlDDOBi4xuMzBuuFYjbz+obWB0TKozZLdJf1ToUednAXJVNTGjeJyPLsLlQdjV6jPPv9b2Fm9
FtRk2B3+t0nIB9Hk37qoHgca1KgJCx8ryjTIWZ6KiJp09rtPZZptl7kVZsxIue5wVsD6IjiFVPBJ
0HtIWbaO5lM1Aam2IvHO9ZDyl+mqmsPtPH2XJp1vKFY0ZW9I+a4MGy17hsmEsn1lZKir2O1tiRGe
2HBBviNl2It63nM3DO5MKVmYS2o/JtI+9meZx5feyV5s3KZTKQ5DDq5Vj2CnTDIvS/K6leHjNPog
wJLu2Jv5F8a0V9fCUZa2H7ZIbgL26MpvDnTvHTwzw/3iFLsJK8TAZEUv1pZkPhyvvW3TRw/XYGwp
Wag+27g+grl+HEsgbdF0P6j4wm5z7ZJ3s6sXSlNWFV+DYnT249js7IJMcpxtcr85lgmoWnjCVHkS
jHWcvZ5BS5qkA2QD7vEjGd5L0sj0COSbsXfvR21J9vnGqm2x9sAgdBU9DvOLKIpn1SjmxQ8s8VeJ
A3eEs34c36LA2quqf4XgdCMzIDstnyX7sQTgMJjklrpnvmsHj88jhRnnobwrExROCZyDuLRTVwfw
2j8TWI7ChbSSD0dzaWhhNO2IaVi5e58Aui5bYts8uDRF0RW36aD9HdOMq4f7SlfevWtgNWwxbgzs
4WASJpbzUC8aUa/PbUANFgtiCq3vZy86YJEG4O5o3HINxCq2K6LWR+IxN8pONcl387ZW3B06t0TY
rAlPaq+9tx15p0TEm67z68DF4m+bijiXUe6Vxt9iJkG7cx1S40FCEHEE8Ek2/UDupWPL3r8PDU8y
aQl+JK5dnRweBp+/sUGyjg2PnFO6FczkuE+dcz51+YZ/KagNDesJJEhB5WBFU1CenwpP3rstg4XR
OKS/M7ZEkQ6jQ+9CAzB88ZHl2Y+h9W85t6+FrMytC6qN/Hde7jpKfQ6zDVdblwvhxi40vBZUkS53
H7CYrW3LnPmCmeW5KlEvpVWcxiV6ZHRyxtOOkhhZsbOzgzbfxZ7/GOb5cRao53oCTO72vJS5PkcV
+JM2Y6ndjuo4RPqZEwShRm9HQXZPIEpZ43U8hwTqez4mmGXxD0kSglCICPK6a+mDXhKFdTGpEYES
Qc7bq01xVUpycVjDsG5TcGOT0yQMWcUkiHz6P2LX3YeotpRzLx2GQ7QdXBgf/cQHVQbq0cy9XSvS
H3sEFRk33kOYEK5xAsJOzVMeTNfSXRgUc/0YJvo2bUiPuTZ37IZGoKr3XmvTZ+b3q73VyJtecy+2
UoqBxt7ARTU/WJAO6SV54nO6q+llBm3B4k0Lede448uY2XQWODTFlb3Cy9pkF9MOQOKEmKeSocMe
nOzFGJ1Y3dyOrK+JNNL7LLz4HHNK8yQ4lIZ6okv+ezb8p0gHEzzA7jFwjH3vGNte4C4P5F1rdHd+
m4R7SNIffoUbPRDTux1jxQ+K5HoKmNfdXAK4wgOd7XVjH4cqxFVapF+MGB9TOm4H3b0wZK3bCtyL
jCsixcGTzumyWeTebFabCYdJb+Be9ewtq6Oj6gnQoksoMGbRpzdnP4PpcNdOF4Wi2gReRr/Vcvwl
LB81oZGR6sJ/nUFY/o+D8AW346f6KP7OCLz8wT9HYOcPlypKsucBIpQUy5D55wxs/0FPK707FISw
Nnc8puO/0sFoKOGPIIcBsTb/RgdbVCtXMLFK2xJk8f8JHUw6/70D3Za+YARHjfOD/zYDR/wbuygv
mIG1aV11ndgZRkPaaT7q7LfK7A1lAFx9BV97Sq7pVfqw8Tl3kDA3wdj36PvuYzfF1HcKIDoZK8gY
MdsdoDNQExBFp3qg8yeO3ucB0ckqT7Kp70fq5+oKqvRgxrfggXaB0j8uebYIXcnnidgWNEIM3cVU
LV4laLD4uMlPRw9dUA6EeZtNmJQkS60r+hFWbdlc3D76iotibztwkjgjO4sIBA+TR2MmH1dq5i+T
J/YKsMelo/kORBhOVPyUXm9+uLY4sOXmaWcD8DLBbzuEQLMR/2cG912TOk+j8NQLH3/gDOTDhI0v
6PFJk51OXsc06Umh5TsXk2akM34YBoSqRYPX2O2ceudZzbEbrbNTy5fRqoijAlRceTiCNnkiD1Wt
sAZhAmw4Ax0nOoQ27JHOpEjStNBf8B7ULZRXtmV+5D36vBO9od4jYvltjIzSL+bDPHsq7GCbN+2n
y503yucTx+m9Y5p7qRjLUOcT8regft2TadMpm6IYjFj1mJjHSq9DTYDM8FCmUlyz1mWMx/0gxRdg
pUtVsgxNhkOZz6+urXdU3uH98V7daf6c2ZJcZaUKdpawTnLqnkwwpvEEL5VFHFW/E+hMRfuf31nb
uYBBOGBYjaqnyQk5jLE/UM6CB3s7IiiS1jk0FTBFO7kLXa4iZotqGn06OILztn7weCIHox4B7UQ3
LnyzJu7vyBbB5k92E0pa4lrH3FWPRp1d+yNqh9si23j+W7O4j6Y3gDCPdeKJ9ezrjZEapGfmfZwC
YMzwPyBIvs35h/K8l8HzvozRhPLonnwJGCKGaN0TwxMfs0840xdv2dRsECtWZpSdoKYehszaRrol
yIQTjx+48rNNPbNZIe/iGpqAV/069g6ugl+Hv2kaxocCe/Y0R889kL+6le9qBPIp5CPv4D6jYzt6
nstrzWZP+9FHB2fJYa9kQB6P7PlqVumm7yhfMc1nFibQYqNzXlPXIdVdW5mbVqMCDzO7pIBXLKjo
svcIpvQ+iXEUUDszGWwK/vkTBVhiBrwQWuHaLsqBaZgghursd9Kmt6mIH8wG4BLRfFpjX3Wa3/Z0
2fWGubeK/HGyQu485Z5c92WqzF9DLM259X08OIcI/7PsfUbTJj6Eo3cILBaC1lQDrg5qbHhYzvl7
Xsp62Pv+eAD3tfEZSiH7P3AxOnR0NDiGuPH1eBi7/NFKq4RxxoOTiyvCm3/CSRWs4rqDgb9EWCOL
8Cq4ZKm/Zud6iYv2xR8a/MzLAdncc01cpctZm8PJ6QFWDHzy84LQG/06OdtksZiic389mGAiGqQ8
xMBtkESo9e1x9ozVoINjaIA1tHPxGDfOiZ94i2X5GHX4WyoU+qrb5Db52XC4FABpse/cxHOzVirY
/l/2zmS3ciTN0q9S6HUzQeNgRi5qc+dJuroaXMPG4JLcOc8zl/1u/V79MRBVWY2sTCC3VQVEIBwI
uLukS5r9wznfaRQZRE6XfeGRQr2TXgNLXxJRny0bsQWJZhuVk+KZC0q4nMzsbF9G+pJ5wDsw+MXS
/FHF7nZglVu7ghiZhh8sBR0UyeWnPZ+sTj7rUPeg3OEoBs3RTCs+OvvSeCbGqsH7GAdM5PzcewX0
Osd/PwQ/6158tujV+XZvc+VSBSw+L/7oWTotoGtrryEL9c6Iva0NLq2ajs2MQDf3FU5S1v1mf67c
7pzgpTGs+OyAsbaBSEc6xqIcxi+xsE+68rZycK8mwW4+HOVOT2R4k6rWTafW7Ygb1GuC6k+qkQlZ
VAVcSBSkDdGiEbmFsWb83Mhw6/n0SIkmchxHQR5bH1nTERaXvg0sKrY8rQhJGNDI8tiqkSh55xJh
MnZqhpOTKfcJlvqiU/cNYaIDMVBgJqkj6exwBRAySkoug/huHF/ZGjym1LceLQdujzs7Mz6CSHQ4
+sRrVTEuFh629cE+mCHsYcP3//jqU8J9BjgwNgvKib3lokC6j7qa4WlwHOwY5U9v/l4MCWqYjr0V
n5owP2TF8JFyAhrarFdqIMSBemyI0zu38kG7xAjKKNKd6l3kcKEJFWJOBei3Db+0bfCI9sStdzNL
E/DZJukMovDu5yrnu2nuMm47/OzIW23zVtjVtpnaDZ880aUMUROf8wh/5kdWYIxyWEiVC0vQ6IOZ
5EdE+65lLWXw2ZXyUGN1haK9BlDwo438WzSWiy+N9QJBRSTdRXnO5NXxXmtDPxBrdhqkwT5aE0qs
h19gr1gFebzmRO05cto0mCoCN1yy+Ix7FDTVNowkURTVFzBXGHrtSSgbXA15rmb27PPcjPG8Zj28
7Dg0j6F5iZgEr+fGuIxDCkEZU/mkP+ckJYpjKWkWTg0JaW3VsRbT6cfY5ARoVl8l6YZaZncGC/+G
Kz+l9ABmdGj/CEYUX60E2V/bzt4I55fe8w91Bp3eMRHYD2ZIgk1NTFRdRDaHTvZ7NAr81xZRHLHF
Iroy6SM4w8ELxc2tRTZfIKvjNbUKqhXzoyEBllhX46lR8U+07pckmG9uF06bBGHqax+UqPz61yZW
W5f0YQg7JHSZRfHQOu3Nid1Ly04Ep3/9UgjvxZhYsFlEfvNSCKCZaQd0JnqvJz9YFaQRZlp+BWb9
2Vhs+ciYdndtzJLQb63nWIbHwen2xuJQjrr0vbYctGwGSvGZtmSOLK61OUPede94964ImZ8wIrX1
lYea1tXNFtprvca+8YH4aJERV797WooCs5tOcdqbzUfYNf7Ks8VVwHDQWVitUNeA3BuPFfIMA/UG
EfTj2q5Z5XVNLfepLo4A/J4SNX8KCxVj9pIL/RhiWJkFAego9So3+2jC5MEa5WMR1XfaBmEWh1ox
aNT7WURfPhoGdgCsfIqWsWxX3/k+9FsjRfYvECt1I8Ajd9g4ZNDhS/8OpJh3NoO1KVjGu9pAZ9eU
D+kCEOrJSh9Hgg2sUiHO8PxV7obHtMXnp1OUH5Z3r0VK2z4BhOzmDQ0/FFaLoUFoQn7xenGne3XH
wc6LgoDZl+Js+eNdaKUf7uRAYGVyspVywAUb0oJpguCacCeKlnnMXLxFeX1mSaX2M1co/sFs4/B8
QtmL9lRJzKANj665vFlgmGqwiHXHFTKCy+uZ+cqi1I+mgW2+btsLj8lX3nbPbQV3FVopD7KPTV13
B0dlEUNIGNVjvLVUiWnHPjqW+0VY7ao39LkB5k9C+zLjieWpnPAodh0UT7NpbKBZqK862FQhi7rF
9R2q/Lv1hgebUCl7Ic6B90NV+2SV080MEGwhSJSMzqFABbFuwYKYd8EwwNxrwvuqcZ4DIaaTxMOS
1zb0Ts2ab/rdRIJVbkzGNgkZUOqacj1p9HwMg8aVEaevgQ31kQzCEn/MPISHwpdPMb7nMMrwuFvd
piQJw/D7d2FY6CKdi1jKgFK5LyKMd0WbHYVjvPYzQ625upqlB7cEYpHIfvYTUfKkx4goeA5nez8h
3heSuqKZyEtADMS3/yQj+y6GvigSB5iHAiwPv7EV+9GxbrWYUCfhCTWyU+L0T2PAfti2gF30j5Nk
zFaRqselMtVHtmUMGBr7MUjaXYOfhRBUmMSLbh0HXkUsd+5NfDDdViqG/Vkj7+ZEvDDjOaSh/gXU
5FcfzZvJbraODQPAbKwMEsiCdSgP/zWb+/+kRV966r8vcznXP+N/Kf7v/2HJRa7tVxL9nT/hzyZf
/cUXaFp8Aj+UD7mSTdOfTf4/DBx10KOzx7KFZ7v0+v++6EIHw1RKMVPz2JItXf4/0+QLRtd/s+mi
vwe092fiqLlswr5+PkZ50Pzr/xL/u0sdq/eBdjAndlNEWnpLO0RoUNwEh9pB5ZHM+jHGnl/1+rER
0YPPyb7tbPWMJAtcVbeX2PxFgBLaHGOkEaL/QUWZbGFnU77A7FDLawZC0o8Gc585xV5AJ1BVT1Zc
G79Hk7jOGdc+NvHJWlAp0n9J8/ijhI8gC/o+q35dUtdSyl5T0G6xElj7MbhXx4TSBZBh7griB9xu
V5auBSCYC9jWDwrCA0X3KSpZxywnIaEwWFOju2iwNonq7wX9YQC9wnBjZ0OkxMkK5V5wRKWIAtQA
tsu2LkZuHDKW7eBZ+q0EedGNzYPnGFhWbchbwVVU0Wno5EHE3jEAYy775MVCI1/N9VmxV+IYWTuI
cScQHmHvwgtitTfmcNe2qZ++LySkyeNlDsdrU7anpZDyxmhdVfZ9AmE2cDXQZaCik3UYEvNomza4
eGDqjrcL6Fz4co4sKxfPE7IaT4HJaiLzEIeST3T6zM3oUBIRpCGlIASA+ezvpHIdNL2UIkVaFgdT
Rk9ygbDQG34OMBM2YmG12MrYOd4EpnP+Jm0PZsXsXpOF/gJO13BYhlJ6rWB5HfUya4Ea0zH9lYSt
uz3JxcgiSsKyas6/TJZ6y2z25Efz784cPgZyWUuINv1CthEIKeoheptA4Ixt+sKeIV47gHJKeDkU
5xjn+7Ptoiq10viLFEsGJXjIDIkhFqJTwmLoMAtzW+TJpjfNg5wgxIFVPVkuP+2SeJjQqp58YEB8
R2e8ZzuoY/gXq7tCNbvYKVBmAxhCzYu4nJJ4PqY4+Ic2PuZwijAeXgtT87CRUeYa/TEo7GcDRwKD
FeIMdRWbVEMDfSl2XF+96Zq4CAEbHsB8uLfSytuj7V7TXxx9OpAVCscPQ7H+M4rhCoKJHNXiUCOR
3eiFBTXMPCUFc6q2R1Zi2REVBQuv3A7xUBlnGbYPEfwps7eIjPUh8VaHLhoQJyGkGaFWgV6ktkAN
TKerWKqCvZq7amMmix4SJJYtABNinR5Q4fLqQAVLIGoVPXpjVjeNFxAQWebon0sCcmFzFdBvNg2T
qnpGeFGl5l1fzEdhdB+EcG8zQGCo2956KlU7839kE1HqYyLhrzTbeg7vzCjZaiuRuxGkUpuQ01t5
xsGS+DJDwuvhYHhnJurpDr30wk5+GAA27ecQC840w+2x2b+NLBCx/6La7An1ysr4PczsQ9gYNzev
n73A2XtxALAnPTSy3U90eiI191YSXefJuiuT/N6b5q0LNp4cgy2quRcS2Y9Gh5tsRN41ePZpbOhY
IWLzRCSvTYLI1szzZIdqYSOT9NyY3Va4DHFsZo8rt0ZKXwse6y47MpbYN2hfJi3PVkJVplHFcHHs
QlQyREm2qw7djFoENIZIYfJTRKOsqYbsc1ykNk2HXtmq9Ps4VASsBvWbp9hDRTmVKUqdcFHsoNwp
BCoZCy2PgaYnRdvj2KwSR3faZBm232V6KGnSnQjeOLqgZbPN4OIVA8k2QjckOC+aWT84i6DImsUH
EYXb2Y6efBRHYYQnqFQnnvx7K+nu81FiaXhrQWjxxqFVIgEXIinyJZDy7aVA0FQtyiZnNODiBd/G
onlyED+Brn+WixoKHMs+LmyMUgilMAQ/VYtyyls0VPRk88pcdFUEyj3YRfnDMJDgFsFequHTRYg1
m/TRS+AAKU3eItQaBEM8lFsVZHB/0XINi6pLDMxckXn5lmAjD0wV+ZejYqBZvEUpquwEgZg5dWS3
oHZjs8lGB5W+jzmxtatdMrrEsql1ZyHe66Lizq2HU6VY0HgtkB4CoNzJmNmVFgG7wBiqIhm6GW6w
jRqix6nDQBGU46/CsvZt134N7vTLqPwv+IIZ3DRoyco62SUyfRTUdsNaGMFb3opbUC1Pc5v99rW6
J2MKb79CdFjLG3FHcPcK9zntccGEFS9kvwn1dK08xPYpYMEaW32IusB1aLcobukkg36ntThXU/Nt
hvOJtSEpGu4q7YeDnBedXXQHXXSVd68d+3QLoLgROoxYSO9BH9r4EMq9ONubATi6yPwZRt5FzLLa
JNDO4MW9Uyx/qUjfWkZSdDXEwJC3k8WTRpUofoytfK803pQRU4tbC7WBBcrl1T5IxfUwiQ6aTg7R
rKfhFFN7shl1mRmmLPwVm7YIwW4uUlhX4X8vD4qVnj0znS7iX53zGZZ8pVZ1dJA6wCVtNmKcLjg9
E4ajUAGFN4NMyNHEFoxZ/TnCaF2dq5CAP3Oqp52bhAvLjDFLiLl0FTIU5uWkFfNHUikxic15j4ec
BkWYpBxaZ98bIHPRxCjDfavMeIP2/KTwMxOiB5EL7cpobfMa6zpRFCN8xlJC+63dRy/MedvYLrNR
ZfbqfCCxudohsD8RPjhV/elWDGPiaoMB4UjnBpWebD0FSYvAzJ1dEHtk0oDOTnjjgcV9UJGpANai
imrmFhxtsIt5UBEbRZ+M55ABhIgtELR8+Y18S40STEYCfy8c0f2X5m3oxmEzY2Z3I/7rQldHS0A8
9hlw3CYMuMYAXbqEq2MsUFcKqmKdhuamly4wD+A9eL4qhvHUSoYuYYoTleE1B1f0YA/bdeWNuwwd
vZQG2eWTkitWji88eTFXZLBjC/wUjRKdpPcK3eilnlrGD/DIQBUnaB/JuxuGZ9SFqwG6BofTlT7r
Y5rz37NtvTja33V2fckNcguN/NHMK7WyO1+u3RCxZ2vI8GzFza8kjw8KdtMkjUd/gpQQWpBLDB1w
/xK+4zTdIR2ZYtoAbAnU+cgdl1SNDEcMhxIeArhC9NO3UIAWG9L2RL/PPNEkmbvTBgAPAlaaskNZ
2Jzjsi3OPTEZuvLvpSIuPSgxhyPqdavqarN2TVuoywnKSQDtw4tUBQRdRkJ5g8fOYRGkmKsHsv1l
mNljDikL/XtFWiF71kJqYB18UFYFaNW+M1XwiIzrVRIi1NQl0PP/CYL/Z4LgyaRnT+WNxT2mp5EK
DYbmNDa8MZH1XMiEmbw0T/TxxzRcUGGoojadx3JEADjzR1KBpNsQQdHmP1M0zk7uVJuimee1W/vP
ZmAblBhQwdhwBZseHrRd6LNBnEsOEeISVJjmCXW9S1sdYBEbys1cp2Jt1u5pZoLVhuNG6vlLaPck
DfdnV2XHMspeGuV/OmH7VcXqgqoBJcwiSBcyQnAnx4/KQahrdOzFkrJ5d+vK2kUzKvRqZg8K3cY8
M1N+TDLvmxw/ExSq/RjZc70agoQAqOUSt13FU8UitYU8qi243l0JjDerCIXrzZbNZp3ewm4kogRd
w9CTJj4Qzr6Z2gU/4Q4XNhOXroQoRmKuT1XsoF8piwUCZrgHzw3qnY31Zm2NEMR9ckQLo0gOQU/+
q8iC6L7Xn7HbdHt3IOey6mICvcDLyqjioAn2lCDzmQR7gL35Y42+5UAK77CqI4fhCfyG3De7C8oJ
XGdJpte2Nl/ZjT/Nvce8B1E0R6S+Q404sdPwhjvRW8vN3ryXdDt4DAGrlRCAS3fEhaRyJqCiA0rc
J/JsMMLDvOW/oy4cf3TAXt84wutVJsg2ZfFYgzIgp17DkOLggoKZe/NnCg+Jq5BrLgmx8EYZRtD+
pfED4A25sw9S52AP2biITwhgTHsYBs5tiDlnqtm5t4b8PvXJ3pRhxZwoCHZz6vB4ymLTJvYnNxwg
EG8+NUPeIthShyyloYmWo0VMHx6qsV0uXPhxLmkKfY6GehqfIhdOz4C6OfL4btMYbglFBY8QH4yX
ZrcWQdGUdu8iBksHpq+F2tRcGsP7pQKMEPykq02fkwGcZ8XNqLlADTt7owifHmuDNEsRziEGllod
bALEWuAsQKXxY2rRU/VPt943XytNfaQV3Zkc1E3HjQFlZh7XDRm+uuNrm0vzM0msn03k3+mJAaiY
8qvf0fMpo5zOEOD2Tt1RAhvtN7ICWDcueadE7i5BtAFJDrXX0iMxknTQQjmW+gDMftYy2cOsgzti
mXsVOK8qly3vAFeNlfHZ8Rh/l564TkF55YhHtInAq21QPw0S+HthF4wkWZnMzsmvs4tjpqdx1skK
8d8hTiow4aP3c0jdH1lSAYXMiESbIcTU1baanHva8sdaqvNoYmm3vRH9jwi8TWQE2O9VdVElNra2
w9Y2mOmGPOeIYO4lkTHKf9V+fj9ZERNuN6HuE8PXGPfXLrIfqNJ+KWPsoBEELwTbbpKxwDuE8Q9N
4IogcrKVQHbGymfgMlfr1kTWCUPat0DA5Lr5KNFYZfgk1VDbONe/YitINrVofw3MzDdjhiVpJBxk
BKcSj813kk4VIxXrFLvj2SutHTZADMvxTTb6IS2cW+E6YFk4FXQQD3C0iVMGwM5fnoZXV08/s8bc
Wvb0YXaltQ5ChxZy/CUKKienzLciJAGZUJdNVhFbp73pppAmRKGsDrodn2NdciOCIg7T+UuH/s7s
MD6V8SFy1V50xbF2yUzrEvlttsyLkP3OWEWUgehzmJdJNwTTRarW0IwTIQ9j1eGnEJAXh4Cbmr96
n0YaTWax63ymBrea+2lsAWUHJsgFZCaDj0gia5CaVi4SPcbaNtOOdQ+hsS2mn1UBswooaJGztB87
zVbYqu/G0EIzAlImIHzroDSCzVmVlzANLlPVXOsa+XUY4vl2amZjkTnuek1OJA0hn9Bbzd66G+ZP
hB5E45KqWKTVeQSqtEy5OgdF7pjXJ98IaaZTNCYiz59M/JR0Fi5KBp+DTUz9vfaYywPu/9k68WkK
nTMGpHv62h9mj1WUqiwH3O++WV55L2of6mLzULY50wxMbZY2aJNYtHc+7ICsVruarBwn5PQ26gJs
rD1/dAEpiJFVnh3YVXFnNtsgcknMGd5rtml+36C4STdObtwZ80Qos5Fvozk4UDCR0+rdZ7a6dmo+
Npr5BSL1JerMJkBxQqu7UBUl+UYEdjXn3mv3XNpXF/IkR9APNtfceMwBRtciNlOT+2MDE52qrlml
A+iboDaPs+JaN4onO+s/J9e9+wMsZHTM+gsJSZ9o2XWFuCTPxY4umE6SHorRg7tINJcGjR/5jyEe
n1XYfGeYSPokuUWp/q2S9NVkIOFJuHijT8s4KsfcjjWaJhjHtTS3GfOEdea2GHZL8VjCxtx1SU9T
07THVMuTdAdQ5GoxyJC2hnJmTJqffbRsmdHKRxNRUKZj3YvWf01CCg8Sikg9bYKHDsddPTaHjLIc
fzRMGwLX1NAXqzHL33vXe43y7hAyM8VDRGp2ZX2zDTzANrnnunoog+ad5dl9joPOJtBwmAFfL8Y7
z8tfER8e8kwRp6YxKkMr2iEhIRcwOAh7PIhU//KRApjpbCAsFldyre671rkmmbhzHf3ZByzcVb5E
/gY8GWH40x4BmfXNIrZ6SIbxbZiI0xmKazkmH13j7nsfgocf7sss1LjDy8/E7j0CzfvpBG5QIVaq
SXZCGjxx1FWzuq9E+Wh8hU/TvR4lu12vefZbIFG2+R63w3n0SB/Blv9YetbPdlJndrDsXXP5XWI5
xsItOPfNHtg1mH00JNT4DVErvAhZyxo5M3eZ5pxTiLfcRu4Gz1l5DJn9uVlFLVHK6G6fM9LfEiv5
rUSwy5riyyLEuarrS+YwgTSTjUtyGjC/fFfX05Hi59MBXe8TReuPQAXAOFhWfTDQ6UJrg/6ZZUuG
Zskdm6r4zVResbb0eLTt+Qqy8eKI9oEpKFKa9ptOhMMYcY2azMOo/HlvOO2d0xofbec/Qu0HXV7a
wRMo0ic3YQqlFpUrgP8TkQS3OPBWquJOCFEc+7OBJzT1nilov31ZgITobr7qXqdshu8WhoRzc9CV
dUMKmbyWJblLDh7v1p53TNa2NZDfmPiMMR5/maM6jniymyxfnGAgldTByr3jhMKIfeXN1XhjyKdx
gewxaocTh8C7KZlaSqN/DVhRwi40CQBg29hH97R5H0PAblH0xlJekhoFSxHl86pymA0GLBtiVRNs
lV7T0b5rOnGEqrYB+TCsDW9YZYn1JKvXTDiw8zSj8fJWFDCZ04AoyOJSkxnGivQSkSjs2P67QTwI
Vd1XUnWMONK9Q0G77vv6MqWx2imwyUOhjhXNl8F7gGKMv75N9r0uL56D0FCbT0FJ6AePIy6WKL4r
EgRGUTiAlI5OfeK/FJ5WOzSez6WybwnxPFtsbFiDbRASkkmF3dTr2Wm5FntqV0Li7jwht2Yhz4Mj
T22Rv5tt8eG4fBNGHHNA2OMJjy/6PjXepylVUlkQr2dybOTjBaxmilO1pMLhjKtDHyr+cAwSdx21
+paEy/IFEyi+m/N/zVUeTrFf8J5BUX6zupIC3gta2H+0y1vV86+vhWD1d37nv+/wTN+2XIxgzsKA
Zef21x0eElzL9XxL2nja/4NZjUWdKQXWNoGR7E+21b8Z1j18bHjY8PUKRzqe808BrBzzb4S6lvgj
yIosbf4Ravn//3GF51RA2ijx13YPP6jwJEGEiXiva1yzWT9ym5q9uYHCU6x1yzU8OiF6Rsu/smmc
12nfI/HzmNJDXKCDC0v6iTL7tPMO2VFJMoVhdLwE0j4nqD9W2qOw52D5yJSJoLGyHtNRxudsImu9
jwhGwP3RrkrHu5AyhxEhqx86rSGo4sHYRLlD0gL0f9TQ63Qyfcb6hnseCvbablJbXzizcDc1LtJP
r/sOSWI+xkt+deIXhMpbEIFqK2DYXtsQRsaOQiQhGJVk5lOdee4aqdQ5lBNFvqLUiCMORq/c8vVd
CX8/1+Vwntzpy2b+hIjmBbiFvJ9UOpzmdkqQAg/Peo7xCdUcNFJvMnY4RYdPR7b+S5D8plW5GG7+
oKKFHBeLc+Z1DzLwSRoQ1jbt6k/M6SQsQoOvpl2f+ZzJJojKlJlTA5hnkv6bwjgCzavbA6hhIyiQ
vA2c33Mrz7aRHdvePYwGx6+Wb2jwJzoNTC1+I171TF+qLOMn83MmowlfAe3G2mWQupFu8FnwALgA
kGT/KmGbdi67VFYhm95Prhl3euh7v4MI34vpctqH4VdqKHLRNd5xUxxzGEBYToiP6WV2xu63cQyo
Tz1UezVY38ifMEv14kspmnIhs2uv0XMo7xBMXF3FAvby2oM7IHfGNtucMvGNLQS65CyPVlES1lsR
t5OWRI8OS6ZyVaebgP0Ce0tzYxXeWzolG2GwSgsL+yzRCd381HEPiDvyO2Zwa1DeyFAY36LxJqgY
0c+4iiYJf4vBwBqi1XTMcv+5zjM49suvU4uZaPYVAPoQRXZXMYVeF6Y6RrXej439YyCQWGExXBP2
cJQ++r3ETFgfGxiOAgTXfWqtQ238mHX3VJrOl7fETTe+8TZwUwZJTZNkbdqaVEpqiVZbz4017pX0
tykLOW0UJ9sdU5YdGGEwQ3uSdC9UvZ4PVRXMQx39liVCJMs6WTAWuT7jH5Oi265TlIj+fe93HxGy
ULSsxxYPVEgUcFS7MGXxbbnRjdb9QIT1oXSKndujFG0ytt72ay4issQr9mkjanszRgNcl86Zgba9
b6q5Z+TjuDc08yyYTI8r1Tc3staPsgZNINPpYNjGo5kWGiR/mWxSJR7JIPqKwDsAASbZ2OkRAa/c
CBZkVvr6qYy98HOqsUw3uW+wmA9vSqUMaTpWB+ACMrRua5Z8CccOGaekzX0IO/1d+9is5jH3T3PV
pjjTGuNY5NhE85y0kMFJvtuhf++dQoE3mIgTlwBtIEsmdHFFhnOvisn1mXhQV06FE9dtZm8Nvv1d
dMhUJ9vfI1u6izQ7oQKLoe+MNqJnZ1Uzb4DMrBw8gKRu1BJRAeKiuKj29R9p0wQDu68ukxTNPB32
Og7GJd2pkQe4C7ywkV+TJWZ8Li3VULwXPVP/0pH0t8sXZSMnFEP6Hc20rYrd7Noaonv8RVdbAFZF
43jLXZu87fBAQ/xstdHjMOfgAwFz8n7kDkTiYspPuiQsJ5fep9l5PxgjUmXQZsj+jcPahens3dle
sUOBtW4nKt48dsJ10SIRCx0m3e1iyNyZ5IIlFRP3Qh7xxhPGHdVE/rkDCP4oRBk2IHYmeWU+lFTN
KxXbG9lUB7c/G9XdNO5NHHUFiQcRAPQN6y133bvmM01ZuHLc7Db6KWvHGptEuhwSaXnXRsULSL0F
X3oXZuJmAmea4vC9tTOWQMmpYvyZ8WmzwUC1LIdgXRHhtR7cDK6Id1ITU6XYq1Z2jXHSi894RQgk
CRbixyHPEYJ6/p7CktiPXKI9hnMUg0j871PrqH9Y65x/1mkx/PqXV5Sj/0m5s/zmP8sd+y82VYtv
cu5Ltso29cSfkiXrL9L2MIMrV1DymGiJ/mrNZ8UMpvOvJc2/WfMphMD2SMLnHOok75/E8/Ab/0aw
JKRt+whdFLNGAD3/f7UzN1NmS6iRtHlDs2NTD89t0UYzySc5IvqNFXSfWSHtmi9Z3GsB/zo/tGgt
EQ0QrRuioeWyTuarQgM45NVWWBYalJSESUZSiCk8/RQO3pES4hRl1e+WClu1/jPcibNaesVg9l5Z
NZzjecAZHxtMKwNWr+zIs3U9dr/UzKEU1AiewvconEmtb8az1Xkk1HtBy0iD9MCekXAw9J9IgncS
5+Yk9FkwVMBV6V5neHpB3/CQ83au5dy9m3glxKIRDxMWak7M9YQrWPrZPgrGgxkBsSwRkUDb2FRk
pynYRGABNwnYeJ8ZYpMUByNotwFzkTTuMPc0+FpVyZCgwk2FyzwlNbEL7Fdz8k5eXh0yy/mBLsx4
8rK8ueBUQy+ijZe21FQjNkt6DdUTooH9bGX2JYs8AJdIEGJBQnUCCrt2rQfAieGKv6FdtJvzuvgj
9Ncc9qXbHt2U+OawvecrJiXRPGEzeqmH+jJTgpot2aZJ/mXzmS5HDZOeSW0ANdQblBc0ZIAlWftd
ZshKIhSvzqR+dN50l0CYDoVPhEv3a+qDR9NcqGPdwZ+zxzb9Dsz5QykDFayBNXZMH0wU2wzgpt2E
7LS02kNkBUerzACLsPBrrOJIW/k6qnKbmjhKprrcN4H3klbmj76tt3VcXQOh31pW22ZGWpozcjQu
xHfI+mptV+byhxOyTHLZRhLGPXpwDMIhvJ8c40GJjD59tn+4CSHIefpaSfnOI7+vW4q6unyfcSY7
dX1XNQC5JTrPGGjEuq68o7mQdYYpfc5K71mVOOxaEOv+ZLfbkCGLUXdnzw5vbTsdWFZDRk/qK238
OWeSVY+C/jFWn8pQPsIr+zrk/cn04TFIM31o3GbPnAewDlmwmwyQCkUWU7vAS6cN6g40Ibnz6kC0
3cA3TBElxHoXteplFmSezF39u6vGl9mtN9Ddn4s5p40YIEVIdCF6IR3otjl2DQYSIgevHrLZ0S4v
5pDe+nHJxuX1c7K23fieuuYEF/lYUBubvrdcjKkDDtVpKg+BKNJ1MqWgdbTaJNF8anG1Js30MiyW
1whIFVyMa7uYYbPe+RlpFDle87MK2luYWwdZ9qie/UU2CwcgmHd43RlIhKhuNNGVoWvwng0f3uLF
rbL2XY8xlbnR3lpD3yKCfZJC3WtsvBV2XoLHeDYw+ALy/C6MmgyG/OiL4cHr4wucIETSLNcESNAE
9zbZUyzdF9OwGR9qo/oVI9JwCwgIDf7iYjEaS+xkMcRCz28evd7buTnjGAel/7gYkqt0fu0dlNhV
feTbB1eKeTms25cMhwAd1FUOBMmWi89Zk5pkY3zmqiRwJzpWnoXwz/qShEbY1awPPqbpqs2fgTV8
9HbFIgRNIzIMtntHA6c1auUnZ7Fem16ASQMvdtI9Z4B7yI9AozPP4S7sOSWz3qT0reYdTxijF/vb
t+kDvI5rG6e36vt0j8z0POvxxUCIp6oamhL5oL7gR0k2Kn7w78R2SDFHQmj2Mto1NUiTyStPnopu
anGbW8vzES0O9G5eyAm6nwj4kJ9ekZjbBg3rAWob9g+fjDacoNtBDcz5PdQZ+6W5v5B7SHZtArFh
mRwCWxRvsWMWr2Qu99OGk2DcEidQbnql7BNmiDvpVhcnsr7CvGdm08c/gzHutp5hO1tvaLptPiW/
HRtGaj+z4UeZRbiGwVITOgro6pVR6RdteZeGMHmOkh9xp1b8u0slRIja3mcGjq5lbaZKwtdF9Vjo
9tkZs/uxzLxNrvuPEfCHn6HHrRVZEth9mRInL5PsiTSvEwKjU2SaLP4UKXmY1CP4LXjCibgYMIkN
UbUYFIx9HuXfZjY+wCY9uFF37gbrOs7Rm+dHh6D0TlOsn5hA/ZqM7pbAL155LmZbXd5SEmibmfaG
O3V2/x97Z7Idu5Vm51fJ5TlkNAc4gJfLgwhEy2A0DPYTLF6SF33f4x3qAbxq5GENauS5J8p6L3+4
UkopldJplWvgLHumK94g4wYBnL/Z+9v09np9S+bL0YyKdpNYMFqMzrM2YZs1jLmLVa3hWhr8z24m
A6tj8GAmPI4JFzUcqGSlcRLRpaL3NfilV9GjZm8nkR5z/SGCTlFh412QaLgrJUYOIrfKxHQY15Ps
Ugwo9FsOZ0i5iFt1+h1Hx2BR12tlUFex0I5j152Fx3K3rVFuehw3L8jT7hjpXboAAbJFvAdeYVai
7MhQzMDl9z5bQzsUBoaEYNr05B+0uYLLilGlyTVbq0+xKoghUL5kFQ7Fpr6SlcoDKLiMqb4tlOiL
Cmu2iB8mo1rx2Loxekr4IjkOQY7RxwZk7WhwGoSVKvs81vCzhBu1QmuHcwcBYaISqebs6tS79zPn
JphMtmiwXmXDkkgmwa0yhpe2y9e4Ai4jAwy3t6qzHk8mQMyCy0sXLGXVl4ZyIdHbW1iwXDD+nTWp
5ETY77KpCFZgutwF7zoT4Tyo0QuHLP81sYkKZtgh2yYqIou3CEOl7YuNM/W3TKmRJ1uwMhBB53X9
JirMr2EOjxrv47pPHLkSKKHIGYGqS5dpMsxp4gd0rEdOyXSWuuAnheyDAuteas6tMaPNcTruua9v
bVJ1S80+9H33rpmQd4EgABey9zpViU24RaSE16nSm6VW4pxI0s80RsH2rQ1NDHtRS85ulUqUn8Py
2GzY1vJLddtkeA58KA4TKmiM3mttNB6jSS8XqsOp0JtbWKmLybTAZCSreLBBhqHVGzz1BrPzjU7g
RVnqq7IsHddiFBQKw9q27Ldk6qADCJ5KRE/uALdjC9UKaYm1KgjA3nmO9ZVuRlkNqeg34wAY1YcY
W7fDrdDLJy8Xj2UzHPJy2ASjuGmmFF28vmvb/ArK8lqIYql0vZsNuL07/6nqtINkZaP0LGgUcR9i
bw0DfEcwhBeEZ1uLkGjCWvVPvHqD3+0QhR7TrxzWO2xhVr23apKtsEcep0RfNQTflTGf6u/vkW7D
9yqv86/Nf/6P78N/es8L0IVg374BB37+06n4zK5N9fnZ3L4Vv/6bv3hh/V++fdn/zN235u0Xf1h9
m+le2s9qvPus2+SHH/Lj3/zf/eKPk+H7sfj8u//w9pGGmYu7swrfm9+aGpv/S7rDD5izbfX28fn+
h5vq+/8Go/D7f/yNnmr+Nj/2VBbTYMsG3WzDCJlnvj/1VOZ3kGgYBhumLui6nF/wzui+NKhF315h
zIPdn3lnqsPXVF3j68BUfxfrwbR/IwMBHCjvzkFOaBmSN/HnI+SBSSh9TNwuwylKdrapslvQ3oUS
bYqM5BQ7PBSKuG3Ljmyu+fr2o6+5Gh0aWzTbimSPskWO0Ot4+q1kIsdVS+6aZnowc4zXpfE0QjxY
5HpYuoUXk6xE8VDYNXaSZiOm/kYL1YuHwa8FlJYI64sfzY5xqkXm1h++k5+ZUk0Lrcw2Gh2PGbX7
rk97NxExKVBqvbeq7BBHDpOPlgJVMIeJzXkgvUtChqcU14925X16anLDgmdtlSESgxbzU/U1E+Kk
NN78P6Bh69G4Enr8JRxC10ysx5hi0o9wb9LxMVp5T1uMmkJJnoj7BSVZ342Z4ZbwjqH6+GTFZEBq
ENl47ELpRHdRaN2XEYtmgc+4R3OdOGC6K8JUS+LX0CySuYSigjjvsEWVg90ZCXdcuX7ZnUQ/EA0O
XtH2+WTbVlkQtYsvOQJdrMijmjFELWAjGkju67LcA/XEnsK8vTLG55GrZgnBGRNvKa7YZEO8xdWp
s01O8gH1bhW+SY1sSksBfIy9FcAAPrlIdQ4KTI4inJ4d/m4xhq7jVY88+9LV0GRbnKMxE83hFIQV
uFZ9ol1tRvUZ1ZVYiR5Ul1MV9Q0eya9mpD0YsSrPESfPwiRWK9GMbQfxGhfpTVtPdHGc63NsyKlF
N7PDSfEEjiRajGJaiwrLvTJthWnu+wmFftm7NjKkvEAVHHJC9mm8KQNvH6vsiocgWI2hcc1r+0su
87dJCbeiD56zikQzDy2CKsAzxQRyx5a5En5rPXqNU6wx5+7TfNr3RXPfpfoqsqqVE4dPg95/AYhz
hxaqwzXSXwoZbLoAKTDJUc1YYY506nXGJ+6oyZYB3wkZTJvmOyuTL0PF3N0v6rPMCIBkNPztYrYM
txN2sGojdAPszst9IMgPKFF1eGNru1pMgpoxEfPA9NKq3ihx2OH4yBmr9qUxkQgFAtQWePESXV9r
4om0ogfAu/TH8iIsyhovfIF8+zzpPT+zceI1mggg2YLwWGdCthcdSIlliFtY6lI1e3VtefrBzM2d
1rC9HtJt2hRuOBDD1iaHrBEbD0+p3+qPZQnZtpETEmGw4XV/nxNkJVUP5pm+0SxSZ7P6C24vHPMI
tqwhvBgkRlDls4YxmncZVVsEcls7bLbFZLdL9msr2equhX5FH9sOl2/xUNn9um3lUplCnzQIcgC1
aT8lwXPho0nxymcGCm4mOAbHeAjXujN+4PG9Tw37JpPeykgsLLFaRtOhLSTIlDEvroRjUEOEqltk
xSHiQA8dFDMN0fM29MLClNyl452hmJeCT3GpN/isUuYSpWU/a01ydkhtw7i0qWuW5iiXohRGaTGO
K6gXr1nQb1QeMSVy8HDubM1QOVD/+q6JKFoW8ihLzE8ycbZTJw9oJxdWhvmq0vZqwyFOPPei6YqP
jF2cWnaXuO4eMtG/mzkiZaGi5e70dV8MYBAH/12UDECcFJElXHxopRjOERIHNNVZ8JT4Hsnhw8VA
n+05YhbMeW7jmdTH2VofK0K/hiPqr/eYXY3qde8GJvpaxT1XFV+iODyAvwBa7Sx5LpxNrXisnfaO
s2JhKPxUH08dK4qlkaaU8T4CpB7Rdx0dwdJiz7A+LMa/NY9jk1RALHRL30D2hVovNpPN5KW7NgY0
qKkqN+tYQTkp3VoRBlPeCTBz9KimzY5n6NKqKZcdJgNlUx61iRxvXcLcU8eVMfovLfy9cl7F5UYI
/oQs4cpQqVbNepETfqASBju28orIi+Qq4vOK9AaVK+tHO2Pkx3XpV9qbAqAR9RXpl8RO2AMrANJE
pLIzWCW0cD4nmewpQhcJD7ZMGU7QSxam6R3zmlCZoTqj+nMWEJgAvAljF1vOXUoWszDx4dV2/zSF
3KROFR4gl5xJYMDTPxxaehKnQH1gv/dOckxDBaGkTVCl4JRKPyanP1a2oOv1tw0UAUJwi7eoqJ+N
Eslpp4YNcRfyrgsDbVm3NF52iw4/2xUNoR9j71bgRapgOuZk1IVteJmf0IGGLQydbz1BhBEayl41
2luoMNPKAo3tmx9zy6uJaifNjukNKpI2vQ8JwcD87z10GgQ3JaWwk/yPjn2HhVRxyWDsTvMcam3i
AYqBJWdTgFpkjbFsB0riyHlUtOh2CM21NW96pXrt7OBkoK1bVHl+0uEJ1R5i6qa82pmxZHy0MAb7
Onmm5vaiQrwpAd7E7DGqfdT3yIuI9Cp5ZE2lta4y7YJg220HcoxRWSMBBOpTXaK+WgfJeJoErd38
HXyscH3TL5saqHagj7O5A95LvIomFXSpcR2S7lrWzZWE5pchHhe9SmpLH2+ywfyqTyFsnIT5WeLr
h6xjgWsZbK5Ybe1qAQ9GWCFGssxhexO6BuQnrqHx0iIQijztTL9hLhvQCplHpJrWMhpI7nsFvFWM
LRT0cbQtWzoItqs+TJNSm1AJ+WieHBITQ/9oWQHLyxTXWKOw5zTh32jDWkua5vL7K/i/1dp85vH/
ZXc25LXP6vv//luCjvmFPwk6kADCV+O5Rd67bfxMXpPf6bqOYkO1BFED/NdPKw72GKhrbSFZkP64
x/hTNT6bsnENQmyzNIl9Vv6uBAJeQ7X9C/rwnECAady06AnYqvyKPuzhnEnR4tHQJSFuS3aQKtDa
X7ikTUuBOWh88clHsnBJp1M0Z7KadPkm+sSfbNGD8LcOZNJ/YYsOVOuM6fN1dkarDrbRzOmfkjl3
6i97ojvyaf+qIbqapotDVg6qvl85oPFqdg26LWaPbEB/8DtPaAT/5HWWQMxQMJ9+7XOeMn09kCFC
WNpPHmcbxlaTJNt/AzNz0QIJ+7WJudOls//Bv1wDEHf7mifVADjOttMQMQfGpG/W5THzKreLCyaa
jJUKa54f/cmwrKH+WZqDY7r/36n8f4dT2a4FwcD2+f/cqTzU2IhqZOKo/cJ/rUuZWdx+kJSf/+Yu
5cy0j4pMH8lUW7aA+f8dmpQrhdDuv3GHchUMT4aHE8MJZiHL0NKvSuXipf3HlJT5UkvGp0ltb8Ac
+TQE9WvVx+PSM5rnQa1aN+utu8DpDm2uvWvFuLYzPVjWhrMoFcCSXbROqKVci+8qY50KsL/m8CGM
wHKTSHsdA1oTf1jlVgIgo7DXtdffRU6QrJPBgUVEcFMapA9D728QHT7DRF5X1niUPuIhreLYYZXF
QLZ9kGX0kCntqqrtDYX/orWB6bXn3FfOFeVohMUjH51NPvb4mPoLVtJFESKD8sYAafvECEdsVN17
qirC+IbxNRjx7tZRex3hVuUmC1U5KW90sE8J55uRFuu6IM82QsZNbE1RNZcERRpiHWU1jeNNotIB
+cY1jr6yj5RhAdreZKVA6/UE7EztiUiMs/wkGo9ACSp2cryHLF8apgmFH0Wb320jFs92dwcvkPCW
8abrgxx9kOpveyEQG9nMmdrAf2Z3wyJXZ4Hj+VdrUAgE9fQLkn1MLZ2OsVYlMbMwq51vgOHKcW7Y
FYvNmEM79jq09nhv9LqRN44faLs8za+ORSRli3rbUPm0/Xtpslbo9Z2sOXGkjRA8nlJ+4eNnNBgf
Ui+3CjnlBnY31zCtY9XDLKi1fTc1H16LFCzK/Zcy5YyNPG9Lqr1Lw34DrQVwNJP8IXXwq5HpNXre
TSwZPvvtk+9XHG4CglsYpfuiZaDvi2hW24XPODwM+vUS1jctFxziCat8Gd1UtbyPaFSX+dDBOrHh
NThADESCkDpLG8iKEDCRR2VPiibCZdKjVXTUjD4ZcEYZ2ud4okZRm+qU5yG6u7Q9mw5XRJx80aYG
YdLo3NOwEBSN2Rb8eYyn03ssDTI7esdfxb26N8qidxsHXnoHul/36wtS9VvRYYwx2UAkso/Xnpk+
Km1gMnTns0rQxdnZiS2LG6BTWnRFdCo1HNaqoixETySgSLEU+8AagulRq/WLpWYXtTQfwop1bm5q
OGp68I8Ir7v2KueYID3vwqWh94eE9LGpeq8kiyDnriWne5dr9P3Qsz4qVjkFV58hCcVkIYH+vYtX
eS+fVal+CUtjpaihG3/bnxZPwgnvWe7eTKF6Z1dsjs0O39q3uHRxaXvSJHp1a0flmlSOGHwnsP6G
rtBMos0wKuyUdS42fW8iSV/IH1k8YWmVm/93egoHwPJf7iluk7ePtz+w3/qsk7fuN+b888t/7CzM
7zS02MiwaQXmuf3P2imBdkqy8NJMYRCH/DPS2ZxjTWYpE+opDd7snyGd+RIAKBoKaWuw5oWu/x7a
kznvH37ZWLBg0BClO0inWEdov9JOkftRNrmFbJuv69syZdYGj2GV+cZnwVGk26JYpWmyRjYIOMy/
lU4TrsNZXAgg6BrXPXGkScm+l4TclYY4AdAyKywcTCzsquEt16xPKnq8Vsl6cGj8i8LZKENwCSfn
VBHIOqkmmqNiEZW16xcc4ETSnjuFxQMCVc31UywajYClyOoSqNbGIol59HtliSl4Hfb20XCUaxH0
+EvVqMJYVnZvajVEqBbVR4MhyjIxCPSeEBjlkP2y5BrUCZni2DO3RZ+dKtXD69M4d7ZGSuYEhDIK
tFsNYvS8P24tckl7SVxKdG06z181Zf6cCfIicrHmYObd5s9FMO2cPkN82gbPHlERxjjfdTh8Z0+N
lbbhSpYwnlqGIxWhwUOWfR0iB1JH8togqAq6FkGMn74G2H6DLrRdlKwcmjmDHR1vcGB9MK7wNgW7
wyDHR9YD4B8ZGZlNRohL26xi2WDRa2dvdxDPKPnV6JFmzzCaQWg+4gfJiThqK+Au0KaXfk36OyLe
N8naRW+BzOn1VtGGLY+pey8DtQxs9UmiI5PfVP3mxfcDUsV60Eim1hzroYax4rS4RKcL4zMX4/dD
1wBy9E1ktIzDJxVUp0UAKrrdaJGlwbawwo2Cq1tpMMZF5MrY1qqyg087Fj2aPOvSGBmDM+kWmoe2
oTzDvPqIRv0tV9uHUOlXHZlwejCtAfcgYBmaORG1PjpOyXA9HxfkcS4wwO3tKV6PIP1ghTY4wNv9
aBhvcZ2/Frq2GxT9RSjMbya9It1Sf7Q9a6fo1WaoBpbdX2JpAGP23UEW4Ly+KlXgJvjODRDlrEJw
5VosHfjBNlr+SEUxbQ7AgJnis0f+rD2YH+lUPzokU1OwgVGKzJ0VjJsk8lF+4QZHW3+xYwodye5Z
UY1XIy82IGv5bDnsBomttOXfkbXGXlSf5aDikS9vO2FuJEkkXLhvda4ixCkXA9kEfTGCzZmiaxK2
LCD0+7RL3Kx9GPV4m/ikgU61+m7lkIRV9TVSbLmcWNmh+TmjElqSWUguH0M5QgqqF9y5685BIjTp
3b0BQiRytDvbr3QItd5DIIh/TSxoimWusZln3CsC0FnyVFbOLY79G58tRV4LPJHlWmnjdzVinCVj
9b5ogTRbncBPam76YA+6FUWGvTHj9kkpVVc1LNLD0j0G8jUCQm6o1djfz1s6GEBRol3NzFu0hrIb
um5lckXZJieYE5/t3DsSOXJ2/O6tYwOl8GCKjeCETm2LVnpbxvFmYvgbD+PtaKFWHNo5irjHq846
f742wyZml4R6oJavqDM3mCqXacfEbcxtfGLVIgOGVoTazqsJaLElFYxgdFq3FN72JYeTwz5haSfE
jRP6A7wjVEk+je7RbR/71FoKp7gFJNEseF5BAw0Aj2YYHUceCDwgu+MUofXpsATahuFiL7TQZxUr
aN6dq9gd9xGPx6rpP9NJf/N4XCWNczLt8RH5xJPekYs+dAVqNkPdRbBQBu7lFP1jPmlrIFUH8rgo
hyc4r328t5EmQPe2SY2bzDeBunvrdYNKO8CCAsSDP64nDxBD4JTWMRpHZZE7mU0mNQNzJ4RLEUl9
zfKkWqo4M+xCZ6M7+cc4YR/pexg/ojzZmlNkEr3dvjiNf7Ybx9V05zBV/j1xTr0b9OEXPa+NVWGq
y6YBWNtWXAqm+ZWolBeFcQ7xL4xplck4iDZxC8TqlpYzE1VYdgn9NAMAQK/eV0RxkKeITs/Wzl0a
HRzTYwQNoSg2gPBXtAqFMz2VBthiw2PjqQXIKqdX8jLvoTaRBdKxTyypvsCD75qy34eDDsOVUDy/
CM9iZjiYDah1B8NIMHXLEO6jmytIbBJ/6w8KNlUWwJ1ZLFroHImVkxrFDcimbNF7I1SI8I3a1Q1D
42secf70/cukipwcb5ZMmkxOiu+96iPe1JDx0ego3JP9nbAHN/Tbw6jYd2onlmE/PtvpuFeswpVt
suPd8EvmDlE1HOaBfpKJsk6HYaMR7M6vkSRd6GUdp2LnP8TFiLFCA1zfYStiJz61KzmERw7tSxmY
tEvTPmDZOcZvMUdeN0BbUILMxawL/qOv9n6W+UBxk/dZDevAS1Mb2SwhMF+E3ZtryLZ46HX+dVVT
lIvEMdwo8w9GZN6V5ovwc5w9VvpmqfjHNWh6bhQVrlaCXApggZV6dGANuWum+FAiXepyiACjvWqT
4smu57RQ/ZPejfA9JHFO7lRH3SvvsXDoS7Xr0Rw1mLajsWWfkW0AObkD7vthIhrTSD4633ysM/CR
ynhWcE7aA3hzf7YFYUeTsYmXa3i37fc6Rt1FWY60HB2QzbKgS+WLhWOll2a8UrMqaVdmJp7l/LDu
9AYjnW/tswZPeULrpFvtS9Jr28JQXjpPkMYJD//3F9D/zmU11Jt/ucz+QVZzN6KozLs/ZG8ff7jJ
/vgP//w/srz9jZrb5Hv9pK0xESVqRHwytXfEXNX+6Fcwv3PgQMFdZTyvQmcCbvqzYcGALf3juB4L
5y+kNXwJhTET/XmW/7ukNbzuX9TcfCfbxuqp8i4ovvn6n7kzpfBTFU8nSbLsctoYsgtr2RTPuHNf
a85ZSQBbteLWz73d2GWvqoH23+ptIGnpo9Ds09BFKBNgoFXKvlDbr1HH1R8oHPOUsgiEWDZpD6na
ROuU4mxpNPmaPAeMRyj1WxgteRK9KIm4Vzwi9ZyRdhFI1hJwxSpsksfASc+KWRwUO2ZXnjaHRkAh
7dDMLHVJph363gPHBBBiLFE1/IhUYUgThNfWsNHDQczTIrmJFfa4U/xhFeEq7YgfGQs4lkbP2lsJ
VvCIcpIpBhMdCxEOsPF02z41WnRnYCZDxGcCxIJc0Bd9RFLAoG382nM4I/W9VjnVxg+CYy/CD4pR
bPAA3tphhVr6se1zHc5GCFyxQ4puNmtbQMeJyOri7gbn3GBL782DXcHzgvrdNr1YdYH3iEcSh/ao
7gd9PGNoA2emOhcvZqpTeok7Vva5MhEKD6hfh2Dt2Tg2LJudsQxRSsD/aLKbGM3Atqpg4Pay2uU6
OqOYPonV4z5FlMhZ+enYnv7VTohihe2WDOKrTfj6QjXJmO9gNONZgx8gR7Hym9S5jUxvZwbTqQ08
pkj1JbPzZ7sEo4K96tgaWFhM+yHEubWQdfbGcZ0a+W7ISjIP9QgevLjXi3Fbt6SD4PovBqo1fzhM
46zEBhBHNjwpNEmFWpUoAC1FSKPFSED7gukbDtt7Vs24NYbuaGf9prTkelLa08DH7seWXEydBgS0
uZ1M/9DU0Z6c5qPWwwoCYnIcveB2YIHJdAvLIG2iq6HO9RscEBqSm2UAgm6JwGHvjWgY/Lnuhjrb
oEHwP8epdwiVRU8dGAk2yMba1cCXVmky3IHPPqUapVkb2k/AmZ5lhkHAN63bIsoYh2k5p0cRfyiE
JS0ik6Oz9rxHj8zlpYoXgeqg1JY6pN0hlfZipre1zZDgVauuHKX7SQYYb2s8/SHM+lnTVarqyqc+
ItYog3rgCNdgzIUNn7c46dB61OgpAOHisUtu9e7Q6+GN8JPXFEeqZQdXIbx1KoMv0iE6sdPL515l
NmbqhEuTBzrl+CfwNa0rWd6npLq5/qwadxrnWtnEhhvmBkjFLQVg5sZa9wBdPHPFQMyiXpau7mWw
QTJ1voQZAg9+DB2zVPatr91HKfW/EqdfzV4uuzILuQlYpnWVc0PA3qJSsit5AbciTlhjw1yK65ts
Cs55TUOjERCG2poYBEsSwZKSO96TI2as1ELDxmFPZ3/s0LZ3abnNjQJgQ1fceEn9GUzJk2C92A/I
j/qmVZ4i9A81YiUb0VI8q5fIvnJNeNqzqkn4w4eKzMmZ9U7prHwi2QdBC1ooAqRZU8z6qELqrhJi
V8gEchlQHnl9dqZ5qYa0qkFi1cZvEJJONsKrFAFWJFj/B323NJFmSUiAOVItiVannLVbhMPdaWH7
xTSVR4P0aRlphLY197o+7D3qISKGCiAo6MFiVP0JAjFbQR6scMOls3bMj5WnETFZhqgsQ1w2IDLr
EZupZHMtrEnZD8jQrHAAUs941+7wWiJUAxi1NxGuBdO4BYsJiF5dozaJUL2rT6nX+LvMSsmMV02T
NilsHmVrzZ+GFm0nGHPpGL53QbQLbSdYlZ3w3KL373w0hUR1HPwmxHihZBf00c6ilyH51cijMB3r
yYorLgL0/kog6W1i4A8LQteL5AOeS6IO+3KXglYrsY9j619VlbX1vPyiCueqZMZWaUf6M5V3UmD6
hIRGNqRDRE2KqTfQ/xW1zt+qAMHihP9rVYz7x3/4499//0/ZbxQu88t/LFwYCZo6tYkmVV2X+O5/
KlzEdyrBbzgUDUQKQNuRLvypcNG+48JAoaALaau6NKh2fhYFW7hrEBkjobOQNvwuGYI5f6dfTAs1
3hpiYETBUsfhp82i4T+rXJp+ZDclBTQVv9/2OIWX0ijPo41bAE15MwcVy3q6i5tuJ/H90f/nEKwx
KsW+964OHs7GKJpOuEyRLDr6ke7bcCtTvucFHazdZy9yTNkNpc5wX+k8cXvN3vgTbW6lhy85J5to
45uM1pJHA5p4omgV0MRjRD+rtuYb6JZN12d3PbOWLhpu/FlQiC0M47R3QkywqyQQrKFqVkPRvQwC
B/MkqruRtVXUcg50CVVO1lgn6SenXiXlc8T+xi2wKo2ZPiZfC1qVIfxiMBmqCbHHLpVawXNl6GfM
TbfIqchGVJurA5EmIuPDCLNX0TIcgy+jZPVH7emzlOcDXyHzgZZAj6Rq3iYNJTUpH7GO7jKwW2wJ
9YYcrlOiMuuAjgb88VKPQHoa5xnKXumOGW7wBLi5jMJPMEePPVs3Tt57IuByzjXnaozZyoeuGqvJ
ovURVtWYE4Ss6PGVmvDUzns24uxBMZMtINTN2MgIRVyuLBTF2ncZ7KdINOEed+u5zHDIteD8R998
1rSzbCDORKGAgBV29FUO2jFdcRiVVBeOrRb+GVSOwJC41qqIs8Qvr0bDfk8bZ8a4tfK7CAcZSTNz
84vl3hRvE6CiOMR336FGVpNYhTkv8LQYyW7E11IYM6e6z+ihjdtcT0+j51+MUNZg+keBJKsaN4rj
7OHHovi0prcmiO+sxtxXpXqXxvEa5DwQpky+TgV7jrAvyAFzJrkp8JEOo3lN9fFVBsy3VOXKgrAE
e4wYcbRvPMSzSeK/93IgJmNAFgM5P7+bEoTehKwUazFyFKt5fNNP+IL86T3xIHtlLRhrr2Lf5qtI
qhkeZHF1TNqPhsoPJQl4OKhQVTFCAWri5jFOgdiNJfyIuYQR1CW2c1MMxfsUQdqnyX4vFfPQSgVs
OxXIso+mFuSvSSB3zTQtaDi/RwjnfXQCCgG2Vx9WDLtXoaPdTy2FmD7KPRytfNW2WK6yxn+CdkAs
abGWXv5lVPwbtbeZt+eJ23XQtWPa3CY6Ys4rceBQZb9ZxIMaFUNaW98SzJq4FXG5FqHSOWFmlCgb
e84e8+PyGqjhlzHRL51GrJP6UEJe6Ti6LWbkq6AMjtJJiPbNuCsZW/O7hY5h6qfSY1Rs+GIxMkTG
uetWiDMYztXxNh30myy4M/XgK2/OWIh42HYM5trpEAhzwXbjkID5TYQEI9p/OJ4Bq50hfXzVtajf
2mn9XE9URzUpsrJSXds/dxq7SR2KKUNiAKTEvRkeS16noixpn3DLAp1pIcGOyS6e4xD7FKZHpyF/
n5bCi88iu1VxpvX5tEm7z0Q1loC1VwPfFAIdNWh5m4jyXabtLlZx3GZwKWVwipxDUeENZAjCqOW2
0C4a81cFj+YIV70+DFZ4IgV40ZvRKrOOnmLv28YhKqjl0/Bc/GurGihYhKAroKYbgOEgP3LTMNpG
claeEDBYmqvYb68ZmwMqUVJnJh6xuAyPg+OsgMeSwKPflqSiWWWwTggyL9pokWigNZgfOQi7w6dg
Sm9auenMEPkwMP4Um+M8TY9Y8S/BfeOIq9e2dnCILPA/2xR8XgmdbGj3qqTYU4mz7eQproNDQxhk
yyQe8NW4sGwIKx2t76bkt2PEwlj1sUo8tfHVyqW26TuZrodGMVcWP2Q5VtREYoK0FazQOyzFaO+I
EHSj5j2X2P/qwna2mla+xaVtbSMj/lqowaVUrC9x5cEeI/Uy8IujVaefMjOfk9bTbxQIF13inbqG
LG3R+1dgR0RE+9OBKAUCyTwtJNB7jhOMd2nfpOhJVEbK/Z48nnjBBjoF3NK+aiGPSzboS8KUCNEj
ybocX70Zb1Yo9i7Mw4ecMPRQRTAPjtYFi70LaXSKbGKhzoOEGJWDKBl5q3qxB0GHugHiB3bRjsbO
1xFADDb8WD27bSorXLV9v4/G6nZM2bMHuGXxGoeMt9kQ0E/xIThQBY20aaFdKjtVzbe+CF1hPrJ2
AiPMgqs/l/HVgtlpEWsWMCdVlNeJvpqUKdcnHy4yCYcfLXcKum2uNLdBNX6OmCqT9p1ksE1OeWoS
ZOeL4h2D/VKhGx+Tzwa1Qp72iBXGFYmrXFE3k/gQLKEhjXrhrVo8Ytq4tGNv8Axr1lFTn6vENpax
j0aevYuJZa8CqDfq0TWYkfoA4NkzVfiX5+d46npKcw6GW59sQcT2zBYGa+a9B8TP0n+4AJXcwkaY
YE/24zAP6squXw/D8GRMHHxqD5TFMMzAldidmVRXN4Ngkx+q779/Uve3Wr3OMb9/rXq9/+f/+vnl
+3/649//Rvk6v/6nuZs+r6ZVjTQiiVPnp+rV/E7YkmPNBkgG61/+XL2ilGX5jQXOZCim6ob4uXoV
9ncOq26bv24zs2O7+3t23dTKv6pedZ3hF0WroUtpUsT+SkSb6CLyEOtinVf8DSMhBiaKvvKIL8eb
rRzSCQlKSBxDIgnGJqlMVDY7oWCLmXhjzxNmBN1+Q9KKVc1O2WB6BqjAyjjfm6JJ3dpiRFIDpTVh
4KxkNSKclRPnQTEdK/xsPE4oaJjZhwzKhxJlTrCvM8YQREA8mbGytXniK9zbKKdCbDpctUptP6uG
vXQkZCgLL2kVEQAyxf20/Z/knUeS7EyWnVcEGrSYRgCBkCkiUk9gqR4cWjvErAeccQdcC0fs3hc/
NNuqutlF0mpcNSllL/98IeB+7znnO41wniKkn7zIrg09J2lqc0zCFrW7CZmgP8Ch+4NUAhwnAjmb
g0Vo1AzAQyulb47NsIWZELi1ONpl/Wwj6/BFsl483Owd+RzXNT7oipHSvqk0UzTwQEEsHA2Le7do
IfYoLUXtakWPb/vYjIRYRbe3wXuzWgA7F2HtJ9DwpBnVvoHuve2L6ZB1vMJVyd3QG0hdFS7HYbaL
AfvwIoo/sLt3XJKGjUiBYYwZfbi18sUF9Cmq5MdY20UoF0D8UqEQQRtGkCIjHBb6ZqUQj7QQk0pW
rJ8BSUSMuu9Ce+265kR7XJAWYqcP3UfT0G/cw8zmeE0l262Fq4aY47NtQUYCmcIcH7HO4NmT6UgL
k+KP6HvbtiNu15FWYQruyEUg/aptfvHM8Uqn9GH06oNTu9eI1EyUakiUltgayYxLb/oqqZGJtOWW
Ds3Wsqc3jYev7KI7itogZI1FqOEvUCKIAd4IZK6kt7DKhrM1UeBTluE8ROXOtdpQpUIHvRFkTGNC
qi8AmvJOpo36nrjGZhyG58qMzZ3XLvtBK77dRNvP5fQto+bTSiq5zRwFLZRTQdgnttwUOvC6WIvG
dUv7gzWN7DSbkI2ujyryffahQomJxvg8zvozXZo7J2kfOkFTQdX1Fr+iNtGh073GEozJSEzcah69
pP1etHXx0ff7xlgeTJuGY5MPJJe8XQ3Qa4pRvGy2UNs0HgOLvhB17t+9VH2JSvtXQAzkPLO4wwOa
2GU9JUmDzT5nafe1qVyR9jrwqijsJXRbD654i/hky/y5RNRdGca+UWmXOHJ9puWXooXX5bTvrg7S
V1XuGsVk7FznKYioP7HOcaN5qwNCU8mzu8eoXY4Y+rkYRfNV0xad4AlFQV7ls0qBGbH+1sQaV5q3
tMDk5+MazNL0q7PYP07U7Tqnf6ym+HVhg28OIjk27XBjQbYZzegkYJNv+omLonQZj11k77S7yxnI
FFgJedr8UP/8amQQwhkPMBJ/aSjedBxdchpBmpRX1OTyJdbFdueEQ/vTTS1rsxa49zLtiKFQ/6nH
PHiyjosGabyun3gNKzrQjfix18jU6O3vskw+XwW27wihHk+jkntJRXGjQQvNRrch3w3F3qT1ZWMu
xX2iYDEg9BYpzbZzjaeOChEqmp/spnuGZsdVfFbv5oH3vCx5KqRdF7p1fAXV9pIX6a4W1jNr3nc5
229k97duLI8II5tUefOUP7x+f+ibhGvWtU8gcZetZjYfjeHuxooCeKGhD9gC7jnXW2doideo39Ns
f1QtxBVhRp91PZ3jpYj9OF6u7kQS1qxBnCcF/WMKIi0BsKOF9MfFbGfmlCGPqBGpIOWHylm7Xy7U
i3K+kKj9mAC3CmN6sEcwTd3kg6G6n+v8rSqQ7dumvulWtaO41BeK6aer6QZzxdpwrFA1NpPzlS5c
zajvfzX+g9+nGGBodb6MiREMXHnhtC47eE7bMTN+uhLnndLZgVPg2SG6uBvqdQAWsbHlc3kDsCm3
CtU6tUYbLCJXHIhe8oTQ4zvU9qc4zn8WJ9lr6KCMC+AlMEHGsb4i3uYAejeJNh0/LhGjrAAZLSMc
KnXg4fslvPdsNry7ikPXXDNdGBcDGbW8Js3LZBePKRG3cSF+a+Gdkg1lE5kODdx2g7qnxgAwS904
L5SiXhjfCLOhXK1dcoJEmai8/USMzdPFNUk0OB7ku+fkHSK2DvdRHopWCWNdfHaueRuTcRfH0zNb
A5tTjKlIVcGpMAnOgcsz0+K1KmVNt0ATf+sCimdk/vCLMjyZD1NDgpl6l4+h9i5jn30oESjqgq09
2R78zd13ptbwfc1HyCo68GFQmL10nueh/LXV/iJV5WPU8OuX1c6Iin1dtjfqPsBuI6YLECsFlmAj
9x5GQw3snI+SkvNaa+Pkl4sXGlhCjQwyD3zIauua+g/BLYLgg8LHC+sWvMZrn9IYnjGLYwMJu1o7
uRrrkcb6IFt5o63wMaZmwYubi60MFSRC51e2Jbqza+Y+rruLa9A3X42PLHSPisQqRMBsM4KkUPlI
tGof5kkVpu7sg8w7RzTdStG+pRlzgGHtLI2AbxP/6RrzWkzyRQK+MpPuPDrGySNtv2lF/GSby7VJ
hgccdMGaXispYkr64WiI4qxhMtn2kcF0YPISCAqn7c741epkV9lakFgQKqeKbwOVGfNMvSxxvDvB
zHno2unYVO7DEkE80VS6a+njw+0I/b/40OGi1MJ+jzhp2vUmVvTTvRQSDUgWdxSm+nqvrdnzfanz
y7hcwpzuJird2swzF3qPj9/EeoV8xFaz6LOr2wMLepw6IyrSsMMq7Ns9geRpAqCW/2KWFps6xo1O
YH0WrcaHmRtM1Ui2BdX0iMr/nMaL7079wbC5SRXl2zjBfeZdMFZ3FPaWuXgYkvLVccVRXWgjEcm5
9OjJttyJThRdvBr6WmlOAdwo5VfT4lZ21j1A17TQxtrsXDFypNLZaQ0oXPDVjQuSOpl9KZyNLpSD
E0H9dxW2lQhj6fJjNfMznP9gkWmIg5EbimqH1MsEgz6cnQjPytDtSc5es5b5r0qcx2JujrZKGLFq
v1S6JbDpq+EySDwNc/2qW9ahw3ZFZ3m1GY2MKj6DP1ha1afioJPhUl9vQupZkw7sRfYG3ow1SZq0
ALtuzMoKQW4CE78BPvFUte68tQdYnaW88xTzi3qdbEO0ruYuxscPzVnbJsV8Zy8RPrXZCqwueyiU
caPRQi9TqFXIjVBPD7UJ3Y4ILGul3mMR4iCAjvNPYk/ZGlgmuEBpL+MzUS9wpqk4YT77ztktpQro
o7ZjD7Fw6AnoSE3bh00935eV/toM7g7B1nfc8kkVdXGupnlrOWKPcrIlUnyP9RCXTj3cp7AeaJsk
P6rYaCO5uDaCDUraV69938Ea50zoXXxJQ8+eA8qFkSY+PxJ2DPYrVOoNm4ddQWazMV2y9gvctTI/
xVP/VVfNY14SkgX4ctZ4uEUsnm285ZyOJz2R2EWK314tv7qWRdjYIwM7bst3G6BLXJJTxfHzjzOi
rnCU/9+I+s//7bfL/uf/AL8yFNjW/saguv6Uv+gszjpq4gXBDfKvXo9/84cYlPOaHv+yNRAsqCl/
kVkYVNWVZbmOo5rHQ5Tx8t9kFgZV3CYuuy2VSIVpWn9XBa9jrwaQ/5D2BKiJd8XmB3K2OxYD9r+X
WeaYp4Ftsw+ir/2783qsT+MZy8iuqtm9zEl9zEdSwK0TepECQFACoK24z9me8VxpLp2WwBwTmTfb
SFk8jsUO9yw1mg1sWexcHQ3crJYCPL1XenLW0o3x3pNfBlcBDtXuycaHNenZ26C3ctNMxH5kTfuU
XS8/Xp6E8QTVpCMx35f2t6wruhl688JtcUBkzqKdZXondlqsdp2SxXMa976eTIEJwld63keZiLAs
Qfp2UGRrt2/gGFUXhccOdQUXmOAfCe8AJmG+w4nSpduqMWiSN/V92q+eWzgoc61eLAjiE5bDTaqn
OzeKD4uqXEBBBEmWthsL8BRPxbUPhYIOO9u5s/FicKBttIiNdWN/5MuvqQ8H3tJdxwDH2pNHU9t2
tt8qEb4R9CzN+OLuw96yqA8qWW+tGjC/94PhW0P/SqnbsUvm/FgUyg+sy198LsWmLsdvE/ZcBht6
muhYTGJejOS3jF/Upn+m+PzYtZJyAfw4ejhE+Ykr4J0nlS0mDXD9LOerbPyTNFpzJAqcPsZIreu9
UOb3ntcHlhg3BkH5xVVfHXJE0h53ufDEQc1GJSBvpAB+DmNj+IjjBD9Kv0CtgGBgAlGOZXvScgZ8
dQEpUu8KL7ubjJjzcCJSpQ1JuMjix6PncKMOOH6jwX7SRvlWGm+tZp/n2d6B7Ayqil2CKf5wRb7B
egu8Kn6dmFEyNz6xfamxpAfRoyWG9YPhPLJKZLAoLHzNo+ETWNrnxnxv681dZsYE9srJ2yQMwsSV
uKrW/HkvKQ9JMnwaOZPZAlhzFY6WfgiX2PHd5A74OlbZ+Zh1EeNpscPs/JLwDmycqfywlYUW0FT7
XIR+F8WIFv2Ak2kaFD+3zjlr6WXNPI3o4HRYVhkSkMfif3po6vSr1DnLaNPkbhfQTfOnnOQ9SLEw
fm0gN4NPw5l7RSMYHzxuGElnwix15cjCIz8lfAk0uZzh/KUBAboFk7IjtQyQxEouK4kStLib6Xsp
+Kby3Wyxa6EEkJCaWJBTsrQYeCPr8jQNIPyKkkpWs/zTxZCAhuyYUyXSTcklqbnYl+XTgtPAat0D
pKh20/fFXeGuFT1AqEm8eXn8Axl9m88KNgplN4HYU6m+4I7NXBJp3JpcecwsQZOzPE3CDZ2I8aW0
1ZfYAsbSQSxxdf2ZE72hpQYphegFADiDr4nykVpK2Ker+VittxBJnsZKeeYGjEPDdu9HUx69KAHA
K/RvxZYMOEn/QGknsbX6ycLm3zvNh2jiU2Sph8Hr2qDpGLKGyb6zRoJfpb023CNv1rhfnIfMSXqg
2dxq+kgJqXnzPfIqmKF+J9EAwFOO3ghBMxmfPPy8I8jXOp92CmDIjWiGeAer4cxxGohsuaRLTRuc
Ede+btMmqrH10ubujTZkDf5HvJ+Xp7Edfyr4GfWS76xufqq84pS5NOeIFb8rxEkzFgZ7Pia9qB4B
89kk+yboeYgUQ/406NY+t42HMoMQoqiXLMfK7hbaNbWzI+Je5SckAbgladwQI+ug5PYNMx5uo+YB
GmHDB4Exa2qb10pPuTup+OaovLvLFuXBG5f3AUuXgoXF50mFBGdP59oeHrvFvJlUN/TDszWQekuG
Am6nelviHjqWeqGp9llx05tMTb/U5nCFv89u+2VMX52T3pXxalDLRKCX7b1eTGFeee8WLVOkTA6Z
4n64CZA/3O8I+XDUVze3Li7rtV133CDJqdidTPfEYftE281D3dg8sihz6bxnBVTHNLEDURcUDc37
yMbuJnX3tRJtvm15t6wCqxm7xsgpjvhVsKljwamwP43iY0pZek3zSaVDeorFHSCqQHXSy5y4h9Zz
/K5tn0ctvWc/igEQgvI4uEGBxrsxouyzNsatiMutNaShaxrxrlWe8M/dNyvUstJeeloLLLfh2FKq
p0Yx9h18G1gvpb2ZwRJl0XhKE+OHpfIun/mZZQRZU9B/ERkgCqhNM/hKqiZq2PSom/3e0MnVlFbB
oWLSDTPMm2iR12SReyG1T77VzGx6YM31I5kpX5d0K1jWgBtvFV+0YaN3Fr46xNc4snVa0tUdnTg3
dUx29mzeD4SJWhAlLGpYR3dnkxLlsEv0z2HJ2JzqqHda9jlZJTQnO/+WDmgkiYTmpsV+7ZQDJMY9
lcBO73GD/sNVAjUFjOqIZ6GIsBlNFF6INhg6HgS6u5NUX0GYAWTQWhrArfVx4qVnqo2xYzROoKjx
wbWRaHu6GO2RC77ltmeH4KWmWQ+1ZTzH9eRuaQ3HIjr5BcDHxlifPnx0mjqLqfxoj0NkPhEubrZE
v2i/BMmfqiF/oXOxNi96rcmzYejBHndhJFXO9uVKq4ZPS1zJ+orX3oFZ1Wm/1pIfLDvGOKbetCQB
gJ9VD/jJdxRoHvDVbNnpIHbOFywFh1FwrOi8xFrSnOnaUDZTDO8IvjHepgcN1W1B3jNZuk668TQj
PussgFwGoKaMjn3hBq03X2Rv3iPoBRJDq0kzUWsppNe6CG8JhREqnA4z+SY7ABNY3HMG7eTk0ghV
aXTKub7e1UzkxXusUOqnge7Bxh9opcs6sG7u05JxWBnTaE9pQ2gN46O56Hxtoju7bm440db6a0nJ
HSg6Ok1OhclqP5qdjwGHKbzyyZ9aFFQIcrhFhasG40C1OzexkKfGh2IxL4I3v8Dm3zo437WB2yEx
Nbg5XwKklUX0rLPnjzhb+K21V87gk83ikAX3ReF+vLU8giaTeVdEh6G+lELzpykJskIIvyznXWxO
D5VqPrTJScXvQHkg0oczfHhSC1cBJotl6Ig+HG0++QZlAFPDSManxaWipcJe5lR3ll3cjNL2s4wi
hlz6qvEyYzrgev6mePICMO/s9L/cdJOtvZb+sUrbOiAGScSQP6ORJpoTEJk9Jk1Yi7+rywFXz3ZW
mhOovA+qfGmK6cNyqQL4npR+2zoh6QgXsPFTsgegtZRm14KCk/S7Is+g6qzP0zv+ETRtKk9ul+zo
jHxGKAJAlh3tuHyzKNbKSZ+zOHmBnotOxJY+VkmDc5ZiKYYRbYoZhvgChpuoA+oH8oLf18UOKxJ/
7TjFtDml4MngkWMxTRRzw4Spxa89m7qxaAN96oOqpdMhn5g6yXzNfVwFspB7TJ6oD1m794zZOZP5
LfEdyquhuDOqME8w2QHQgssfsM1+mdUFYng8Kvf5oj80ZCNwiNSej06zT3JUgVqz93nhNJt/oCn0
/9mm8L/DCre+/cyqMvn+/VsD6F8bFcz/ggipwThbBz3dxAH4lwEU37jpeEiiVJLhsfv3A6ilr747
d32XVPLEfx1AmU1dF3PemhtYHYB/V38Ug+5/GkANlymNZgbCx7pp/x8+P74v+gSNqNpCyIfybzwZ
s/aKG9vCAJCY9JuSK7WjJt32GZmctK7Q7EYsGCn2UoNfEUQ09yWjortMD4sE3cxcsL/OPLbKUdwX
lXjyUtpN2G4j5Ctv7ZC8dE2/i4zhNWlgaMkCvYiFlmLRMSXX2bEk6F/dKmK1a7T+bAl5n8/YeZpi
cKisFaQ+45SQlHvf2EkMuJMfkimXxainvWkIvhpT91PORC1jKiA1Jb+kprxoDCDRzJfDq2FzM3rl
YIq0OFtvssuuHdPYr7sEPiCPjg3BJ5MmTuswuMJfvPwbpflO78ZdOaYHVeaHpcZk1sXRrgeElwns
u4VHatAoq6doyO7LRj7MfK1g+b0raX+YivFbGNx1ib8AEBpXnzNGQ9ib1Wn2pjvYmGGiC7+xMMll
MUpyrO0qt3vqS5VePFp5dGoTHXgJRfTWVOnFIxA7rujSuNxXU0bdka0ccECBEIsA8RX3SCuvg+cc
C9GT+qw/CmKRznrDhIcIs00NMCU/e7Nrw2pmvBz6t5bOUWgCvAJ1Sgi8P8+49VCnUIMmHPxa/9kn
3dsw2y8tEViWuGQ1Wb0JWvCYCCmQDsTkhaVmhIS9OjSP8i1iaKi4Vxa9hlvb2OTWV8vVlY8YqwzN
uRRFe9OM6F3Th9vUCcqMnEtUSj/vrSBRa06A6GVaJLh1jotaX/HH5exsVMxfBsUYulX7wqmfG831
RzD/iRa/ySjyNWpGh17ul5lyPYOMiJ+ly9kjDFHy5B9ieolNnqCjV9xRjP3UqsppkuLLSoFO6KWx
iXWqEIcSJRvqfDTdg6Z9QWlcJ0vPHxJ5krl57HCnkUumUs0yJj3sCtPY6zhS1Mg9VOz4YtJ/iYty
uqS7UvZHbQGaHWUnuX5f5HJUIz2YCSNoFELRGG1uY3xzBfz+zSSHUJ+iBxG1YalmzBuWXxLllRVe
hGjcl3AB1SL+8WL9kd7IDWSJfarVE6Q9/ZE57WVNkwxeTBbeohBB4U1PNOiJC2cqr3ayokzZp7f5
gS3rtS1VqlOaLTfaS0LLcEa/JfXNNCPNFPHWKMxL6+tqxSKEQpGlGfe6pxzx0pJ5t0PN+bWYCuOK
7mtBQVSTuZsBpifNXMZnzWgnKFnZoBB9ZAavLqBDpIeXxIlhmCprPSkJi94Cvz+wQM353GxF7WAx
HY5KD8aXEA+QW6bYmV7XLJjyJSyr/tgP6bE0RbvtTPpe2v4cO3Gwjuk86ELTSGkxyWD8MjXIFD+7
5gwoF+JcLcqHqMy7GhQmSuOTqmZclYf3elUMxpi9SvYaR/R7KzGN2jkhagCDE6K8Pb5BHDq7fNdp
O94sDADDpWXllJFix77UurdMiXBgkoRn2rf1K3HDt0VJT0ylTGE5luUCimn2Z3KN55H3tnPlW6Kq
u2Y2HiyuPB2ZIxLXcAGb4lfm/XdRvuAvOJZ4UYkykNsn5bG1jJhucL0NnJhmTdP7pWD1143SvZpp
zzzcLtzc6YJq1wSo9m00PWAYAq1FqQduhsmzyN6BH++0zrh6JSqGq83tYXZZoE22WK0Z/TUx9GCM
Makt/c0d8qNVui+NhoRiqI8uF3atn4I49RjGzWMy4vSstUs7WDc9M1gA5uOTYLe9xDMwaSNkI/aU
0/OBK2wvsuzTynv26I5Peul+WJyDbiqvI/Y7VaS7xrGe9bycAyg7Z1GqvzyT3umz8SN9IGALLziD
X5KCud02Vv6ZmyiANW7u1UhY8MnEx9zy/XEe+o7W1Soe9kPOlTcxrrER7w0LuufUHPjQhYOkFa6D
nJBgPEk0NFWVKlY2bA61sDLo6vbRhHIQkb13ISOzznnEvI5IuIhP+A0nUcVBVAGGsdJX2ud9o+dR
q0P6zDQyKKwWyqF7zKJ8TR4TT3OtTZIumGCiB3i0m75z7yu9u6WCgYxG2tbgQp4OoYJ0BFT/oc5t
Fjt2l20U9mNlpG9NSDro2lT9qB7d3QyhSXcR5Ls6/nvi5tvKmClBmVbUsuHrayrHsO4kbNfSmn1n
NMI0G+5LFJDUTnwljU+FVweYmfatBSBYBxcti7Dj34EJHtylYo1F81Bjf82lFZaRdYYmDZtqDAp2
SxJCUudxgI6e/kjf+TOLliddCHzXXlCXT4NFyLZmcJB4QnFF0RIM0JR6Ffr7zjnVTAAvCSD1GzHN
AbUA+zGJjobOE1Mp1ZtbR/espc65teyyobv3MoeGhTroTcD4VIdkBAgbsESYGtKzlArhPZaaqah/
GoOksU2/cd+cMzYzywoPyGweBe4neEOxK8Hp5k1OKMgIYhZOtin81FzA+zVge1yXBjUo1r5K+5mV
9a8zJsepl2FptLxX5jmy629bTjB84gBgdjAbzYdij5CbzUMEDkltaRafyoPdJ49KzAumKPOL0G6x
Z7JOyMTia7Gz1wrntWwAWZDwgXcAaWXNe6eosNysakPfNXG3o1PZHzqvDIRuQO5K+AQrt9ypzU1N
F80YNyx0hm/Z9K8KVml8VNpmqSPePWPv9OPe4AxRK7z5HUVQXXXQXaoCVfRErQqZvanyjsJ08TiC
22bv8chtLR2kk4PzeTQOcQ6EmiPTmfhTdX4hhx/apLgFgm9fWzv0q22jJm/A3MMFw1XeUcW2oEsY
Na23mTsSVouDRN5G5VMZw9EZ7nVKcdrc2+o8aHLYtQBkd541cFCod/XYgknAa6STyAcVVl7K9fhA
mIV/LaagQI3Qe9Kwen2LhPiTD+NOlOgUSsQAyo5963Qutgd1n5cTTguLD9IcJVeT9AFMBHmhSefI
l5KFVLozNSfwWDKPMzGBZcEeWkBnr9Xy1xizvYcSyyPRDmSSPmtAvzKZ3rG1DSbWb4s7h4U6/syj
uY24SSRNtR86FnsZc3mbYRRSXKwfy8B2jS74PefBagYm/OqAm4rZPG/GsWp+5lhHjOS5RT/STnHm
vZx0vzKKB2+u78da+WxsHMhjf7OsKhwNmhZnnijUzB8idg1JhOzAL9/oxqlvlltlDF91Yt7HHWmY
Wn3RcPVsmgUtxmt+dM+7dOTkaXQv/chg6TulFhUs8w2YLjXRsT+yKUgGcezT+Tx42jNn7cWh9rDE
y1jP85ba81OJpKoNlV9P8WnpM3HqqS9xZ+tB6fAbZeZvES9fOU2ngtUobr9vMGGH3FYCVqUsxSwS
tPGhBgrsej86HdPksjcmtRdYEH03K3fG8Kca8bZADQBF81LRt1xpRhClcMtY3rVT9OoIKF+d/szJ
R20ATdq6/q6p7U3CD2/0Ae98vgW5s0EFf4hz/NcQdMY+uZSxRQvA6E8JPn1A5nvplg+m8MJ2ITIx
YT1M1P1ApxrZwOOIKY13Ea4I7+TwJyc6mcK0q0qGCuB7kUoPaRGnft7ZoeWUj/Rgr47y0OMthjHz
WMbfFDiVXEKnc5p7X6VSn5mNkHByUW+lvbpZ7tr0TCDlOpjxsV8d8vj4eBIU1Fn/9nUZNqMHNS+5
1UUTRkp002ZEr3L+UrDmFFH1IC1M3nx28JTTlB6FUMFe0pq0rWkCAf8Ddu4MmSa0jPH5H2eWXzXX
/7ui/Pwv//07+f1X4sC//NPn1z//178xzK8/4S9qsm5gU8bdjAas6S7K8F+mefjAILaABliWziT9
l2kekBcEL08FuaWrKz34r75n/i8c0aaKyumyKkWo/vt8z/9ZTuZLTdsiywHHdSit/o9y8jLrLStx
1m4kf0KRP8bl9xSR4aljKPnWthxvKg+ojhPa8uS9qjbkDXSGCVD2s7ikrr4XabWTyAK9Z+8Um9V1
9W0qJNyy+iybtWWSXC+gbScJGvzMoK7b7qIvFlUzNq7W6GGSGC8xNTfguLm0bVmcb61WZXAbdw2O
PT7xZyt+s3HlRFZ1r/buyZ4HNEualz0PvSjeZqBhDB561Ib65cgtyeEbmkmSBj0StcavWl9LZzwg
tRD9vfaIPr12rXSMZ9HFZPU+c223higcYowfY3QsDDIV8lp47+b4gf94ny+StQL0AS6TBJrjeniI
Grbuys7GexqbbrhC/VuXIthkvi9YZY7zO9SeK6IO9xTaejbV8DwJWrXQ1Gv7z6C0nCWZ7y5P/EZm
w0iaUbc3kQmOWZq353YhXG6cx3rZK2SfEGX8tTxqveZ0SvYgnSRsyjpUtGKntxY2Z8LpMowI4Nvn
aAx0rpy9gqN3yLdG626UJTvMxlHwPHKHkcrLzp9S7cL5DbR9RyjbB0qkpzj77poF/DmHaFSSuffW
woUfyyNtoRY8Rp4cxVyvwdvOc33DlQREtjX+2oE2hZyNfA23x1k4jvNrE70bM+54L6QYGdFdZQHO
KOku+IVeDbPz57QhR/XVtjdY9puBTRB1lg+eAImWLiXkLnO/uIQF6UGp+CC4SRq42LvbKLo1+rSt
sS64OAOkyXmDaT/nTDCO2spYqAHdsDypXRlQlHY1RlSO4mmZr3HHTocylMmuN53ashuPiOXNe42u
CkcGblQfC3RbDaVdHyJfVa0L6wTfrX9mrEhtyXxgQqsHW8oMjZZNinrSdm0Kbi6zn/rlVXjcJkwl
TNiAaM0tc/ITdrpQUYkr1dVrVNCzAAbDUZ4ETWgRpekqZ23pWNzHu22yxlxUdCbEjVCNu/uaycTt
u+dkSQ6dlx+jqLwYQ0HyZ9kXnHpbBeXKiM+uM21s7p+DjrDpVBtrYB4dp2M8nup5PLLrCLkck25t
NwBWt6ycX3O4HjXRHb2/qmuDJhoNNJvA1iefEqit6lRnl4HVNbtAJfgDUCXs1TOHMbY75eg2XZgb
9aEyjlK+jOx8sF2P+kryl9d8+dO3VxL3ePy49BA7Sodl34kXS7ngCaf18kSxoxunGzZqdSVfs/iz
UV5SBbPuWkjH706JoT6Ib5tMhFN5294CNWC3yn1dNw/wFGjeiPnIjM2tx/KcI8THXyOXYadK+Z/T
X2OeNy0NBZJwlL7gAmDhlKcicCHlL/p1TF8ivngtto3E5u8Iw63njrCRpPMHaiBHWOF5TWzTrNYg
1d7OYBqi1jeNs+flRToXW835KOlXm2yWcXoK1aIPZSN3hsrVoSxbf0K0s8dqXIf/ESfefBZZ/U43
KdgQol6r49kr7CBbcPBIRpWnUs/eM+2tIrwZ1/rJc4ewlixy1r8GT9Cook5odNQPhUhZPSFD2n5U
zTtBxN+m67Oc4CoAxmAyWxLznK8a/qz4jTP5ZEC26voVo6UAd5sJ6YvVKrDA6UtiGdG0oLCckybv
lHQ4a3F/yXovINS6a4lBZFToWR/Cm15q1l7gsSKqaTu4u+5Oafe53NnEFOx7BLAsfq3hsuHJlMld
5G4zSYeCYR30JMVla/NStdsKr7hBj6R+xbJgYULstAlnxAi6KlVPGh28Zqk+T2X6Gxs/RZ3e5ZXA
A242NxPNvZC7lP4kGA94IVCohQDYMfNwe196lGTbRxY1BD3109vQk5zQYr/JqTwy5jssIFebAG9J
f16bedtWa7exkh/nAkq83mZ3ItKOKd/5koYlTw732LAoCxdHgTPRqrRghEubYRTJ4jtVWba4ShlV
YLM4iNGERABo4JbZtmq5pyGpSLATYgrU2cymMQW5LSYh0HMXy62uE7AJZ+r2wtZ58QzfSSk11bWA
ZMyhFUVo9PNVQQ5UcTmbXn9yuMnGHa3vw3UpNdZm9iaTR1bUhHANyM3afZsClSketcmjDXambo/Q
Rxl6Vfcyl/k5lvNBm0iHjGuwEWLgQVoyJAXNgsR+LZLhopFsEhwLjdruRfsnUvWQmzv8IRo7cLQY
FqYw6GwCZzEg6YE+Dmt2tpWOqhbdKmZ8s8MEXyqBLk4dwQdJxG82f/WRQCaAz4ja+ZTuYH7FZX62
2UKPJkWz/4u980iOWMmu6Fa0AEEBb6blDatYRU9OEEUHDySQABLAVrQXzXpfOmi5ltTR0YrQRGb0
B92fnwaFzPfuvecSa07SbF8SlFFA07Cw5STXGyt4COpx1QJtM4BBFmwCZF6tCChSYjns4xpeMx0y
iAuu/aVxi48IvRs4V80etyYGaBXSE1+k7202bh1wdZFOLikGXJLo/g2HIAS3YOtb94PxQV6TDPNe
G3UMAefMN7hH/OjNk6bx7r+r57StJ7HbtGeTj3wRu1c3ovq4OeZjtG7IebBSbAnkD+4DQWerfpBe
sxbBgaYk9tEI1APzF/WO/GKQbG+FwTHGqnteZ9dztrQhzcHYN4mLnmBdy1DlC6R0TuC2689VeIJk
tOzwHLseWUf9zEVpkQY8OfG6qyc+d+wHPkW9bCzv1Y4uuPg2EAoKGcAXoTSsar8oJFsL2o9ruCNd
fUICvrQWsy93gmG+Kg03gEnEZ08iuJMhlffxN3uNWNgHDat48GOJb73/jpqTWVEiNN2bMAGnTl9o
3UOf/vRw3Fg+Baco+oi1txprV8ZKC306lktpvDlmcGBJykhrkZy4emO8y6yVVF+9JXh7Me8hMBYS
fcHbdejbEf4F5egbLfXWcfgc8EpHXFjqCiho+1X7xNe6t1RnyaxfTE07REH2I1L8VJk8mJbB3h/1
Q1xwTzGTV1gJl4X7E1o74fGjphzsXkFkpGFx6q814j2Zpb3kIRU9Wr+ICnZqg3WZiomTEE17Wv7f
mYkoKfkLM9E/6Zurqrj94R/yP69vzl/gn0ciC0wx+qWuuyw4YJz920hk/p0DD5kYKLcJh237v3PY
urYHrCTQsdMSJOXL/YvDlj4Vf64+MTzLgqj2XxM48eb+J4GTWYz/umnj/3Sd2Rn8pw7bUOqk3krK
kACXcW+1vE8zK9Aj4/pKcfShtCjoLlG8Cgt2hyjSneGE9cq2xbdtQ7zQonIflSayiH/sKqNfjvVH
OYAyCQdKkCQGGTbJz1E8nSr0ygRbvcXnpZnD59C3Mu5DvL0tw3V5j+kXLEqrUpZrv7LgNnEtHcbP
LIle9W7mgoXpW1VXOIWaeAeL9awP7lJiRjAtRZUdazY9wwCnwVAopVxCSogYwOYipTktir43uawM
wZ52IUaKwZp4XXdtvdFbNoduYkIs8/11HFVP0uuOSu/2McHtsr4OJqW9olHAW0ErANTCM5PZD3wS
uyUBopybkLGcqP1axA4mXRyxJw8pIADfPEYBCLKXjIut3cRbDR4M3Sj+u5qCi8G307rmXogRC1rc
7akqpdst5jLb6j6iV/895PK+dAX5NuvOtKdDZpftHifUVyCsh5i1nxMnt8DzN+ZE51bypZvppypn
cdrTt/yNnpKBjnVTL9lhDoe4xcaBE4T170Zg0vN7tns0VOICcR6HzJ8XPSwNad7qCrUpdB+ABn4q
9rIUb5vOseHOrup84di0CHR9+DxS/aS5HRmRHulRNbwKC/iW/jkA8lJo7f0I0IN9H/3jjMz+KI/d
vLi3IpfgK/u9pGJz308/TLGPaVW8ZniJhGsy7s7JitjEN5J028D1fnGPEYjp/a0T1YrOLVywooQ9
YlXXQCn2bepdsA0z+3xXpy6mqHbPW/E8hQHxfnPXZ+1mTHkeNMfek3A6OJCPSWxsDfCtXAcOPWNJ
MxcWGt49yKj7KbU2hW83YC/ZxMfdq0sv2lKE5kZWzpY9xg5vYLwYLXvT6xLvtOlRFmGoB29G7PSw
TDQ/P4453erB9MX4i2ShvYCvWnUW8DVXuu9D3F+tsie1hzIhsLjAn/s0xbxnhbuLIJtwtTMByozS
W7FUPNBQvU184zf2p+eo4Qcd2yPL+mUZk2Ues60B6bQsgHR4EJir6OLV3qMX15sOz1+tjctm9N6m
jt1BxUiWJb/Cs7kX1i9xYy29GpwK+0ZAbDHsDv4+Zo8lJ5g+XKtb1SNd1k79Ql3UptF/k6ZYNpE4
MqosjNF6xV60yrX8ZrmOgqCXPrVDCPhDOiGnk7c1gSezL+FP4ZhRsyt16zRWpFU6Aw2KGldSN6R9
ivZZa6ZFW4FaaNgOSKNhCm9iZD7vKgr/orhgRIRa/JgAuaAM06YenkHbeXd1H7pesutTwpE6y92x
KZfJyIoiNRKyQ9Etd7QPL4i2Qsm3APui79fraNSwFSWsysGGnYwieK3IazWM4NI2U67zeE/x5xGO
4OxMuk02zF0GXbWVKad/x+1rKvXLQMV7PCTaOqwLcKwTdyjkQ4NLAmE75UTZQaoYFPzIc++WDimu
6KOp2wPE2CV+vuPki70PsHlZ+UD/qnRcIXaTPvy0i+omsvAnH6DOxp92Nt715CZ5X54JZtzo/TvE
pHrdcrzzxSo12x81lvt4IDStWm2T59NTbpFvqtr1RHQWtyYtIAZ8CNfCBzbIUV8OBVM9e+xzYPL7
8ro3L3ahz0YMPNNr5tgnglTIUypbprS54dFrt5HfncIgueDrXXBIXTzanhZBzvBXVITyWlk9KnOg
10RVRzN2H1355DXioFQAVheyQOTwUs8CeZMq+U2cn8od2KTk+pvf2ROpwYzpzxq1bQdQJKyHn7zt
asLfI/HlSm6SIn5w+SelUwv21NfcSbYdTj0qdqdDFWbrmoBdpjYOYi3PETdpRFDDyp/iRl4Tt+T7
mL/boxM80i/If1e8KAdlonnJuG6HaliUL84F/uNd7Nr3QB/pl1v44dEYb7H7GibPtvXsElcznGXD
Gg3SNcJlj1+0xRTKJ+YgwwxxaNpb2Y5wjARr+pLwc/nDQ9AXm8wxGOjOuI5vQvsucQkJoqNOpx/A
Kl2RRtbc/BY15uPnOFga9ynxt8Woj29FeR9l0Ird+Cmh2fUBwgE0b6feCFvqB3Nskx8v7c21q8Jo
qXKHVJYBK9yqHFaQ4AMWucx+87gvH50o6t9wkf9aGN2NxjmFKQ2VYRHe5XbgnosRTp8sW4wMGlxT
z6GAk2RsiOGHbFbBr9yhE+HEi86Gu9R/J0n+ZNKyHUVYVLG2xIzWw4utV6iyMc2Pmlda2yEbniN8
QPtgbF9FrO9JW4aHfkybrWzMzf/OW+efrtED27YJs/6lK+cREOTf/OHvm+o7q1T1NRHwSv7sl/jn
S6fzd47l2Gy657un+ccWvX/dw9OxTZqKPyf/O3fPP93DE/X6s10bJL4c+jfmvbnpWxD0/kvcX0y8
bPv/Q66Lwm+oepZJrkt3Zj7Kn946o2bCrZkXYsnCmuVMq281rd5lfIyH7LfK8Bfx6e1j9oVQPSH7
jzdrTlyQAFoHquuWInCe2jHWF6buPk1ZsaMDeO+w2LJC+WBH0VGQL8nj6GOiYNIyy6NfiwelhwdR
Bd2yN3DeyQxtavhxiJpGA4acvMSkVK0h6V2MRt4hSx2DoQNB2kSPbYCPyEcOCPGlTROZ+qBnZV9f
nC76iotiZ9kZO4Ph1JpQHeLafWIDLdflwBlk9OhbpqMurc8Wms26ILtGbNS4kbrb61aOSmhpJ9sI
0Q4wPGQKdHvmkCMoqSiKwmM3x0GDaWZkedtK572dJtsheVPprLPCY3A8aKlDxjeDr5U2caR8geaF
hG/Wh1aZd7bwXxW5OPY1ATq4mU/cA7FhCcqAa0X3EL4+aKX70FKkvwwiR8DzWMU5ayHzL4tljxe5
Tx5/CW4yWKGRSAgi085dksXKngsr2OS1/ITXf4zy6ejbw4NtwBchtmYBDEtmFSCZHPIi2MLJqvYK
KEo5/CqSZOHA/pd1GZmjA+SSi4oVOqT+hXvrUoHM4hW+L/MJRzFZDIh52AbfaHH8nAwQi1nZBFtT
N4/+2D4b7rCOR5XDM4ApEAI9wfq78b3WhPBhYSobt0ZUPY8swSEuLodBbVClNsqwl73lY/aipsFK
rqEDdNWQe/aznzaB6pxlj9uT7VIDO+MgOoMee67j7lqNIMbKhKpVrDKOecgdNikiO3mqQtOR2hN9
Nu81Vj1tfG8N40kkrg6GflhrKXl2e0JLKlZBhmKikvx9ym+N6772rvsFkOLFwN7l0RQTxOEq7IZl
pt/g5K00j27HEaRpyH87yo6Fl+xpj9pE0EUwOlHZQQuwBy9mwg+CBd0hbjCMgmZhKrbaX5uvNPbq
sYAuO07Ry1yKJKT/0SgXt4z/xF+QAmHtJXqZytNQOZ+DF90Aaa1sBkRNoVJYEFabdN210zIxjBea
GZbpFN3lgl4xv7lKVodymMWCqXiG26gW8LZXOL7SRefJJbY8aAHGQEc5P/6IOV+fiC+EoGasAppb
43UkKlrro3fy+xSejVEXGFG8nWZnb0Oa33dleOk0g9t3/kQD8VOXl7vcCy9jZfxqer/OQvEQ9/Y+
ivMdcI4YH0K8D5ULvFcQsBsBHLmBSNht0R+rGa+l6HferJVRzeHlPjf7GXgm920+3pFZOhPw2auW
Q46ChDmSvNZsh/XU9OO6QwMvR1tpXDl0k8gpfWiXLPVWqdIucSFfvR71kDMQyAGVbyxGA2be2cDV
QUPoefLzIv7pvGKfdxWtBM9OlVC2Ayysnn6Va75xlTsEtrqLhXsvpE21CcBaCVfOAJ0siG6ajkbE
v8ImOJrzrTXyDAKJSqyGWuImipZl097nKae3raqdgRrXFtY3af56aRvZCeblrZvri/wUZnE4nTpa
8RYFX91xyDa0xbMeqA2LNSAxUXKYtLc0SCBfAqXQw+rEw8m60GdvMAMd4FCCI+GK4Mt3lYv1iDDU
JcPZKotdUn4FKqfUPmyQZMpjPRIO7V1GODJGPD3JERDNJiqIqnJdnEM7WUncdBJvQ+/fGVpEDqc8
dnHD1tRkpWtYaiMNZ9PRp13KAmVP+8jz+hzzWi1TeC4xUzSrAVOAmfGS6nUKoFDWFtHGfKNHyb1s
wrtmIMmH3czFx6K5cF+q6hZoYh0WycpMjWfX4aUb5t5aVuLOrAGihtOH1KyvoRlXkxG+Et566bmu
pfJkuKAjWXjrQ3GoITvTZUZJDuLZAB7OZzcchDRxl5QD5YR/LOcygbhiKn7oZXAIY4wnRs5WHvu0
z9rYDNt1X6tLXxqsAysbV5zGz5GlN34lBymoqIcqcguUwCwe+5BuIMBoOA8dyODRFDyWGmO6mg6h
+2oWKIe1MM48JjddT/eNaR7w0KImco4kOl2zUbYOsvzQ20zEZp2+d3BmoRcduqG6i8KpIh/dU69m
v3tc8jObvSwxHK9N7mqIy+YEaMJlplBAZZvg2pJuiWd5u+9ajuGeve8E0dEyZ+rCgYUzsMax/iWf
vHdn3HqCyqB1TPRpkT8WM5fSb8K3BvlqKN79LD/qUXgag+5Tx8hOoHbF69aeIOwV8b2jrHt3brEp
2pqYS3vFwJREJkvqyf7Vsuq3KILbVLL2DIKYKCbYDbMcn2kxfGmsNFtPKP+0neuv0Zh90HYsF0mZ
6rjonTVckLVRsahPjGvVYGjCu8XrrgEyUpabquyeA9/a42DJGVX9Y6AjjJvB41TXe1PB8HTC9tSN
+U5OQHbaYu0VMBpNso4cIeDjWR8NsNSAr/bVGjsezXnkuowSs5R7oxtPh/BRXbUg3qRZ8ymrmIU7
ny05aNuMvU7W3AkMOdJku950T02Kw89CUnB7h5oXzogwOHdm+0RK4ZMqm7UCSFurftW7HskxLOio
y1ajTtPU3bt1+ODUPA8k4kQqV0nIO1OXtxHomyRSiE7dwDFhPC0QsIhFa7q96/B7YQ7f48qpnJhp
H4cmCoDVpr/p2BJ3gjpVo+xMbkehgn0qOAIq3mZG1i+LRu6bGvyRKNZ0dz/2gb2JCBMDizlamX4a
m+GKA3KRp+FRwyxHOI3Zcq6ZdFBN7WHfE0dMeLVi4+DTkT7EtI2lNbYrn6EPB0m18qv8Iai6lWMP
gKMkLtUx++z9gq/rrtqwu9hTdYk0+0qlPa+2fpfYLoCV9mL19Gr5+YFfMnyb4IHb8sEJxt8Qtl2T
SFJGXgUYj4kJbXGsWI94r1UC4b6Vp6bC384u0FhYsXllfGXnZXNlpeHix9NjE4QjRsI4e8SYiYDk
lackhJbkh8vUz941AtqJN731JnjhwSfEny0NH356hGznV8+ZAwjUis7CgE2uuDFkAw+F8dHQNNZ6
iDNRIICj+9nSqgOBoxqvYN0F6yYZf6uu+m5anTYyE8SrUbzneXjVRHUICIgaHBOOaNEYzV0rg/OA
RttOODLDOTgYNJSIFXdoNw8GH6ouSx5GbAl60n30nf2opbRUTgSuPItoX9NtRr16LLSQG5K5H2by
X0KSMfcqovoDVXkh61zSY9RcM6cmi8YeWlSRhioashn8P9wW8TEcqm3hEVANJTUXNaaIIXpXSfOm
RxA/Ib5dw1yhJpr192BlDz2UXLPo91XPNd7pKTa1to4oPm0hVsrV8BhGDpKWh0WiguLGDiirHMhV
oOgFw20YiR/HFbCphhRJlfszx+y9FTXPcYZJptCuGXmLiumZlViVTquIaMQyH5r7JA5vDriIhZ6E
O5q3GLKLCPdZezOS6qsqIT4P7j1n0Q45dVlk9Z2fl1BSo5pcrZWvRVzTcFeHp8F2cCP6O2vMWRFp
brlUEj4WxXm26T65lJWaef7S5xXWUjQdfmDIvbV9VJ46RLOzIjXeM7z9Q9CeM5kvZIssTkH3/M3n
TvWYQ/JeuIBcHdZ1rNzXLL+wDPrfHfnkMY/uJsM9aL7cJ5YkYTTepqI8ebCrqiTlIuwttZwohJZZ
b30gPqPSuyPpBGmKTiy4eEhxCxJ9ydJTISZ6vNWuvnMb/x263MbszfsObrJOyhO2P3aYwSPAHGwH
T1xyMHxHKJR7JoI3qMsLWeN61ltU5dmjNwx3uhF8+oNHwHMiGmwX+gV+JuwE1EUCG7dJTNfSG+9N
/rAVjxogm+Juon2LQCnGFyevcCb6ERJ2MULpI6XMC/riJ2pXxMyZLNN01Tz4dkBDiXkXoBs40mV/
ooBLjUQCEyDrQVp/9hgaaoVJtafrTnnfZux88Ls69AXcajKSdyTfLxl232by5AZO5NbDVMke+yVq
Y7HKsbbqMAmdAqldtzA8hZn3ncbaKZ0J4sCyALPcfIF+4eS0w3c/rBwXqY6jvgqNRaSwzdaViaKC
jWGScII8eIiYSHtNozVWrLkHaotEcivs3YM5XwdQJ56CCHO7MgjQGA7kwTE+TErsIuU8+K27BfDH
uhQOQ8yzZk0Mrn6NuOqy7u03XCLPdd2dW9jH00RTpZ1SUDu0CL9NfeR6z2ocSWTM+8+hnvYSgLID
yThvYIHVhVvRF5YeWNZz1TdnxpGGkxePDab2c85qVP7xBWm9i3h+kzMm9hlJbobdQSSAr3TSsy66
UYtYDlpho3SSd2kf4nbwwYH5684Cce54KPx1mn3FnOJGpC3dkTPUI7BrxN8lLJiVyTsWqMg+j+x1
jGG0DORrAQ7OI5PSt7MzZoa3O5Tc1X58Hi3cG1n62ABvWCptzuKPq6YL50MPigH4uEFjlTA55ZNr
dCtoAui6w0I3ayoloaGaWXfsdcLJTOyLootXdhnsAO7lVNWm+NwkUonHFStlD7uUHqCyzOmP1pRw
Zx+wpqpsy79OfnZcKH4fydA/8vvlw0tX86QvLeYT9t2rwMMQh2S3GDABViOxc3yEfd50vLf0+9KQ
m7ptr65WIZS0LPcastwuKEjrOkIfsHoewY4BPMu+MwXKPx+f5y9AQP9VU7rBpzl8LEGqyASSfFs/
Spv/NLO61hT36dCCZ/Ihd3v640gNy5jQ0UG7DXWUL/0QLDss7B22ZXzp8Mh6E1x1GBBQEsUDQ3uC
AkLEsPPgVTXiURl8zEIKFd2ixp7fFU9jOB6wJuFeb/d1Yr4go53t1v2Au8hwwPQWOO7CnFgzDKpi
MfKiKXFwbGJLIQzEEKo3hLOd8ttHOEKvmqZtiUcZi3zMn6awItIQr3QDnlZe1QhdUcVRHyIw2dRB
jdxpd3nEosEEN5IV3teEsAPGcVxE+DGIqIAZirhhFeXN4tPKWVxsAW9ffeEu20b/jjSLBHd81FI6
BFLaBpFY5MrSeIw9j3bvKdlxV58DREs7JaotZmxNPhxk2i0bAl/s3A5m7O0NT20ZLHdu21A0iLmt
Ex3VAgo7yEQeAGbrJPyzWc6AbHcmCnVMoU4o75WVbdq2x7AGscEbkfoHg6d14hBJqRZyTQZxVb2z
B36ONHQj1TL7WzczbQVLkP7/G05//6qG09GKd6YJgeH/G07/tzacViwiQNaW0LCxLP5VLac+FjZG
D9Kj/7MqThmDjaNr6Kdo9FlQ/DfUnNYtlTd6AXVHeihZWrcxhc6yuI0OtW+/1EN7TDmPUs4+ssbq
ZM4MJnSt/QCJCkDFYWYBCc2+6BZWbc0Xa9zfAU2rJHlD7LLttInC5Eqeak6Yr4kZfAwFMZGAbSQc
tSFzjiIrLizF130VUcWQXopMKzat8rkgpDewVSRv85ekMO57vca2Unv7fCLeP+eYJ697GYoGD0m4
Jy8IMS0d7/OaWZPi8B1tmozBmc7CtPpUwiIxFws0XqzpcUXdWEH9GuaTo1/oVKkVMGYxF+N8TAxy
h+GeYC23o3A4eUYrGVX4rq3sbap/ejnOW4NFpSKirpgxEmObs5aL/Mnd27RVr80sOxLVb8D5Qs4O
g/rO7j2Qc1zIDLZSLI3gcARvCSUKHsSz1stPuVZekh5vb4iIaTvmbrCNZ1lr+7boTzHBnaVZhueq
HgiTYz8EyUuCvASYThBgivh9TYrOtRzMp/iOk+7BSYzHxO22Q2q9z6stR0POq6q3JJupYN4vV+AK
gSR7i1p+f124LhPPuXQOXgfppjXJA7K2id2CshoXaSZnjWDRAsH641WhKljm4R8WaKXCF4u8979i
CiNGh9wQ1BrN8L/r1uSfFuXmbO9MiFjUnrIMnJx66zb8e1Whby0aU3Q8Psq/QaD89jttF7GsxjkT
bsISCkw0L2SBiz+IrjtWY7J1kmGZMnDTx72uFDwT26f0BQNvYZFezrCjNN4vnhOcCOwCBvUo4wmr
dbdHdsbHTqrbpOuhhyBYVleK2V9jUpPE4F+xguE2pO/GcSHgeaDnLJcwY0cw37W37HR+M1PDMK+v
ZGq/CR9LMDfYZN3m0b07+d+JU70pB3PK7NGNs32tQFL133xgnLUJJCgJMHFgHt5IsGRZrh64iVGi
1j2Ehb6ZxhDtBwU4G4AKhI5Foi3cJd3s5SUeyz16rGjhpTl9RUjXQP9lOFIu7FpPGkc7xRjhtPCx
ErjHoK2wfsYGgw0TiW5RlkgieKpIMffecEw0f5mkjcRzalS7kiAobEMytNSnGWT43COkNNI0lqVY
IrZL0nvHsLBI2FqsU2IyvdSiayuRdaCJx/CCR2grGq6JERszGlpm90C1DgOPp6ctjo5hH2ovPNV6
dXCDeJUJj6tfUhN5A5rThQf8Lr+9Kl+qKN92JYsND6a2n8Tmcsyi9VCnOP7fpAyrVSrZFDn6SRZf
bVTs45zPWUNBeGfeO3oFjiG+T0r/wyyf01qwEiK3MxrdRnghMbcRdC+/jARsXZ1G57J2UDTCF4HX
aDW549MQFR8iGzqqafi/21Q89XKtUQa0sYTtrstgxCMP5oM1Z0qnAWWTXNqS+zhwtQVrONyok3gw
3fg7qPM74XT+QUwEXcYJrIdYCBAESTedip6dxTisIsIYfp0B/7Hhy1vqXhuj17HT+q9Q0mNjpI+W
HySzsPgOs+PZmYsix17e9FrfNrJajzYfOcCAfuo/lDg3GFCxQ0QZqU62HMe8jqluxmDPJFYw48MR
NPuKHbMOg6HVfoDlnAw9UezIwscQenylZR/KdIINHhpMUIrGkzzN8P9LZh3KCoYc/4vtbXUUq1Xs
10+hnI1HeHwYZJYM4s/N5AcwutNnrQiWaCblsqPVcNMVKJ82T60Lx6DJ/5gIjB+9Ytj7MtTB61cI
wk58qA1n14XdyAMYbEAcrfTG2RZVdoqC+mtGqFtGt9Rgwo/8AVP2zkxPQIYrKpYV13SHKIcZmdRA
8NgVDlRcjTkoNrKzLUFGavp3GlRnm8eOWPtHEX5UvvnhRARa3GFFTmeRAL6uqv4SRr696nNr20GA
IhR8DuLsmVLtU0NpnDfZb5Dwd7oCT1Ln0SFoyrs0LTe1AyJdw7EbWNS8pz+4g5/GcbhT+m9kZQcb
s72VDg94pTHcQFykgeioa5+h131lRbDuLTKwLT9Kh9UPsY3zN9OPiRjS5UQkTSaQe4mKHU16jKah
g+ww3bs6oSJLrZrIhUQevJWglmpN/k6V/9nb8AX6gmpVX6J1RoDF2/Dal7TT9RbnFCLNrcnwDFEc
UeUUY4jkp/E5ulJtH4awBf183sEDnEGCza52izm59ttDZEEQlkjEWEuOCbsyGDLg4tAtWSOAxDvL
kCQuslvED0Tj6aYI1dmPzcMw2vEuxBtA/PsxUH2FtDYhzHWIy6YJ2oEdyVBGsMK8/hgK1nRDcOIh
Rq9z2heDJvfV6OLrdk2xavXqAwrDQisoEEWN+A3oBTNIAi3sHJFWR0WqMRshWe0G1/tyO7HzDVJL
wpzCY6MczjEgOK590lL3Pmjrre+V8YreF7Hi2BvXg8+71OItPHkCXYVwIS9d0hxQC2N6VCpvF9g8
MKKnb6jPztkofWxd6dlJZX6XVbisarc6Uaf51GEDj7V0U+FoDfGYZ49hT/agccWWGbEtKHejyYlv
udg4NNR7ct7yG1xXMqPYIn7cJ7ZatTGOccCAT1CaHyMG87JrTrHk3dm2N09UPzhcVzXzayGbS6Y/
9wMKRU7z17rrrH7uV+f60+UfZZ6+yG4qlgVVXIpgM8SXG+/04+QSrqJzZdtoat94A4QvDe6ezE/U
089nFAG2DI6eGyTf5pTea2AwlrUvnjWNl5NgR65P4MYthqyNajQACmhIvWaeMsPhUww3Utc/DH08
jqbaD0IHoeutPZc6QY0wYpNe6x6p35PQyvmbqYPAUVPbHpVR7Yp61MzgvBBqvkBgFmu01aBzc2tG
EipaNS1TQBGWAwC2gghYishYj7LYoBFjhapZc+cTDWjEVGrKQ8HOjE8qcS9pDljdtbw99Q20ttXd
TuY0wTbB8NUGHMbcelalfWxHsaFhl5errDYsY1CjQ3rLdLt8srwcWCc7HF4pVHw48QcGM60hEp3o
IAq86FBkwVUNXsu9hIY2lb23dk7uSB/XY4NFDe57WC1ZljjLYj7ErQTthIOZSq4rl8dz4xQkWaCc
DKO5pKsW/poIH+ibYNcK2ZyC1i/K3J/Q0VgeWD3CcUB+Nex2tkdtpDfKSzFwjfLENW4tvK7OV4kY
22vhUba8z00PmnqQugcxklzpuoJ4k0RACqAr1zOCAP7TUrchEHolcQt1QU77sJR9BVi1B9z+aIrx
qlPsjV0hJyYrOtyZWHiB8TKbKMVVVMbnWtpPkWGMHPwD36H1FgzhsR/HX8kymOg+XtBYWMvJAZU+
hkO5FAo6CRuZ18jSHxRYLJF4u0nFuypwH1NgKfFMTQnApwgwKpD03g3N/BnAqxizTC8ArhiAV+iE
hF+ovfYzkGWq73XhI+TStm0Utx5wSwbABVz/Uzzh4gbsYrjo/nJ8oqA5QoRxHt3EOqWgYChyOVSp
d9FBxGStsR1s89oY8y3Of5EaCBu7fxx4vcYgZvqgfxhn5kwdBXQSG3BosGxy5ZDwWjAzS1A11OaA
xrMgLuJdrscUCNLIH6Zbk54hvSO5b4K90QXhPjA4GuS/PqG4EVMoAFA27ZKQYZtVMDzF7m/NJiZz
IAVEQrdxIUnbTypn8zfI4FopdsJB/FU62jmpPoISy4EZxhu/bPsNwMRX0rtfES6l9RgKgyeISKft
cu0j2PbkyPin5sXYswp1Y/WUxA2lbkNyhT3OZBg9q+xTATn0B6zgxEyXbZ7tDVVvvBiKJ/yUruhX
wk5MviRKc2WGGG5jsMe+Hd0jUZ5M8aMFvDNCR66TFIGP5XlZ/ErXAjtdoKmwaaQmwQKVVQQ/oULv
d4TiEtXszIm4n5toe8d9kSMPw9RE8V0sQ3Tr7FeX4SlsxX2swneqA8/WgHLrVCOSMHfzEpOorl+6
SAACo+Jbd+UqA+yNX5TKVZ2cdE8WuIuMj7JP1SIZw7Nf1I8WNqY6NqhBoMpnMVntd62V53bUjp3P
uzkuMZLqnXh1WgtWS1ST0mUIUr2DjNn3Z3dA1RiEeR25kcPP2RuBAcQCRqc+OLytYJXW9kG3DXmX
TRUNqzLm0LbaG1hmzDAIm2bykhrpyciHratqsAopbxsPJG4RU8MAhDIu8dp4pbHyrO88SYNlXyrO
mXqgFZmLoj+SdSjVItbVJ0c80zs28jgtL32kuTtyz8SJGMVzu9wq3T9K4iPZMD4MCgWbpSRXEo8/
vJZUKyOHiJeTnZPosQW4UswayWqI/HHN5BWAubSvXEJ2tGHduXPx9mjosF/q4tLE+r3fgrPT+0+7
i15GP8BsNL07pgbj14DT3Bozo/Yf2TuT5UiCK7v+Sv9A0DxG99jmPCIzMSWATRiGqpjnOZYy/Vr/
l06wOTXbaFJLWsjU3NCMZBkKlQiEP7/v3nO7kzejevTZkw9NfTViC+A2kG/k0KXcH9VJVe4xiHle
jbIWC9F71dryTY7rArxGnl8CFW2ZLq7VkDzA1txVIXHjVPKedMcQQm3QawzJ4ZrPLIEErn16Qbsu
aJFYMcoXCM7RuhbvWqGzb7Qj0snF1u04YBoWdLTPjg9SJ9/GkJPmLKId4pvw5ijCgADGw8Dm/hzF
4yuYxWI50R3ZFzzPk5Sb0MR7EIJQdiWEsCLioTYg7rFTdpHGs4cgZ3GXsIM6hmNHIC2kMbe2XXUk
a75wEu0dF8WT8AnFwsQLjXaHP3kZQvZedCWJaTdO4XA7AZkN/z0tHW1ZF7DeEHWWYYjDTtbeY0rM
h2x7voXdukhHkO22ee5r2PsJWYYxI6Ro4nHi0UfI1tno5rW8jNBQFhYcxQWw613bys++bi6+Hrzi
97v7OpOiN2EHsAGgt2G1d2GH+mnmL3PqrXgYiFCzGe+cc439Y6GraCY/cTXrbZIkfBMg2f3PyARy
06aQSnTKbgx3egkQ5zp8bTBol00TrHw9enGmihnH7Z5bykmi+Q5Z4JUfQtrFjfEqp/IkCpDkOvta
5Q9LS3Upvm4eJemSkeftfykz7htaAOCGM73YitoOTmXGETBO4vhfwtaMyRfn7z+mi5zDz7rJ/+Wp
yf/1v/36nrJf/3KtPv3Pv3M2/9tX+QthRFIEoYCFClrAcSv/hTBi/QG9j6SdY5Cl0+cq8T/Xgos/
6FJaBo2LrkEhIyUSfw3TwRWFOWLihSZw5zj/Gb6IY/5HWqgUvL4syh1107TEbHv+m1bwvx6iQwdC
r4EzlfwEsXgu3foV5MApVOVvqnwhvFcn4n8bUjP4vp6M/FVX2k5q5g2o/NGpevjb8hTQUBvKSpDR
yC+azzo6FDhLk/gYFcbGCqKL3mcv1Ow8mkWJgpHfI94TAC7gS2f1yrNvdUPK1OFRLnVxxbqxbxgp
hpyTKoxfs1r/6vTHGrcgBjdAVfmKt9Ci4Nyt/bWtPwbalBzcuvnQRPRCj88q4NcHwvYdfXVlD/pD
b32GCFcGv2V98iuWd5runjoh3q2Ba0NrGoiapOZcbd95zlcSa+uWTKs09B/24DO5ByGR6KvXawve
5s9BoUA9oGPET0MJPOxD4RbQWQ8a8U3xImh4IVi8GHTICDolCpTkYkHMcgiAYrr3XvRaJihxMUjS
4tlsiQsprlhQUcBLNmrtaMfaxqYtrxP9xIWt/wzz28gv3Yuy91kHXJB9oRv9mIVc05K0wJuLLdxd
OOK9tTaWeWZ9totr/lUDlpACLzYQV3NcptnKIvMCYIubC0W6OHSeMYPQiET8v+HFGZDQ+7c+bpbp
xViSout3rr2d5KevZ5tx2gw9u+h2fvWy9vtxCewFDS3I92B8kraBQZay8wgkyimmsZyUDkXnq5r6
NyJi8/XY0YMPxZu9mV/x3J9JXojkYJRgllrnk3Js0k8JCkzbz3aO5AHY68qggGnRl9/CGdeZcFcl
U12Qw/SW6B7TzpdvhLQ2EWdMMB82glOHoxmwmF0vBGdRPFRwm1rx2tEvuRDqHiQGVgJaFnRwFDkY
uLGNBXfQ8c0PLtJquUFg3Uswf7WseX2FAugRjENxX8cZYxaEaFv9aKG2G9nOUzDHmclmlr/Q3AzZ
G08HCcYZRwJwnO8qKalb5EyVExeHOn2PDUAuWAixTmB8qLutMemr2piwfc1NkQkNW7Deom6dptYq
odO8MrV4JTi8NYRxDGtY78XsIplPd9ow9pHX0xYgMNlxvfiRw3gSLcY3aayt4b0d04XpfutAqgot
OFSSXfA18ZYxZiw6efB+ape6ifk16q+TGC+UUN7deG/r4bHuhnMlzxoWZpk5F298jjn2HMmmfABY
nsJdAP01TygiKzZNgHleddw5V35aYg0sX8kn7wPySxYFGbkX7B0mINrbcuYd344oabXfJ316lzPW
09jSV7Km4P3dSXx26v6r8r/0mlpAEezm231V7KqIcH4WjxfN0m/DIOkZrG1EInVLYxNAatOv3BLo
w4QIkur7GpJBAjstn1lGUj/r4EfXanYn2wb8RoMptT14RvppOWBSGfI8hr1aWq9Dsqv6caMXW88C
v+Z8j38cCtv+ESY8dgLYAd5HiZXad8HKgNpRDJJxaN2qeidJHIXFpe3T5ZiD3fDRvVzud6n1JC3/
uWmYMeLkOorowSFvUSft2Qm3ab81mVEFS6jJoool/PQl1MZ+ETfGUqjpVcc9WDLahqTdCFM9hJb8
CDLnpct/HEZgfdYj8RfsUD6Wjiy/3Cm5m7PJyk74OhgwJaY8zD6phUiNBaaPT20SLAvb/6h7+aTV
VCNwKe2QSTpgI/WVNh0iDRuneNfD17QL1qabfATRtjO7rUa9HOtH3ki4E1JfsZlihAfPXp96pnqS
EavKWhn6te3kZxqnv/iAjzaXgHB6gBIJADlaWclbBNtd1TZqwgexwEVaYYfN1rR40n4KwoJbRG6p
knBXdQsrUFjNyZTEBRyaIVg9WfPFo8HRVKV3Qx7cQC5CHovY2jfzBWXIghPwJwxY8BI6dyOqU17V
m8Itn/yYXsDAdhcStobGONsyTGPE0iA28kfCArCyL+8ONUR5Ua/SuZEWsKGMQIioJVfsR01rB0ZK
QeFm9JiEJWWEn47T7nyRvLvNI6rMHVvhOcqZsbGVNRPQX+5hvVW+WdzLqsjYd+zvGnzdEtqFjcgI
fjnxRtwfm8jlpV/6vDderXKDwnEcBdiVF5FlxCbGW8kqS4DGw87GOtcc5WYawmSpN68OWUt9viry
LMPk38qSqdbLs22FJyRiLKxyfaPcTVB1q6bydrKLD2hBm7ob16bwOUvG58lUpJrNZeKMB7uxML4h
7l4d+2aRiHfWsKVb0sZzVWZjVlf89NvU+fGLaZtO30qEF+XVe09PjznXNHTHZBlU7J+uo2UACOFq
pXI426Apa8O+DsG0rif/y1NfVvBlqZs0govDsW6ThynaHFbSQ4bGbXH+OAXxVciHhQfRkpWVqW1G
GCAdjlnb3AYxpclc19IxviW9/TD02W+g0WTz41WC0azqbyp6Dy2CkHH5aAqbewy1jL7/5qK6048g
URttTFYKUrq1is2rFjqUrxb4rcp8UdbpNUMbSpNo3zfHrCmWcW6eSjB/TE0rZrpXHZ1hrDDAZ4id
pfFRzb1VPQWlAVzXPtjn7W+bv963dEAk8VbRSW033asENzz51PfkR4om14NvYcibKdHf/xXmctZt
DnPzP57L/xg3LBjK258s/AeBwz99kb8EDh1UBUZfwfRrKYfJ+C+BQ6KIkCykyf/PrM30/ae5nFSh
Y+iCWd4k6mbwB/46mP8f9chhOP2Pk7ktHYoCbEngkO/l78h//7hIziytR4ysH/+LXXIpi8mVbN68
jIU17XjbUoewkxAXdG4BBLrWrN9jxj4LaBpt6U9B+jGaH22ZHdzua3TTje5pXzDFIYjF3UOvQzEr
BzLoiUaPSKW+hBVjOb5G5Mjxh9uPE8NIX8kQ/dSFISFC2k2LHG9EY50HksTYfXuIn/Hwbv+7rrnW
m54q9mZxEzK5tmvWDgsb2G2KF9YAR7MoMQUI8jdcBhLO1zQc3oy+33k0FVsrs8ERna96klae9RZq
p7/vpXNSFD94Mw4ravJg91y0VBCLQ9a4jwKzNcN3Yz/pAL/ZuFEpCq93beanqrtbyTl2jqO/HfN9
FoUnXb1UNA7kD4KXQNx1+3Ae5wIqdMYJRQXLLBAvb9y6c82NaX/r2bfAt1eWZ2Gf/tx+51HEaiTh
1TeMlQ9717FXafOo2KYaCFgjVXg1uUwJ0EJxdBBDGCN95XkPPbZjg36uTjSME+nKyBgTo59ixrlr
3xpEIyIQc2ceNopVCP058fdZTk4z02EJsBdsDerCsEWyHoMcZenjDmNsEbz4sCecnwo2FmLhUpQP
drKJ7njlUZYOmpWe6SQpY2hvzpcDPj46Ay3b8WOd149ueB5M6rC/uWMuEae2U2avYxAjIwgM/8Ea
TrZtXcZ6b2CN1js+luJ5LunTwl+68Wyl7S3lfRmlj7Z176jSwW3hZs+FLFmXryv/U2FN0L2lnzyZ
eFwtrkVs55eqV1gRbByVoMlpLqRrT6NecX7/6lh2KMgrF8Gfe/7yOtqGaXYq9PhETTsrItyOyfD8
58o/v3qvZi1eWUul9ThCpydrcAHIiyfbnI6CmweVf3FkgFnpzihiqM401HQFW4V5oVWOp7/W/hEa
pRcJ57y5jM0D4E4tXlbGK2m0xUg4TQ2Hor+yUp6ML4tIqFkvIWBujLg6dn9uBAza/NTFuoGWBOKt
3the9egnrDb0q8eHG0iUKtQg3+mealwZeLQjL/8o7XFruIAeKAF58wcHcFb6PqKYkUxm6TTeEqjR
ozZyjRL8yZx7UTO5S066TdGLR5XqrMFvUxy/mcMIetBmRzPpv8nij03B8Yjnwci78xi9NoSQEwuE
ysWfSSpgm/hNifkGEZ3WZdZ+WbmHUgDnQkNnbAqIDDZ3lyie11zGS+0NfI8OIL1Pm/m6fqoG+sKh
BrMQsBvCz1H0lQr/0NX5xRnPVQDBMk+vVnUclDhPTUmjBMgeI956ELfs+D3x+GY4u0kNTV1+dIMf
s8b/EDxVZY9delpopAv5pbY/NRMcPnaCJDh0NLHJE0Abp8K9RNojadOVLbprHRUF4PcTyQR4p/ra
4Q6bBT+BPkGcTu6N0T6Rq94bJKG7SVErDYnVoYAnSvFQlbeJ65ReYOS2tF1v9mc6ilbaYJ/dxH4P
E/dmYrOKqjcX5iKSq9ewbAZAZ+WvTc4jkEGOyA4+neJTaz61LtnDgddSykZ+dLpdqolTaKNBdOnv
wAe6HUQv2NSoKPJ+U1d98i1ezuGY/wBOPg3EgifDfghNntYi7dwjQYtrGfO/kgky/HFLz18zwpio
KHzBjiWahmQgi7yZA0kFuqcDRJbw6fzXgQW2GqP3QPPuTqLfJpNPIB8oCjF/F6X6hKUgS/t5bBGi
+dmtVOkfEnZ99Amu/TQ5on8vK5gg0cYmEqnxdQhpa6c83LpTsBaDIkCGkA0wMF6k9oR+HAukk354
ouL+wIsWU8PFSu3DgH4vQuQYX09xeuv2fSy4e47wPEf6xZwCc4rRXtwgJ3sVP5W695bkxJRI5zWG
Dl91ehtphNiQHDh23n6QLtJ+V72MvGOqwT/nALTT9GqTG8JakmXvU7FG/uiMCKvgSxxf4z7clR4R
SdPYEV0Mm+/GIwgGjZ1ajUXDWqZLwIA+DEXwxWr+IZCcetEiKQXYXYQKzND0RW+CdsLjQtqIGRL9
IFEYzaPRxu8Oh9WM2Wx0Xn6SofGM8kaUj8sz/2Jkajme9IzembDLtkB97qwt1k1f7qjw5p7YIdRR
FD4WR9xM2DoCDsOIj0SrwWFWBluVxEkOQUtke7R3XkUmxJyic6eROOdyiOO8pIKqfCmG6s0c1dXL
u1tgtUfhTTMNr58jx7/cKGApW0wvVaj/drIQAcIJro43VKvGAsQ7Ce6hc4qeBcbHZHy2tKjjq+jB
C4UmVwj+S85rCQ30s1KYm7pCQXVNDpLVPJtg9pBWfjagcW2ENR4H18Iv1HZ74hnHUY9/xaVCQzLG
ZWu6lzyzn7xkzE+5CZuY9QqbVC48xMgNtO+EEsu+mpU9X8M6V4NgGOJIrQyNiCTZL0onBvcxd3MI
+W1gL4Gp0kAYu82qcHFAAIP8YMFOj4GiSMfDOJfY/DAyCyHICcivjbYBJZPIBJvHqNzQssBC2WB2
8dRZ8JtVafKbw1vfOzD2045EQZFPvHRAVHkl3WQWQYu3Th8xr1H+yb79iTLSHZLxNa6yD79v70SE
8TziDMuz30EFwiC2olUf0qeQsSWfC4aoTH13RpxYCdI+UvPK0awjQZ1tneFbJQ23aTUDlxBXfxTa
KcD8VoKy4mgKWSX/8be9uQzeQDGUZOdf6/uYHu0qoFDbibSbPVdsG3PZNvvCS5T2l6DzxoVqKbsT
BFno5/YrtlYBcSbTSJ5Zu6zGTBLLMe4lR4QT1hy+ivNDWwAdA6cAipsXWvgVeua3QmGiQe2U0hZe
sQr3UWZQDAk+OP34U4TsdKdOu1l2zndtIVFL+sf1HBQiWR2DAF5b9QsoXVedc13OxeUhJEaPxe5S
63I5L9rLpTsXnRdCfgmaz2XbLH3Xn8C868+6Dfy5nWvS4yn6aS3sBTYmt0U3l6nbJSWIc7s6dtHF
NPqYXmler+cKdpGBheWYn41wlDs2af+U1d7vUnJmt+29M2hks/XkqJnWnBkk0k7luLJPg0pRaUg5
RyqkjNhngdaEFmpmwi8iC+wzj+RzEY23rKOLQhGFMswMJprVMPVpVrWApgATlp5fMFU8XtTe0Qa6
ivSa4lpQV3m27vzhJjO8GpQof1WxFa9ILl3aeJh2ETHY9ewpIeT1lIE/XUQlE71dKXqO9sgwuyjB
TuDR9m5V5PCHz7yJi7PQJ2elaTMQEvZXmqSUzIVy68/MHmIzQ9lfKMElNdVlpzgkYmX20cGLuPrL
yEDuqKAAW+WaJjwWm3D7UFwglVXqbIfxd1vWqykLTyYaT2paH3rq1wciM6+ZZqbg+UHcgUxBKsgF
G8OkFXNDkkXDu3eVg70PZLhz84xFRPKro++wSO8m1c7LwKI71QAD4UXNZ+QAkIzgWlbFuypPAE0A
TtlHkxcSm9vDOFdp4xkjKe/U/soOEOrQdFmxabiSJodZthtgnvbmPWcyjL+4u1GQ4U+XQtARMTj3
3qTttknLTcYjR+VYcwDdgMlemDQMDOZv4WJNTUADguFt33Ty589e0fNvN5u14zsvvSBqE8I1hpJD
Mga4MXFverFtZCjxYQOIbpQ61PNyAMH5sy5UuaKxaqsUiE9k3MYDdQrJ2AUnnp1moxVVQjFPTLzq
y/CqhGEu1bz58337GEbUnWQ4yqxG3XxqVIZGP6XKxnoV7/BUbCrZPOQdaWJOj63eIbA2UgdRbWzy
drhrFfNXHMQ7mbrW0oppNkNvYZbU3rlSb3QxbCaL85miqh5Nqj40Emms0pp2l/aBnDu9b6HZnvJU
P7oTNWMGunOJ73ipZc459YJ3qzC/JADAnvVDZZFBwsDKd791JsqVNbt7MHtMGZrrXntXg98hu+Vg
jhz34EEqS3y1NsRHcBmwM/JtPnBH4Xf+DPXsRhUS1+Ai3ApOgUWXwMTNyrWW1uTfbAYSco0U02UE
rbWUYqISNIMICn0dlNipHQKnMwNtrJxXM8o+Jx6/ISmvLfePUBEDDtuLP/Ftli3an39UCPmxHF47
+its6PBaUdCBwWTVleFzTUFWlROVtMWFLAYGXlzxqMB5CSGk694V6VVcpNhce6/epK3/xPCzb7iu
jbhBVGrtipS0FNS7VMXXfgquVm2+cD+nHcxr30LXw3Rjf9ZJfBBdbi2nGgtfTAW81Xz6Y5atcImR
XShMeNZTh7+V1mNbf5LfqcuMxEI60WcHpIZPqS3wMeTjMYNDnLTdshDYF0t8vU1FhawIDhlCou0l
n2Xl0lBu4+bHDev3v4wmeI67agNgAlduxPxBeZgCyhfnBNMtmq/zifk2lWIfUFEyNsmV+NmGhtmH
QkU6jxTsG3OCKW273CIBVy8m4Apxps403B51i+48h7Yn+ZaxSAGkET1BG+Y4wCgmZ16DENper5rf
DFc0LIN0sPFsViAebB+fXt82j3oFRb0FA2E22o1M8MUPi6UJJoLt40mBjdBLZHIwErjqIIBa71E5
HIOZM5Fm5SkYC5qh1TZVZL5nIgX+vEMFoiICVcFPUYBughkFxCLOwr0EalEBtzBnyoXr3AegFxGP
dwAEA+ASeAmwGC7+CN9ubK5a2ta0bdaIBQiNOswPCqZGyNBBvNa69jNug70cjp4OtaRYw6PZiJnL
4dFS3kLqSAKIHaa7yyB4OFk/17uuylks9RR7P/KjMcGIfLTQpgkRBsnBmZkgsEGoMaKlFyZe/arl
6j5CEBGF/t2T3cB7zFNbnFxIIxjcyOfDHnFhkHiwSFAaPiUajs3okUHZLAe2AUKdwLFcTAJ/OUyT
EbYJjpa7QZpkoRv20uNXbP4J+8xjMVSURA8+UygpBldMIHsA+HsEIYF1OMDDZxBYERBWGss5UVT1
FkFecWH7OE793E8lW6F4o7FwNlCK5Kw1VCMPGO7DI1aZZaBx6gfZt1TxDpj8A698zN18dE35Ps44
GOHElw4+jBWDD3IBo4PzOg8QZExNI96hvXW9f1CAXRc6rBlUZRx3BRWH+VsqGfE1qDSiz45kEXgA
x/gTQ+u5lyxQcXf8DEa2syHbpDPihjf5RQEzaNx5IgSC08w4HGe05/Q445HZSWx7gQOEn9hK6nWH
lI2VPjjYYOHrdAgOECr63H7zYuO3gWOs6bynDjzP0Ho/7QyqKkhLJ8M6axzcTwB9EsA+dPkBsqrg
uBYQYbRrMgOAcu3KglRHtfJ2Y5NtR4fJQk6/ZMKCRAciZM40oR5zXBZ1exvMUNDB+QE7lPP9KDBE
kGTWCixRDp7IqKx7Bq5oxOmzbKdEYxtMGpbheg/3Yu+2ROIpSN/5YI+EzB49MEhjO4L3VNcGPNIA
Jsnwo+cOMa8Dn9RkERViWLzAKg1jto3BLLFQuGRKfAC+hb9EdRwke149Hd2/4UxpGrA+cTDNeWc+
GxA7M9ApYGcQzYinqYpfmhn6pBKx1mR1C3qS3VChSMvj/dRf2fvi2AwhSCLCza50xgh6Etil+p98
5F/C2cet+6o74w7y7XMNjcp17I+O42eCUpWCZcHk82RCryqa36AnAKQUb3rADwXGle7hkIB51cA5
cGFgaT2kDU9sEthYdhMeU1hZqicNW4/vIwytRHy6fCUPslbHcMDkdfQHUFax9Z2k9iWaKDUEyFVE
c6ODlq5kPe4msvYddNOGHttVC8zLnyjfs9YTtR/OjPqSdDvg0DjbY/EcAQMre39T+MHWqoFWBO1N
L+SLAh4GZJKlKTixuVPe5DvWKu+zQ1fQwI6Zpn/jhrDswZENYMnojN0kJu5qcGUhZW4G+LLEmrYC
j7M7c83aNN9ogM7iGrNTOLPPBqtfi7J6QW8/ApFzt1pDoMpNDYBpzltAEw0mgG0OUE1Nzd4iT6YA
rZGu+Lb0djeZ4gqB/OABZEvpPh147tPht0Q2XfTcNOwYmrtnsjnD22ow+9bcTfpCYIrvHv1hgJQ5
HtOy/ko9bh8gpDruV02QM1yQw+mAx3Ww5xQwucrHGmGG3zm4nWimzQ1Zutdm/hy2713BnSU0dI5T
CHWApfZyZtaVM71uMODY5a59bwHbSQB3OXTZyICFCfiuKVGJtT6+YqzBYJ+QV4ORl/RvmP63Gcij
poJ9AErPm3tPMpjVDUZsb6btJWD3fFZa9szhU33wADe0mz+4vQTVpxdYakfgfS0QP5A0V2Om+pGj
425uYBoMQf4V0QxHo1INzMsykTHYAPeL6tBrOAvOk8Gkma0J1K3bP9IEwQqqAb5gNGkHA+Cg1Vfs
XHNiH8mWaDvcOWs5TO2vDFBhD7Aw/yO5EIRhnWePU5QeuzanLsD/cAdjDdfzaIE+dJH61WDsTZud
NWjEQJtZOob57PVQE9uZnyhjIhkAFVUUiPUEEKFze97z5roRvyvs1R4gxhYgYyg5blK8wf+s1wxn
o/g/6zUFnlV2xP/b9ZqGSt//n6rW7Kpm1+s2e5x/Vmv+s1rz/0a1Zp6QfY/FRyeoPneiC/ScWX73
HxBbfDwMXJucMN1YrAipTSeAp2VLOJs3qk3f65Ioew8X8MD9+XcTKaxnQfZj41RcFLF5UyHQusmq
VmlCZ5QIBFPvFG3zMdhWUzIz+TiQmNADI1+7erLPbUQV+FHw/uvt5LUftl7gemepmHYEd9lU1dB4
5JB724ryRmmhtmu+zXUv40ID1OyNqWqenHDSoUhnPZcozW5JzMB4CR3WDqWur4Kc061XNvVhE/Zw
jcOalgK2HeX4Ce3xAwLkNq17GIEiWFe1Q/X4kH4Obn11YgZd5OVdoYx9WRZr0oCvXcAWOCpvrUkS
0Le4pJrvo18endjcUTVAdNb6ahyUpSFQX2UZbxujeVFl/+no3rZ0o29Ikyb3jopkAs4oE9LiqJl7
mbQPpkdJTDX0wYykaXCcJkese/pDiP3UDZI36VH5CnQIzhD9sLTo+Lnv8u9H1RvH5gEbu7XMdPlg
s8bcFER+Lb/GuGp0H8nQPRTIW2WkD59qnD6TFqUzqCPg/gqwXlq/gmIm6KC6Txx06VrgV16q+a4e
uuM9L3ybH2WLgQtXW/Th452ZImI6A2bGKljhBb61BIiYsCsVHA167gwKkNJr3RGIxDFPnZaTngM1
fkY09qmQGUC01NpTsusxNnLAA5qV/PhsAogFNES/J0W1T3oaf62cgGJOl4F9LF+HPgnYOJhXc+Y+
WiuRV1+9zazfECmMUqxDWbMR7kteq12BXXUNY7Bi+RGdmDdUUlhrhw98Yp6vYBe17qkq1a3MjJtv
lcEqSdAmAmNYZQ1c5Nq49G71e2BptxA6DQKSpXEqP5me0qWPIL/nvhst6DAL8I/NmHigSNtm6lCH
fzLfPYtuwLevjhbmulLzvvt6zDYRtxXCG2rRWfWP4C+lQR2VjhTEov7dWabkg1B4BX7ZnYWoZ5GN
zuqvpnjJ2Mh75WGirSponIepDdeQ5b8QzfdJ0tPWHO1VefbjaUMH3n1qKrJv3aYanC02JxqisG/k
g/UgWBdnAb8W/K1JwS4q5YaCUrDxreGas3SswqOwgpvZtR+EOWbgWQ23AKqj323ZIh1KhSAx0GjC
z6tfFgNchpEb5dIZdG9hD+Jqyoz5jLAribVz2QYnCVCoFiHx7wmwUYrFr2EHmnYMnZBB2WMIuzgN
Xtkva7s+Fh7OyNJ8k7gER62k+8P/GPMBxSfnuhyzFhzG80z1h2z207t5gbrmkuPQv2X0nbNhoXAl
HqIH/pKVZrjnuq0A21dPbQ3oNI4Pjp+92WZ7S4qqQUZ9HTFuOxXeXl8YVAti3WH/6lwnkBmldh/g
S48AOmqWKp131puS30t4HVMNjqvBdtAYKckugSWUnDrtAE77YJe/TZYnaEhdm72meMwyaFyhhbdP
b8N9QsW7M15c+tzcX3rpbSGNMyhH4bMYdG731U7m+isf+aVwPWs1xor6DDPfWJAptGJAJPbubgIU
v3IQOqxNanW7Ge1dUSbLBu3WiubWJAS9SNXxHyPruTY2nG2CG7GUXMahDLO8ToddmEy8uWmtSlJZ
Lv7/N57pjm7RC6vjvfqfWc/4aLJf//rf/45y/zdf4E+2M/MPCiQ9nHusxeAA7b/azow/WIDlSXUY
MwlfCLxlfxMHEfymC12X/z4Nov5AGsSwUT4cJRzH+k9R7nVzZun/HeWer2ULaQppEWKRsyntb+Ig
Sa5UiwCekgmddrIoV1qiHnl1UA4RfETJTAPTw51naIdxQodT3B+Hjq2YAJ6GZcB9an28NXQJcTjb
L1qqdqHv71xOO9vrXipOv5FTsJ2Pw2mQX5IC0HKAmMl5iR7zTr5YA6Ra3noOVWE0rxVv7JLDVgV5
tnNalyVIe+04jrPSgw1JWUqrC5wCLMJ7jm7AMJ/0JuWAktU+5pRZWpDxVg2mFdjBxgp+IPSNeRrw
nXYFPgWRtUnnnlt0eUYHADUECZkl/ICpgh8kSn1CZsDvPRQug5uvu0yj6RgzkjjzbIKx60PQLCkZ
WvK5uMxjjOkUANGYwYZi2GXNoFMw8ODK2OrzBETtCF6FeSqSjEcuwF5rnpckg1M9T1Aeo5RFShaV
kQZ5N7Xfk1LeBGNXVsz4PwaxEqZvOk9meVfz0mZY0xgsFnBrIAIR3mCco2cTN2qLvMILFze+2JmQ
JaLO9WlVDFbhXLhuT+zaaWDPJS9Dk3UbpbJBTODBNtmyzKXtdk4YZiggsc6F7pj6sM2QjBEPCt9J
ObAUaDBBoFiaPogHSuEHyuFHvASUD7TW1aQ3Pva6FcMj8f+5Ut4u2pWgY143om3FPhygPAQ+m5VR
jGIS0Wg/bZMgOzs47x1/WAXz1i8w9kUbZGyIDFBGFPoZ1Y5hkNmH3nva6RAgim3i0YCgEl58OWwN
e1OLbmfpVPg1PTxTc5e17pL6K0JOZfTYl819Uu23lVfbZMj2xURnuAbeRk7hYxIbB4+G9XXSD/Al
ABTScucl+BMmbU+gYt9oEc3KLm5FXv5GKu9Do3agNScsL/0yCMJ9qXUPbv7kaeOrlGjrTLq3XMv3
dUzNrBGxhAD4LvvHMMs/GnNYJ02wLmlr1JziO4RII2XzNDbdtoRp68TNXchxOyQ0USq6/2BK4UaK
7WmFo2CVq3KL+Lse6uwxGjRsbz05Z8ejisc5CFsDHyrhRJQnIKTQEqMTHokfp48C/HY+4NLkNAYT
5asSlBXOytbSYYlSGxHLNY6LSzGNmzwENlp4l6gxnnKPJW0EPbd1wl04jOuUJ39yJywalCX3LmxW
Iuxh/RbIaU1e5VgyamDMLsGJPxuGWtMJuunoHaCsALCfdWtcRiaWcruMmkqPPoycFV/u2aeSQUWW
zldHHpaRfiUxM4oeszQFqi6mUgOgaQ47p2O48EoQGOl7jjtB83tkdXM7mdOqj0PmWflgWv7O0cxV
keg1mAyQUYpNd6odGmM8JbI5h4gEcaYdQm3cWT3Pe+qxxcebp8PRXJTIYtRHjaSwWFFF7bY2aXPn
2w0DzCNGzSShLhg2FnbqXR0f777L4FrqM2kX+HZb36yUlyZYC7qNAU043r1KtdVoR/dW5V80qK77
tjpGoUby2vHZkTk3VXG2h+WiNwgKl80NAW6dsYiFxmFyI/of5J3HcuxKenWfCDcSPjFlWZahqSra
CYKHhwfeuwSeXivv37/UkkKh0LgnPbgRTZ5iAZmf2XttgEZxBv+HqLqNlRBsZbCdjTrMZih7bD5t
Yl8Klvh1BNyhI8sNjPYT25cWAxMJi1G1bVhTkwNCbermXzAHUPolwVUAG4BltYehDybdurRj+ZbH
PuhRzSewE0VXpJkFM0vBPjElJpXxT4yFqw3Euw/moOqBYradcxtm40zqEbZ1kAjTiPY4pP7eBC5h
VqKBZmyDUIB+ci1BKjigFXz6COXPTwnIBRP0QoLMHld0tAqBMnT0SNtRcxpMswGDBLrB1AwH8lfQ
MoJ1aH1AqmAeEnAPNtgHIp02oJmeopDtHhUkPuiUeGpQEd3fzIhluvW+9z2m48nUVImmMsPLAGgi
6MB7aPJEA4LCBEVhNu1zix5oZTdslfp05/ZQK6JKAyw89krIBqBaDOAtFjAXAJZA+cO9GBIf271B
9p2zdXNeEvKKPyv4vdupGAFnQNAgzfpma6TG8jdcgwiUUeM2arvZctPeWQ5/PNEDzALMIYGyrlO8
5T7Md4AF/n2mKR4KnEcH1iMpqoTBu9uvDAu2EOiPpZoxTgIDWTpIYTV4EEdzQuxKHKQmh1SaIYL5
aIX8Y2MCFzHLCL6vplPNXwnwkRoISRC3v9mfTQdbhtCSNKmk6PJnjpcVdPDfFSiTGXUCVNZ7txLH
QYA6AXnSCeAwjnOe9bp+6uNLmvO5Tc1JmTUxJYqsj1bWaI5hqaA9e5zL6PekKSud5q2gSLtkOP4t
LYkoNa8XNEtO3PKsWS2Wco8T8JbKnLcljZQUNmEI4F0aMC+uytm4avJL3XT5BoA4tk7xEjb9Uwsk
JulbssKrnwZ4TI6TstIwGaAy3uxdFZCZQdNmEo9dNviZXGNoNI9GajKNRz+J+m5bjjBrkOdc+oo0
U1zsWmqRXw0ANxF9UOCR8Ar4pumCW5OULAOB3nuajUOV/5DDO2AZz0M1+OtQc3Sq9D6gXmlr+DpC
yl0caeMiujO/YGekWTxNwpWML6VeZyDOUYvCro/lo7V4Z2osMNf+sdJsH19TfhKv2c8a+xN0e1tz
gKh46MKNlaUJQTF4whRkEPdEu4cAckfj+um5Fc3owHZEc4bydHotNHnIA0EUWthtNJOoj4wt+35W
HeCK2qEFGAXAKNQko8Syr2Fpbul1Y5LMENQDPSIHeBtrCBJbwxYokuN3D1FKbEwNEJoFvAaNO019
xGFMli1YpRa80iTR4iUAl6QmL3VOiWhX05icJToYrbx3wDQ5ZnHowTYZWgUBxmnSPCf+eCFXbPjc
eCmhR0CfbIAlHep4px5OVjCrO7ybd54zbjvSBiRmWcW0K2wrojuDe55UDEnFQ+7gaOw5OMn0RAEy
rOwBy6UnjqL87di86BGOSJjYoNHEnmBFqkBwaDI/Y/e/ukmwjaxyNzjRKrAJM4p4g+m1t1oZYY0E
TLS5x54FspyFqiMvnwm5xCrVrKsBI5+i1POM4NMW1Ws1+8zRfMYnoiRXJdg2ej8akt5MGbASnrqW
wr+zXO8pbOLvpa13cUz13cOBCnXRhmxnXRn9aar6YG0rop0nm0OOSOaxIoMt/14Ekmif3jxsvxWi
Oh8bREK/ZyzL55D/7jCCBUn3KhcIzpnHDt7g43Q/Q2GuEpv5lZzPhDod6oxd0jgla6zqx7bqIR1o
Z4kjEKPlLYhJTjZQwRK4ybfZ8+Zy7Gux/IkomRfpI8jinX7wcirJMt8kSf8+19WbKlCHlSFy4gyw
mPQRZfp/xqWhyuhIOzdc8ZQn6CLa6DOFwA11At9J6CGHNvmqxS3UGm5pIz+V/Fj+fUyWghe6KKDg
fYbVri7WJDLMO78uZkgP9ncrp5uQ1Z44mkMf2W+kSW87J490ssydXVKAoq2Qfr2fJnr8eCIwBI3f
wswKFg0Z6clacqc6dPRLQ9xVBQ9sIRSRva2ZmOUmYRnrBwg1JwInUgutR39Jux8/xqkq2YL7y/BB
IAVqEStiJBnaj5aLyFGFyUMJUQjD7aYZGyxly3WZdWyrbRGqHiMDHiQ2YWc8AmZJ9BP97rmc1LX6
mZnphpC1k9m5eFFo4yL0/FUBx+0u88KrhxfZQDc5Fd6b7BeuE+Efx8K/ubWzgvv9h0Kfv4R/P5It
BHSOJijjmlXJIu5GxFKj41wxAD/2JJYN8VvSGelaWct5IDpHhGgYAsaehSXTddOOu7kguHOpXzg2
jNXMYxdbGqFKLgqs6M3CTlthMoqC4WOJCETN5t/DVIN6d37avPmT4f7JWsK5CZHO22I7eeG9HQ23
GIVm0gRbO5mus2l+2MP02RPvhbQFedfQ7wRiI9Ds1643P/h81950KIJ+UpPPaFAMIKp6ZpIFw7Nf
xF4IqOVebUFDm7Eyl1QcU/GTGCAsmQ1jfHHV2nTcgxN6l0yVPyJQPO8NAVB5ROjDnL2nPotqhnPF
PJ99hYJrKX6ID7m1gpLTqclJ93ptlq6ejLTCcd6vwiwECjAYG2weyWrO5+fWC95c/0/u5G/k2T7N
ZnQ1RpIbo6FmvMokC4YjQHdBaFC5VTga/M59ZkyGcasIoo00lnYd8u8f1YQURSEJUehJl9kl+lLZ
93UXQRuJF34YupieHo5HYLnEKBexA/2xuabohCk6C9v6bhui5+vklM9ZSiCSHDFvRuwUfRUfPfzU
YRVsEGDsVM9SgJAjJr0zNFOETb9EkX7aqfvls7cXXkePOXnayzCss8D/xpDXr2clkBJGwclEgbNK
oQWBQ60eSSrBBT+rcxLP+Eqn6rmC+BhWCxQXoX5S3zyWY5OuhkC8BBMulLZmmIyToVausZtNdLKG
zca/9UYycKzkD3qCq5WhWusy+T40Csl6B5CXDiIaP3tmANI5lTUTaU8pPMfZJUYR7Y/tZ9mqk1NQ
iWxrZw7vgsi4NcwlPPc16JM1wsY/Zg0/McybXcTzui4thMKjock2kPjG+dlo0xeAh5dumEPi7QJr
TZzHZQm7GKXQdFAJg8cShmlsfk0T1AHlEWk/ANZFdZbMyGQJg+YUsLe+85F493E6Xis8eHgcKWW5
vFASujLgy7NOWE3uvPGdhEEUDLyoKAh4L75pQG0ts8f+gnJpTI+CjYJVnKZwfOQtM8HsSuvJcL1d
Nx+NAE8MNOLtgFw+H9alJzY1tIjamhN0QxIoa42d5nHoziJf5+bWddcuKrHl3icKlYHlnVvKxyH+
6D3vPrXqQ4T3vmnGi8GmhhkoV48AbYfAMLxRQMMQ09/GjB2wCaZDk5U36V+mCOhWfRONxb+N7NXK
G0KIW+3R7MV1qTmu3R90sh2th39DGvaP/FXOMfJXG3y287B0e8MOCUUa/DOT7IvdMvCNoAX0kXqL
vPwzrNvHKV38VRQHP1GNVW9yQwIUeEd6l8QD7DPIwt3nwRq2Bu2mFaEU9pLfKJunlSAupMqFgSCd
4vw/BaHGQCINKf4VglANZbxKk16saPMTZ8C8NpYhPc6wGTwblVxhTVcizva4yowQoteUnHt8QnT8
D+hpjyTP7ztqrmAed7Zv8wSYq5bFUhO9TrV/iUWFvN3xj6hizlZsnhyoFrEld9L4tUzmpqVigcm8
resCt/RwL5IRN7pRfPTNgEQQ/2dSf8LVgrx0MwNycTl2xynArx90j1EsiQuSxOYih1ap5W3IJYHu
4ewLRYlYucshiXRdMP5MXvRFcPC5ddMvi4klxGny4K2+Yo/BfSJ7aDhGGM6rKcGkiCF8o/oeGGKi
wEMpozv7diHuzW587cq/Y4xU8mtOg2MrCKGx7JdcCgjdI/VttbzWS7BpS+fHNsrXJO/25HCyWPO0
ykd4w52POWVsG4Tn9UYNhOAM8Wpk+IMJ6MlczBs2ik0hu+sUMdcZhux3SwyTX7JE4PX3rfNiOjCe
vbXZjMcJ0a9fNdeqi9+MPIV9PX5mPp9ZeK9gKsHGeWa286fiPsUEX1edPlCSj7IbYINGT6kgibow
A4iikUGUrxOeE3IvJopE2xl3leP9BCUBWF35XnpckgNp4sJ9rNmaZhWlHeLEVRY5Z7+L8KExiCWx
ZBiBeIpqfPOQlME57CGoDpd/nfUDU/j/Zf2QfbV5NX21/8P6gR/w7+sH1tBeIEz+17JZNPy76936
S8CAsgJ0diwUXRMS1H+sHxxPWJLcW9PxHOn8k+s9+Iv/7Ajf9SzLdaUb/F9wVCb+z/+2gGA34gNU
4oc6Qnr8qn9eQJA+VSXYb5AQOzkbM12S0BH8SahRkHReFIxP+i9q+dyp15UuaHJkpUKXOOztyAWg
6Bl0+QNabe3rgqgBpg0om3txHPxnuCHf0KE3bCgJiiGfcB1NLhaf5IqB5ymj8mLD21CHLdRj0iYE
BjyfQZ56+DigR4uyCvhFQ5o4p0pkkurWUN8J6jzIyz8GXURO/SepA0t6Emqn94z6UDoteX+6ZEyp
HSvfuQhqyWQMKSp1eRlTZ8Jj48Wh7uwclz0FpehCTerq4lRG2feUTrsIEjI7D13Ajj8u63zJOdRS
37qldTWpd1t72BnUvy5FPEKN+VNRGS/lfE0U/gQq5racbooKuqCSjgjQI6DvnFNhG2H3Z6Lihm/P
B/g960I8piLPIQ8KKvQA5rY34KDWpTs59XfsUA0sIe2LZ2R/aqr8woozpiYU/sB1NsNc7ukOAPXS
GvQxUChrA1P50Q+860QHYVpMS9scYnqo24tUhtd4kvcdfUdSNH/6DCdGH9z4fEdfNyiIEt7Gzj+m
y8QYPkXa7eq2pvFpvFo1/BC3jLahXQdJ/JHoboj159H6uz+SUb/ywuJAf5izpB9/NaLdejRVuD2P
pu60MGU9Li328rEjxZE0Afhjw4eI871ppx4zEnYDJBmtxsWjtSl2SQTGUXd2iE3Wrfb8N9gMB7i3
+PSyigwODviO1tCIOMhoFfOUEDTdOzLE2aNRJ7EZ12hOmznQbopZHmTZ7AvLeR0DaVwlZOcTa0Lo
k6Hx0tcUXry0wyosF0TxmX2zCvtUJBJVKr1viooky7Cnt671JHSLzG+AoQP2f8Ww/iuKxbSr3f7e
pdFWMLr4Fz9ST6EcVy/t1J4WunKh2/Os/Lb9AeiLyz1naGa5buVb3dQrM1hzXZ+WLl2bsfkG0fwV
+uc5c8mHM4NV5Qw/8xhdBLj1gmFrsBSXPv8dieXT9w1IvkyiQpU/iQmRSmbM2xlkQm31+8SK7q26
KFY1A4vOqqAvMwLwa4Z2pNbOzDZ4xV8wzr6Ofbtp0wbyYvjez/1BFC7fOXAfFM/EQxEDyYBW6B+O
V66EzkSXu8Nrx5QbaezsGE++idJALfarmzVrv8zfGs/7sH2Jlkhq0MzHAuDFadtz06nd4KF6TvsQ
R3AjqTEm4tXm/FbU8uaTCH/XV/ovgncrHiX95HAEDvbc9/NegqBYyax9VBZ8GEdsWmXiLUlZdho+
e/vJfpzK8SCCrtl4In9C4bDDq8dUyYjidSGh9CdzhANE5sSvmvy9iOF8czLi+brCwUbXpLzLvf+y
mKAflqH9QyH9srh0fol7q5byl11O7CE9BAch3CPesO5+6HRIJh5ACfpX2fVJTPnzqBJjW/H6OQXK
iED6pHEFb4GTHTsbIXndp6yCTOeIcn0fmVUOKSw/sXLzEZYuh94jL7KbX6bcjxgCGi/YrR97AgfR
cQDZCzH6yu6rifrnuLT2Xq2VTODhHTgb9PlbLyfSoSeqSoXp2Y9dg/ds+iQIk3VL0X+EKi3Ys/XP
vRE+J6RlZZX/EGKnJ3HvVjHw4LT3X8q5+V0Z7Qu7r/vAnJ7kmJ4YYoFkGNTBxNaZ2YWC4uGDHYyO
qUj3zKN+Uis54yXFkt1kT0yAyTDkiEtzhm5Bd5Gj3Lplgpcu5+rJMK00+fI2C/nsps+GgkawDJSw
5i5u+xcYsG9ZS17sZMIpsiAIhDjL7EZq7tCem+ee5TX2GuvbK8kvbhaCFxP12PQgtM3pk6CJU8hi
g7HgS10Z90YCSDhzrs7UEcAgox8rpznLhlvRi2Dlt0DXliXexiPnZDEKxX5s2fKMrRzb/h3YCMfl
4O7LGPXYOOaYlqwje5sXA/KU37RrdnmbLGBvlYHvqmL7d2Zz+ZgF58bI2LprGR3Msj5IP3n2udMY
tfOEwNawUKZPAHiflWiag4h3Oh6ni1IIEVBnW3faS2JmNqzZwnXcxm+ixIYRB+Z+MLtfrJpZfqgF
7IHZ9K+B4WBcY/QwijLDu6mzahhRUmWKOaKv+pqhILcevq53pVPBwi26CxHsa5hPHeAxRTWMhtDx
K0ykLG4y/7MYhpPRpQjV0Jk5wz7Wo+1hyry7bLKX7dAI/vYpHyooJJYOFnJ3gOjoYxnCDtG6SZP7
KSJnLsVUv2+i6RXWOOSCEccHXH8mdsUeZiPxZ+ljAhlSzAaetAr28nKSYBVcbva9NGxnIyeK5D7p
zl5X0gpNWEiMl9TqnkK/+DBYlVsGThDKqK2ZlWS4457tohoXJc1KVOa8wdWhsjdYmF6bACpXUV1T
fsIg40NQ4Myxze9Z4DGAXbMe2uoxWMS6sobnrkSXGGEUyqJL3L460fQN+f3Dd1Ryh70LaePEr4IU
cIe+YtUIZ8Ohto0ZieaVDboiI980hdRgBZhKszD/jlEmaDZXgOGKwvBs4dSp6IWCqttMEClV7DDp
QGIJdo2XjZlYGZzsX+UIDjKK1IVxzGPg4y+FmUAwpo9GgFU/QNwlbQHUwkUcoRHixcfIKwAPY/OA
iZlVwy6p7TWHLO5rrPU+3pO7Rli73nl3cUPVXXxwLNpDw+6f50l5TDdgK0/9nsDshyh3HosSJFnC
vsByL/ZkHEKz3AHdKPlri/49xWJ3Z3VTtu4XuDejkis7psOrHqyuPeUVQ1ID5AVG0gyXlDTEjQno
0cinTyq0dwtTosrIuPWZETmkOZMwMyWrMCrPTp8z/IuvC95xu38qSO5TTTWvMOCBpsMCFixy3ZfL
r7TMdwUICF4pk/EFZvQOII65T6aISsN7WzzjoBa4E+pXENUbhoJ/Ahlu/bL/oLWlIpi5o9QusnM2
FM06qlr+puJ9VslLlH2OvYM3xG3O1FJaRmct/s6W52ZcjrH7MBgf4RLubJV9DgH3fU2S7BDGv9g5
MLEkpWJkigNxnC/I8RnaE+xoMQA00lVZwSJ1g31AYiWhRJuoqw9i9h4A1MCBew48oIUQ6nwWNey/
KOrc6t5XIRK278iNH+rCfLPZsq64eJ8aE6GQmzxS/GPMcdVdUhQnt7sB9dpFlc0vMpdP1Tn39AlU
8c+mWay9kCREl4NYfzzyilaZJDuIawHJJ6Mzkkzfe0qvrN5i2ds6KVSMhVl3F6HRLG5JZKKOrZHh
uHAbwv5zrsmGDCmRZYSmt9oJkylFmlTPnVM91BVmf1ZVpTPflwHSIIMjkE5aurfarL+7yUm3hvpu
KonK5ZBUwK66ZtvxrHdQckX3LhKEHMpgFIoAZWh2eK4BEbSoLG2Pr7ZjSgEJccfxHRHcZF+Imv0t
uwaNaeGuVY0hsLCfxqK7nzyuJjWjcyGBkxgUpz4Urr33cdRRBhJtakCxxEu3VVF3VvVbjYPMmuXn
MJb36DaHu/nqdf27GKobf6qd51WHDLhhSsGSywm4T/HQBjWASOPOAy0I0CGu5g8HWizr1tFhI8OE
8dVfdr1tbEL+j621Q6fzaYDH3HfELYBGn6cfWSN7CZFEr/SqcyTQ2Hzh1xM8xrFBcWae84gDlwAv
qa1JSbGubU4H1AQkFkCF8e/nxNpjN91PTGBUwbzWAHddBnsVzluHMa+eYm+Apa5sadySpXqvq/hJ
wLCnbr2Z9kfOBRMF6rj41k0JSpfE/ikiB35OuqyabLk0FkkZZXJMzObDrFgSFINx4gtHoWWY2V3v
G4QpVJellNehdnZx+bcWuj2D9BGVzbS6Kw+zTfAlz59VZ1u/xexU8gu6ot42wMG0bS0giSCt8qfG
i7Y2tH+hfnlyfmns5g0lwWB/GTqYWt7gUj2lAcHODnYyexNMTK/kuO0lXq+db/Ag2dWvNLXObBOA
Os1PyvS3ZRefWp5YMdU335GPzkzEBNSH0gKzYpo0E0w4s1funa2BmMxsSlBHCIT8nTQZ7A+btPt0
OP99Fz4SKgkIYm2hDsX0h/iRdamcM3MqxzXZmjJunz9DSLRx/uAOPsQwVoN4Km8mpIManvA4VcfK
iUlsKavdXLs7sFE/7mJs/Hp+nMZc3aFURjVFPPw4WCdHpGc3U4+59HZDTdrO0h08BShYYnsPmTwX
8xaAJudYl/yaiF4htrsnWBQiztx2t4X0GBTteJjfaf5XSVqAcSVVJba3hqFd9eQCkRPj9tObNaO7
yDp6uF0gFwLJko2VEtXld48Se6ovvWI1ja+yi1d2/pCgfYlbtSHxhOSffmMW+cp1f8VwivXNFZHk
7sb7pICFc3ZGNgfBaBE4d/XK5TVj3NBEzTaoGdMxVVA2QpeY2x7KOhi9OPUAS3U8PObGbKYbfdiu
YA9cjygrAyqKZOgeKPWNDQ65dSmQ8sYFgHhtPVzGHav3e2jIeB1BuVHGp4QgNTmyCQOK+6AWCnFv
25eUuuNumq/Vwlkwma8TAvCyEUfX9VZenZ7ILNzhLVgHmRPQFM6M75sjK3aLWiadS9aUPfrGanrJ
9dg/WeCLhU8t4N5+wEc31ASFgNpFW3CUhIFjg4VHy1e9ikADEK591/bbWbJnyhbMG4iwgnO2HHH1
1/5bmj4krLzl+GnGfLvlOxCttR0ykh+Tc00egzW1O1OhAs1T68oUdS9Znc6JeTeTCz4I4xTTqAM9
WnnBV8If28uTz3xGZW8V2IvRdbqFyUJQ/LHSjIAkd1UnsET0cnHKSEWejlU0nOKiekJ9sslcpqCR
EZ0GUZ8c+z33V4nMd5MLS7Aejw3CIEGvE87+PWPPVVqACyO1jpIqOnfktiU5NbP6MbmIK9eAutMe
rQoCRqgubR9CKleHRVcWoilRZIlzqEMRgkh9lFm3nmsSd0n32QgarCxaXptJ8aybyOKmyEBnMY/5
oVXGH76lXefBCLUM4GnDqaC8KavprPSqTCEnwLoMSUiv0UK9UJNGv9XZHAsiDWnlnzmbt+7vFZxO
AyNHHUUq+7mAPZ3Pvi7zSPslpn5Zx3qZl+m1Xq6v98B+y9n3/etMWxk5/i/T1qHrf76z5J+h//9f
6M3/+R+TVucvz7UkCH9fWJYvXKTW/+CLWoi2GW4GnidsG5Lof/BFXfMvFOD8d8vx5X/mi7riL+F7
gSsQZ1sOoQDy/zRpJZvmv0xaTUkogUQ5ziDY8V35XyatQQBFOms0ft8ugUvYF1DDCEdExbDEAU4U
3hsIZEz0xD6CmR7hjIuAJuaOHgaLMx5pTeaVawupTdPC5ZlIXROV/JW4459UsRsx5LtR+FvXVGv2
cmjlzEehQFqjfhtJc2MHj3REBbjyCXoTjnm0dPRbLfIK5EAOlxR5dR1izx++xfDdmz0ccuDxUDMZ
x6lLxWwmJl1uApCyEDYXZf7NtIqfkClDLP1NTSidDWRcgsOpCasTYU0aeSP3cnHemQ+yRi3OIfF2
6JAfQmE9TcTehVOM3qNUTwmXb4M+q3E4oyocUQTmWd3XSHyeC06Kzv2hJ1YPsvY6IWYvXbiDXc7q
BqL1sNCreLyEqufK1fzDgrA+o2DcSbTJXVtNWx+IikGsXzX335Dbz53p7QpMVJUXbosJGn2Catcm
GHCKOtDQOitQEhpYT/G10SmCM3a7LkaZItdD3iRsP/2cgwn0BsvhVUgOoT+Tw5lnbKNr7G6CqEJD
ZxZGsrktOsVwSIKdaQ2HaGYyjuZ8g/E9WyUt/MvRy49MgFlbE4uI/eXQEJOIiGy8UzW5dOg5JhE9
myOJir7OVqzYjrH8gmrZ5AhkdQLjFIG9bxeKxqlZpfXfaVvyUgNZUqhqxx5BzWLuIDx/OTrbkQL8
JZ3MD1Sc9F3EPxaM6jw1TN9pmLwZ1vQ42+QwBERGElt3m4iQRPhJiaHO6Bjv8XHRF5j3fSNPlUv2
pDLTk0kY5WK1lzwUzoEmyqCSyR5DnVyZR5Uk0BYKmN+RMw70xdukCJq3C6GXQ4T7oSXEcSZykQjy
zzE2b0GP+npS0ZsvyG8J4geRAPJkkcDPmo+BZawWojZFQxmQEb5pksFJFGdGJGdg1pt+sB4tZADE
HGzqobxvi285W+eE/IpuSuu1a73zJW4UgZ+M3qyVTLFgih5IWVXspql8Hf3uT0NYqG39rQpGGBYi
3ydONMmbQ0u8KD6WQ9oXrPF5/uyCTaxLFCnEDYqRwH2AB/7ce9zqUU9wQK1TTHOdZ2oQbNoM83H0
MXboxFNkGw0uQnkMCEPFWLC3s98FgnTmf/v4/4WmIiSbR3JUZwJVQyGeDO/PgAT55EGRd3QGKzEf
4Z0klnXU+awwF1A5sEShapFrpVNcGWatTRqkmHjXujf2mc57zSSAOp0AO1bU0qTQlcV0QQ7KVACt
JfWHTXRsMzL5MwOwXB4QVHv8PU8EEcUZyBOS8dx21RTtu0sYbUcoravTaU2qbqiKzjvs/HWKwr8n
yBbtpIORE7CukudUR92Wxt7U2bcdqIFpCN60FHIkHBcG1LM3VRuH0NyC8NwwIE6TMF1BF+sQrosK
7+AQtmvm4R9yj84z8a6rgfS9HKJbTTzvUlsbgszI7CKQx013zTAca+Fc4r9zfXXCr62zfqeWgYuM
gCCJ3wlhwLAkcbY0e7/VUwK32Y2TBzQzFzXFZXSOLGKFZ2nfR5b8jaz7ns/OF8zqnRxic6BY08HE
loCBQVIxiIuVa7U3SWyiTb2c4RuDOoTKjgi21iPsuHeHdlXoAGRJEnIUdgfmf+9SRyTnlf5kZCb7
+btHhrJGBuWL++ElEzlK5jXIpotJ5nJuozyPcAFmOo658Dp16FqsgAWenLuyUePaJL85kORak492
7rzoMDt0imCsimrYpjr6uSADuvNBZ4pylyTmdiYjmtCOtQV3aNDh0S4p0gZp0n0HUYcEZKY5dn50
deS0QarGvfadVLOCSgx3g6v3VbAgbCv4vX3wVTvWDpPFRz4C8u3mc98bOQeet4rC8HUIIWOztqCe
tYL9NEO5yOxLaOLVAcC5W0DNFEP8HmHmAMW4gbF7sa3xfjYEDVfzZXXlBw675xbzxRLUTxMJd1Iz
h5bqzWnKrRXZu76OkbW1ewIQj14OjQrPjJocvhp/E6DMnVKISbIrX9F8v/em3NoA4Dy3OKA6wUY4
eh/GkjxEocuVxpqnLBwAi/PalPOlUulHHs+fhYPKt1XwtaJ2ptHJHgyN8ouU80t2WJdqFgNR+qhJ
i3ECxjmO7XVIFFtvFJdUqDN6GPISEkZQ9hngL4EMrFvBHn5NC9PwLAq/hQpZn6Xp8siCeWK7bz1M
ywKK1/W/K4CZWDXKD38marUqAnVrLXw7E3wsCGNweqzko8Ko5AwZ6Pxg7Uiux2nEllnY72gj4r0A
0NtY+nEvLxOpdGOqjhGJjpaOsSq9kFSWhpTOFA96S/RVPX4oJ3BXuKkuM4aGdFD5asxZjMA8esQw
+jiJDBAROxYhpk1j+zuU15/MDzYq+WVrp7L7UTCRL7z4vbUtHn/3XLR4MBbRXwPT2aezQktVfgKT
exlTf2uUJHdqUUtv/GZ55YEbdUqUif0XGovzEKhzZplEoLCFJddxlwU0vsJ4qjJYV17y3M2Mx/qA
bBwUD/Rg2DGF2DNQ/CEf53XyhxdDBJQxiLE8P7jaM+lAebLOBPFgKMNtNKr3js8MFfaS7q/Cd2Sy
L4ab76u+wDfKdxm1FVed4R2Qaton3nO0nEv6hGcMBC6PB0vp69ifTfPJ7/GTFZa9ZaXMgK3GvuaO
dO01Z4oIsfyUT0PhEXBXqh8/ZGDb94SNu0t2GIbxQP97tXtOAZMwHeykm2jEzCUigTI7MDh0XecL
zyyrOeIwR6aBIichwUy10crO7+GdRjWVp7VM5aoq7HPQY86piZfyoojoyn5kBBfFuFGHg7tE6a40
7QN6f36w9rrF3mtbDHuvdw9tIy5WzIx5YUrg+M/tQOC4Pb3AftxYLG0Q2rL5TG02Okg0U7XNs0d7
6JjQ9Od4OPjF3s9uXfLAH/mxZu2JLXIb5Oa6sOZPH8VKI4xrGRDwgmnXXTWQEmXt7c1WANklrDyP
vpu2stbaa94P5VbWzAtE/CiN9AZoFdU9Z7tlTa9B2J8KJDVRn15TIY7LpBS/CNUAxzUA3/yn8owP
GT+FpMQXjFkXaExKGMfIOzNuSVeo6HLs0WTF2NY1bKlO43IBgo2tYnDiJy1X7nKxTiz/OPWf6Mrf
Tct4iCNmF6P6NRKvp8JL4vyYXfU7S5eSMZF38S3xbjuHNnsNZ0ZAPkbntr0uQwauSF1xTF3D/sNM
K4vwqipgHZKfFlaziso2xd0cWnidnOVlcCryAgjutKmXna/aNH9ip2YKXX+HAwRXJHdoSxEGxX13
LEkO78Phd5DnSM0BczJhalrvZqjXhHmhs6hbqJCzDwNVeNlHb+ZQnGJWbH5Y/ZqN6NjiBIGgtbz1
KYeU/22B+/TC+gVvx7ooHwojfw4ivJLarkSBChFTax33aZ9kqI27nZcTs9WH+2JB8VvI/D7KmivR
ZKwEMSUxmKojj/TqlwY7zFjiwSM8c8Mtw1Xx4ubRpmi7Kw/vXazggoUEEOo15nPrxqivekJgAns9
kufYWTw1Xjp/eLZO3OIeGmZr7RfxKYqaEnCmAkJn3g/L6d/IO48dyZVD2/7Kw5tTIBkMBmOa3lRW
lncTolzTe8+vv4sHwtV990EQNJYGGgindbqrM8mIbdYOHZqoWt2kvCxTR215u/5oX+xsk8JE8thN
nrPKZ4QXXdebQGrOocDqCi86BO2vqs0NySyXtXX01tdORi48wPhK4JRKogi5/Hfemk3kYyIgYLW8
H30Igb6R3M25hrB9YFo9Q1FM+GAC3Vfx3u6XEUxnYwX1V10TztQmFnl0Q1SZOqz7mCe0fMNrNd+M
80xb0zmK8OQFD5Z58A380Km67fL62Tc+OPpt7bC/dq3ejfczdxx4zxs56a1EhMz59wwxBZZfH+py
V1es4UI1SJ5E9IJtx6jNvOJgvhlgBdrhErMwHyPNUyvf+QApGDnlzUM+83bUeuvANtak3Sqf6aOK
2GYzctzmLGa9947Nrjxf0Og1nLNzp/a9xLrR6W7KULXIcmNIIn/OHo1h9jJN2AjxnWfd6OHaBr9d
Rlu4ai/O2J1MxRXJNAitoecgy7Y5i0QhFj/+6cr1mNeC0yD32FZQpB1g84l5L2vxxy2UtR/g8+3G
1pBbl2/4eqrpgzozFb6Qdp+/dibvaGfpJm6/C8V1sSk9faDx9gnv2j3EgqyNGd5XhvuV1H7KDbT+
CIPy1m2yX5XLt7SjlWIAx+pT/0pPiYsy425QKKnBBjCnQ3D2k9KwCcru1k+aV5aarqHdQJcwr6Yx
nJycCpPUfka9q/sYmgIYeWrmq8mRFPYc6z6eUYR5hoMUq1rjr0ZsUBgBXyRwbiERsbXFNgfpSjwK
eo1EBxkcXhDD1FiRDm0H9nMZe5TO0nfiKw95yjDf2AX2LrEV6fO+uyZRDVzRnMhKpBw6/MK4T7r6
ZKQBc0lsEvfefWymzDCHGbsKZrtyNBKwvXikjjHswBa/RXlwO9V46UiVlD5HtQ26gKabprJHFQtW
oDkiYRsDeVH0UDDq4Oe5J8R/zSVVf0yTdC9VBaorM//KkdQkbg3iPIGtqGCN0w2bap2wA9rxkcP5
Lc8GYRaOAiAhALj280Nm26uGOsrkx9EuAsCxzkCujJzNb6q6iW/jpqWCSmNwgyE+ETRgso1rMm5y
xLQzCxU5v8lSbqLY+y6D9h1QeYUL33S7AP9yIecdWV7OtpNXnTorvzKazUJKGPNjb/FqZJjcm7kG
btJchRxugrC6JaSBKUClpGpASVuqfKixr9cG0SICUhe8+uuQEDayHMJZeZcqRGdUjpDwN/buuDNp
FxZjdTtn7UFWxRaE421o+RBuHH8d8x9Gw4xt7UrucDxKHSt+a2uYdW3Oo7Xe68k5NnU7rP0iY7oJ
cXVjy+Qj963bxKOzq52XOa2vrf2dxd0RaYIXcvNDm/mVkk7KRqy77SMofx2EfKGnBz/vH2XCdMrs
nXOv/Erj+tOJh6cpFpvCSpg0y36bqTi4CiBi1e4yFT9kgIhWWrPYOOTZOxDXT0JdOHbpvnIomBTD
tOXU1G7SKNoNoXfssuCWzvS4Zn3gys67tWolTotbDuAMjeGqWuOpzcojU7Dxhb3efCM4F+wiIz8w
JDCsrYiXDZNh9Pij8I5+bAQpIb+EZrS8zeEHy+E+rwGVJxkTssouX7MODb4y6BgZ7hMiFFRuPNKB
iW8q8eHNMHI+Q+dOMKnKec1x4kE2HCmNyuEHm5AmhuYcHDvJk99Q5meSJr8G1YZ8bt7IAhPb96GW
W3Wa79sod4+zyJqHMeenNRCVQRUGK96mLIA76PX2YtUKK78piMvx/szOdjPDB/HIWfmdK9DiQgfY
4QcluE1Z1HDvzZcpFG+YvafO5wpgo8fYiOJR+JhI5AGUKni2nBQzaOtgPLd12w27csJq7sDjxnp4
DvnEVsm4G/6KmqT3AcmTcImg+B27lO4SS8GDv3fZq/CUoKuDZLQzybBgtCyzEhXgmRIdMeehXhF4
UYm4m0rhnorGBSUgjqishySULB+UIjtURdgfRB/QSacP2nHjXANtfrKW4I0Z/4oliRNWLnMfybF1
9LEiqpNqIp4cg6E4lE8+t4eYNt1Bis5aVbI/IIe9ldaydKOKg00WqMOQ4svis2JG28ca50fb9V5x
ep5Rj/el4OeA2BQww+LdV3J4HZbUkXKKAWgBFjDUjDtLaJIQfr0UJFukuuhgLommWl4HA5fKX0JP
phtySJruBtJQOamojHTUTEoqGPXEs6V94vl46Bxj15lk1bV335CvUk3kH8aUss4SvdLm9CFCDV0q
iy6T5k0iyWk57p5q62GsxKkvfKQufH1dVp9TzON2hE7Ah6VZkl9QOq5uo5/HJRPm8PpOgHsv0Vzy
fzvmzXfkGk51x4ks6HglpFbw5c7Jb0/IrFjSZrOAA+Ym9z4ZNGZDEdc4grDusM6ykWlNBpFqU/kc
WFKidvWNaUY+Mw7VMetBtOol8VaPM4cKQnBZpZ6wIc9ZMJ4YBflDN4jLfiKf29wu964E7FTxxWor
8WPkVPbokd11ynolfMydVC3ZO5PRlV4tnVF1LTwCapaPbEVIz6BhsM5BFNiBfTMvQT50h5MxWVf3
r4hf73zFs3f1g/ZYEADUUXO2aTDuRjkTKW1NxoXUuqmJCUQp9B45Ia3RVLQBX+rCeAabu2qz7OhN
ZBfafCdo1OQjSct2ySRW1kT5sb4Q3SKsWL7nkyIqRvRASVAa2uElAfq8pKpGynEg7ehQmGAmKjjr
Mr4dlkCkJBnpLRFJAJ3Dmte04jaNNLSEKcO5WyVZx0kma9YOR5OI54WYJkCl9d4w6qU5FCv/EQwn
s5Z8nGvKqT0lVU/8qqWzSi6X6Uq/epHUWbVN9WqA6d4N5BMpvPppeZ/2FaVvBD38QNpy0XqxRqE9
7JzZblce5dmWEm3AWCpEApzR9HGgZJuQvi443syUb62uWBedeB0sQkuN851nM2nf+VxS2v3P8bGw
lf6Fj5VGX7/1P3Oy+OV/d7Lk31yBkKmFJdhsE0sz4O9OlvM34dgue4q2MLVk3/ofnQGcLA5dmm1r
0ETMe6n/+3/+PmGNk4Xp5DFDYkvbcax/D1rEWN//b2TRlRaOwzfckUrwm/iflQE+PV0N3JbDiZ/c
h+28G7hkWIV970lQ/goWzyyW97UPKoGnLKMSp3YCBhK6R+K1aKbucOHJwHuF1bB6bM9Rrl7qJeKY
wWl2k2EXMiPPSC+TMvTrHszWp4Uf3Bl+964rjsiMbB2CKE7WjcnmVDsHt4nl1pR7SSpD71oXMewA
OeRHFF6u0ZKjXqGJ/CnLvDQits4ihC3W98G0S4qe7IHuQesUGo6Hx4beVzd7O89JUB6H5FRwg+wK
WAaVm92Us7XrCpZoSYb2FpBx0Ny8piYOcb2JkB2+Od70ErI+rb3x4POYr9qBlxqx4BlVRvfEQdgk
IC5Pjomk6mZaBrp82EcZW39RyZeznjzifjapZA+Ygz1gn7ic2bVgcjSq06fcjUy8FLIRSSN2jpzX
g0r2glN60HZIRwMFIx/tHPp8kMHuGe1jVhYHhXY7Ft417d1wM9D3GJxybzXqoyDNHbcLlY0Ahj1h
mLAYPXTOnsBvTn9iuuSz3tRJsq/YqkiqiGtReI2nGBT+CK5m/KSScKcK/zYwojsFAIc/+mboeyxM
45hyKsHOf2QKtZLc2oenzuKIAE0GudkIslPTINBwn7aG4bVvvf1oIUaG8C8E2jER/25IOVSbT3Oc
LD5b8u2l1a7oWWSrOItUPIMoHCopr7WD3c6SaFlYJ+kR6E7HWuJ8+c+mxeRnHzgPtlHeT3b/1GnO
Bk7M5XWu351ImYeqN4pV6LNWqByyYOISGZ5a1+A13N7fTY35XUZMo4x2cojVc9qn/EDkE+sTyB3x
Y8/6+rZlxtWny1sX5jFo0k+/G298xK/Yn28TjS6niWrEtX427eAzabynASU8Iem3ge80csjr3Y/K
zjAIgDfwkfC/jbK6RGn2UUUemw49sRRWV4X3B70MD41sXSPluq3abY6qUjX9ZiAN1UnrFDbJKevI
xZAEPQecswFlPUgzOunEf5y4GlBbw/DqyFMyPdH4pG5j4wtO5KFoxCapnKPvjusK+gZNa4MkAyms
Jnuyk4jVVCbZoFVejCnER2hvSvYXMyN6dMATJUa8q/38nBvZ89Bl5YYz3ib0xgXn2BH/hBolK9YG
Ozxt0+0YlJnI5mUNY20Wl95yZPB2XtyLhlRGn+2gVZzY0GEzQ5WnGMt2bYfGN8X7F4mHuVz406zb
NTQKvNE9e1a4py9xO2lezqkgjzdI3v0Zcm6p+GZTPVKG9+PDD0ht6yIztU96VAhV11gMUEBwxYEr
uRCmQjJzbnAgCHZ1kug85+2bF49XWaU/fctpYbTqYRO6E3Pfw1YqHnpIGWLOt+PgfsKeWYe9HTKR
VHG51qcicQ7dWH0WBEcHoi6VxGmsJ3YGGZ19hmN0mwXDOe6Ko6nbJ5bbng0m57zQ2jlN8mQrA6V1
RGyxcEGSj8mqrAMFBhJEBV9YA3E/Y6yEjV8Bu2S0Lhqddp01/OVxkqP0oc6gLDZRQ23cldYbFZSH
oeSvtAMImfFhECNjPe5XneUARkzsfHlvGQwJYNnAox0tsJgRZJpiukmWK+TMalKImhrV3c4prCcW
wuk8yOk0mc2L9PlgDbZ/xaniUATbiq9s+W5qPAwkavYQ5lVUsHk6KP7/x2OezBtGfZCZYDLwTbNY
+gLEQE0l4UHRxisHdIaJqapCB1i9728dV078UfklPs6e1ZfhVuRjux3Kttpy1ymPg40v5zvxqxB/
5vpitT1PF6/ToCwgtHv1XB9bS27cyTk3VYDawG7wcmztL30S0i2bekoDbT5dIqvltEV5S8coocye
1Dy2ie/PnKSZsqT2RhM3CEe97TMn2GSm9aKt2bwqwQ7EvEx+JLELmXRMus2U6uDayGA6NDIV29lg
A6qPPY6Xjli3yrpTkFKQW/vjMHmwgHKPFJFBUReIGB/QvVno29SOj6i/+akt+nDfyohXaRJ9zZDQ
yDmIH1NlZBmn5GTk8pgV6VuaqzPaLnS9ijynVwJO5UOnWoKQTOvpmM/oGJYfHgu0eVw9T9GENzfb
a62Mz6wjlNJ21YvN2sWqadUKbedq8Pgxgj9jURzyJQhMBKpD1SEESjTEvekZgoccX2yJqj/EvDNl
a8HeHDL5DtOHC5qLejIscqeYLnES7JOxmPZDUd10wn4dOb9HDl5umVJFTB0LMshUgCSlC+el/X7U
xdXrWXGI2VZLBxZvlGXthAK62yX9WzzWV9Y3eBBUEEDDbtqi5bw7XfPj9h4i/fjUc4HhjWq9MHhA
RiRxJYcMojVu7PBAarCymoS8SLxQH3LLAfBZqa0VjMs1qGdtxv3QPsvwKVtEQB65cKmRE4B/xxM0
vK85L0y1gbxQbU23cLZJmPP+5DC3Euzv9qHL6Als5MEa+cGZ7h06Jfu5VfSbju2aVOiurzGMTABJ
Tc5K00+XpU+GhRRs8v0uWXb19HBuU/IdHcJQWxAeD8h0RA3aGeMCN6HH0y6OsiMmiMTNSnddkhNh
qazHJQtB1fIm5tiDW7lLPSzI7MPojIeON1NuDm+wpt8SejKoEe1zF+Erz5X3itnFvlbTAQ8rX5qm
yTd9+Zs7mkaKCdWUHVObQnpy5WEaHr2AXQRrKXsLl/NbuvAwQou+h5RHx+C7J1RwF9REZQuL//9g
yG61Np4CM0v3s2JfsIshwdY9M+SQAJ8az30tRLZP0vROu/XJ5zy8m/L4Lc+C54hCtwqWyGSXvKV8
Q3dVi6BINaI+Jcmw3Mf7jSs8uWXmmL9T5uWHdUxZ/kEmNUF9+rUr23KZ+iih5hjQPAC/hLyophBm
Tn+PQ7iGm8lug93XXzZBw0CTWW8F90+JZVtg0fwYSfs+tj+ZM3wt13ZUlXoj3GA98Olqx+5pjprb
HDFw8CKbiSh1aqz+Dvifs848B38ejmNOf8KcPgfmiANZ34pcYara7S0a55rRu3YVsSu5avP2ZUZ2
K8VwF/vub8iDnQPNKQAq2TXfXt7eRCm0x4ART4fTWWZgdHQhjL2AC6fPO3SNgkuiqfevTS/OlO44
v2bHbEakZyvVUu0hDi3CEu9jbepVrgeGjRvmYEorvOvzNDrRIhVwhOXJqLA73VLE6yFN9z5OqPKS
ZzP03oLFIh2cPF7PhnCPNkyNFB/VSCB8LHFg/FV7MVrnVj2NOK+1M754OLEZjuy8WLPGYtKW9Xu7
mLajG9xTzMEaMO4SGIMm7m7Y42zx8t5l0G96z8Y6bj+L3AQf5Su57vGIG9jeQdH80LjeDal+tvGS
+2bYeXjLRl8/+n/9VeM6GwyZYCq/wtG6NvW76nmCq8+0CLYmjnUVavrAw3bk3xrEhrsRyWLju1dI
UulaFIjJI/63YZUP02KIt27zPuCQ9yYNWVGVxwzvHKGbPz6v0rnvz4Fv7+MufShx2z1lf46L/R5L
820uEUCLFiodrElyyeeCZW+2yt6DpvkLLrWHb5pt0eXGJ1aZIG/h+DuGgy8Uy29ojWID0/HWS/lO
RcTnMEIFwOVqyQdgWU6kCYKRvZ6RLTr0iUsrqOvwzkZquTTkEGygqQG5hGAJKCBm7/wkvOYkF0zq
Oo5nfflLpEGRbaDn9IJu4O3SJfaQkH9w6P/Gdnzv0J3JyEeoJSgBI2znk5yQJCjmJUpRkUK3yVY0
ZCyAdb8pMhf9Er6Q3BVT19sOpDLCVK9BN6GMWOeO1EZoMIQXiD0U811PqsNjYwqa82Yi7QGFdTc6
dFVIgfikQSY572zSIR4pkVHBJ11k69B4Fa34cEmT+BM4/Ih8Sf9XzsQ4hFYMsXyJoBjaf4k5iYea
lGFX67NMkQhJrejO2s+kWCpcxEYzx0m6JSDrly9xl5ikTxmG65mKhh7Qw4fgzlakFBpKLO5vLpK3
gNS3a7Ws1Yr50hIX5Panjz0Y2ZWsXXYdi6bcqoxCGY/7IuNACwqI02i0z8LSxrUR4U4b1VdBFHGg
wMM+JAW/jPOzDswrZT8eUIN/tKzyNKnuJQqHazKbxRp47XH2M3sVZuhjbfqSjfwbpxiLGEM6gaS9
XBOGIti4drYtkuwule45zMlaC3O9nMMt26GyU26juT/+56g7iDD/Qt0J68+ffybu8Kv/Lu64f4Pa
IC2N7ec6YNCIAf9d3JF/A8Jg24g7mMlU/9Bd/gGEIJ7sWJ7QrAAghPKL/iHumFyGaQsjDClKef8e
kdpS/zumbFvKti1pWSaxZwsezP+r7ignYPjalD3tzHE5QTB/yQl5pUf91Fj6zgDP3ELQCwr/OPX5
hyloILqDt5mN7IU/wXXs4y2nnrVTG6fS7P7EwCPG0IAPTMXP4s6GAfVM2DLeQbMhjdcWO0RY6lE4
YZ3V30CWfDdS58nwUzgIxM4sH5fa1RDr+DCHOoOgVN4YHilkiss3rVO2p552+dpWGSjmXt2EminM
ivhV0+a8Cotb9k/hLROGDBDmrZh7nxG/mHPy45akGYFPBRNTg4UYbgwLMoSY4SYZw8hAepfy2rJP
tuddWyt+EMvcmWyJbFILuR1KnPSEUbh90Ph6kzX2iRxrvQ/C8BYS1Y+kh65LWikdcMQqeekGQh1h
GFGn7OmVyxaRiUd93HqsmmNCM9e5CQd549UcuDOc4Ja3cB/6L6Hb25t5Mk/s4t05fcb0uKnv/QTQ
dOWnm6n27oDm7Goyf6jpO5/QzpIY2i5R3XasLyMD70npyENdA1saVH0sbFZ9Scuuh3ZAdeN8lELD
8Hz7j5e2d8txFifgDxgNrsXQmshkYCzKxclVrBcGbaYvsfSPMpxBUPlH22/uc6948yreK2mGAyPg
UUjvOQq5pPC4/wQUloniOOZEibjHbGXhPNklt6HOPCRusStHda2C8WaellK1okps0tyUy6JkwRvd
ykpnRZI4Wg2EOfdFFz6Z0fKqweP18mEPbm83G9115MceJK6i12zt6rm9zDIgvBifssq/tYZmQ9pL
305+eBkn7A6v5gCYNMPGaqCUtdhsFpeCNSkTZhma/uRP9IfIuWNiuRGZBTP4nWaGi4MEE5ZhC6ZN
WvfYjAxJZun4YCXimllxDYuWo/M4gTbnsR5I91LGuUJ+LCB8l8kPtyjOktIt0V78F38krG/OBEJ1
vVz4HGSEjAaSq8Sma7mUcDDEJKwIJAHLQBzs5ufS8x4cBx6a4ZHuiSvNT9d6qWxz7RrGSxs025p+
OHQAmPJtTx9er5Qw3vqYkIzsgKq7+jubWptThYuzOR9DG0GvX1qqfjj+VrF6H8f6ZpjAW45Bxx7K
4FBESsrvYMxvhMszoI3VKupcc2XQtxGTOI2kbk3DeIy9bpcaPlcufJmBu/NKDtW7W+oDv+F31ZCM
WgbL6wLtxtUqXRudu56ZOuGbAEJgDuc3pyP8xijftz3zPsKdu9gpG7k+AQhiBwyO45TY8BkC+6Rr
/onKBr6BovjmOIpQeATkkotjjJ5r9uVVGcTQldohaHOzsJzxiAy3ZhXxkfPfuLKT+TJ5iyekL4Fv
irVvgkmonCQ5ln4jt4OIQ0rsybOfmjc+q7+rPqJJmU2kWkdl3/ltxPd3LAhGxfxMUhnemEGfbgmU
eLsoLilQwcbF5Y+v0srf4jr7U0v1MAf9lZCxsdbkWZE/W7mboWCvzBqyVaKxhUY/m1Y1dVhpB8+1
aajdBNbd7MenRPJBXKZB/BKrygcwJSsX3RKpaM5Gh45wXPLzGLbMLkPy085HG3avKXedbVbBqqfl
EY0JFm/gbAZDwHtpIWukSl/kgoJNJkbiE83UupPBAocvXxggYLQw9qmWewaucYGqcjgbgQs0NaQ+
nozQhWuKllKfJ5oTqyJ1NgabxI9C8FMPKpyqpsCjdaPgPibhT5O8fGzbgCAHoWXW047VrG9tlxbb
mJCfYdUHjUd41dkJm0NMbX7lTYMJeJEdyrJ87ovomhfBc1KIdA9/xD2blvmSFcahzcMjL7CVaXzb
PhQj6YMGse7qcLyrlEMH10pfiorrQJBBOu8cGawhThBr8WyYIzVyRjJXJZn75odvLVwO8s9Tlfzi
LJN1HaBCN9FTVYiLESbfQbKk/aLgJTPlxfad4q72Jfc7F+uf2m0HrrK8CGP6ti2HP1mZm9vJaSKo
5c2NtkdvWX0qV1kdJWtgFe1aMs2zCl1Aqhl3d1Iq19bLwi1mKs91pQ98wSBTdh98Dd8BVXzTKKz3
fcvMgRrK8TA53DjEwHaRuzw+ZsMx9pXnEMYo0KxtyGUEF7ifJ/Kx4EHFZRHnsagK59T7KtjadfNc
jx5hXcMFplDUJRRd2OJuUiUbMYJ8jEsy3KVMw22Hd7Vrktk+pYPJaWGRuqZF9HIX+Yv1X5MgrvXS
LdJY4VSa+0E/0YWLmAhdJDQjzguYMS4jLvAoKnQ2116SYQhv8yLB1S5bzmw/9ReiI+a5XqQ6iWZX
4pqoRcSbHfZrS4NnXxhW5kaEF5X/ocP7CloQYh2vjGO/iIL2Ig9KyZfYXSTDZWFULiIiLzB/27c2
ehE/M3RGGk9MlqI8DiiQSJb70SYAgTI5k+MHIsBf/HhMa2abUDD5jMBEGWkIU8T3B7t4H0z2qCS6
J3OqV8sPuMKiiHYFfvgikTq9eGIPgTP9dBaLiEqQYjNOA646q9+LzOoNPP5GHUYM4cJDdHgOo8mK
1Pmqgy8YM/tOo1Yu0q1oywck5ze4NRzPUHcrVN4SUSBfZF9/EYCrig8oj/0cZVigEJPqXOPab/qm
2M2LhOyjJTPWs7XRlsWiMaM1e2re+WjPhR89J6J+StCkc7RphUY9oFXnNri7qSkXDPO8GtLprUfX
doR9SNG5q6G4BovwzW9xPaCEE0vfIjlvHRTyGaUciv7NsEjncc0TpDWjH4WqnrsVoeroTHHvqntI
w4v87jtg62cUeckRpFsk+sSmMoNmn6Hd+zOrTWj5nl1s9MBTCY1/XMR+SXqZdQQMADGFtxpHQCMI
NqPaj3W/qxasOG/kCQdB4CREi6WQNvUJWgpjvbgNOTKcIlXtLjZECrcjsHm9+GmORjLSoyOCdkwX
+8LlHiYWQ2MOgSotFkdthQTrMD1g1z83uCBNnO4krggd0MdicUmmmnGE8GD57cVbbJSsS14EvkrS
AnSlSlsvhksXjlzhnGOJE6NxZPLhq10Mmg6nJsexGRfrZubD4OHlsEfB2bd8MMDnuHg9dsvxKsD9
sXOTrYb4rsYVUqW1b3CJTN9Zu7hGXD/oESDkIuwRFyThouSTa8Yf7LxdDHynfKFa1IsVVS2m1LDY
U+liVI3ck1OcK+Lyn0aonn0cLeglCIjSAhjMuAmelxGwsObIveUUF6YI9oX3U3vWKe84rk2KDDd6
lpvzX3ZRQvawPgKPLnoCbX7Q3b2peavGAX+T4bR3WIrT2aAO8i8mKoRsBYZ5ku5vYPCQSkOgkTEN
Hd8edwqyvYesHy3gHiZOk8h5igdKRfpPOxf7Nkc/rdm1mb8sIvS+jXvWo5I35osIqhsBxXaV9vK9
sK2j6VUfoxCfbtCdnJCkqWtJDhJcWKR5MvljBPxAPF3B7SV2O4zw6a3ZZfUihH0DaSDSnLjM7rk3
5k9TGd9KQvVN/I2QiqG2fBdq557D97BtvPBXSkkZutry+CaFysSiG+2VMvajw1ls8WTNxTLvJ6ZZ
C4jKQ8tIAxMVDYGZORnvJ1N3HPybG8dqb+0OPdAwwNjmSt73FQovoyye7l+tuCXl0YrPIXgx/Kk9
h2b2LI3q3a4olYi4J+kfr+OR7lyemyijubsqRXvDeuDO9ZtrllKNJwEN5qcPi/VUereZP7OtzTEl
TPsNwORuC/6Iy1F9rGDhm2rYZ5M8amGfeqt4qeNunZv9yc1IkIi4/RXkB5alHKcISQwitjm89HM9
NRsWr136mtkBp/o8WPa+qc0fzSHT8fi5IQgz8CK2rlN+yoo0uu/JU4HtAEUc5xB+L2td35m9xG46
Mpth6BwkyVO0/Lhfu0GxYaKDfR1rJFwOS33ycSuc/CltSZPVVUhAzXstwuGx1cZeE3TOfWhYVhzc
qLA+5fMzLTRU7rn5Yu8Fca+kFGAUO1AaVFba2zKyXyynPirZ7yIamlNHpmhC89EY0b1FYs7I8kcM
n0UNWsrokKjhsT1YPmCCzp63fGXGdVt6cpUBxehGveYj9WKwzjBGcudKap7KfOy98CrAYXOKLq5A
jlaNP69lWz16OduNPC7E6D3OvrQ2g1O/qlytXa+n8Ymg2avtXKWQzCp3V+fWfUoIA3cSnF97UQaA
iaa+j1mPCNPpOjsUCJZfHaTGgavium2osnFX2AFW38RDso1nVthS8Tim/SMx18exT95H0oWDOcDO
SPbkqGj/RXAuUpBtKfmtvNd0B/i6ARHTRwgwI3m3KN0IACQQ0zciDnz+eiZegJDWfetutiv0VcBE
oGQ20uo2/Zw+DUZfbhPGYrhmxgeqmodl4iogIwDvJlxnQfg46ZlubHBLD39jhByJ/jrte3wJO5QN
K23b+2iOWQWR5l1rWN+OEe/LvN95XnRTGnSLqv41i0UN1ib+U5jxTctB6lD3/qrqNBfRxWakVkYY
3Uof2NN7loV/MCvxOhXNgrGK0LL95EZxcsDdbx4aq90783AGkn7Pcty+45TMBMJXEAMvVyREmDn4
YcTuLtEmvYIq31vAD2XcnfqBJAxtt5KrCSwP+tVJrLdFy9fHxqWC6nrOYCmkEVFZlJAXr/Z/fTM9
E+vYucyxFOBwzab+ky9zPa2//A+SDDqNF8dOvqIx2kg8rYQMYRAjEgN/3DB0kHU2qDojfc3wX62x
eZhysakicoQ+zp2vc4Ka0K38abi0S5Y0chdi98vgNO2KOvI21RbQrOGQ8jVfh3ZHyxB2B9gv8LXr
0Ofg6UQJ5YqqvzrDeGzLEu8w4CfbdbRlTbSJLoaIZahb2rcBPfV2K9hkaSCiEVTfug0RmFpMb5MN
j8UZNGmKynk0Aha6vb6+9p78M0tqUEkdfSqr2Y4ufVMFJYBNKwEZ3tQ3BkD9MprfNP8s2ZuN9uuX
KsuWcnV+mDRHOJOMSxjVtNvtuVwl7WS+kSZxtg7ldbohZXPmvAT13HoWianu4gIHWRrOMbXEocck
YMbyTGkCoCP70EoLzXEno4NgStjhWdS+qM4FuKOt+DAL45BN0feybxp5moGq3vHptAYPAT/isKXE
0nJ2nY383qoCCCMKUd8hps5ulp1ue7sCMBF+FGF7SQXkzDDa+LF6rtqUSPRAaDPFba587uvptq7d
g+8X98TPHo1cHKSem40bJ4zhSHhXU33rJZoTQ8b1NLQ3/zkqMKm6f6EC46L/dF/RP8FV8Ov/Wwf2
uIJ5GigE24SmQu39bx1YuLYHHNizbEuIRaH9hw5sE5cWCnSO50pb/EMHdvTfJBTfBYAhPe054t/D
VZBn/l8pP9vSAmqGQkpUEkV4SQH+j2VCSccOx2Dpbsz5exmWxto0WdpMg/QYGSR/Z2841LngmBF+
T+l46ysiuV14KMuI9Gx1tsjnKej+eJB4S8VH3YN+tWTKBSz7qevspFI+oZ457FOkPMIZ/0XeeSxZ
rmxH9l96DhpEBMSgJ0fr1HICy6ysRECrgBz3r/V/9QL78Rmb1mY0jjmvW7cq6xxg7+3uy41Dpuur
yYs+NF/J70J0cx2s8O0T/gFnO9rjD0PkUZNbyzFdyXE4UP7EfU0bGPIcgUew/6Fo9XPM6lenJpTj
UzuQIu1I94+pTrI3nsy+PE/jQFcKc3jFbZE7ZWXGj2jYtHP6tzSiR6XPv3xpf5httSs9itRUVt7G
kp0SK/ELat/exqGRpQ3ELjHkK+nzMgvQunTPdz6fEJbG/CGJve8Maow5TWdVWhubSokoITBZEByT
w7UCkceRxODBxg6+izgR+LU+YH0yyOEwJwRtswW2FJEch0xuz92+D+13k7c2yi8HvNa4s9Iov5Jh
5cyc87sp29OnfCyq18yCAtxP4ZZAVHdxwVAIDHEBZa+lwqkW6pv25mNoBncjx1qHsFVClnMM03IL
pvksC+OqXFpd+vap1u2ucocP4ct12pntVtBCTN/AmT8F9bDO/JnMLREJRYa3zTkpjf7OFngq8wqZ
Paalaagtm/BfAaCwu0dngipW3Tz04rYvCvw4oEwS2b8OqiQxIwmXZyc+k1+5wZvLnvrbvJwQGxkl
e8vjUana6mnKALWHhgKOS/MB8Ct/RR5ppY0W8kh9Nmnr6G0ZrDp/+Da64ZK0H4ZqBypI1BOr/07A
xFpjLU9WpC1gjhTdXYaZv+fk6YcOEw5yw8F2gYTlsuBN38DTB77IvxmHL8OifMe4dCXVl+HSm1AE
RGx+GoloXTCTrfGp0JoHzpmYrbWbRzRAb+huJbmenHvaDDtgVZf6QznVQxlREyuJGYAOp9hWtVAL
6zv81Yz6hZCccylUdgU/SbG2tLXpU/fHQKlY2azmMRS0qkoOLfVihiJY6Fp/7DTf9r6mQUOPz9xF
m4O/iOih+QBkDfzFzJUHot8W9tXWLrlLtLn5t5zcT6urKF8orU8bhybRxi9T0W5JZxZGV0LA+UAd
Q2wMAdcfsc9LRvE2vI+J+zo279iBuVtChHOcU2pzEUnH9ice7QbdSJ8y/sKjZU8bRqC/qR2BgxR/
jKJ3yNS3w33pIkGAeeE6slJ8/cdghhfQrB3+zVetlXJ1A2BhS+BZru1uEhqWShbyOIxeHA2PrWuT
v6GS90NCZqie/wQyFes4ZuJrg+JWu9Vfpxv6rSWWKWWSkG4689ev5oVUVl+A71OyVuY+6xfJjsnk
Cti63tnrh8dmEjeBnycyga1KrrFFWv8pB+9VjT6SBl4kt9OHaUZAKbPiNKryEszilJKejUavXI9u
upUDhKwmsI5WSOQoDuo7Szp3qZ38hFwFQOYROyww/pHbct9MLPsqMihdi/O9o/VZ2t7nUHWPcBa3
Y1nAG2udrYiRW8bZ3E+2x10iWTvtzAXLasGTFFdCEtvK87YiQpDWxsAnqccUPVJFyoeXx9gU5opP
ZNCdjVDgU3UfKifG9tvlJwnHE+Ke/9jglqwkPIc0xkfHwCaS+CQyTcuBu8hOFrtopNq/egDm3sX6
1mdMLWHeQ1agw8VhQwT3uDC1vTR+EG7YbFA+PpJqhEBspaewsc9Nnt8qyRJDdR+DayDeasd+Vy7x
L+VYvwYqFOive+Qs+zfV+d+O2+aIXuUvwhWpEh4qNQk3JK1sEbc0FJ0OtatC9epRv3LctKdAR7sa
XYyyy92ITuYqrNSLcBbP3gPVuhBVneHeiGaEhBqRzfZe+0V2S5WLHIPNTDqXqOP5yAE0XYQ6KuB4
akBbDtHwsgm8W7/IehiOXy10vrFtNqziqzKOfoiu3OxFEEQlOZEow2oruMWAwk3OPvphltm8RpsE
5+usHi00RhetMSdkCIaVf4ZFhpxJG20j1UNbAp9nhyXKPOdgtEvTUq8mWqbu5LQKaS3vUTnDtLhp
HrUx1o1okUEj9FCiUWSQFom0W8TSGgZ5FCCfen1zsUJu9uiqEn3VXoTWEW0nMpBeQzRYKCwfGk22
w4hCLhQHVUURrhtNa7sokl2JkisNquNMgqcDGm+K1luj+ZYyOKVowFkfbx00YcNKX4eiQSRGLaYL
6VOhHleWffU0dBpU5ZH0UNKnGLgWwbnvh13I2Mlzx0A1CLcTAynVQytvmVDdZVaFXHqgSvqpC/OH
lmG2qdItp59VwZBrxdWxWaZeyuxeJEOGMiUfb31N1eewTMn5Mi/LZXImk96t7WWaNhmr1TJfo3Kc
FQN3zeDdLBM4zbP0hTKUd4HxbTKkV0188P91bG+XCb5YZnkPJxJBNub7aZn0bQgwHaN/kuXrnFVA
D87RIAe5EsuW4LIuBKwNVRm1Z7lsEqrmM5ct20XWD4xJLm2wM6sHkbBkNbGM8F3hY8F6olmBOHn8
1qwtM5T/lDUmC/CT9Dr21tOy4/RoOVTEf5nL9jPwawPWoUgte1FKoawQyG3LzuRUA1YctijOAVvN
WoX4urGmdus3lHv6LF4D0MxNRYWxZiVrY4g4lcsP2GFdU6xtvPGajW6JMiU8IUIuKjYrXsyqJ8ua
whSWvzE0carlW8HRGCxQ/ZqyJjIrHA1+xFZgcOpmjwSev2+WzXJmxbRZNQtWTrmsniUkq0r9GWZv
o5bdNGFJdVlWY66tkuU1zDiZLNts0lAdsfTRWsuiy8ILh2CdsgBDHDt7LMRoKq/5siET4Dq6mOAW
g6cYFqhpHm49luowaU5KVRW3a/ZtfhAnc1nAeRIny0Y+hPk9KY8fqnHgmMbFQSbi2564PMVyb7PU
S5Z7v20RXNrH3sTVjOufAGlQbdycxqiZ04DgRNByKmCAfYQYjRi/aBWgZqBecFjolgtDZIAe5eQA
TxSpkSNERh7BLNQlUN1OcqSQFQ0v7nQ/Efw4llTS3NmLCBoE5Z6iF8a77Gh5xTXhLQbQXv1ELRr8
pDlCGOs4tHdNkv7JiAFwy0unfYvTuLa8DWbQDQbZmRgEdXxJemwVj1gzNmO81fGNAMgSF08/iJ8c
akU7wmx+aGU/KEgF2OZvCfrMwHK682jDIA7jr2pIKG5g0UFVGTDfyeg3gALMnsl86WDFydaW8cUs
OW5P/FWbEbCAKM8ZXYZOktrraebd0EIPiLPhNmhMvQ48POF/tn5NDKO/Ru0MK483ltHMhxT6JuVt
jyaVGnJSJzwuC4inehot2gGnVDxbI18BoXzyEfW7JQ2IToLDa8KOG8XH3jO4OBIrCCObEIm9MXpE
RMwqK6dntrW5yAEf/RvL7AEjLIsLB2JVrmLLuo+Vce384Gd26gh2MMc1q+teFLpmaRHdSb3+3Uj7
Bdmzr2ev3fkZSfokue8reRG0wc4G6p9oz3HenCwlPxMpfspq3FWDe+M2tuqxTo/JzN8f7prRkMnX
YbSmVZbcv31JK//YzvpxaOadGXs7In7olfV9xDMJOJTCY9ND1xJZebDaCiBxP0NgCYtL4WEPDNMU
3+MEu2J8UJb/lQzJzZa0Fzi5eQ/di/vfiGybKu9bjOOlD7O9hZW3DXu9ohEPU0P/3rXymKaecR68
6t50vYVAfrYH4pyWBMMNDd/pbboK0l3sy4/eNQ+8fg7uEG7DmfsnlKCVIpVB/IeQsnWN8MB0gJIT
x3xvEi50neuuizg5uTjXnS67wjggC9ucQ7894oE8TUN41kV639fyB6L626QTBHvSELP7RGtvtkpl
CTcreDAiJjXwND9IHUen6QMq4YGj6tze+i6eod6/WRxS68L66vrw0evACDhUXxm2N4K4cS866H6V
W332ZvM2wsIAU/+Ey/OhC9z3gW88AGQAanyAJz1+ktl56lS9r5YMlTDfEz6+RsX/JsMwoaKbD3mr
UsG15LgfViNlDNBd2wRBVidYjhq+vNFDpT5zyweLHQvqJV3QNQhYOcyVAVjgejCm01yVycYfcZjO
6jmtiie39q7CYa1B1StN90vAkxu96eYZoLBRRE0inPhyg5z0Xchn3HFxBPslmVnKmnt9C1z2LbJx
hQFnewh3Y9VdkwFYFRxfqusPfeE80Vin7ZCGCPNC1x5nWfAieEtKkWxzg+nS5FJghAcbvI8houvA
KOY4xn2UjE/DiDbGh4ETaf4og+me/POwRYEHRDUBK8KNEtfGVx/Z34FsPvouvNol26prvTnL/yNC
bAsNZy376RVZh2MY/hmFThDXxaXxi995zo6NVW5gBEdY8sN3lYU3E0iDa/FGyby9CsdtP5JyNupV
CcS8USALZgXVehxtksIWyRiUVOoeMEPIVqxql0l6wpnPPqe1+UBK4NyM6hp3HR+Y5CQCL9r5JbOt
01fIRM0RDO65CHvniFA4IrPXKHs8oGFnwPpI0+La0h2wHTpISdVo36oAfoBoQejotrrrJyScpDIP
wALwEoz+n1hUBBZTwLQ2Ud2pzp5hB/Nn48e3DgL+7v1cXBn4pm1ojOdUwBPMwYnFff9M5dCLUSR7
kDhXpw2ucAS2sst+bQoNFdnznW/Xz0IwqChM4fPQV4fAcHlyRBzk4f6vQ2eJ10TY/zqogKOav2DW
7XP0tTks/tZRtHeq4oOgGNzoSp591zo1JAZFZFxsQljOSF57kNO5ihBfqBXnoYj2WLwirV48Mb9b
WXsssvmCjQCwVxjc/Eq/9nV0nzc1imVsEW82+g/b0M9W7cGJ40DDJDMSFLLVDtwBGWYer+s2p05I
F4O+4uH3drok2G8CS+Ww3DGZ2h5xeQlQoz8KWqkrh6R/Xg7YHKBP73J6jkNmwdxSuCJmHyiSZX1B
II7wKMGTT+b0kVrMQwZRmGOKzI9k5jdmG2K/Ia4zAXEPehwe/30updwL/5NL6dvUln/mqfjiJlro
WE/Hn//5P/6N68t//s9DKbZR7LBcNx3LER4n1H+moX3fx8FKcsBkEV6uof84lHIN5XOGl88WjuUK
7LT/NMwK/18CB/wul0De0R6/6L/E9eUU+h8PpTauVbHYZT1POggI/++hNLNFEnqux8fGiOhqZvDJ
DXu70DOghBiXnHuZhDy6yoCXdUtktyHlmnNp6Pu9b2OOReOKNBFVt8HfqLC/aZTMmfYAKXS+aXHy
7FpOP9JtFHPqhMJP8QPT+3xrmDrzgeMpRpU8ji4OtBiIiKe2WAjmbfkmU+PgF+7NqJtbYeCtaoRE
DWv9d0zF5LwqLkxjdW2SsjnM6TAz2XnPAAWOWZ4+1q7eY+s55KNHGqMd6XLSR4fVfoXIsiGhcDZj
8e2EPYBKSorAR4EQavp+I4aa5jaImn6lKF2tXlw4xRs0zdcAoa/F3O8jl47+aw/Zygy9W52Ffyk8
OjmSKx7PYVITDbwQs9zbZvNQD/nWwgTmWuTbGiJCTojiWWkmOqc81BOPLg2rN235SZcFzsEAIJ3I
/bskSHfRwEt1dtWviuJdkS4npoRqqiEl6FwZ35D6nsOy58biUhEx1xjvDcJnFm02VEfRimaqp16p
B8O2qTkw5E83jns12Bt/Kj7btj6zpWyTXO3srv2ssdX4+PgKEFxJj1Fgllxlp+ji0qCeUmBmElFn
ruQyklJdrkZjA2nBXjftsl4tlNBxophjwtKAC5A+guEx8rpdXRgXgHWPIQyHMLE22MvJUsXTubDG
70Kpa2jNTwk+H+mO73yH1n0b3tIRtH875Htr4BUc2mhMgw1LH8dLmXYXORqHsYBr3IUQ9HCFmH6L
SWoZw2txy6K84lXWc/YwP2LsLgPzbCkisQuYtDsLnG5sHaZi/NOH9Zck0UktkAHAjJ4W5Z5db/Ey
8nOR0Gsmaf32dsmdHDfWyrYHcz1TarGUcoZDhMXUfmG23Xlxc98qwQu5BfpXpta4lQCzop5SsWEg
4V0/BHHzZ7YysfK1PtTOfC+oNVgLPpiADXdVa0BoAlni9rg7k2jYFiZlOYbZ3gWJ+RoSy1ATc62V
ypiMQyp2qTZdZkuk7rk5VMJ4bBQfZRzbr0Ex3FeBh0xb1fx+2Uth2pSzhMbGKZlP8bZCFH9l5d8w
D33gG/whpXSrDZJ40AHw5xjDT2TjJrMCxF+eH4RefW5eXJmki5k9nB4ti6BlqeetDEgB2tkewxl/
bKRFI6LVQ4JjzIbcXAnLfoS0+uOFLUln/VDCRJ7x4ItOxae66Z4cJspBhGcVgujTI/7V3u+PCEgk
v9tbBrrSGKl3S+of4AUE+oyN9oJV2yffFhl9MLBXenjWdcKPVOAdUIs1vfVwDFULmQhCSajJt0Qj
FjgfdLLy+heL8R5+18UJnXPs5+U2JvjmRspYQ+Ub142DRa3WNgD9iH+ktNnGhhZbK4UxbE9PhmKn
yLxrw7Vaz93VEDyXVJptyYBdh576AjG7qz7o4STxZV48aQ4lbJwtLWNVK/eFGNdIPrs6cxBQm6Ti
cZE0iMeWRWa75MK91pN/mbBTreKCDo8GjpExp7RLyi01Fhvan/CyDu4m6+yAUyNFVzM+SZsKWMYv
KqV9SQAUb8naQFlq6ZXwjGbd4AEljgy0x56+DJcJKKLioe6iN9CgV0TmQ9TXIMtIUfMvC2/wM+jb
DabHHLu/cXQTiYsTt4hBZwjWZI44mPT94imnmyfrx59JFIeR03Y18Jfm/LptzPHXSfnFbl2d3cDe
WiB+BWWO6aT/oLSBofFYBQq+O1NJl9qM/uBk0xsnI3Ej8EyqfWxeeyGhh8d/Lce8RJn3XEYODWb5
R5UV95Q7hsjI4cpVlmTz6HcDTddRjIatO/aX2TmVDb0JeeNfja7ZTbj/ZoS1MkNjKOtprb3hx7Tn
k0mmF3WoPRlst1NCtrvmqjBn4xofyrHNeG7zUaV6LT/ZQ/XD8/G9LqMz0N512BprIMpXrUxMMwKN
Zd7IKLr4Fy/dKiSgAnv+iHWfB6nzxywZDfvypD1Myzr1PowRm2s/QTIdgoLiGmehtKZhQIdEtyQD
uVInfN3joGHuTJPHkF3Ha/x43/iaU8T8TnjwMdM9O8BS08NeNTMFBjMewLBolsus/2ds5DYZchoO
6/BL8ZnnWIRlOcgJdJf5ppmGFz/ykx2ZY5yp3TWM6XmH4boqPbCNvs/W5ShocV5vQ7yK/3qgSGj2
5aZonEzsvrVAGZ0ytqc2eYn5iDQLT5iUmccvylI46FO4oR0MKD66a0FBkMG0kefqvRUtJDMQfxwF
vcI9w23bmXO9zzO1b23UF1oK2FF/LeZUg3lVLoNrvoywBrNsykxb19Tg2MuYK5l35TL4FssIDGsF
BnB2Kpfh2BbNwJbOwDwMmFqYoE1fctxlpO6W4Xqw8JCOvn6bl8G7W0ZwvQzjwTKWV8uAPi2jesDM
ni7Du72M8WxJz/2gP7xlwCc0LRAKo3vfqF9zdgBZLpRatgJl6qPPlqDYFoR+rdgdqlIAbKAKYcjG
s1jWC4U1U7JvODhX0sokZ+vAPGUh4db+MRVqb7KpFGws6dJazwaj/3WVYacxluUmWdpBl3VH2dh9
zGUFgqW/EpOiPYbtKF7WJBLQ+6wsf3v2J8Ee5fYlIahkn5bBCy5K0LN8ytvEOwdsYFzmpu3ATjbO
nc1/ht2YRltehmnybLHBkf22OWWx1GVsdw1SH0mOCQw2ix/H9ju5rIIWfUybmu1wXNZEvSyMqc//
1KFWp1+WSSTDfDO5fM3KZdUso+Qc1vVxNinKWZZRUcZLeSF6ajncjDK5pjEoTvbXrLV3HftsjQTn
st8WcHfmtBv3ell9p2UJNpd1uF0WY+A1O7utydpIJkZeq2zQHpu0OZJOZrOuA+8dX1O06ik3hNlH
q2L2m7CLW42FjRFqXseWnrnma5c5ZGuwypqkr1Gs36AcHZMyuoXs+U1LWxt7fyLHY7McAjgqfmlf
YhsOeRtzK9DL0QAX1FlxRRDLNSHPTpGMgFr5GzUFhyWdlXF9EAJaKv1uLleJefS5QJiXjmsFOvfA
7ULAUyQjz528v2Zje22rYFcutw5uHpxHVpobSFgCwakKNCr7TBmEpLHB3ZguXMRac0AxJoxxEzcV
yW2l4sbScGsRtab20bv6afZUauMpDSkkpewGd+R4GpdzTRdVN5/7DYq4v/K56HSu4GuvPl0rvHe4
+ESBOjVcgILlFGRwEyolNkluRORkrkkZXhtuRx6nqpRbUgLEu+a2ZFeYWWtNGR43JL/am8sRSnDJ
7blK2cn4QFz9aeBa5ZXVW8z1quOKZUfyEjmctWZ33qFGETxqkP24fMl0JoTv3whHrWRibf3lREah
csCRCc2Z61mkOKN5TDSNxrHP2DEE+pZRJMSl9WOYg+fRQ6WrxXnOiBq1eD9XXgRXLcte0T9/HNt9
pr15zQFtt/DK14OJgyJ0mm2VWhsw6OG1VDU2eiSdqPbwYBG77bryAm5kPVuU943uXUE/K5//P1Wp
v5QR7vyIlL9p+QcOvOSgO48uee8S0brkUBuUQhLPONikbo418W9bdaiAAUWnzW4W5Use8w7WFbtY
PCY74VbXsMz/jhUA3LkPzw4EHXlsRgoxjPRQeBAU8YOSzLE4fVQcwhL6w0gqm/qp6DkrCX1seN9M
TvqI/wviTNke2lo8WBFPudIq34skfLcD+8AbBlc3t6OQihEPHjd3QVzUZnAMymbXipEBUxG/496L
Bka4qw04YI+7jCq4LbEGzDARrnqIxklwI/z71BAwKFokaWAP9NDR2MkJtJ2HzzlOtn0aP45M4wwg
FD2klzJoTnlLdoj9eTXkLlK1dxsL64BKuLYHLswdMH94+GkWPkiB0Q5ZxTARlIWT/dTx9Ft1fMGc
PF4lOe3gnRbUhfjVAbMlxRo4lYPki5/6npttRvQTLdwB1cWIC/LhRUYNV7tkD1sTBc7bJSxPypvf
iUTfYj/9oNUElyC6O1IGtEUEEpU+pXG7dk1lr4Qo/7Y9xySdLNRmdIgYuxK2CuGwN9bXIs4++8B7
0/ZE2RcNUytXp6QiYr73C+AzSIZfBhXGkeDRZMy2/OyUkGJNfH3vUghOguuwcAGHwH5w5vJ+NNr7
OcB84KcPEBO+41i+wm7YJDnfR+EgOuuNmSePru2Um85Xyap3jBNyE4WICn++u3PpYOl8eMDVAC40
wt8ynE3yTkhaTLOdf57BEU51/0DD4jXsi7NBQCtxnN1YNk+QqNaDmxHtrI9jg5V6tE45qIIxc66T
y28q031lspcYQ39PKcivARTFmItTJdWzKH/HgINVkG5CUxzIR+2rvDmg2q5lkXM9T9fad/8SIoJU
CZkIydEpe2DhdLljHGD8XMeF/9gPA0IT6DaCuiErqtHj2h7cfTNAnpr8A/lePovJN4P/c2QEICyY
mFqx5ZPEwx5ehIKSNVfFHTiJM/XK+8kFqZ2qaI+C/h2Fivt2/qC6mbLnlKs10rBnMjvEfoFt9MHj
TiEhFWsT8bEJVpYzIvDNattP2YFx40qFH+telZyHHDaFAXe3qMNzid2RFj15hFX4UmhV7BKr2bPN
85oYnDXl5Q8UdT/6EBaqHKpYkfA1s1lgDGo78858K6Rj73ojSLZG47/mRv8yioBMSAAkwWKSAj7y
BSic5JHFjcFmbUt/MbKRlLXIUOnZugMHd+NztO7Lb2nhMYijbUCGjOFsvNjzonpqAbvVB8hp1eHV
94Jd3Sf3MYtM3s7Ham5YnnV+M92E0ZTZkCZSrsYUurCRn9Oa/FFBi3k0/JXxwoeU17gJNyLMvkD1
bfhnxh/fCJwLlM+Z81ZRs1Nyj0rK6awrc2cRSV6lFqfuZnH6TuFBPbTWE9Y9RCN4/SUGtVXZsw4N
fVxsOAlzF432Rqcpc0iABGXpyZztr9gOdth631VIF4NsnZfBMu7CIL53+nRX5tD6XPtQByBOk4bb
v3vE7Pokkm6nlyw3gedqrSL9UdTYoTUblaDxjVdAJc27upQrjVJEncLzpJdb2hQCDyYt5XrbLg33
RKdePeR1yD3nuGwfjUnuu6y9iyk2oXkAEkh9z/x39Mb0ixTLa9USBHOd9qz94DSrChtwrZx1YpRr
twoJPcNv70GzgkKdq2ZjsXV5KtwSGkhWTaz2w8whyYqCB/w/lA8gIrsU35YSXz/p8E0tzO/O1+gz
VNs2o9czr1HpGQT3CZ2cJI0ksL8QcyA2cIc+o6Wevkfs7Mvh5FTOdxaqj0b51wpIJNBfnW7Hqd4W
uXWu9XAJZfyQDcrD8mt1h2qo64MTd6c5tIYdiiYWOfwTXCx3szY+ipyDoQgpAM8pwExTlR48rIhF
N761psNJwdqbvYefRhn7orf8U+1pItU0REP7o8+IAXi+lEg8jvYZJDD2QZrYDo1zDihaBWBrO+ux
ju+ThCj1MhckExcP1HRH4xWjT4iOIA4DfldRmpfs/U4BJo2Nr6Zc5kvfP2W23qvK/Cw8dzcBCUGk
PdtSUDblJrzMDTKRkfsCN1ZvO0ySU4lfBkG2vph6eE9TUtxz0EfrdHR+LdNP8HArvYPl42EUA8Kv
83rXO959kWEvYo6zo/kuGBnznfR7MJ6kL9+GcdpgGLJwBC4BMQAta2vCUTG5Lfg6HJ2beHJAyk0B
rwskeHAZJGDxtlcwoaY/VZr9yWx6CSJhXpsA0/dU5W+t2obipY2zv2MJVNmLaR4QxyD0700pjpLn
9CoS0LiwMm6s/AUg4DYJpnyj3frVzKP2BMHuU/j1yiziS1joDWb5P3pyr25H2ByiwWpsEfEc2Wx7
Yvrk+8xLwCFykyjeZHGNYNYXF9vmvGfp7s4mWoJHHl+SB7OHN6UxsmcOLUGmXLrw+dLqWiZfnWhC
lmgNKFdcknvKzuyjNQU7vBkRljHiNukUPCliRvFAs0HOqeaQhT0AabZLPgbfdl4DFZv1U4JZLW/M
X8fW25nJtsBux2Oj5nqytGFyRegMgS2wr6nImRt/BaupXS6hj2UyPYRh/2yyAk14MJtsIc710yIp
kTWL/djZmI29DGOA+315KQEiGCXxcejUQYnf3q6CTRm3b42H4X/0fmudD08urgSZuhSWyrlfNcCV
iK2VX4bn2wjZYApmaV6s3sOSwSEhmADE9ELri+9HPwhHkq18Y47eH9O2nsvGn+CJa/wq/Q2e/DeT
MR5gSR2PR/8Ned7MWsf5dHMB83LUlVvZpve88blR8U1P2P8ZXeB5Hatl9x8CDpVU2D5Ypsejc5h+
YneJJ1HDvIYBtF6gPGMckvpQ57q0/kjDv2sIRCeGw0N7UYxneuAUFsa60fuaVtiitN/qzt+Bhth4
fvFMRjvnW0wtlUcnEvj4dqLN3HdxNFbdXbLYZtgaScjwx6t4c5rTfKJf7JGHIk9FXb5p3VrwGpHV
/GHLo/9OR8t3iEZBfmu8d70JFi29yzHd1MKnamB5ixfU2o36uyrrh6zg8Y3hkaUQxAB1Qq5f3PlV
dEY9fw5lzvRRfLcNFR+DJvHp+WCxSIDGUYEbt8uO/210Ndv8T3W1OYv/9/9q/791mct//Q9Zzf8X
YfGoChyeNxZCGbLWP2Q1Dw5N4C7aWfB/kTL/XlaTTgBf2LYgDQsLkvC/cWiQ1Xx+IzpTkJslv8b9
r8hqpAz+o6rmuKQYpJCOcMlkBah+/z5+0HoxOC2H/slREWnDKXPIefpb0jZXJdMLDz0Z7MaW+ZRS
1fbaO0g3cHW2Daayle3yTRzSOf/gpfhUCY7wPilrhnumrtGc3gvo4NaYt/cZzoKlLO0uE+NCXfHb
dc3EQQ1VsnjnhnLfCPh/9M3fA2uAOxaRv6e/fC0K+ASt2WCTcvdmO2MwKH/CCD3Z1EFOZoCnhuA5
CUY4grm3lF3Mk3XtWj7dje0+xTV+dKuX6ZWd7WbMnFlDrnnoz+W6C6niVAlMBCcK/wam8TVQ+p06
eU1nPAyTRj6rydzipLrFVnk1DfFUVUN79DXYPZ/gtzvw1Z1dmDXCesc9cxnT7AL5wbgR7MdUViBU
sEyLDZJ+salL+2o3o837NXp2+Hus+gQqS9c46y4mYNFxaSypiN4kfSRJNnnVwXLkreI8tnLscVNy
kF/nYYLw5sZX0+HEvqyW7CUcOWwedFYcvhgq+3ARFPsJJWXW80QlsPuJnTk6BAEdF8EICjYmOYjJ
hZs+sNCBHMea1pjXhLPVuuy8x6IZngc4KETQs5trEgoDYOfxM6ONK5AY+Uzy8mPcXpyIz0xjRETf
KwfaPt13fRC/h4nR35pWM5/b/A9Sp86gfvgRtwoYtFbGI2ruMRYK1i3QBLww6l6/KIH4WkcULzje
obWJcQjiGWkTAMKgdl0L/kAF/s5i8Z+62EijCiRbMobfs5sJSnr0N9L2tut7nLJ4xldzlV6WT1Zu
c+OdYjo2zTD4tbRDtJH4xkrm9W9eyF26qB9pzOhpZ/5ap8mtwjLDMJLdOhNI4uCNwymWwd8gDiVT
NXtF4mmbjnij3YZFS5Js/MUwTdquQxuQ0NN2ctQ+F534Dr3TpM+Ap/RAzZKxpDpGSZqltPuKqLGN
hXumylpFOYDZkUwOk96eMQZ2ZWWA6nHAxQiSnIHJ8Ciz2V2TI+N8oESCwtnpbWUNaAqz86kyRoJZ
meui9sgP59FzkwzTqjMD2qvLiTqavnwdSN7mdvEQ5GLVTjOUvzAa75KW7At5uZ2BJWYFtZDEER9I
uhbjY2N2KITZGdcAh7ko3WlO5BsivW8dkujE5EWAUJ680QY/0mtUJfvoxuMLyxtgHGpgpnmb1dnN
acTVSuO70Z/2E2Wd/tiCJ80OaWRs6f3ai6J5zmpuRblDJCT6KGwWrz7OWDZaJLLOiW91Yf4f8s6k
J45uveNfxbr7IjWeqoqSu6BHaGaDMWxKbcA1z3PtI2WTL5Cssswin+LN/V75FQ02xti5N42UltJ6
9Uo2mKJPn/OcZ/gPy0auYeEWYbZw9eS86/upaneM0gLkrVP4D3Hi4bVrgR5O4I220sgishmT+jgp
5sGxI4pZC1dJ7bNgqsb2pxqH3URyP0eYTeJVMoPkewud8aCI5GNJ9GIiI+SgAzufdpk7laUMfg8d
rGlZOjeYTh0gvjuJanMZqbTB0wacwaAYk8DS54Fdf4FUQXrTZVObKXxKk39iGy2aLEZF2uu6Zzho
LlVrLBKBWloCo2zwwh7cbj8ozmB9rkAIT2N0KlWBaU/dkDugPAJAoG8wc1BgJLgqJ6pJlx3kjKCs
T12L7CeIi1urMZikR8ZBHY/mRbm1wJlmIeNgBOC+kCZ00D5LQNo1Fy5BHiDgHJA+Um+RYHvKpS41
B0ElFrqKtnTby6ep589c8JtQdRexJR8Y2rHjYKTmdGcNLuZQUZEjqtNjzc6OWjT1zNY7coAk+mr+
USlBvxkNDsQ+w9QYEgYiHkuX0TRiMjOLanwZaOIU6TWM7AOYkSCtGFrfcW9R8QXNqkrTUerm1Mi7
WWDJ9B2q6KobvS5a/zMscnm/HobL1FZXTd8fqkF962XtV7QZD512vGBiE6F3VabDIhpToT0lzxqs
VYpeXUkDWISmPMhoarsGJ4c07DByIqxntVP6hog25u29ZvXrgcaNGkBW5cKGTN3UX0yDdBSdcezk
kH63A/7kqwOsBhzVjSCbSbQdFcZ9pgPttP8itQ7XVg14QaB+ioYXEkCuRsOiKw9cVNtk3cJkE6qT
rJ0BQjsYYmXpVvW+S2UQaVhWNMoJ/3SS0wmqYBggtXOaa+XcRMqkq4MbF3YJGI5INRaApBA9acjE
6wX2yZOm1ZlLFyuEZid+6l95Cg0KxvIIuS47wjZT2NPOxsgEyFnVlWdGyRDZRGsgxCvHFPZS09Qj
gUSEh6uSrGd0M8QiRY3KoTWBILrGIKM+Byx8gjQ2aAv/OLOLc3TAQUIXxUTRgkMrMqgQrbPQNwkK
CmmEgbNwDX40UIsDHC7L/cijV5eo0TyzI84tcOo8I7/WJim6l57mIp0B0bZmSMJ4ddnDaxHycKo6
7g0SIXD/pPQI/tTC8Vt5UQXV1PLL89qIZt6gJksb9gS4nuqTnLr4q7pIaxrgECiiFg7clrg1LgF4
9LNK8c/I5y/CXp6XjXWR4xYCixkkbe7DWXI8d947Q4QMQ7lyM2awOvDGoHLOdQctOak90C3MxzH0
Qb8CEAi+wIGbX6NdfzMk5UwpEP3ADe+mdkOkJRDFU2t3HZggojVY3h3NY2o/Ru1OEZyH7OJZMSrs
Oe6pAJfE7K7NaNWEJzCQ9j1Ic7RspxnZWWgVX/UATqAZI9GX5FOjdcAtlmileO5UCjGZwv27CuJD
r9BlBPGZWymlNBNZ1S0KuJ4iQQ7cbe4MgU85YsdLU8JouzKcS2jRKjD/4tMQINCT2ekl099ZlUgr
DU6PrUWLyGMOqrt061IYjU54nTfxjTJIi6p1vyZNcACe9zQyh3WrOAcD7ZxQks6sJroJM3FSoZC0
rxshUEGob2pv2DQuxNL1a3Tiy+q2ROa0ayz4jC1eMZqfkZ8EH4WqfKzV8lwry5tMIjoYOZjVoKXN
GUrJTRvRHu5gDakWjmNkqDHStVjmER2nWVuX5zlGBwc50gA9mfYsw0kJAeTuc9Nb6xLzohh6YynX
y96Nr90Q4RED1YTK93mHKJKbGVLJWcO0iDrKdzEdH9VinDi4Ay1G26SqxaFw6N9GOboNSfYZz7UH
3ZAQhdOBrg8WSGQwEZAca+U2LFCFcBj123TeJ0Mp06BwVijGclD5SqwMoNVU+nltP6zcMbkYOpl+
GcCQth4QKbLCAwGyZQpdEfPIIbzS4/xKANNHvnzSM6gqam3sQvcTGVarlsQAqpgFJBli94V1CH0N
R0cacTJ8I90h/tdSmE5ToEhtV0IVouXutTUaERlkAlogdqBhb8qEY1/rG7ToVPpleu/gu2hjWR6q
S6mzLjwXtItBH+zIG4bzEZ3RNgVT1EKWIEuhMl5IIruWIjQElaT9Ojj+SlSjqAajPwkCC73p7KBr
/GpOkh3MTSs4S13FgDhCAhrWBJZSkpmmyuJSgk5jZbV5gKn1sd3iXDwE8rqXyU4y4AVYYzotIt2+
+cki4cudCzSyPxsSKXYfziNroBMMYEhKLxBvCxcqvxKIFXbG/59amPLzf8CYxmmxbsswlf7yb9F/
/dMvimJ+zLei2DLGuleBOza2LkGUfi+KsRaARGkomsBNB3zqd1I+0E/bwqRQMWQNWdfvRbG9p9kq
fHzqbPj8YxX753+46/7efUjP0qh3Ia+/+vOHpI7PUj+pSqCwismPQkl+/MYRG2vyGxlAI4WBbI4N
01Afq+YXpPywVcKhc0mVOh+8HWbNDCpdBqsgCj2aOQw+ggotSMiGSNaHNj1y+1wtTK6h/rbFsbMq
PfI691zNmU8i3nYYurjoegM3lx+aF3lPpItws58zpcTxOiRPpwTFdLfB7zcJOw6kXV0UmnmcB/p5
XbfnVi0goQ3deTl0yHYY+kVmNTd9DhhCBo1h2lVxHJf+RSx3Z3JKwdV3lDiq296PxCEFkbvUQjCy
IG1ZCHwwGLjSFQ0VQirdranFdJRkkkpTSlFHLayHBFOsievbXzsk4yeJBoZDF8wrU/2y9/SPvqxT
anfpJUJZEIdx66AQrEmyErHWHOVL1oCpBSRpH7AO5bQu0aCF6INbTqJcS2raXoCCZPznodA86jG7
JCuWncDlbSR9UghziXbHCo3Lc9AF+ECk8F8xhwcCDrYwwYU3b+QDxQNFJiv1OdpmR7XpB8RXd60W
/UUbMbwXWbCA1Htt6t1CL2Fck0zTukWDzZWOnSQ9ScoaodoSxz0vuugwSUAAVZ8ZRQFTNZNRBSrv
ETf6ZHmJx3wx/5SacHsj1IUxSyiBgtUyrUpMB/ImGSZhYABBUQSaWjl+iLbXn4U9FryD4gjSTuek
6REoaQQC/JEWPrhIZDW6eprW2QkE7JtYEbe1Fd4O0DYkaKIYrabDrA1KQMsId5qGMSoLyLQz84Zb
WPEO/KQnM4Ias58wL6oDmoXDGLPN/Sx2ToMAOlqelDexKz5ncb5yFZvGbyTd2cgSTrNc/yTr+kfs
/iD4lhYTE2DFnhg+IRLAPVXiE+3q10Mr069oVFglYKFC1fqC+jyKcV77UFX5Vd4H172ZXtiFc2kP
DEgcpOMmqgp0oyONME1EoVr9StWya4su8BQfxhvaaiC1BeBImEnpBGUA6EoIIFq6REXbo7DFfvAq
aZYFxdXQxpQ8Xntm+RH4I0WF0OgdhWGIJmcdnbSyCXq7XiiePidVP6kicRib9pRg787dFD1+VYd/
huLPpSozwoiD5NgECYymVAiXGMEGfPeyWZdJXIP6nIb2Ra/cpj5OnMzmjaZYOJAlSJFmZgyY0QM8
pfOLudWRyggKBjWed7D3agmWRA/upA8PVOQeU+aMeEHPchtpA8k6pKFMKz04zpVrFOAR5cXVEIta
kioZ9B4YCU/KUdFr7oUrhQduTiLpyRis+0CBCiGN0xS/Py091ySLbpbAW8r9obauYrM+zFRpbdeZ
ceDBTN0XfET7ro1EH5RZKkiNMrk6MeTiJPCRa2IUuz/0YkErgGLWrT67lfNVw113n9JrVgEATtry
zPMQIOs1GL1dZR9w4CjakbDr1BYc7mi2YdItMIwLHKyAWskhhF+qGM+P5wWJGAF8ljkayD3YppkE
Ib0c2b06u7BhUusaqHqUgzjzpQDWaIKXsQr9FJEy6USXc5BLUbWKBkg0ge1jQG+OjshjUmwwYA67
HK0f9C2BRn4Kah9VZBo9thquB5ZoWVWxNEO4MEObUT639Oiw6DOMw5XmvGuINgNRqqpVMQ8MbKeU
sMSbjzBz0of+vM7L46JK4RIm1rkRjITzhkOglojQlMDcrBi2pYIAIqy9eN+M40vsGCGgu4q18Oo2
pyekMGa3GdfmIEZ0q8BRpuZouOrHpjZYYcVEY3mEMtDTSermE35m8jQsc6a56VyOEaVMAcfX0bAc
mFNESnHQ2ToqvHSgSjwkM1iQaAtegOKeUIbutyWghlQg92VU4Rl+w/hB+HRKmgaj2q40T+DLdhMk
Y3pqVYNG54A7euzT6yqFfa7JRTntOQFTo0ALQra6aU+7D9uN7lRuICnpI+iPinmWhNVVx8917A7o
MpIRwG4Zs5+kTX5XyRLgxxSxI1ohYSevFI1kzDRqdSkbNIPy3uqOQGTAJjJwrK3647rL50bRQyPF
AKLQHEgcaTcBL8+4wgnnmWTeqnp5GbVMUsu1lZp4KaAD4WM347WHQcgQXnQrq0P5I7SgFhQwQNA3
dZLjLLaOfTPCUDmfhiotYAxZQ0fc4HR6FGqgGLPmBM0GajZnYVCIA18YA9NplGDO4eXoUQ4TcwQs
6dgwEDiXPpC6NIWP8NhTSUbEGzcxPi6WmjFltxQGVQGCT1WtWcvU74ZpkuVXvq8vLGaZklm36JYp
87Ko5mnYwSYZI3XY5mchq17lxh0M3KVRlXjzZdnhIEOWGrC9cSp6lgyZjuG49DMrGsDCxTg8tXG2
rgUC6iay0cd5joRalOYf5YwGN39/Jstcsb2qTnOB/ZxZn7WdOLa7YL+2+5WWuqc68211HOsiyQx5
GlBzDs1q5or6Hj9ukoUcEWIXrd5e5MssaEf0eLE/lAU8DZPeQoC0nZuiyFDWw8NQSLA0MWSPAMxH
EGPGWdI0V/JTOQipTtRSO4CutS/06t5341Vj19jkojQnFYtEhA9KeS9F3nXsp4egsz4HtXLaZqqy
ikbx88pQMVCLwmiqZ8ArexcvwjL+iMxRPh1Gzs0QIqcYpuegs30+OIMG2yh313vqvZ4wFfY7QJON
KBa5bd82aT+TJsrCQf02p/cop/tqh84LbCN838yKObLcoAkTn4WljGWoVYfHrd4c5TJ2eMhBHGkG
CmDgw4BZBtAyMsosK5Xg2Xd4G8OyjQr9WsJgSXjGFe2vblmPJnoGrTH2ESkV4tAoupXGEWKMd1Zs
fkn9+EqlbDMlY40P8qHpDHed1E3lMZ0xtENJgwoH/i2bxjCQF41bHbci0aeE1/QozYuzKJQ/MiVC
a1MHAIt9B3LMoXnJR4lNoT9wACR/Npjh2ndT7JW6yqR6puirLGtC8o1/YQOSjbvxwG47+ZAP5NL0
1UvREGMr+q3T1my6CdsxPSllziCA+naWDz6uilq27k3tqwxdYyJr8jWQJDojXpuOADlEYWlELSEl
zCun1RnB4rbNPqSuk1FVzvB/m+JWFNjovWOy8NUXjn8oFYR/B9AiuM9mIY2q1nqCIoWDzDO2ufZM
keCyNGU+oRf5gCDwVLO6Vdmb92GL4p0ufww9GNYdhJo8bOYhDjwdboe9AeoWoO1nsKjTrFLQo22M
/V6VGM72cy+Doql069Tz+lntF/0k9EiweyxlrfbAqMO5ntVLTYK1XI3EUkOb4FeHBaA87XX9qjPW
blicuZZ5qw/IQECj6VE8ZKcviyI79YmZpZRfD6Z7UVp4wQTZKjSLKXINt5YGAIkiJwfaSdEsxxcY
pj20JuMNwEFjy+O4EhA6MW2ZM0q+KlVOalhFFiO16rrC2R5LYix/8uKTEPpUjaWTWqqOkiRMV4DS
V+RGgC0xJrFrgcaV7K0YOHBdyJDe8QcGgWKdR/KJ1hODCib/DPqU9KowBSKT4a1Z4WEAixmuS7O0
C+R5zSL47Ko1/Y2eKn4Q0oVWGEdREiwds36AieKvqgL58yJBGGNg+IBESX4xjDIojPU1x0ZIy7jy
K+znIxRJXP9Ud+iykQbnWn+pcqOaiQqexYcJLTIdAFJyVWUSKBJzJgHxdVR3rjggToo0uGp6k+RU
SDb+YgZ9/m6e53CTlOZASepljNS1QjSYoRfKICGfA2NnSxZKAzUQvoPM0C/yxSkNErzNYxRYXHMh
VaRCdcDVNWreKjMbCQEpKqdNjTezlsnnncHVrHTimvJNcLKyc27Qz2Bx70yvTvYFsh6Qpb/ULp8Q
81+g19688IulnUOXoJGEGhAIi9G6TK0j5HjFpGnIN1rE2Y0KjGGFISgZg0RwE4i8tU71RRvQFJYg
9oxKktjEFD12bbDRp5inHcKTwALBW7Z0+KzWBf4Rr2JZm6VtdtwjBW2hNlUH+WEmMyKqrM+dg7iH
ZXF76trKUeS5puhzGcHvlPoJFajuSELh21Zd1HrqimFSD9JBwCBANwKD5IyyFRO3cgXz5ThyCJwC
g0KIbMOKNBKzuVEtPzPbIw1RWY1UcFJ/NlPUmvksG/0L8LGHAS1u4eVXlUIb1oBmOTqTGpipy5Iy
HaCHIwiUTeW+OiQxxAyRoZyoGHUZJv14vLbPtLyf2kZjolct3+Uxc8JQnvSVuAl65VMUjApsAwhO
n6Scn4BQvHNe4Z+Mid9NqKP1P4gc3yXrSJPV9eBmhyE6dKVE27xB+ZeSfoYt4L4iuwve/yyurwfG
cQhcHueC8WDTLjHpBdylzcK2O+RWu6fAQWW1nXeIsYCRVdBEI53KsQTyam9OZY7Ep9OfqiY/Pc0m
YZPdlY15iWA4HnqFOK9LOGRFhPoLrEwq5a86bBtSeu1cytFYK7OFBYBoqHP6ueohYX1qukCqA8+9
b4z+wQjaO13SFq0nP3Q1yBbR+hdRS2INzoVEqvZWYD1xb+ilYZJIYgnm+bCvPAbsRXtY+elxnSYg
KDmwYa0DesvmXSYoT2jhMvI459hNmMBK0LHN6xFtI1vMmtoCZ1OKq14eFpkrH1W+mBqmxciFasxy
Nf0+t7VD6h72RKedm/Rvs0Kf4D0J6AYJTRGjBzN8aTFVdF0Ho5XiEzDSsyFHGlitmf6bpRqQA3kY
TFr1xyIrr6QBfAuuWgtDYfTVeNKllmgnTkVL1PGDe1RlTmg0IB+ilUceQfcoM6UbhHdI1SM3PykZ
QlFsf45pqNTMpKNqgJ+ByabbneNpe6GZ4UcD1RzVH241PUomkNrOMyYwRKlZ28O0jL3roWO/KAMq
xt6KCR5aT516pIoCMCy+lLqOk6uKl4ud3TGtP9KDDJ5Qml67UH0RBVpFdG4tJ4drVlefI+D9E6ab
tyhlIEqjpzqEtexLacUzpFhmTF1vxKBAj9O7e7SkKxxQ3JUL0M7O+nWtQL7LBwtJhOZIIPxcoxFp
jFNb02onEO2702Ic6RqMuyNmvK5CRWTkn5Jx+FuNY2Cto4FfMRke6lG6naaFOw6N5VDcpuMYuQCX
DHXPxnvB8KyTyNHExBoHz4UDRScbh9Fh4p1JaNNAwLRUEOeMrK1xeG0CUUN8UZu3EuZ4tjXEeIMy
7C7HsbcGIYvaRl6ZTMS5xayZTV09d8dxeTsOzlFj/2ozSe/GkTqjCS4vPXHZBp5gymE/NOMIvhqH
8b4enJCUw9dmTi/GgT3FIU6Q/AoRYaNyq6/0bhH5Hcf8+HeAXR0n/9GIASAwLnpAASHIctgn4ASY
IsxMgAOSZGmHPlAC+Fra1ABcYGf5olXqO6wdEE/mbmY6ijQyrcur3ekL/92mBzpdV+vZI/P/vH6g
+fVQ1iB7nzui41cfW6GXcBlGeYC/9Zt+/4OeNAcu++zhH/+0vkf6CQ/cqvDvKpBQD6/1CHRssH5o
NT/+Zo+/0W9/ULTmN6/veQSSBJqgdavQK968/vQhShMcGh6/rIg9oeuqZusYgD2+Xn5cv1uL37/N
zaL+/nt+eAd3aZ1U44fh+mnyciXM1/72v1iCVz/ghxWACmHTJlfkxxdr+nIFjD1NsxRZ0Ip8fG26
+y/2yq92w+/f3d+8Av/jZhCv5w6/WInXP+j7Uhjy3ijgC8T8+6f9cin0PQPfWttUN2u+Y2swqhVr
77EGsmXq4zBls+EZqfy4Bjp6xrArNrtB3tntYLy2BvzfbAddM2VdoLf9fPhfLgUnA2Uj42nNd2w3
6Iy+RvTo1uHR0hi88T6/nf6XS2DtqRY7AXDpty/zwB1cCgP9l+2WguBgMurjsgCE+/j68WAYezKa
0jYZ3P/RFfE6rv18W77HdlCoSRlxPt2W4H9fbgduS2XURhebs7eD+0Dfeh+QMdimZhrg6zavVwFS
MFzWFWFZO3lJjGFh9Cnd+izIGMBZlvl0C/yUM6iyohgmA/bNa1ePxNNN/j3x/ZsviVHTytDBsKMi
+/xeXx4Ja4/OqjCEbu94hNw+dWApEAQbaQvG5r2+2hXmCLtg/xmcmN28JdStcwbWQFiGgB7xlE2T
H/24HTSdGxUNtB3fDsZfWVe8vnV+yKbZ+VyZHI7HF9fPy6UQe4pQAdQx83h87W4m+R7xUqGooHp4
ujd/ujNUk21h65uV2N2kWtt6V3BADN6nYYC7eny9WgpzT0XTBpz4rsYI7TXV639zZciCa9i2f3rv
uhAjVO177NjNOPmU22xzbaL3aOqmZqhPp//VXaHv6eD3LWB9u7oP9M0tts0acFfIgmRRfaqeXq2B
sQfDzjB1/r957epSGO/SdYBKbCnjznp5SRgUXTad8OdEcpO+72BhYb1LYaGzG0x4ns+f98ul0Pdo
y+i0I56yq529L62ttwOXhAxpVcaKZHMjvjoZ2p6NvKypPjU4dnA7qFTG29VYrIFNEanIaAA+vl6l
T+YeO4E1IoI8vjbhaAeXQmydM9B60bBRs+E3v7kU2p4JsEOxLUqPx9euBkrtPTowNmBJ+q9vL4Xg
WpUN8e3K2Nl4OTrbbXlARm476ZICiP/5Y38ZLyHMQxUQ+u6Wm8YmudkiheBkGEK2LMwH31wDY4/L
k/b1JhrtYHAwt66txjipjuU2ZolvbQON+RU5Jlvh25d3M6keZRu2PBEMM5kCsRjf3+vLE0Fr0jJN
i/JqE0Z3NoPQtu7DcDBU1eZYQP55+/ZUx8EOio47vitGStPWuwJ2Eu0F63vP6eWu0JmAm0Klh7nj
S6G/R6wwxJgzwdF6fHECXi4F4XK8T9TRzWA3g4S99ZUxxkudKTef9i/WQBWECPW5P7OzGYT1Hkuh
MK9TvzUhXqXYjPRkTWOv7Ox2UN/lSLAfKLKf7gze68sjYVGJyZBUzKfcemfLjKccZ4tkipPB5UiU
fB7t8V5fLoU+okNGHaXNou9gNqVvNup2a6DZdKX05678T0fCsMHpC3Vn98HT7HmLNRiTakY0DKre
RkTpezBRoRab3y+R3bwsRiLylrmDtWdCax5VxX48C2IPjx+Mf54q2h08C9Z75JCQc8mWabM8vl6F
RtoOGt8gxM6ehb8WHPjrIR4xEbCHOh75N7MFbc+wdBAhO3tDapsPZ4twwBKQEAJzQjHgrW1Ay4Xz
gVHw0wptejw7eCJG3YQtw4HNWEblQEC/emspaLkgjwA85nvLcjcjo711ZOSSwOCR+PcMgXkVIMkd
aeVrYCk3K7WzabTYuifJUghBojy+3cfXq269vieDINZoWu5sVbX1XTFWVQxnVPO5CcXn/WPuKHMq
6FQaO74d9K279WO8BDA6Tm822+GnFJLUgablzi+FuX2LmniJmCcV5KuxJqUEmgGq9lTD7uJlsX0p
MfbnDR2y29N4+9U+EERIBnzi6YbewTWwNw3SLXIHQiMJpFDMX4xr9D2qKTr0uxsaxdb7YFyDsaIE
Fvxm0qCxRDAXVKSFN69dvSWe8vzttgOJJASKZ67Nq6RBJ3KOCdbuVhRi66bbmC1gXSO0X3TmtT1W
SAf0srt59NZrwBWpkw6Bj34bGsls36ALpe588mi8R3RQZZv/9KduyqtbwtgjNJjw83Y9OoyqcFtX
V0DiTECzT4HwVQ7JJBMv45F7teOB0tp6V3BA0OZTEMr4FQuNrjRMnKeR0A7mDvp7bAd9rB+153b0
q+1gMOHk1sSGe1cvTHsTwre7MIGIyhyKpzKa9/pjWQVM1KI983xkdnUprO17L6TT0HAN0qQ3yyrG
uNyoVBU7Dx7euvcyVpgCxrZQ3x7uAw9kZIXo5yYO7WB0MLdeA9IodZzD0IL/dhu8PBnqHuQsAugT
LnUH12A0F9nuwmQNTBUuDbv+zSNh7D2CaXGL2tWw8AQ02CJCchY0G8YEn/ZmH7yKkBqcLM2wYSlv
lmhT0u7gdjDfo1FPEmmiLsPd++NZGHlnGlfl37wGf8VCfZPGQLMyun8UxfAfUIr/WTvjV9/wrJTw
89dfSF4wy/nh+0aJjM2jN0Tf8c9//mGQ88jDfvHFZ17242Oe/vnT+/v5yT886/lNPf/l0n8o1sUd
WmePihxPv+XJOkZRY8ITi3X0AYPch9hfJx9+1qwYpyXyeCN+/+VeiX28iAy/fdY68yueNUGH5EP6
9cNZsXbrh+efO4oz8yh8kdgP2z7qI1463u/flAHQkBztfZ50jER28/bysYthxshUods+6iwaHv7y
z298QrSsRqawQgK37TNW6yJKm/7Dp3XR/+ZJ7/Bu/vjXsvrjPz8k6/sPR+svD/FvnvYOe+/I//JQ
PNz95iHcOtsu3rJY3/OMVfHHv7OIf/zHb572Dnv8bF3co0979/Cbx5BSbfumPvVl+l//4ifr3zyG
y2Dbx5xGaZzWv/uA3uGw3kZ//OdbIe7pAD06uz3GyDcUjf7KIPccCaSP2FKWvwgJm/Oqcrv/ftne
ivffBDt+vgWeVXre+mc/3nDjd9xFD+viz/8NAAD//w==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pl-PL"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7</xdr:col>
      <xdr:colOff>518160</xdr:colOff>
      <xdr:row>1</xdr:row>
      <xdr:rowOff>15240</xdr:rowOff>
    </xdr:from>
    <xdr:to>
      <xdr:col>10</xdr:col>
      <xdr:colOff>228600</xdr:colOff>
      <xdr:row>11</xdr:row>
      <xdr:rowOff>7619</xdr:rowOff>
    </xdr:to>
    <mc:AlternateContent xmlns:mc="http://schemas.openxmlformats.org/markup-compatibility/2006" xmlns:sle15="http://schemas.microsoft.com/office/drawing/2012/slicer">
      <mc:Choice Requires="sle15">
        <xdr:graphicFrame macro="">
          <xdr:nvGraphicFramePr>
            <xdr:cNvPr id="11" name="loan_year">
              <a:extLst>
                <a:ext uri="{FF2B5EF4-FFF2-40B4-BE49-F238E27FC236}">
                  <a16:creationId xmlns:a16="http://schemas.microsoft.com/office/drawing/2014/main" id="{33D2DD31-5CC8-23CC-A3C6-7A6BED5280AC}"/>
                </a:ext>
              </a:extLst>
            </xdr:cNvPr>
            <xdr:cNvGraphicFramePr/>
          </xdr:nvGraphicFramePr>
          <xdr:xfrm>
            <a:off x="0" y="0"/>
            <a:ext cx="0" cy="0"/>
          </xdr:xfrm>
          <a:graphic>
            <a:graphicData uri="http://schemas.microsoft.com/office/drawing/2010/slicer">
              <sle:slicer xmlns:sle="http://schemas.microsoft.com/office/drawing/2010/slicer" name="loan_year"/>
            </a:graphicData>
          </a:graphic>
        </xdr:graphicFrame>
      </mc:Choice>
      <mc:Fallback xmlns="">
        <xdr:sp macro="" textlink="">
          <xdr:nvSpPr>
            <xdr:cNvPr id="0" name=""/>
            <xdr:cNvSpPr>
              <a:spLocks noTextEdit="1"/>
            </xdr:cNvSpPr>
          </xdr:nvSpPr>
          <xdr:spPr>
            <a:xfrm>
              <a:off x="7246620" y="198120"/>
              <a:ext cx="1828800" cy="1821179"/>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10</xdr:col>
      <xdr:colOff>304800</xdr:colOff>
      <xdr:row>1</xdr:row>
      <xdr:rowOff>34290</xdr:rowOff>
    </xdr:from>
    <xdr:to>
      <xdr:col>13</xdr:col>
      <xdr:colOff>304800</xdr:colOff>
      <xdr:row>11</xdr:row>
      <xdr:rowOff>1035</xdr:rowOff>
    </xdr:to>
    <mc:AlternateContent xmlns:mc="http://schemas.openxmlformats.org/markup-compatibility/2006" xmlns:sle15="http://schemas.microsoft.com/office/drawing/2012/slicer">
      <mc:Choice Requires="sle15">
        <xdr:graphicFrame macro="">
          <xdr:nvGraphicFramePr>
            <xdr:cNvPr id="12" name="loan_quarter">
              <a:extLst>
                <a:ext uri="{FF2B5EF4-FFF2-40B4-BE49-F238E27FC236}">
                  <a16:creationId xmlns:a16="http://schemas.microsoft.com/office/drawing/2014/main" id="{A0A26F07-01E7-0F71-B8A8-995ABCE7D968}"/>
                </a:ext>
              </a:extLst>
            </xdr:cNvPr>
            <xdr:cNvGraphicFramePr/>
          </xdr:nvGraphicFramePr>
          <xdr:xfrm>
            <a:off x="0" y="0"/>
            <a:ext cx="0" cy="0"/>
          </xdr:xfrm>
          <a:graphic>
            <a:graphicData uri="http://schemas.microsoft.com/office/drawing/2010/slicer">
              <sle:slicer xmlns:sle="http://schemas.microsoft.com/office/drawing/2010/slicer" name="loan_quarter"/>
            </a:graphicData>
          </a:graphic>
        </xdr:graphicFrame>
      </mc:Choice>
      <mc:Fallback xmlns="">
        <xdr:sp macro="" textlink="">
          <xdr:nvSpPr>
            <xdr:cNvPr id="0" name=""/>
            <xdr:cNvSpPr>
              <a:spLocks noTextEdit="1"/>
            </xdr:cNvSpPr>
          </xdr:nvSpPr>
          <xdr:spPr>
            <a:xfrm>
              <a:off x="9151620" y="217170"/>
              <a:ext cx="1828800" cy="1795545"/>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13</xdr:col>
      <xdr:colOff>381000</xdr:colOff>
      <xdr:row>1</xdr:row>
      <xdr:rowOff>30480</xdr:rowOff>
    </xdr:from>
    <xdr:to>
      <xdr:col>16</xdr:col>
      <xdr:colOff>381000</xdr:colOff>
      <xdr:row>11</xdr:row>
      <xdr:rowOff>614</xdr:rowOff>
    </xdr:to>
    <mc:AlternateContent xmlns:mc="http://schemas.openxmlformats.org/markup-compatibility/2006" xmlns:sle15="http://schemas.microsoft.com/office/drawing/2012/slicer">
      <mc:Choice Requires="sle15">
        <xdr:graphicFrame macro="">
          <xdr:nvGraphicFramePr>
            <xdr:cNvPr id="13" name="loan_month">
              <a:extLst>
                <a:ext uri="{FF2B5EF4-FFF2-40B4-BE49-F238E27FC236}">
                  <a16:creationId xmlns:a16="http://schemas.microsoft.com/office/drawing/2014/main" id="{36C3CECE-AA8D-BFDE-E2DC-A2DC069D652D}"/>
                </a:ext>
              </a:extLst>
            </xdr:cNvPr>
            <xdr:cNvGraphicFramePr/>
          </xdr:nvGraphicFramePr>
          <xdr:xfrm>
            <a:off x="0" y="0"/>
            <a:ext cx="0" cy="0"/>
          </xdr:xfrm>
          <a:graphic>
            <a:graphicData uri="http://schemas.microsoft.com/office/drawing/2010/slicer">
              <sle:slicer xmlns:sle="http://schemas.microsoft.com/office/drawing/2010/slicer" name="loan_month"/>
            </a:graphicData>
          </a:graphic>
        </xdr:graphicFrame>
      </mc:Choice>
      <mc:Fallback xmlns="">
        <xdr:sp macro="" textlink="">
          <xdr:nvSpPr>
            <xdr:cNvPr id="0" name=""/>
            <xdr:cNvSpPr>
              <a:spLocks noTextEdit="1"/>
            </xdr:cNvSpPr>
          </xdr:nvSpPr>
          <xdr:spPr>
            <a:xfrm>
              <a:off x="11056620" y="213360"/>
              <a:ext cx="1828800" cy="1798934"/>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9525</xdr:rowOff>
    </xdr:from>
    <xdr:to>
      <xdr:col>9</xdr:col>
      <xdr:colOff>49530</xdr:colOff>
      <xdr:row>16</xdr:row>
      <xdr:rowOff>26670</xdr:rowOff>
    </xdr:to>
    <xdr:graphicFrame macro="">
      <xdr:nvGraphicFramePr>
        <xdr:cNvPr id="2" name="Wykres 1">
          <a:extLst>
            <a:ext uri="{FF2B5EF4-FFF2-40B4-BE49-F238E27FC236}">
              <a16:creationId xmlns:a16="http://schemas.microsoft.com/office/drawing/2014/main" id="{08E35B94-C33F-4536-8A39-64E789C12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21907</xdr:colOff>
      <xdr:row>0</xdr:row>
      <xdr:rowOff>170496</xdr:rowOff>
    </xdr:from>
    <xdr:to>
      <xdr:col>19</xdr:col>
      <xdr:colOff>369570</xdr:colOff>
      <xdr:row>23</xdr:row>
      <xdr:rowOff>8572</xdr:rowOff>
    </xdr:to>
    <xdr:graphicFrame macro="">
      <xdr:nvGraphicFramePr>
        <xdr:cNvPr id="3" name="Wykres 2">
          <a:extLst>
            <a:ext uri="{FF2B5EF4-FFF2-40B4-BE49-F238E27FC236}">
              <a16:creationId xmlns:a16="http://schemas.microsoft.com/office/drawing/2014/main" id="{6B8C417E-5E1A-4E27-9806-573A744A7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594360</xdr:colOff>
      <xdr:row>2</xdr:row>
      <xdr:rowOff>11430</xdr:rowOff>
    </xdr:from>
    <xdr:to>
      <xdr:col>14</xdr:col>
      <xdr:colOff>289560</xdr:colOff>
      <xdr:row>17</xdr:row>
      <xdr:rowOff>11430</xdr:rowOff>
    </xdr:to>
    <xdr:graphicFrame macro="">
      <xdr:nvGraphicFramePr>
        <xdr:cNvPr id="3" name="Wykres 2">
          <a:extLst>
            <a:ext uri="{FF2B5EF4-FFF2-40B4-BE49-F238E27FC236}">
              <a16:creationId xmlns:a16="http://schemas.microsoft.com/office/drawing/2014/main" id="{EFE85F75-F556-9ED4-0DBC-0362EF6E4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586740</xdr:colOff>
      <xdr:row>1</xdr:row>
      <xdr:rowOff>11430</xdr:rowOff>
    </xdr:from>
    <xdr:to>
      <xdr:col>17</xdr:col>
      <xdr:colOff>580390</xdr:colOff>
      <xdr:row>21</xdr:row>
      <xdr:rowOff>7620</xdr:rowOff>
    </xdr:to>
    <xdr:graphicFrame macro="">
      <xdr:nvGraphicFramePr>
        <xdr:cNvPr id="3" name="Wykres 2">
          <a:extLst>
            <a:ext uri="{FF2B5EF4-FFF2-40B4-BE49-F238E27FC236}">
              <a16:creationId xmlns:a16="http://schemas.microsoft.com/office/drawing/2014/main" id="{0D2B9C49-82B2-860B-D82C-F21D31C40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579120</xdr:colOff>
      <xdr:row>19</xdr:row>
      <xdr:rowOff>19050</xdr:rowOff>
    </xdr:from>
    <xdr:to>
      <xdr:col>12</xdr:col>
      <xdr:colOff>227330</xdr:colOff>
      <xdr:row>38</xdr:row>
      <xdr:rowOff>0</xdr:rowOff>
    </xdr:to>
    <xdr:graphicFrame macro="">
      <xdr:nvGraphicFramePr>
        <xdr:cNvPr id="2" name="Wykres 1">
          <a:extLst>
            <a:ext uri="{FF2B5EF4-FFF2-40B4-BE49-F238E27FC236}">
              <a16:creationId xmlns:a16="http://schemas.microsoft.com/office/drawing/2014/main" id="{C16D1C7D-8A1C-5380-347E-BFEAB1D11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114300</xdr:colOff>
      <xdr:row>1</xdr:row>
      <xdr:rowOff>11430</xdr:rowOff>
    </xdr:from>
    <xdr:to>
      <xdr:col>18</xdr:col>
      <xdr:colOff>400050</xdr:colOff>
      <xdr:row>26</xdr:row>
      <xdr:rowOff>0</xdr:rowOff>
    </xdr:to>
    <mc:AlternateContent xmlns:mc="http://schemas.openxmlformats.org/markup-compatibility/2006">
      <mc:Choice xmlns:cx4="http://schemas.microsoft.com/office/drawing/2016/5/10/chartex" Requires="cx4">
        <xdr:graphicFrame macro="">
          <xdr:nvGraphicFramePr>
            <xdr:cNvPr id="2" name="Wykres 1">
              <a:extLst>
                <a:ext uri="{FF2B5EF4-FFF2-40B4-BE49-F238E27FC236}">
                  <a16:creationId xmlns:a16="http://schemas.microsoft.com/office/drawing/2014/main" id="{391CABFD-DB97-4839-54E1-41A723D2AA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46520" y="194310"/>
              <a:ext cx="7600950" cy="4560570"/>
            </a:xfrm>
            <a:prstGeom prst="rect">
              <a:avLst/>
            </a:prstGeom>
            <a:solidFill>
              <a:prstClr val="white"/>
            </a:solidFill>
            <a:ln w="1">
              <a:solidFill>
                <a:prstClr val="green"/>
              </a:solidFill>
            </a:ln>
          </xdr:spPr>
          <xdr:txBody>
            <a:bodyPr vertOverflow="clip" horzOverflow="clip"/>
            <a:lstStyle/>
            <a:p>
              <a:r>
                <a:rPr lang="pl-PL" sz="1100"/>
                <a:t>Ten wykres jest niedostępny w Twojej wersji programu Excel.
Edytowanie tego kształtu lub zapisanie tego skoroszytu w innym formacie pliku spowoduje trwałe uszkodzenie wykresu.</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5.68607476852" createdVersion="8" refreshedVersion="8" minRefreshableVersion="3" recordCount="34" xr:uid="{30F940A9-C2DE-4A1C-A596-5E68D09890B9}">
  <cacheSource type="worksheet">
    <worksheetSource name="Tabela2"/>
  </cacheSource>
  <cacheFields count="6">
    <cacheField name="loan_count" numFmtId="0">
      <sharedItems containsSemiMixedTypes="0" containsString="0" containsNumber="1" containsInteger="1" minValue="1" maxValue="682"/>
    </cacheField>
    <cacheField name="loan_sum" numFmtId="165">
      <sharedItems containsSemiMixedTypes="0" containsString="0" containsNumber="1" containsInteger="1" minValue="105804" maxValue="103261740"/>
    </cacheField>
    <cacheField name="avg_loan" numFmtId="165">
      <sharedItems containsSemiMixedTypes="0" containsString="0" containsNumber="1" minValue="72852" maxValue="183598.5"/>
    </cacheField>
    <cacheField name="loan_year" numFmtId="0">
      <sharedItems containsMixedTypes="1" containsNumber="1" containsInteger="1" minValue="1993" maxValue="1995" count="4">
        <s v="NULL"/>
        <n v="1994"/>
        <n v="1995"/>
        <n v="1993"/>
      </sharedItems>
    </cacheField>
    <cacheField name="loan_quarter" numFmtId="0">
      <sharedItems containsMixedTypes="1" containsNumber="1" containsInteger="1" minValue="1" maxValue="4" count="5">
        <s v="NULL"/>
        <n v="3"/>
        <n v="1"/>
        <n v="2"/>
        <n v="4"/>
      </sharedItems>
    </cacheField>
    <cacheField name="loan_month" numFmtId="0">
      <sharedItems containsMixedTypes="1" containsNumber="1" containsInteger="1" minValue="1" maxValue="12" count="13">
        <s v="NULL"/>
        <n v="6"/>
        <n v="7"/>
        <n v="12"/>
        <n v="1"/>
        <n v="2"/>
        <n v="5"/>
        <n v="8"/>
        <n v="3"/>
        <n v="4"/>
        <n v="9"/>
        <n v="11"/>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6.553992129629" createdVersion="8" refreshedVersion="8" minRefreshableVersion="3" recordCount="4" xr:uid="{E2E7675F-B56D-4F46-8504-1705AD9E7758}">
  <cacheSource type="worksheet">
    <worksheetSource ref="A3:B7" sheet="Questoion_2"/>
  </cacheSource>
  <cacheFields count="2">
    <cacheField name="status" numFmtId="0">
      <sharedItems count="4">
        <s v="A"/>
        <s v="B"/>
        <s v="D"/>
        <s v="C"/>
      </sharedItems>
    </cacheField>
    <cacheField name="COUNT(loan_id)" numFmtId="0">
      <sharedItems containsSemiMixedTypes="0" containsString="0" containsNumber="1" containsInteger="1" minValue="31" maxValue="4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9.544611111109" createdVersion="8" refreshedVersion="8" minRefreshableVersion="3" recordCount="88" xr:uid="{8A13D85C-88BF-401D-8BAA-7B15DC770AD2}">
  <cacheSource type="worksheet">
    <worksheetSource name="Tabela1"/>
  </cacheSource>
  <cacheFields count="4">
    <cacheField name="gender" numFmtId="0">
      <sharedItems count="2">
        <s v="M"/>
        <s v="F"/>
      </sharedItems>
    </cacheField>
    <cacheField name="age" numFmtId="0">
      <sharedItems containsSemiMixedTypes="0" containsString="0" containsNumber="1" containsInteger="1" minValue="41" maxValue="86" count="46">
        <n v="76"/>
        <n v="59"/>
        <n v="81"/>
        <n v="77"/>
        <n v="79"/>
        <n v="71"/>
        <n v="68"/>
        <n v="82"/>
        <n v="54"/>
        <n v="50"/>
        <n v="65"/>
        <n v="48"/>
        <n v="47"/>
        <n v="74"/>
        <n v="56"/>
        <n v="84"/>
        <n v="60"/>
        <n v="64"/>
        <n v="55"/>
        <n v="69"/>
        <n v="51"/>
        <n v="66"/>
        <n v="61"/>
        <n v="73"/>
        <n v="44"/>
        <n v="67"/>
        <n v="86"/>
        <n v="63"/>
        <n v="46"/>
        <n v="85"/>
        <n v="42"/>
        <n v="53"/>
        <n v="70"/>
        <n v="75"/>
        <n v="80"/>
        <n v="78"/>
        <n v="72"/>
        <n v="58"/>
        <n v="45"/>
        <n v="57"/>
        <n v="41"/>
        <n v="43"/>
        <n v="83"/>
        <n v="62"/>
        <n v="49"/>
        <n v="52"/>
      </sharedItems>
      <fieldGroup base="1">
        <rangePr startNum="41" endNum="86" groupInterval="5"/>
        <groupItems count="11">
          <s v="&lt;41"/>
          <s v="41-45"/>
          <s v="46-50"/>
          <s v="51-55"/>
          <s v="56-60"/>
          <s v="61-65"/>
          <s v="66-70"/>
          <s v="71-75"/>
          <s v="76-80"/>
          <s v="81-86"/>
          <s v="&gt;86"/>
        </groupItems>
      </fieldGroup>
    </cacheField>
    <cacheField name="loans_amount" numFmtId="0">
      <sharedItems containsSemiMixedTypes="0" containsString="0" containsNumber="1" containsInteger="1" minValue="180060" maxValue="1914084"/>
    </cacheField>
    <cacheField name="loans_count" numFmtId="0">
      <sharedItems containsSemiMixedTypes="0" containsString="0" containsNumber="1" containsInteger="1" minValue="2"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n v="682"/>
    <n v="103261740"/>
    <n v="151410.17600000001"/>
    <x v="0"/>
    <x v="0"/>
    <x v="0"/>
  </r>
  <r>
    <n v="101"/>
    <n v="13379904"/>
    <n v="132474.29699999999"/>
    <x v="1"/>
    <x v="0"/>
    <x v="0"/>
  </r>
  <r>
    <n v="90"/>
    <n v="13344372"/>
    <n v="148270.79999999999"/>
    <x v="2"/>
    <x v="0"/>
    <x v="0"/>
  </r>
  <r>
    <n v="32"/>
    <n v="4234128"/>
    <n v="132316.5"/>
    <x v="1"/>
    <x v="1"/>
    <x v="0"/>
  </r>
  <r>
    <n v="28"/>
    <n v="4233552"/>
    <n v="151198.28570000001"/>
    <x v="2"/>
    <x v="2"/>
    <x v="0"/>
  </r>
  <r>
    <n v="28"/>
    <n v="3894372"/>
    <n v="139084.71429999999"/>
    <x v="1"/>
    <x v="3"/>
    <x v="0"/>
  </r>
  <r>
    <n v="23"/>
    <n v="3214284"/>
    <n v="139751.47829999999"/>
    <x v="1"/>
    <x v="4"/>
    <x v="0"/>
  </r>
  <r>
    <n v="21"/>
    <n v="2997816"/>
    <n v="142753.14290000001"/>
    <x v="2"/>
    <x v="3"/>
    <x v="0"/>
  </r>
  <r>
    <n v="20"/>
    <n v="2619276"/>
    <n v="130963.8"/>
    <x v="3"/>
    <x v="0"/>
    <x v="0"/>
  </r>
  <r>
    <n v="13"/>
    <n v="2072496"/>
    <n v="159422.76920000001"/>
    <x v="1"/>
    <x v="3"/>
    <x v="1"/>
  </r>
  <r>
    <n v="18"/>
    <n v="2037120"/>
    <n v="113173.3333"/>
    <x v="1"/>
    <x v="2"/>
    <x v="0"/>
  </r>
  <r>
    <n v="12"/>
    <n v="1766076"/>
    <n v="147173"/>
    <x v="1"/>
    <x v="1"/>
    <x v="2"/>
  </r>
  <r>
    <n v="9"/>
    <n v="1622772"/>
    <n v="180308"/>
    <x v="1"/>
    <x v="4"/>
    <x v="3"/>
  </r>
  <r>
    <n v="10"/>
    <n v="1588032"/>
    <n v="158803.20000000001"/>
    <x v="2"/>
    <x v="2"/>
    <x v="4"/>
  </r>
  <r>
    <n v="12"/>
    <n v="1533924"/>
    <n v="127827"/>
    <x v="3"/>
    <x v="4"/>
    <x v="0"/>
  </r>
  <r>
    <n v="8"/>
    <n v="1468788"/>
    <n v="183598.5"/>
    <x v="2"/>
    <x v="2"/>
    <x v="5"/>
  </r>
  <r>
    <n v="12"/>
    <n v="1440252"/>
    <n v="120021"/>
    <x v="1"/>
    <x v="3"/>
    <x v="6"/>
  </r>
  <r>
    <n v="10"/>
    <n v="1366956"/>
    <n v="136695.6"/>
    <x v="1"/>
    <x v="1"/>
    <x v="7"/>
  </r>
  <r>
    <n v="10"/>
    <n v="1176732"/>
    <n v="117673.2"/>
    <x v="2"/>
    <x v="2"/>
    <x v="8"/>
  </r>
  <r>
    <n v="8"/>
    <n v="1160952"/>
    <n v="145119"/>
    <x v="3"/>
    <x v="4"/>
    <x v="3"/>
  </r>
  <r>
    <n v="9"/>
    <n v="1154796"/>
    <n v="128310.6667"/>
    <x v="2"/>
    <x v="3"/>
    <x v="9"/>
  </r>
  <r>
    <n v="10"/>
    <n v="1101096"/>
    <n v="110109.6"/>
    <x v="1"/>
    <x v="1"/>
    <x v="10"/>
  </r>
  <r>
    <n v="8"/>
    <n v="1085352"/>
    <n v="135669"/>
    <x v="3"/>
    <x v="1"/>
    <x v="0"/>
  </r>
  <r>
    <n v="8"/>
    <n v="873204"/>
    <n v="109150.5"/>
    <x v="1"/>
    <x v="4"/>
    <x v="11"/>
  </r>
  <r>
    <n v="5"/>
    <n v="775704"/>
    <n v="155140.79999999999"/>
    <x v="1"/>
    <x v="2"/>
    <x v="5"/>
  </r>
  <r>
    <n v="6"/>
    <n v="718308"/>
    <n v="119718"/>
    <x v="1"/>
    <x v="4"/>
    <x v="12"/>
  </r>
  <r>
    <n v="7"/>
    <n v="692580"/>
    <n v="98940"/>
    <x v="1"/>
    <x v="2"/>
    <x v="8"/>
  </r>
  <r>
    <n v="4"/>
    <n v="590112"/>
    <n v="147528"/>
    <x v="3"/>
    <x v="1"/>
    <x v="10"/>
  </r>
  <r>
    <n v="6"/>
    <n v="568836"/>
    <n v="94806"/>
    <x v="1"/>
    <x v="2"/>
    <x v="4"/>
  </r>
  <r>
    <n v="3"/>
    <n v="389436"/>
    <n v="129812"/>
    <x v="3"/>
    <x v="1"/>
    <x v="2"/>
  </r>
  <r>
    <n v="3"/>
    <n v="381624"/>
    <n v="127208"/>
    <x v="1"/>
    <x v="3"/>
    <x v="9"/>
  </r>
  <r>
    <n v="3"/>
    <n v="218556"/>
    <n v="72852"/>
    <x v="3"/>
    <x v="4"/>
    <x v="11"/>
  </r>
  <r>
    <n v="1"/>
    <n v="154416"/>
    <n v="154416"/>
    <x v="3"/>
    <x v="4"/>
    <x v="12"/>
  </r>
  <r>
    <n v="1"/>
    <n v="105804"/>
    <n v="105804"/>
    <x v="3"/>
    <x v="1"/>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03"/>
  </r>
  <r>
    <x v="1"/>
    <n v="31"/>
  </r>
  <r>
    <x v="2"/>
    <n v="45"/>
  </r>
  <r>
    <x v="3"/>
    <n v="4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x v="0"/>
    <x v="0"/>
    <n v="981132"/>
    <n v="6"/>
  </r>
  <r>
    <x v="0"/>
    <x v="1"/>
    <n v="1316652"/>
    <n v="10"/>
  </r>
  <r>
    <x v="1"/>
    <x v="2"/>
    <n v="1899108"/>
    <n v="15"/>
  </r>
  <r>
    <x v="1"/>
    <x v="3"/>
    <n v="1081224"/>
    <n v="8"/>
  </r>
  <r>
    <x v="0"/>
    <x v="4"/>
    <n v="543396"/>
    <n v="6"/>
  </r>
  <r>
    <x v="1"/>
    <x v="5"/>
    <n v="1722636"/>
    <n v="10"/>
  </r>
  <r>
    <x v="0"/>
    <x v="6"/>
    <n v="1790676"/>
    <n v="11"/>
  </r>
  <r>
    <x v="1"/>
    <x v="0"/>
    <n v="1328568"/>
    <n v="10"/>
  </r>
  <r>
    <x v="0"/>
    <x v="7"/>
    <n v="972984"/>
    <n v="8"/>
  </r>
  <r>
    <x v="0"/>
    <x v="8"/>
    <n v="1420296"/>
    <n v="7"/>
  </r>
  <r>
    <x v="0"/>
    <x v="9"/>
    <n v="1545072"/>
    <n v="9"/>
  </r>
  <r>
    <x v="0"/>
    <x v="2"/>
    <n v="610596"/>
    <n v="6"/>
  </r>
  <r>
    <x v="1"/>
    <x v="10"/>
    <n v="1243404"/>
    <n v="8"/>
  </r>
  <r>
    <x v="1"/>
    <x v="11"/>
    <n v="1314072"/>
    <n v="9"/>
  </r>
  <r>
    <x v="1"/>
    <x v="7"/>
    <n v="683532"/>
    <n v="7"/>
  </r>
  <r>
    <x v="1"/>
    <x v="12"/>
    <n v="480444"/>
    <n v="3"/>
  </r>
  <r>
    <x v="1"/>
    <x v="13"/>
    <n v="625296"/>
    <n v="4"/>
  </r>
  <r>
    <x v="0"/>
    <x v="14"/>
    <n v="751596"/>
    <n v="6"/>
  </r>
  <r>
    <x v="0"/>
    <x v="15"/>
    <n v="1248576"/>
    <n v="10"/>
  </r>
  <r>
    <x v="0"/>
    <x v="16"/>
    <n v="717900"/>
    <n v="6"/>
  </r>
  <r>
    <x v="1"/>
    <x v="17"/>
    <n v="1138032"/>
    <n v="11"/>
  </r>
  <r>
    <x v="1"/>
    <x v="18"/>
    <n v="1914084"/>
    <n v="10"/>
  </r>
  <r>
    <x v="0"/>
    <x v="19"/>
    <n v="797316"/>
    <n v="5"/>
  </r>
  <r>
    <x v="0"/>
    <x v="20"/>
    <n v="1449960"/>
    <n v="8"/>
  </r>
  <r>
    <x v="1"/>
    <x v="21"/>
    <n v="1274688"/>
    <n v="8"/>
  </r>
  <r>
    <x v="0"/>
    <x v="22"/>
    <n v="841488"/>
    <n v="6"/>
  </r>
  <r>
    <x v="0"/>
    <x v="23"/>
    <n v="644724"/>
    <n v="5"/>
  </r>
  <r>
    <x v="1"/>
    <x v="24"/>
    <n v="850704"/>
    <n v="8"/>
  </r>
  <r>
    <x v="1"/>
    <x v="25"/>
    <n v="517188"/>
    <n v="5"/>
  </r>
  <r>
    <x v="1"/>
    <x v="9"/>
    <n v="1519620"/>
    <n v="11"/>
  </r>
  <r>
    <x v="0"/>
    <x v="26"/>
    <n v="849864"/>
    <n v="5"/>
  </r>
  <r>
    <x v="1"/>
    <x v="27"/>
    <n v="1614372"/>
    <n v="7"/>
  </r>
  <r>
    <x v="1"/>
    <x v="28"/>
    <n v="339444"/>
    <n v="2"/>
  </r>
  <r>
    <x v="0"/>
    <x v="3"/>
    <n v="798036"/>
    <n v="7"/>
  </r>
  <r>
    <x v="0"/>
    <x v="29"/>
    <n v="1263156"/>
    <n v="6"/>
  </r>
  <r>
    <x v="0"/>
    <x v="30"/>
    <n v="1451460"/>
    <n v="8"/>
  </r>
  <r>
    <x v="1"/>
    <x v="31"/>
    <n v="1076856"/>
    <n v="7"/>
  </r>
  <r>
    <x v="1"/>
    <x v="32"/>
    <n v="1321224"/>
    <n v="11"/>
  </r>
  <r>
    <x v="0"/>
    <x v="33"/>
    <n v="264612"/>
    <n v="4"/>
  </r>
  <r>
    <x v="1"/>
    <x v="4"/>
    <n v="1813512"/>
    <n v="7"/>
  </r>
  <r>
    <x v="1"/>
    <x v="1"/>
    <n v="1108404"/>
    <n v="7"/>
  </r>
  <r>
    <x v="1"/>
    <x v="33"/>
    <n v="1191276"/>
    <n v="7"/>
  </r>
  <r>
    <x v="0"/>
    <x v="34"/>
    <n v="648456"/>
    <n v="6"/>
  </r>
  <r>
    <x v="0"/>
    <x v="17"/>
    <n v="624672"/>
    <n v="8"/>
  </r>
  <r>
    <x v="1"/>
    <x v="14"/>
    <n v="854760"/>
    <n v="9"/>
  </r>
  <r>
    <x v="0"/>
    <x v="32"/>
    <n v="1218756"/>
    <n v="7"/>
  </r>
  <r>
    <x v="0"/>
    <x v="31"/>
    <n v="805536"/>
    <n v="8"/>
  </r>
  <r>
    <x v="0"/>
    <x v="35"/>
    <n v="1026168"/>
    <n v="8"/>
  </r>
  <r>
    <x v="1"/>
    <x v="6"/>
    <n v="965232"/>
    <n v="6"/>
  </r>
  <r>
    <x v="1"/>
    <x v="36"/>
    <n v="863412"/>
    <n v="6"/>
  </r>
  <r>
    <x v="0"/>
    <x v="12"/>
    <n v="1458672"/>
    <n v="6"/>
  </r>
  <r>
    <x v="0"/>
    <x v="21"/>
    <n v="614868"/>
    <n v="5"/>
  </r>
  <r>
    <x v="1"/>
    <x v="37"/>
    <n v="1288584"/>
    <n v="10"/>
  </r>
  <r>
    <x v="1"/>
    <x v="38"/>
    <n v="342444"/>
    <n v="6"/>
  </r>
  <r>
    <x v="1"/>
    <x v="39"/>
    <n v="1232196"/>
    <n v="9"/>
  </r>
  <r>
    <x v="1"/>
    <x v="40"/>
    <n v="1488828"/>
    <n v="12"/>
  </r>
  <r>
    <x v="0"/>
    <x v="10"/>
    <n v="865284"/>
    <n v="6"/>
  </r>
  <r>
    <x v="1"/>
    <x v="20"/>
    <n v="1525812"/>
    <n v="11"/>
  </r>
  <r>
    <x v="0"/>
    <x v="5"/>
    <n v="927096"/>
    <n v="5"/>
  </r>
  <r>
    <x v="0"/>
    <x v="27"/>
    <n v="725760"/>
    <n v="10"/>
  </r>
  <r>
    <x v="0"/>
    <x v="36"/>
    <n v="1423008"/>
    <n v="8"/>
  </r>
  <r>
    <x v="1"/>
    <x v="41"/>
    <n v="997392"/>
    <n v="5"/>
  </r>
  <r>
    <x v="0"/>
    <x v="13"/>
    <n v="1127628"/>
    <n v="7"/>
  </r>
  <r>
    <x v="1"/>
    <x v="19"/>
    <n v="1135188"/>
    <n v="6"/>
  </r>
  <r>
    <x v="0"/>
    <x v="42"/>
    <n v="403740"/>
    <n v="6"/>
  </r>
  <r>
    <x v="1"/>
    <x v="43"/>
    <n v="395016"/>
    <n v="4"/>
  </r>
  <r>
    <x v="0"/>
    <x v="44"/>
    <n v="811356"/>
    <n v="9"/>
  </r>
  <r>
    <x v="0"/>
    <x v="39"/>
    <n v="1895376"/>
    <n v="11"/>
  </r>
  <r>
    <x v="0"/>
    <x v="41"/>
    <n v="1140468"/>
    <n v="5"/>
  </r>
  <r>
    <x v="0"/>
    <x v="38"/>
    <n v="1167756"/>
    <n v="6"/>
  </r>
  <r>
    <x v="0"/>
    <x v="25"/>
    <n v="526164"/>
    <n v="4"/>
  </r>
  <r>
    <x v="1"/>
    <x v="16"/>
    <n v="1272192"/>
    <n v="5"/>
  </r>
  <r>
    <x v="1"/>
    <x v="22"/>
    <n v="1187064"/>
    <n v="8"/>
  </r>
  <r>
    <x v="1"/>
    <x v="8"/>
    <n v="549084"/>
    <n v="5"/>
  </r>
  <r>
    <x v="0"/>
    <x v="11"/>
    <n v="505800"/>
    <n v="4"/>
  </r>
  <r>
    <x v="1"/>
    <x v="23"/>
    <n v="1084644"/>
    <n v="8"/>
  </r>
  <r>
    <x v="1"/>
    <x v="44"/>
    <n v="678000"/>
    <n v="3"/>
  </r>
  <r>
    <x v="0"/>
    <x v="28"/>
    <n v="1245900"/>
    <n v="6"/>
  </r>
  <r>
    <x v="0"/>
    <x v="40"/>
    <n v="959064"/>
    <n v="3"/>
  </r>
  <r>
    <x v="1"/>
    <x v="30"/>
    <n v="1240188"/>
    <n v="9"/>
  </r>
  <r>
    <x v="0"/>
    <x v="18"/>
    <n v="620628"/>
    <n v="6"/>
  </r>
  <r>
    <x v="0"/>
    <x v="37"/>
    <n v="349332"/>
    <n v="3"/>
  </r>
  <r>
    <x v="1"/>
    <x v="35"/>
    <n v="768588"/>
    <n v="4"/>
  </r>
  <r>
    <x v="0"/>
    <x v="45"/>
    <n v="1054080"/>
    <n v="7"/>
  </r>
  <r>
    <x v="1"/>
    <x v="34"/>
    <n v="314688"/>
    <n v="4"/>
  </r>
  <r>
    <x v="1"/>
    <x v="45"/>
    <n v="184200"/>
    <n v="2"/>
  </r>
  <r>
    <x v="0"/>
    <x v="43"/>
    <n v="671268"/>
    <n v="4"/>
  </r>
  <r>
    <x v="0"/>
    <x v="24"/>
    <n v="18006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F78992-30E2-40A7-B093-E4560512C015}" name="Tabela przestawna72" cacheId="0"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6">
  <location ref="B45:C50" firstHeaderRow="1" firstDataRow="1" firstDataCol="1" rowPageCount="1" colPageCount="1"/>
  <pivotFields count="6">
    <pivotField showAll="0"/>
    <pivotField numFmtId="165" showAll="0"/>
    <pivotField dataField="1" numFmtId="165" showAll="0"/>
    <pivotField name="Year" axis="axisPage" showAll="0">
      <items count="5">
        <item x="3"/>
        <item x="1"/>
        <item x="2"/>
        <item x="0"/>
        <item t="default"/>
      </items>
    </pivotField>
    <pivotField name="Quarter" axis="axisRow" showAll="0">
      <items count="6">
        <item x="2"/>
        <item x="3"/>
        <item x="1"/>
        <item x="4"/>
        <item h="1" x="0"/>
        <item t="default"/>
      </items>
    </pivotField>
    <pivotField showAll="0"/>
  </pivotFields>
  <rowFields count="1">
    <field x="4"/>
  </rowFields>
  <rowItems count="5">
    <i>
      <x/>
    </i>
    <i>
      <x v="1"/>
    </i>
    <i>
      <x v="2"/>
    </i>
    <i>
      <x v="3"/>
    </i>
    <i t="grand">
      <x/>
    </i>
  </rowItems>
  <colItems count="1">
    <i/>
  </colItems>
  <pageFields count="1">
    <pageField fld="3" hier="-1"/>
  </pageFields>
  <dataFields count="1">
    <dataField name="Average loan" fld="2" subtotal="average" baseField="4" baseItem="0" numFmtId="165"/>
  </dataFields>
  <chartFormats count="1">
    <chartFormat chart="5"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082A0B-AFBF-471B-A5AF-9A0D9692BBA6}" name="Tabela przestawna73" cacheId="0" applyNumberFormats="0" applyBorderFormats="0" applyFontFormats="0" applyPatternFormats="0" applyAlignmentFormats="0" applyWidthHeightFormats="1" dataCaption="Wartości" updatedVersion="8" minRefreshableVersion="3" useAutoFormatting="1" rowGrandTotals="0" colGrandTotals="0" itemPrintTitles="1" createdVersion="8" indent="0" outline="1" outlineData="1" multipleFieldFilters="0" chartFormat="8">
  <location ref="E45:H58" firstHeaderRow="1" firstDataRow="2" firstDataCol="1"/>
  <pivotFields count="6">
    <pivotField showAll="0"/>
    <pivotField dataField="1" numFmtId="165" showAll="0"/>
    <pivotField numFmtId="165" showAll="0"/>
    <pivotField name="Year" axis="axisCol" multipleItemSelectionAllowed="1" showAll="0">
      <items count="5">
        <item x="3"/>
        <item x="1"/>
        <item x="2"/>
        <item h="1" x="0"/>
        <item t="default"/>
      </items>
    </pivotField>
    <pivotField showAll="0"/>
    <pivotField name="Month" axis="axisRow" showAll="0">
      <items count="14">
        <item x="4"/>
        <item x="5"/>
        <item x="8"/>
        <item x="9"/>
        <item x="6"/>
        <item x="1"/>
        <item x="2"/>
        <item x="7"/>
        <item x="10"/>
        <item x="12"/>
        <item x="11"/>
        <item x="3"/>
        <item h="1" x="0"/>
        <item t="default"/>
      </items>
    </pivotField>
  </pivotFields>
  <rowFields count="1">
    <field x="5"/>
  </rowFields>
  <rowItems count="12">
    <i>
      <x/>
    </i>
    <i>
      <x v="1"/>
    </i>
    <i>
      <x v="2"/>
    </i>
    <i>
      <x v="3"/>
    </i>
    <i>
      <x v="4"/>
    </i>
    <i>
      <x v="5"/>
    </i>
    <i>
      <x v="6"/>
    </i>
    <i>
      <x v="7"/>
    </i>
    <i>
      <x v="8"/>
    </i>
    <i>
      <x v="9"/>
    </i>
    <i>
      <x v="10"/>
    </i>
    <i>
      <x v="11"/>
    </i>
  </rowItems>
  <colFields count="1">
    <field x="3"/>
  </colFields>
  <colItems count="3">
    <i>
      <x/>
    </i>
    <i>
      <x v="1"/>
    </i>
    <i>
      <x v="2"/>
    </i>
  </colItems>
  <dataFields count="1">
    <dataField name="Loan sum" fld="1" baseField="5" baseItem="0"/>
  </dataFields>
  <chartFormats count="3">
    <chartFormat chart="7" format="7" series="1">
      <pivotArea type="data" outline="0" fieldPosition="0">
        <references count="2">
          <reference field="4294967294" count="1" selected="0">
            <x v="0"/>
          </reference>
          <reference field="3" count="1" selected="0">
            <x v="0"/>
          </reference>
        </references>
      </pivotArea>
    </chartFormat>
    <chartFormat chart="7" format="8" series="1">
      <pivotArea type="data" outline="0" fieldPosition="0">
        <references count="2">
          <reference field="4294967294" count="1" selected="0">
            <x v="0"/>
          </reference>
          <reference field="3" count="1" selected="0">
            <x v="1"/>
          </reference>
        </references>
      </pivotArea>
    </chartFormat>
    <chartFormat chart="7"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1B84A0-DB03-411B-AE06-618861A8199A}" name="Tabela przestawna4" cacheId="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12">
  <location ref="D3:E8" firstHeaderRow="1" firstDataRow="1" firstDataCol="1"/>
  <pivotFields count="2">
    <pivotField axis="axisRow" showAll="0">
      <items count="5">
        <item x="0"/>
        <item x="1"/>
        <item x="3"/>
        <item x="2"/>
        <item t="default"/>
      </items>
    </pivotField>
    <pivotField dataField="1" showAll="0"/>
  </pivotFields>
  <rowFields count="1">
    <field x="0"/>
  </rowFields>
  <rowItems count="5">
    <i>
      <x/>
    </i>
    <i>
      <x v="1"/>
    </i>
    <i>
      <x v="2"/>
    </i>
    <i>
      <x v="3"/>
    </i>
    <i t="grand">
      <x/>
    </i>
  </rowItems>
  <colItems count="1">
    <i/>
  </colItems>
  <dataFields count="1">
    <dataField name="% of loans" fld="1"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3CE567-ED78-4D0D-843A-A2FB84108302}" name="Tabela przestawna8" cacheId="2" applyNumberFormats="0" applyBorderFormats="0" applyFontFormats="0" applyPatternFormats="0" applyAlignmentFormats="0" applyWidthHeightFormats="1" dataCaption="Wartości" updatedVersion="8" minRefreshableVersion="3" useAutoFormatting="1" colGrandTotals="0" itemPrintTitles="1" createdVersion="8" indent="0" outline="1" outlineData="1" multipleFieldFilters="0">
  <location ref="F2:J14" firstHeaderRow="1" firstDataRow="3" firstDataCol="1"/>
  <pivotFields count="4">
    <pivotField axis="axisCol" showAll="0">
      <items count="3">
        <item x="1"/>
        <item x="0"/>
        <item t="default"/>
      </items>
    </pivotField>
    <pivotField axis="axisRow" showAll="0">
      <items count="12">
        <item x="0"/>
        <item x="1"/>
        <item x="2"/>
        <item x="3"/>
        <item x="4"/>
        <item x="5"/>
        <item x="6"/>
        <item x="7"/>
        <item x="8"/>
        <item x="9"/>
        <item x="10"/>
        <item t="default"/>
      </items>
    </pivotField>
    <pivotField dataField="1" showAll="0"/>
    <pivotField showAll="0"/>
  </pivotFields>
  <rowFields count="1">
    <field x="1"/>
  </rowFields>
  <rowItems count="10">
    <i>
      <x v="1"/>
    </i>
    <i>
      <x v="2"/>
    </i>
    <i>
      <x v="3"/>
    </i>
    <i>
      <x v="4"/>
    </i>
    <i>
      <x v="5"/>
    </i>
    <i>
      <x v="6"/>
    </i>
    <i>
      <x v="7"/>
    </i>
    <i>
      <x v="8"/>
    </i>
    <i>
      <x v="9"/>
    </i>
    <i t="grand">
      <x/>
    </i>
  </rowItems>
  <colFields count="2">
    <field x="0"/>
    <field x="-2"/>
  </colFields>
  <colItems count="4">
    <i>
      <x/>
      <x/>
    </i>
    <i r="1" i="1">
      <x v="1"/>
    </i>
    <i>
      <x v="1"/>
      <x/>
    </i>
    <i r="1" i="1">
      <x v="1"/>
    </i>
  </colItems>
  <dataFields count="2">
    <dataField name="Saldo" fld="2" baseField="1" baseItem="1"/>
    <dataField name="% of loans amount" fld="2" showDataAs="percentOfTotal" baseField="1" baseItem="9" numFmtId="1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year" xr10:uid="{C588836C-72C4-4B74-B31B-FCE9522CA83E}" sourceName="loan_year">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quarter" xr10:uid="{B6C736DE-E919-4FC8-AE8A-2DF25097C2F1}" sourceName="loan_quarter">
  <extLst>
    <x:ext xmlns:x15="http://schemas.microsoft.com/office/spreadsheetml/2010/11/main" uri="{2F2917AC-EB37-4324-AD4E-5DD8C200BD13}">
      <x15:tableSlicerCache tableId="2"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month" xr10:uid="{C0F863C9-B4FC-40B5-AA4A-0523FD83F044}" sourceName="loan_month">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year" xr10:uid="{D6B7EA0D-DCEC-4EF4-A9C2-EB9CE732C698}" cache="Fragmentator_loan_year" caption="loan_year" style="SlicerStyleLight6" rowHeight="234950"/>
  <slicer name="loan_quarter" xr10:uid="{F05DAA14-E3BB-4F0F-949F-AF5CA199109A}" cache="Fragmentator_loan_quarter" caption="loan_quarter" columnCount="2" style="SlicerStyleLight6" rowHeight="234950"/>
  <slicer name="loan_month" xr10:uid="{16C44729-994B-4BF7-B307-C1EA9EA830A1}" cache="Fragmentator_loan_month" caption="loan_month"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15F9E-5CDB-431A-94FF-C0BA3501E369}" name="Tabela2" displayName="Tabela2" ref="B2:G36" totalsRowShown="0">
  <autoFilter ref="B2:G36" xr:uid="{E6B15F9E-5CDB-431A-94FF-C0BA3501E369}"/>
  <tableColumns count="6">
    <tableColumn id="1" xr3:uid="{02D6906E-67A9-4BD1-8B9F-E41B8B4CEFAB}" name="loan_count"/>
    <tableColumn id="2" xr3:uid="{2311BF93-5588-4E81-9C84-FC2D93931E45}" name="loan_sum" dataDxfId="18"/>
    <tableColumn id="3" xr3:uid="{E87CB925-D069-49DD-A49F-FF23CDA0F940}" name="avg_loan" dataDxfId="17"/>
    <tableColumn id="4" xr3:uid="{1CCDF918-0749-43E3-B036-9C89D6F9FB35}" name="loan_year"/>
    <tableColumn id="5" xr3:uid="{DA59B149-E47E-4FC4-A48C-AD89600E3D75}" name="loan_quarter"/>
    <tableColumn id="6" xr3:uid="{A544833D-77C9-45BB-8BEB-61EFF85A6DEF}" name="loan_month"/>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890065-1F01-41AD-BD2A-0266CDD9F6B3}" name="Tabela5" displayName="Tabela5" ref="A2:C608" totalsRowShown="0">
  <autoFilter ref="A2:C608" xr:uid="{E0890065-1F01-41AD-BD2A-0266CDD9F6B3}"/>
  <sortState xmlns:xlrd2="http://schemas.microsoft.com/office/spreadsheetml/2017/richdata2" ref="A3:C608">
    <sortCondition descending="1" ref="C2:C608"/>
  </sortState>
  <tableColumns count="3">
    <tableColumn id="1" xr3:uid="{493B2FC7-BC3D-4935-AABA-B314133A513B}" name="account_id"/>
    <tableColumn id="2" xr3:uid="{57801173-34B7-401B-A639-CA0EEE3A5EE5}" name="loan_count"/>
    <tableColumn id="3" xr3:uid="{9B8CEBB8-EA25-4F7A-AF1E-095158E8007D}" name="loan_sum"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8E40B3-9C7D-45DF-8062-E1AFFB2A329D}" name="Tabela1" displayName="Tabela1" ref="A2:D90" totalsRowShown="0">
  <autoFilter ref="A2:D90" xr:uid="{4D8E40B3-9C7D-45DF-8062-E1AFFB2A329D}"/>
  <tableColumns count="4">
    <tableColumn id="1" xr3:uid="{24459687-AA1D-4473-8922-F79FDB1854B1}" name="gender"/>
    <tableColumn id="2" xr3:uid="{94BAB046-4892-4FE7-8FE2-59C4621B0D74}" name="age"/>
    <tableColumn id="3" xr3:uid="{FA80D0F2-557D-43FC-9DA8-F20D8FEFC1D0}" name="loans_amount"/>
    <tableColumn id="4" xr3:uid="{A12D687F-DC0A-409D-A64A-7F94D5EDFB0E}" name="loans_cou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26E2DD-475E-43F5-A5C6-806CE35CBB1A}" name="Tabela6" displayName="Tabela6" ref="A2:D78" totalsRowShown="0">
  <autoFilter ref="A2:D78" xr:uid="{F326E2DD-475E-43F5-A5C6-806CE35CBB1A}"/>
  <sortState xmlns:xlrd2="http://schemas.microsoft.com/office/spreadsheetml/2017/richdata2" ref="A3:D78">
    <sortCondition descending="1" ref="B2:B78"/>
  </sortState>
  <tableColumns count="4">
    <tableColumn id="1" xr3:uid="{C0BBF674-6DAC-46DA-9DCC-3065C7AB40D6}" name="district_name"/>
    <tableColumn id="2" xr3:uid="{001F0CEC-0C95-4CE6-91A1-BCAFD917ED0B}" name="clients"/>
    <tableColumn id="3" xr3:uid="{79A3F3E8-3FB5-4FED-AA16-B40CAD98F4C5}" name="loan_saldo" dataDxfId="15"/>
    <tableColumn id="4" xr3:uid="{5AE2DD6F-314B-41AA-B30D-7CCD6BD5C500}" name="loan_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3D615D-786A-4966-AE27-6CDC3BEAAE4B}" name="Tabela8" displayName="Tabela8" ref="F3:G17" totalsRowShown="0" headerRowDxfId="14" dataDxfId="12" headerRowBorderDxfId="13" tableBorderDxfId="11" totalsRowBorderDxfId="10">
  <autoFilter ref="F3:G17" xr:uid="{733D615D-786A-4966-AE27-6CDC3BEAAE4B}"/>
  <tableColumns count="2">
    <tableColumn id="1" xr3:uid="{613ED1C1-267E-4C8A-A843-D56493BEEF3E}" name="district_name" dataDxfId="9"/>
    <tableColumn id="2" xr3:uid="{A827AD79-85E6-4EC2-B0E0-EA67668C02E5}" name="clients"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479B00-08F3-4D44-825B-3687852A51F0}" name="Tabela9" displayName="Tabela9" ref="A1:F77" totalsRowShown="0">
  <autoFilter ref="A1:F77" xr:uid="{09479B00-08F3-4D44-825B-3687852A51F0}"/>
  <tableColumns count="6">
    <tableColumn id="1" xr3:uid="{03684B2E-22B6-44C3-9B7C-9DC36D300F91}" name="district_name"/>
    <tableColumn id="2" xr3:uid="{BD000DBA-B5C0-4501-9136-324D50759E63}" name="clients_count"/>
    <tableColumn id="3" xr3:uid="{99E48E7A-CA0E-4FAA-8752-8B5DAB8D4E84}" name="loan_saldo" dataDxfId="7"/>
    <tableColumn id="4" xr3:uid="{5F7D7BE9-A308-4979-AB01-8221D8312B82}" name="loan_count"/>
    <tableColumn id="5" xr3:uid="{DB03740D-303F-4B56-827E-15C9CF68E689}" name="total_saldo" dataDxfId="6"/>
    <tableColumn id="6" xr3:uid="{34B7CE90-BD0A-450D-B3A6-CD8A04646703}" name="percentage_of_total"/>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B384BF-D0E2-4266-A78E-A2C11F7636A0}" name="Tabela10" displayName="Tabela10" ref="A1:D607" totalsRowShown="0">
  <autoFilter ref="A1:D607" xr:uid="{11B384BF-D0E2-4266-A78E-A2C11F7636A0}"/>
  <tableColumns count="4">
    <tableColumn id="1" xr3:uid="{1E936114-42BB-46C0-807B-C9A216238167}" name="client_id"/>
    <tableColumn id="2" xr3:uid="{4B7EC4FA-4910-40EC-AFB4-5DA75EA7F223}" name="SUM(l.amount)" dataDxfId="5"/>
    <tableColumn id="3" xr3:uid="{547E9028-65E7-44BC-BC3F-17F3A84E2BEF}" name="SUM(payments)" dataDxfId="4"/>
    <tableColumn id="4" xr3:uid="{941A2C18-A831-431E-A054-87B94A103071}" name="balance" dataDxf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B413F-F694-47AE-8FE2-8D3AB1662F72}" name="Tabela3" displayName="Tabela3" ref="A1:D893" totalsRowShown="0">
  <autoFilter ref="A1:D893" xr:uid="{75FB413F-F694-47AE-8FE2-8D3AB1662F72}"/>
  <tableColumns count="4">
    <tableColumn id="1" xr3:uid="{50426260-8362-4FE5-B9E9-43529F51C093}" name="client_id"/>
    <tableColumn id="2" xr3:uid="{725A21BD-EA4E-46EB-8538-BEEE4D07D2DC}" name="card_id"/>
    <tableColumn id="3" xr3:uid="{74383C95-C38A-41A6-B9AA-6188971EC98B}" name="expiration_date" dataDxfId="2"/>
    <tableColumn id="4" xr3:uid="{09015CD4-6403-412D-81BF-CC3935B90E1E}" name="client_regio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2638CF-6AF0-4FA6-8DA2-1C25D96F164D}" name="Tabela7" displayName="Tabela7" ref="F3:I6" totalsRowShown="0" tableBorderDxfId="1">
  <autoFilter ref="F3:I6" xr:uid="{912638CF-6AF0-4FA6-8DA2-1C25D96F164D}"/>
  <tableColumns count="4">
    <tableColumn id="1" xr3:uid="{F9842820-0D11-411A-AB37-0C511DB03034}" name="client_id"/>
    <tableColumn id="2" xr3:uid="{FE79AAA8-61D0-4FD7-8601-C03544409A15}" name="card_id"/>
    <tableColumn id="3" xr3:uid="{A22CAD63-0809-432C-B9A5-5B46DEEB4265}" name="expiration_date" dataDxfId="0"/>
    <tableColumn id="4" xr3:uid="{4C4D2A6C-B724-4DA7-B06C-69679CFD4A96}" name="client_region"/>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5622-6690-4992-8B8F-59DFADE27961}">
  <dimension ref="B2:R17"/>
  <sheetViews>
    <sheetView workbookViewId="0">
      <selection activeCell="C16" sqref="C16:Q16"/>
    </sheetView>
  </sheetViews>
  <sheetFormatPr defaultRowHeight="14.4" x14ac:dyDescent="0.3"/>
  <cols>
    <col min="3" max="3" width="8.88671875" customWidth="1"/>
    <col min="16" max="16" width="8.88671875" customWidth="1"/>
  </cols>
  <sheetData>
    <row r="2" spans="2:18" ht="15" thickBot="1" x14ac:dyDescent="0.35"/>
    <row r="3" spans="2:18" x14ac:dyDescent="0.3">
      <c r="B3" s="3"/>
      <c r="C3" s="4"/>
      <c r="D3" s="4"/>
      <c r="E3" s="4"/>
      <c r="F3" s="4"/>
      <c r="G3" s="4"/>
      <c r="H3" s="4"/>
      <c r="I3" s="4"/>
      <c r="J3" s="4"/>
      <c r="K3" s="4"/>
      <c r="L3" s="4"/>
      <c r="M3" s="4"/>
      <c r="N3" s="4"/>
      <c r="O3" s="4"/>
      <c r="P3" s="4"/>
      <c r="Q3" s="4"/>
      <c r="R3" s="5"/>
    </row>
    <row r="4" spans="2:18" x14ac:dyDescent="0.3">
      <c r="B4" s="6"/>
      <c r="C4" s="37" t="s">
        <v>0</v>
      </c>
      <c r="D4" s="37"/>
      <c r="E4" s="37"/>
      <c r="F4" s="37"/>
      <c r="G4" s="37"/>
      <c r="H4" s="37"/>
      <c r="I4" s="37"/>
      <c r="J4" s="37"/>
      <c r="K4" s="37"/>
      <c r="L4" s="37"/>
      <c r="M4" s="37"/>
      <c r="N4" s="37"/>
      <c r="O4" s="37"/>
      <c r="P4" s="37"/>
      <c r="Q4" s="37"/>
      <c r="R4" s="7"/>
    </row>
    <row r="5" spans="2:18" x14ac:dyDescent="0.3">
      <c r="B5" s="6"/>
      <c r="C5" s="39"/>
      <c r="D5" s="39"/>
      <c r="E5" s="39"/>
      <c r="F5" s="39"/>
      <c r="G5" s="39"/>
      <c r="H5" s="39"/>
      <c r="I5" s="39"/>
      <c r="J5" s="39"/>
      <c r="K5" s="39"/>
      <c r="L5" s="39"/>
      <c r="M5" s="39"/>
      <c r="N5" s="39"/>
      <c r="O5" s="39"/>
      <c r="P5" s="39"/>
      <c r="Q5" s="39"/>
      <c r="R5" s="7"/>
    </row>
    <row r="6" spans="2:18" ht="31.8" customHeight="1" x14ac:dyDescent="0.35">
      <c r="B6" s="6"/>
      <c r="C6" s="42" t="s">
        <v>1</v>
      </c>
      <c r="D6" s="42"/>
      <c r="E6" s="42"/>
      <c r="F6" s="42"/>
      <c r="G6" s="42"/>
      <c r="H6" s="42"/>
      <c r="I6" s="42"/>
      <c r="J6" s="42"/>
      <c r="K6" s="42"/>
      <c r="L6" s="42"/>
      <c r="M6" s="42"/>
      <c r="N6" s="42"/>
      <c r="O6" s="42"/>
      <c r="P6" s="42"/>
      <c r="Q6" s="42"/>
      <c r="R6" s="8"/>
    </row>
    <row r="7" spans="2:18" x14ac:dyDescent="0.3">
      <c r="B7" s="6"/>
      <c r="C7" s="38"/>
      <c r="D7" s="38"/>
      <c r="E7" s="38"/>
      <c r="F7" s="38"/>
      <c r="G7" s="38"/>
      <c r="H7" s="38"/>
      <c r="I7" s="38"/>
      <c r="J7" s="38"/>
      <c r="K7" s="38"/>
      <c r="L7" s="38"/>
      <c r="M7" s="38"/>
      <c r="N7" s="38"/>
      <c r="O7" s="38"/>
      <c r="P7" s="38"/>
      <c r="Q7" s="38"/>
      <c r="R7" s="7"/>
    </row>
    <row r="8" spans="2:18" x14ac:dyDescent="0.3">
      <c r="B8" s="6"/>
      <c r="C8" s="37" t="s">
        <v>2</v>
      </c>
      <c r="D8" s="37"/>
      <c r="E8" s="37"/>
      <c r="F8" s="37"/>
      <c r="G8" s="37"/>
      <c r="H8" s="37"/>
      <c r="I8" s="37"/>
      <c r="J8" s="37"/>
      <c r="K8" s="37"/>
      <c r="L8" s="37"/>
      <c r="M8" s="37"/>
      <c r="N8" s="37"/>
      <c r="O8" s="37"/>
      <c r="P8" s="37"/>
      <c r="Q8" s="37"/>
      <c r="R8" s="7"/>
    </row>
    <row r="9" spans="2:18" x14ac:dyDescent="0.3">
      <c r="B9" s="6"/>
      <c r="C9" s="41" t="s">
        <v>3</v>
      </c>
      <c r="D9" s="41"/>
      <c r="E9" s="41"/>
      <c r="F9" s="41"/>
      <c r="G9" s="41"/>
      <c r="H9" s="41"/>
      <c r="I9" s="41"/>
      <c r="J9" s="41"/>
      <c r="K9" s="41"/>
      <c r="L9" s="41"/>
      <c r="M9" s="41"/>
      <c r="N9" s="41"/>
      <c r="O9" s="41"/>
      <c r="P9" s="41"/>
      <c r="Q9" s="41"/>
      <c r="R9" s="7"/>
    </row>
    <row r="10" spans="2:18" x14ac:dyDescent="0.3">
      <c r="B10" s="6"/>
      <c r="C10" s="39" t="s">
        <v>34</v>
      </c>
      <c r="D10" s="39"/>
      <c r="E10" s="39"/>
      <c r="F10" s="39"/>
      <c r="G10" s="39"/>
      <c r="H10" s="39"/>
      <c r="I10" s="39"/>
      <c r="J10" s="39"/>
      <c r="K10" s="39"/>
      <c r="L10" s="39"/>
      <c r="M10" s="39"/>
      <c r="N10" s="39"/>
      <c r="O10" s="39"/>
      <c r="P10" s="39"/>
      <c r="Q10" s="39"/>
      <c r="R10" s="7"/>
    </row>
    <row r="11" spans="2:18" x14ac:dyDescent="0.3">
      <c r="B11" s="6"/>
      <c r="C11" s="39" t="s">
        <v>4</v>
      </c>
      <c r="D11" s="39"/>
      <c r="E11" s="39"/>
      <c r="F11" s="39"/>
      <c r="G11" s="39"/>
      <c r="H11" s="39"/>
      <c r="I11" s="39"/>
      <c r="J11" s="39"/>
      <c r="K11" s="39"/>
      <c r="L11" s="39"/>
      <c r="M11" s="39"/>
      <c r="N11" s="39"/>
      <c r="O11" s="39"/>
      <c r="P11" s="39"/>
      <c r="Q11" s="39"/>
      <c r="R11" s="7"/>
    </row>
    <row r="12" spans="2:18" x14ac:dyDescent="0.3">
      <c r="B12" s="6"/>
      <c r="C12" s="39" t="s">
        <v>42</v>
      </c>
      <c r="D12" s="39"/>
      <c r="E12" s="39"/>
      <c r="F12" s="39"/>
      <c r="G12" s="39"/>
      <c r="H12" s="39"/>
      <c r="I12" s="39"/>
      <c r="J12" s="39"/>
      <c r="K12" s="39"/>
      <c r="L12" s="39"/>
      <c r="M12" s="39"/>
      <c r="N12" s="39"/>
      <c r="O12" s="39"/>
      <c r="P12" s="39"/>
      <c r="Q12" s="39"/>
      <c r="R12" s="7"/>
    </row>
    <row r="13" spans="2:18" ht="14.4" customHeight="1" x14ac:dyDescent="0.3">
      <c r="B13" s="6"/>
      <c r="C13" s="40" t="s">
        <v>142</v>
      </c>
      <c r="D13" s="40"/>
      <c r="E13" s="40"/>
      <c r="F13" s="40"/>
      <c r="G13" s="40"/>
      <c r="H13" s="40"/>
      <c r="I13" s="40"/>
      <c r="J13" s="40"/>
      <c r="K13" s="40"/>
      <c r="L13" s="40"/>
      <c r="M13" s="40"/>
      <c r="N13" s="40"/>
      <c r="O13" s="40"/>
      <c r="P13" s="40"/>
      <c r="Q13" s="40"/>
      <c r="R13" s="7"/>
    </row>
    <row r="14" spans="2:18" x14ac:dyDescent="0.3">
      <c r="B14" s="6"/>
      <c r="C14" s="39" t="s">
        <v>60</v>
      </c>
      <c r="D14" s="39"/>
      <c r="E14" s="39"/>
      <c r="F14" s="39"/>
      <c r="G14" s="39"/>
      <c r="H14" s="39"/>
      <c r="I14" s="39"/>
      <c r="J14" s="39"/>
      <c r="K14" s="39"/>
      <c r="L14" s="39"/>
      <c r="M14" s="39"/>
      <c r="N14" s="39"/>
      <c r="O14" s="39"/>
      <c r="P14" s="39"/>
      <c r="Q14" s="39"/>
      <c r="R14" s="7"/>
    </row>
    <row r="15" spans="2:18" x14ac:dyDescent="0.3">
      <c r="B15" s="6"/>
      <c r="C15" s="39" t="s">
        <v>61</v>
      </c>
      <c r="D15" s="39"/>
      <c r="E15" s="39"/>
      <c r="F15" s="39"/>
      <c r="G15" s="39"/>
      <c r="H15" s="39"/>
      <c r="I15" s="39"/>
      <c r="J15" s="39"/>
      <c r="K15" s="39"/>
      <c r="L15" s="39"/>
      <c r="M15" s="39"/>
      <c r="N15" s="39"/>
      <c r="O15" s="39"/>
      <c r="P15" s="39"/>
      <c r="Q15" s="39"/>
      <c r="R15" s="7"/>
    </row>
    <row r="16" spans="2:18" x14ac:dyDescent="0.3">
      <c r="B16" s="6"/>
      <c r="C16" s="39" t="s">
        <v>62</v>
      </c>
      <c r="D16" s="39"/>
      <c r="E16" s="39"/>
      <c r="F16" s="39"/>
      <c r="G16" s="39"/>
      <c r="H16" s="39"/>
      <c r="I16" s="39"/>
      <c r="J16" s="39"/>
      <c r="K16" s="39"/>
      <c r="L16" s="39"/>
      <c r="M16" s="39"/>
      <c r="N16" s="39"/>
      <c r="O16" s="39"/>
      <c r="P16" s="39"/>
      <c r="Q16" s="39"/>
      <c r="R16" s="7"/>
    </row>
    <row r="17" spans="2:18" ht="15" thickBot="1" x14ac:dyDescent="0.35">
      <c r="B17" s="9"/>
      <c r="C17" s="10"/>
      <c r="D17" s="10"/>
      <c r="E17" s="10"/>
      <c r="F17" s="10"/>
      <c r="G17" s="10"/>
      <c r="H17" s="10"/>
      <c r="I17" s="10"/>
      <c r="J17" s="10"/>
      <c r="K17" s="10"/>
      <c r="L17" s="10"/>
      <c r="M17" s="10"/>
      <c r="N17" s="10"/>
      <c r="O17" s="10"/>
      <c r="P17" s="10"/>
      <c r="Q17" s="10"/>
      <c r="R17" s="11"/>
    </row>
  </sheetData>
  <mergeCells count="13">
    <mergeCell ref="C4:Q4"/>
    <mergeCell ref="C7:Q7"/>
    <mergeCell ref="C15:Q15"/>
    <mergeCell ref="C16:Q16"/>
    <mergeCell ref="C14:Q14"/>
    <mergeCell ref="C13:Q13"/>
    <mergeCell ref="C12:Q12"/>
    <mergeCell ref="C11:Q11"/>
    <mergeCell ref="C10:Q10"/>
    <mergeCell ref="C9:Q9"/>
    <mergeCell ref="C8:Q8"/>
    <mergeCell ref="C6:Q6"/>
    <mergeCell ref="C5:Q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316F-7577-4460-BC84-7CD517300FE0}">
  <dimension ref="A1:R65"/>
  <sheetViews>
    <sheetView workbookViewId="0">
      <selection activeCell="J20" sqref="J20"/>
    </sheetView>
  </sheetViews>
  <sheetFormatPr defaultColWidth="0" defaultRowHeight="14.4" zeroHeight="1" x14ac:dyDescent="0.3"/>
  <cols>
    <col min="1" max="1" width="8.88671875" customWidth="1"/>
    <col min="2" max="2" width="17.21875" bestFit="1" customWidth="1"/>
    <col min="3" max="3" width="16.88671875" style="1" bestFit="1" customWidth="1"/>
    <col min="4" max="4" width="13.44140625" style="2" bestFit="1" customWidth="1"/>
    <col min="5" max="5" width="16.6640625" bestFit="1" customWidth="1"/>
    <col min="6" max="6" width="17" bestFit="1" customWidth="1"/>
    <col min="7" max="7" width="8" customWidth="1"/>
    <col min="8" max="8" width="8" bestFit="1" customWidth="1"/>
    <col min="9" max="9" width="14" bestFit="1" customWidth="1"/>
    <col min="10" max="18" width="8.88671875" customWidth="1"/>
    <col min="19" max="16384" width="8.88671875" hidden="1"/>
  </cols>
  <sheetData>
    <row r="1" spans="2:7" x14ac:dyDescent="0.3">
      <c r="B1" s="45" t="s">
        <v>15</v>
      </c>
      <c r="C1" s="46"/>
      <c r="D1" s="46"/>
      <c r="E1" s="46"/>
      <c r="F1" s="46"/>
      <c r="G1" s="46"/>
    </row>
    <row r="2" spans="2:7" x14ac:dyDescent="0.3">
      <c r="B2" t="s">
        <v>5</v>
      </c>
      <c r="C2" s="1" t="s">
        <v>6</v>
      </c>
      <c r="D2" s="2" t="s">
        <v>7</v>
      </c>
      <c r="E2" t="s">
        <v>8</v>
      </c>
      <c r="F2" t="s">
        <v>9</v>
      </c>
      <c r="G2" t="s">
        <v>10</v>
      </c>
    </row>
    <row r="3" spans="2:7" x14ac:dyDescent="0.3">
      <c r="B3">
        <v>682</v>
      </c>
      <c r="C3" s="2">
        <v>103261740</v>
      </c>
      <c r="D3" s="2">
        <v>151410.17600000001</v>
      </c>
      <c r="E3" t="s">
        <v>11</v>
      </c>
      <c r="F3" t="s">
        <v>11</v>
      </c>
      <c r="G3" t="s">
        <v>11</v>
      </c>
    </row>
    <row r="4" spans="2:7" x14ac:dyDescent="0.3">
      <c r="B4">
        <v>101</v>
      </c>
      <c r="C4" s="2">
        <v>13379904</v>
      </c>
      <c r="D4" s="2">
        <v>132474.29699999999</v>
      </c>
      <c r="E4">
        <v>1994</v>
      </c>
      <c r="F4" t="s">
        <v>11</v>
      </c>
      <c r="G4" t="s">
        <v>11</v>
      </c>
    </row>
    <row r="5" spans="2:7" x14ac:dyDescent="0.3">
      <c r="B5">
        <v>90</v>
      </c>
      <c r="C5" s="2">
        <v>13344372</v>
      </c>
      <c r="D5" s="2">
        <v>148270.79999999999</v>
      </c>
      <c r="E5">
        <v>1995</v>
      </c>
      <c r="F5" t="s">
        <v>11</v>
      </c>
      <c r="G5" t="s">
        <v>11</v>
      </c>
    </row>
    <row r="6" spans="2:7" x14ac:dyDescent="0.3">
      <c r="B6">
        <v>32</v>
      </c>
      <c r="C6" s="2">
        <v>4234128</v>
      </c>
      <c r="D6" s="2">
        <v>132316.5</v>
      </c>
      <c r="E6">
        <v>1994</v>
      </c>
      <c r="F6">
        <v>3</v>
      </c>
      <c r="G6" t="s">
        <v>11</v>
      </c>
    </row>
    <row r="7" spans="2:7" x14ac:dyDescent="0.3">
      <c r="B7">
        <v>28</v>
      </c>
      <c r="C7" s="2">
        <v>4233552</v>
      </c>
      <c r="D7" s="2">
        <v>151198.28570000001</v>
      </c>
      <c r="E7">
        <v>1995</v>
      </c>
      <c r="F7">
        <v>1</v>
      </c>
      <c r="G7" t="s">
        <v>11</v>
      </c>
    </row>
    <row r="8" spans="2:7" x14ac:dyDescent="0.3">
      <c r="B8">
        <v>28</v>
      </c>
      <c r="C8" s="2">
        <v>3894372</v>
      </c>
      <c r="D8" s="2">
        <v>139084.71429999999</v>
      </c>
      <c r="E8">
        <v>1994</v>
      </c>
      <c r="F8">
        <v>2</v>
      </c>
      <c r="G8" t="s">
        <v>11</v>
      </c>
    </row>
    <row r="9" spans="2:7" x14ac:dyDescent="0.3">
      <c r="B9">
        <v>23</v>
      </c>
      <c r="C9" s="2">
        <v>3214284</v>
      </c>
      <c r="D9" s="2">
        <v>139751.47829999999</v>
      </c>
      <c r="E9">
        <v>1994</v>
      </c>
      <c r="F9">
        <v>4</v>
      </c>
      <c r="G9" t="s">
        <v>11</v>
      </c>
    </row>
    <row r="10" spans="2:7" x14ac:dyDescent="0.3">
      <c r="B10">
        <v>21</v>
      </c>
      <c r="C10" s="2">
        <v>2997816</v>
      </c>
      <c r="D10" s="2">
        <v>142753.14290000001</v>
      </c>
      <c r="E10">
        <v>1995</v>
      </c>
      <c r="F10">
        <v>2</v>
      </c>
      <c r="G10" t="s">
        <v>11</v>
      </c>
    </row>
    <row r="11" spans="2:7" x14ac:dyDescent="0.3">
      <c r="B11">
        <v>20</v>
      </c>
      <c r="C11" s="2">
        <v>2619276</v>
      </c>
      <c r="D11" s="2">
        <v>130963.8</v>
      </c>
      <c r="E11">
        <v>1993</v>
      </c>
      <c r="F11" t="s">
        <v>11</v>
      </c>
      <c r="G11" t="s">
        <v>11</v>
      </c>
    </row>
    <row r="12" spans="2:7" x14ac:dyDescent="0.3">
      <c r="B12">
        <v>13</v>
      </c>
      <c r="C12" s="2">
        <v>2072496</v>
      </c>
      <c r="D12" s="2">
        <v>159422.76920000001</v>
      </c>
      <c r="E12">
        <v>1994</v>
      </c>
      <c r="F12">
        <v>2</v>
      </c>
      <c r="G12">
        <v>6</v>
      </c>
    </row>
    <row r="13" spans="2:7" x14ac:dyDescent="0.3">
      <c r="B13">
        <v>18</v>
      </c>
      <c r="C13" s="2">
        <v>2037120</v>
      </c>
      <c r="D13" s="2">
        <v>113173.3333</v>
      </c>
      <c r="E13">
        <v>1994</v>
      </c>
      <c r="F13">
        <v>1</v>
      </c>
      <c r="G13" t="s">
        <v>11</v>
      </c>
    </row>
    <row r="14" spans="2:7" x14ac:dyDescent="0.3">
      <c r="B14">
        <v>12</v>
      </c>
      <c r="C14" s="2">
        <v>1766076</v>
      </c>
      <c r="D14" s="2">
        <v>147173</v>
      </c>
      <c r="E14">
        <v>1994</v>
      </c>
      <c r="F14">
        <v>3</v>
      </c>
      <c r="G14">
        <v>7</v>
      </c>
    </row>
    <row r="15" spans="2:7" x14ac:dyDescent="0.3">
      <c r="B15">
        <v>9</v>
      </c>
      <c r="C15" s="2">
        <v>1622772</v>
      </c>
      <c r="D15" s="2">
        <v>180308</v>
      </c>
      <c r="E15">
        <v>1994</v>
      </c>
      <c r="F15">
        <v>4</v>
      </c>
      <c r="G15">
        <v>12</v>
      </c>
    </row>
    <row r="16" spans="2:7" x14ac:dyDescent="0.3">
      <c r="B16">
        <v>10</v>
      </c>
      <c r="C16" s="2">
        <v>1588032</v>
      </c>
      <c r="D16" s="2">
        <v>158803.20000000001</v>
      </c>
      <c r="E16">
        <v>1995</v>
      </c>
      <c r="F16">
        <v>1</v>
      </c>
      <c r="G16">
        <v>1</v>
      </c>
    </row>
    <row r="17" spans="2:7" x14ac:dyDescent="0.3">
      <c r="B17">
        <v>12</v>
      </c>
      <c r="C17" s="2">
        <v>1533924</v>
      </c>
      <c r="D17" s="2">
        <v>127827</v>
      </c>
      <c r="E17">
        <v>1993</v>
      </c>
      <c r="F17">
        <v>4</v>
      </c>
      <c r="G17" t="s">
        <v>11</v>
      </c>
    </row>
    <row r="18" spans="2:7" x14ac:dyDescent="0.3">
      <c r="B18">
        <v>8</v>
      </c>
      <c r="C18" s="2">
        <v>1468788</v>
      </c>
      <c r="D18" s="2">
        <v>183598.5</v>
      </c>
      <c r="E18">
        <v>1995</v>
      </c>
      <c r="F18">
        <v>1</v>
      </c>
      <c r="G18">
        <v>2</v>
      </c>
    </row>
    <row r="19" spans="2:7" x14ac:dyDescent="0.3">
      <c r="B19">
        <v>12</v>
      </c>
      <c r="C19" s="2">
        <v>1440252</v>
      </c>
      <c r="D19" s="2">
        <v>120021</v>
      </c>
      <c r="E19">
        <v>1994</v>
      </c>
      <c r="F19">
        <v>2</v>
      </c>
      <c r="G19">
        <v>5</v>
      </c>
    </row>
    <row r="20" spans="2:7" x14ac:dyDescent="0.3">
      <c r="B20">
        <v>10</v>
      </c>
      <c r="C20" s="2">
        <v>1366956</v>
      </c>
      <c r="D20" s="2">
        <v>136695.6</v>
      </c>
      <c r="E20">
        <v>1994</v>
      </c>
      <c r="F20">
        <v>3</v>
      </c>
      <c r="G20">
        <v>8</v>
      </c>
    </row>
    <row r="21" spans="2:7" x14ac:dyDescent="0.3">
      <c r="B21">
        <v>10</v>
      </c>
      <c r="C21" s="2">
        <v>1176732</v>
      </c>
      <c r="D21" s="2">
        <v>117673.2</v>
      </c>
      <c r="E21">
        <v>1995</v>
      </c>
      <c r="F21">
        <v>1</v>
      </c>
      <c r="G21">
        <v>3</v>
      </c>
    </row>
    <row r="22" spans="2:7" x14ac:dyDescent="0.3">
      <c r="B22">
        <v>8</v>
      </c>
      <c r="C22" s="2">
        <v>1160952</v>
      </c>
      <c r="D22" s="2">
        <v>145119</v>
      </c>
      <c r="E22">
        <v>1993</v>
      </c>
      <c r="F22">
        <v>4</v>
      </c>
      <c r="G22">
        <v>12</v>
      </c>
    </row>
    <row r="23" spans="2:7" x14ac:dyDescent="0.3">
      <c r="B23">
        <v>9</v>
      </c>
      <c r="C23" s="2">
        <v>1154796</v>
      </c>
      <c r="D23" s="2">
        <v>128310.6667</v>
      </c>
      <c r="E23">
        <v>1995</v>
      </c>
      <c r="F23">
        <v>2</v>
      </c>
      <c r="G23">
        <v>4</v>
      </c>
    </row>
    <row r="24" spans="2:7" x14ac:dyDescent="0.3">
      <c r="B24">
        <v>10</v>
      </c>
      <c r="C24" s="2">
        <v>1101096</v>
      </c>
      <c r="D24" s="2">
        <v>110109.6</v>
      </c>
      <c r="E24">
        <v>1994</v>
      </c>
      <c r="F24">
        <v>3</v>
      </c>
      <c r="G24">
        <v>9</v>
      </c>
    </row>
    <row r="25" spans="2:7" x14ac:dyDescent="0.3">
      <c r="B25">
        <v>8</v>
      </c>
      <c r="C25" s="2">
        <v>1085352</v>
      </c>
      <c r="D25" s="2">
        <v>135669</v>
      </c>
      <c r="E25">
        <v>1993</v>
      </c>
      <c r="F25">
        <v>3</v>
      </c>
      <c r="G25" t="s">
        <v>11</v>
      </c>
    </row>
    <row r="26" spans="2:7" x14ac:dyDescent="0.3">
      <c r="B26">
        <v>8</v>
      </c>
      <c r="C26" s="2">
        <v>873204</v>
      </c>
      <c r="D26" s="2">
        <v>109150.5</v>
      </c>
      <c r="E26">
        <v>1994</v>
      </c>
      <c r="F26">
        <v>4</v>
      </c>
      <c r="G26">
        <v>11</v>
      </c>
    </row>
    <row r="27" spans="2:7" x14ac:dyDescent="0.3">
      <c r="B27">
        <v>5</v>
      </c>
      <c r="C27" s="2">
        <v>775704</v>
      </c>
      <c r="D27" s="2">
        <v>155140.79999999999</v>
      </c>
      <c r="E27">
        <v>1994</v>
      </c>
      <c r="F27">
        <v>1</v>
      </c>
      <c r="G27">
        <v>2</v>
      </c>
    </row>
    <row r="28" spans="2:7" x14ac:dyDescent="0.3">
      <c r="B28">
        <v>6</v>
      </c>
      <c r="C28" s="2">
        <v>718308</v>
      </c>
      <c r="D28" s="2">
        <v>119718</v>
      </c>
      <c r="E28">
        <v>1994</v>
      </c>
      <c r="F28">
        <v>4</v>
      </c>
      <c r="G28">
        <v>10</v>
      </c>
    </row>
    <row r="29" spans="2:7" x14ac:dyDescent="0.3">
      <c r="B29">
        <v>7</v>
      </c>
      <c r="C29" s="2">
        <v>692580</v>
      </c>
      <c r="D29" s="2">
        <v>98940</v>
      </c>
      <c r="E29">
        <v>1994</v>
      </c>
      <c r="F29">
        <v>1</v>
      </c>
      <c r="G29">
        <v>3</v>
      </c>
    </row>
    <row r="30" spans="2:7" x14ac:dyDescent="0.3">
      <c r="B30">
        <v>4</v>
      </c>
      <c r="C30" s="2">
        <v>590112</v>
      </c>
      <c r="D30" s="2">
        <v>147528</v>
      </c>
      <c r="E30">
        <v>1993</v>
      </c>
      <c r="F30">
        <v>3</v>
      </c>
      <c r="G30">
        <v>9</v>
      </c>
    </row>
    <row r="31" spans="2:7" x14ac:dyDescent="0.3">
      <c r="B31">
        <v>6</v>
      </c>
      <c r="C31" s="2">
        <v>568836</v>
      </c>
      <c r="D31" s="2">
        <v>94806</v>
      </c>
      <c r="E31">
        <v>1994</v>
      </c>
      <c r="F31">
        <v>1</v>
      </c>
      <c r="G31">
        <v>1</v>
      </c>
    </row>
    <row r="32" spans="2:7" x14ac:dyDescent="0.3">
      <c r="B32">
        <v>3</v>
      </c>
      <c r="C32" s="2">
        <v>389436</v>
      </c>
      <c r="D32" s="2">
        <v>129812</v>
      </c>
      <c r="E32">
        <v>1993</v>
      </c>
      <c r="F32">
        <v>3</v>
      </c>
      <c r="G32">
        <v>7</v>
      </c>
    </row>
    <row r="33" spans="2:8" x14ac:dyDescent="0.3">
      <c r="B33">
        <v>3</v>
      </c>
      <c r="C33" s="2">
        <v>381624</v>
      </c>
      <c r="D33" s="2">
        <v>127208</v>
      </c>
      <c r="E33">
        <v>1994</v>
      </c>
      <c r="F33">
        <v>2</v>
      </c>
      <c r="G33">
        <v>4</v>
      </c>
    </row>
    <row r="34" spans="2:8" x14ac:dyDescent="0.3">
      <c r="B34">
        <v>3</v>
      </c>
      <c r="C34" s="2">
        <v>218556</v>
      </c>
      <c r="D34" s="2">
        <v>72852</v>
      </c>
      <c r="E34">
        <v>1993</v>
      </c>
      <c r="F34">
        <v>4</v>
      </c>
      <c r="G34">
        <v>11</v>
      </c>
    </row>
    <row r="35" spans="2:8" x14ac:dyDescent="0.3">
      <c r="B35">
        <v>1</v>
      </c>
      <c r="C35" s="2">
        <v>154416</v>
      </c>
      <c r="D35" s="2">
        <v>154416</v>
      </c>
      <c r="E35">
        <v>1993</v>
      </c>
      <c r="F35">
        <v>4</v>
      </c>
      <c r="G35">
        <v>10</v>
      </c>
    </row>
    <row r="36" spans="2:8" x14ac:dyDescent="0.3">
      <c r="B36">
        <v>1</v>
      </c>
      <c r="C36" s="2">
        <v>105804</v>
      </c>
      <c r="D36" s="2">
        <v>105804</v>
      </c>
      <c r="E36">
        <v>1993</v>
      </c>
      <c r="F36">
        <v>3</v>
      </c>
      <c r="G36">
        <v>8</v>
      </c>
    </row>
    <row r="37" spans="2:8" x14ac:dyDescent="0.3"/>
    <row r="38" spans="2:8" x14ac:dyDescent="0.3">
      <c r="B38" s="43" t="s">
        <v>18</v>
      </c>
      <c r="C38" s="43"/>
      <c r="D38" s="43"/>
      <c r="E38" s="47">
        <v>103261740</v>
      </c>
      <c r="F38" s="47"/>
    </row>
    <row r="39" spans="2:8" x14ac:dyDescent="0.3">
      <c r="B39" s="43" t="s">
        <v>19</v>
      </c>
      <c r="C39" s="43"/>
      <c r="D39" s="43"/>
      <c r="E39" s="47">
        <v>151410.17600000001</v>
      </c>
      <c r="F39" s="47">
        <v>151410.17600000001</v>
      </c>
    </row>
    <row r="40" spans="2:8" x14ac:dyDescent="0.3">
      <c r="B40" s="43" t="s">
        <v>20</v>
      </c>
      <c r="C40" s="43"/>
      <c r="D40" s="43"/>
      <c r="E40" s="44">
        <v>682</v>
      </c>
      <c r="F40" s="44"/>
    </row>
    <row r="41" spans="2:8" x14ac:dyDescent="0.3">
      <c r="B41" s="15"/>
      <c r="C41" s="15"/>
      <c r="D41" s="15"/>
      <c r="E41" s="14"/>
      <c r="F41" s="14"/>
    </row>
    <row r="42" spans="2:8" x14ac:dyDescent="0.3"/>
    <row r="43" spans="2:8" x14ac:dyDescent="0.3">
      <c r="B43" s="12" t="s">
        <v>17</v>
      </c>
      <c r="C43" t="s">
        <v>16</v>
      </c>
    </row>
    <row r="44" spans="2:8" x14ac:dyDescent="0.3"/>
    <row r="45" spans="2:8" x14ac:dyDescent="0.3">
      <c r="B45" s="12" t="s">
        <v>14</v>
      </c>
      <c r="C45" t="s">
        <v>21</v>
      </c>
      <c r="E45" s="12" t="s">
        <v>22</v>
      </c>
      <c r="F45" s="12" t="s">
        <v>12</v>
      </c>
    </row>
    <row r="46" spans="2:8" x14ac:dyDescent="0.3">
      <c r="B46" s="13">
        <v>1</v>
      </c>
      <c r="C46" s="2">
        <v>134166.66487499999</v>
      </c>
      <c r="E46" s="12" t="s">
        <v>14</v>
      </c>
      <c r="F46">
        <v>1993</v>
      </c>
      <c r="G46">
        <v>1994</v>
      </c>
      <c r="H46">
        <v>1995</v>
      </c>
    </row>
    <row r="47" spans="2:8" x14ac:dyDescent="0.3">
      <c r="B47" s="13">
        <v>2</v>
      </c>
      <c r="C47" s="2">
        <v>136133.38218333331</v>
      </c>
      <c r="E47" s="13">
        <v>1</v>
      </c>
      <c r="G47">
        <v>568836</v>
      </c>
      <c r="H47">
        <v>1588032</v>
      </c>
    </row>
    <row r="48" spans="2:8" x14ac:dyDescent="0.3">
      <c r="B48" s="13">
        <v>3</v>
      </c>
      <c r="C48" s="2">
        <v>130638.46249999999</v>
      </c>
      <c r="E48" s="13">
        <v>2</v>
      </c>
      <c r="G48">
        <v>775704</v>
      </c>
      <c r="H48">
        <v>1468788</v>
      </c>
    </row>
    <row r="49" spans="2:8" x14ac:dyDescent="0.3">
      <c r="B49" s="13">
        <v>4</v>
      </c>
      <c r="C49" s="2">
        <v>131142.74728750001</v>
      </c>
      <c r="E49" s="13">
        <v>3</v>
      </c>
      <c r="G49">
        <v>692580</v>
      </c>
      <c r="H49">
        <v>1176732</v>
      </c>
    </row>
    <row r="50" spans="2:8" x14ac:dyDescent="0.3">
      <c r="B50" s="13" t="s">
        <v>13</v>
      </c>
      <c r="C50" s="2">
        <v>132812.77634666665</v>
      </c>
      <c r="E50" s="13">
        <v>4</v>
      </c>
      <c r="G50">
        <v>381624</v>
      </c>
      <c r="H50">
        <v>1154796</v>
      </c>
    </row>
    <row r="51" spans="2:8" hidden="1" x14ac:dyDescent="0.3">
      <c r="C51"/>
      <c r="E51" s="13">
        <v>5</v>
      </c>
      <c r="G51">
        <v>1440252</v>
      </c>
    </row>
    <row r="52" spans="2:8" hidden="1" x14ac:dyDescent="0.3">
      <c r="C52"/>
      <c r="E52" s="13">
        <v>6</v>
      </c>
      <c r="G52">
        <v>2072496</v>
      </c>
    </row>
    <row r="53" spans="2:8" hidden="1" x14ac:dyDescent="0.3">
      <c r="C53"/>
      <c r="E53" s="13">
        <v>7</v>
      </c>
      <c r="F53">
        <v>389436</v>
      </c>
      <c r="G53">
        <v>1766076</v>
      </c>
    </row>
    <row r="54" spans="2:8" hidden="1" x14ac:dyDescent="0.3">
      <c r="C54"/>
      <c r="E54" s="13">
        <v>8</v>
      </c>
      <c r="F54">
        <v>105804</v>
      </c>
      <c r="G54">
        <v>1366956</v>
      </c>
    </row>
    <row r="55" spans="2:8" hidden="1" x14ac:dyDescent="0.3">
      <c r="C55"/>
      <c r="E55" s="13">
        <v>9</v>
      </c>
      <c r="F55">
        <v>590112</v>
      </c>
      <c r="G55">
        <v>1101096</v>
      </c>
    </row>
    <row r="56" spans="2:8" hidden="1" x14ac:dyDescent="0.3">
      <c r="C56"/>
      <c r="E56" s="13">
        <v>10</v>
      </c>
      <c r="F56">
        <v>154416</v>
      </c>
      <c r="G56">
        <v>718308</v>
      </c>
    </row>
    <row r="57" spans="2:8" hidden="1" x14ac:dyDescent="0.3">
      <c r="C57"/>
      <c r="E57" s="13">
        <v>11</v>
      </c>
      <c r="F57">
        <v>218556</v>
      </c>
      <c r="G57">
        <v>873204</v>
      </c>
    </row>
    <row r="58" spans="2:8" hidden="1" x14ac:dyDescent="0.3">
      <c r="E58" s="13">
        <v>12</v>
      </c>
      <c r="F58">
        <v>1160952</v>
      </c>
      <c r="G58">
        <v>1622772</v>
      </c>
    </row>
    <row r="59" spans="2:8" x14ac:dyDescent="0.3"/>
    <row r="60" spans="2:8" x14ac:dyDescent="0.3"/>
    <row r="61" spans="2:8" x14ac:dyDescent="0.3"/>
    <row r="62" spans="2:8" x14ac:dyDescent="0.3"/>
    <row r="63" spans="2:8" x14ac:dyDescent="0.3"/>
    <row r="64" spans="2:8" x14ac:dyDescent="0.3"/>
    <row r="65" x14ac:dyDescent="0.3"/>
  </sheetData>
  <sortState xmlns:xlrd2="http://schemas.microsoft.com/office/spreadsheetml/2017/richdata2" ref="B3:G36">
    <sortCondition descending="1" ref="C3:C36"/>
    <sortCondition descending="1" ref="D3:D36"/>
    <sortCondition ref="B3:B36"/>
  </sortState>
  <mergeCells count="7">
    <mergeCell ref="B40:D40"/>
    <mergeCell ref="E40:F40"/>
    <mergeCell ref="B1:G1"/>
    <mergeCell ref="B38:D38"/>
    <mergeCell ref="E38:F38"/>
    <mergeCell ref="B39:D39"/>
    <mergeCell ref="E39:F39"/>
  </mergeCell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143-41B4-4AAA-B7CC-3178B63BA829}">
  <dimension ref="A1:A33"/>
  <sheetViews>
    <sheetView workbookViewId="0">
      <selection activeCell="G20" sqref="G20"/>
    </sheetView>
  </sheetViews>
  <sheetFormatPr defaultRowHeight="14.4" zeroHeight="1" x14ac:dyDescent="0.3"/>
  <cols>
    <col min="1" max="21" width="8.8867187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C05D-F204-4616-9C92-E6E8069B8D78}">
  <dimension ref="A1:L11"/>
  <sheetViews>
    <sheetView workbookViewId="0">
      <selection activeCell="G29" sqref="G29"/>
    </sheetView>
  </sheetViews>
  <sheetFormatPr defaultRowHeight="14.4" x14ac:dyDescent="0.3"/>
  <cols>
    <col min="2" max="2" width="14.33203125" bestFit="1" customWidth="1"/>
    <col min="4" max="4" width="16.21875" bestFit="1" customWidth="1"/>
    <col min="5" max="5" width="9.44140625" bestFit="1" customWidth="1"/>
  </cols>
  <sheetData>
    <row r="1" spans="1:12" x14ac:dyDescent="0.3">
      <c r="A1" s="16" t="s">
        <v>29</v>
      </c>
      <c r="B1" s="16" t="s">
        <v>30</v>
      </c>
      <c r="C1" s="16"/>
      <c r="D1" s="16"/>
      <c r="E1" s="16"/>
      <c r="F1" s="16"/>
      <c r="G1" s="16"/>
      <c r="H1" s="16"/>
      <c r="I1" s="16"/>
      <c r="J1" s="16"/>
      <c r="K1" s="16"/>
      <c r="L1" s="16"/>
    </row>
    <row r="3" spans="1:12" x14ac:dyDescent="0.3">
      <c r="A3" s="18" t="s">
        <v>23</v>
      </c>
      <c r="B3" s="18" t="s">
        <v>24</v>
      </c>
      <c r="D3" s="12" t="s">
        <v>14</v>
      </c>
      <c r="E3" t="s">
        <v>31</v>
      </c>
    </row>
    <row r="4" spans="1:12" x14ac:dyDescent="0.3">
      <c r="A4" s="17" t="s">
        <v>25</v>
      </c>
      <c r="B4" s="17">
        <v>203</v>
      </c>
      <c r="D4" s="13" t="s">
        <v>25</v>
      </c>
      <c r="E4" s="19">
        <v>0.29765395894428154</v>
      </c>
    </row>
    <row r="5" spans="1:12" x14ac:dyDescent="0.3">
      <c r="A5" s="17" t="s">
        <v>26</v>
      </c>
      <c r="B5" s="17">
        <v>31</v>
      </c>
      <c r="D5" s="13" t="s">
        <v>26</v>
      </c>
      <c r="E5" s="19">
        <v>4.5454545454545456E-2</v>
      </c>
    </row>
    <row r="6" spans="1:12" x14ac:dyDescent="0.3">
      <c r="A6" s="17" t="s">
        <v>27</v>
      </c>
      <c r="B6" s="17">
        <v>45</v>
      </c>
      <c r="D6" s="13" t="s">
        <v>28</v>
      </c>
      <c r="E6" s="19">
        <v>0.59090909090909094</v>
      </c>
    </row>
    <row r="7" spans="1:12" x14ac:dyDescent="0.3">
      <c r="A7" s="17" t="s">
        <v>28</v>
      </c>
      <c r="B7" s="17">
        <v>403</v>
      </c>
      <c r="D7" s="13" t="s">
        <v>27</v>
      </c>
      <c r="E7" s="19">
        <v>6.5982404692082108E-2</v>
      </c>
    </row>
    <row r="8" spans="1:12" x14ac:dyDescent="0.3">
      <c r="D8" s="13" t="s">
        <v>13</v>
      </c>
      <c r="E8" s="19">
        <v>1</v>
      </c>
    </row>
    <row r="10" spans="1:12" x14ac:dyDescent="0.3">
      <c r="B10" s="20">
        <f xml:space="preserve"> SUM(B4,B7)</f>
        <v>606</v>
      </c>
      <c r="C10" s="48" t="s">
        <v>32</v>
      </c>
      <c r="D10" s="48"/>
      <c r="E10" s="48" t="s">
        <v>35</v>
      </c>
      <c r="F10" s="48"/>
    </row>
    <row r="11" spans="1:12" x14ac:dyDescent="0.3">
      <c r="B11" s="20">
        <f>SUM(B5,B6)</f>
        <v>76</v>
      </c>
      <c r="C11" s="48" t="s">
        <v>33</v>
      </c>
      <c r="D11" s="48"/>
      <c r="E11" s="48" t="s">
        <v>36</v>
      </c>
      <c r="F11" s="48"/>
    </row>
  </sheetData>
  <mergeCells count="4">
    <mergeCell ref="C10:D10"/>
    <mergeCell ref="C11:D11"/>
    <mergeCell ref="E10:F10"/>
    <mergeCell ref="E11:F1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D483-5877-4D89-956E-7FD88DF69943}">
  <dimension ref="A1:G608"/>
  <sheetViews>
    <sheetView topLeftCell="C1" workbookViewId="0">
      <selection activeCell="O30" sqref="O30"/>
    </sheetView>
  </sheetViews>
  <sheetFormatPr defaultRowHeight="14.4" x14ac:dyDescent="0.3"/>
  <cols>
    <col min="1" max="1" width="12.21875" customWidth="1"/>
    <col min="2" max="2" width="12.44140625" customWidth="1"/>
    <col min="3" max="3" width="13.44140625" bestFit="1" customWidth="1"/>
    <col min="7" max="7" width="13.44140625" bestFit="1" customWidth="1"/>
  </cols>
  <sheetData>
    <row r="1" spans="1:7" x14ac:dyDescent="0.3">
      <c r="A1" s="49" t="s">
        <v>38</v>
      </c>
      <c r="B1" s="49"/>
      <c r="C1" s="49"/>
    </row>
    <row r="2" spans="1:7" x14ac:dyDescent="0.3">
      <c r="A2" t="s">
        <v>37</v>
      </c>
      <c r="B2" t="s">
        <v>5</v>
      </c>
      <c r="C2" t="s">
        <v>6</v>
      </c>
      <c r="E2" s="21" t="s">
        <v>37</v>
      </c>
      <c r="F2" s="22" t="s">
        <v>5</v>
      </c>
      <c r="G2" s="23" t="s">
        <v>6</v>
      </c>
    </row>
    <row r="3" spans="1:7" x14ac:dyDescent="0.3">
      <c r="A3">
        <v>7542</v>
      </c>
      <c r="B3">
        <v>1</v>
      </c>
      <c r="C3" s="2">
        <v>590820</v>
      </c>
      <c r="E3" s="24">
        <v>7542</v>
      </c>
      <c r="F3" s="25">
        <v>1</v>
      </c>
      <c r="G3" s="28">
        <v>590820</v>
      </c>
    </row>
    <row r="4" spans="1:7" x14ac:dyDescent="0.3">
      <c r="A4">
        <v>8926</v>
      </c>
      <c r="B4">
        <v>1</v>
      </c>
      <c r="C4" s="2">
        <v>566640</v>
      </c>
      <c r="E4" s="26">
        <v>8926</v>
      </c>
      <c r="F4" s="27">
        <v>1</v>
      </c>
      <c r="G4" s="29">
        <v>566640</v>
      </c>
    </row>
    <row r="5" spans="1:7" x14ac:dyDescent="0.3">
      <c r="A5">
        <v>817</v>
      </c>
      <c r="B5">
        <v>1</v>
      </c>
      <c r="C5" s="2">
        <v>538500</v>
      </c>
      <c r="E5" s="24">
        <v>817</v>
      </c>
      <c r="F5" s="25">
        <v>1</v>
      </c>
      <c r="G5" s="28">
        <v>538500</v>
      </c>
    </row>
    <row r="6" spans="1:7" x14ac:dyDescent="0.3">
      <c r="A6">
        <v>2936</v>
      </c>
      <c r="B6">
        <v>1</v>
      </c>
      <c r="C6" s="2">
        <v>504000</v>
      </c>
      <c r="E6" s="26">
        <v>2936</v>
      </c>
      <c r="F6" s="27">
        <v>1</v>
      </c>
      <c r="G6" s="29">
        <v>504000</v>
      </c>
    </row>
    <row r="7" spans="1:7" x14ac:dyDescent="0.3">
      <c r="A7">
        <v>7049</v>
      </c>
      <c r="B7">
        <v>1</v>
      </c>
      <c r="C7" s="2">
        <v>495180</v>
      </c>
      <c r="E7" s="24">
        <v>7049</v>
      </c>
      <c r="F7" s="25">
        <v>1</v>
      </c>
      <c r="G7" s="28">
        <v>495180</v>
      </c>
    </row>
    <row r="8" spans="1:7" x14ac:dyDescent="0.3">
      <c r="A8">
        <v>6950</v>
      </c>
      <c r="B8">
        <v>1</v>
      </c>
      <c r="C8" s="2">
        <v>475680</v>
      </c>
      <c r="E8" s="26">
        <v>6950</v>
      </c>
      <c r="F8" s="27">
        <v>1</v>
      </c>
      <c r="G8" s="29">
        <v>475680</v>
      </c>
    </row>
    <row r="9" spans="1:7" x14ac:dyDescent="0.3">
      <c r="A9">
        <v>339</v>
      </c>
      <c r="B9">
        <v>1</v>
      </c>
      <c r="C9" s="2">
        <v>468060</v>
      </c>
      <c r="E9" s="24">
        <v>339</v>
      </c>
      <c r="F9" s="25">
        <v>1</v>
      </c>
      <c r="G9" s="28">
        <v>468060</v>
      </c>
    </row>
    <row r="10" spans="1:7" x14ac:dyDescent="0.3">
      <c r="A10">
        <v>2516</v>
      </c>
      <c r="B10">
        <v>1</v>
      </c>
      <c r="C10" s="2">
        <v>466608</v>
      </c>
      <c r="E10" s="26">
        <v>2516</v>
      </c>
      <c r="F10" s="27">
        <v>1</v>
      </c>
      <c r="G10" s="29">
        <v>466608</v>
      </c>
    </row>
    <row r="11" spans="1:7" x14ac:dyDescent="0.3">
      <c r="A11">
        <v>4774</v>
      </c>
      <c r="B11">
        <v>1</v>
      </c>
      <c r="C11" s="2">
        <v>465072</v>
      </c>
      <c r="E11" s="24">
        <v>4774</v>
      </c>
      <c r="F11" s="25">
        <v>1</v>
      </c>
      <c r="G11" s="28">
        <v>465072</v>
      </c>
    </row>
    <row r="12" spans="1:7" x14ac:dyDescent="0.3">
      <c r="A12">
        <v>3679</v>
      </c>
      <c r="B12">
        <v>1</v>
      </c>
      <c r="C12" s="2">
        <v>444864</v>
      </c>
      <c r="E12" s="26">
        <v>3679</v>
      </c>
      <c r="F12" s="27">
        <v>1</v>
      </c>
      <c r="G12" s="29">
        <v>444864</v>
      </c>
    </row>
    <row r="13" spans="1:7" x14ac:dyDescent="0.3">
      <c r="A13">
        <v>2910</v>
      </c>
      <c r="B13">
        <v>1</v>
      </c>
      <c r="C13" s="2">
        <v>437460</v>
      </c>
      <c r="E13" s="24">
        <v>2910</v>
      </c>
      <c r="F13" s="25">
        <v>1</v>
      </c>
      <c r="G13" s="28">
        <v>437460</v>
      </c>
    </row>
    <row r="14" spans="1:7" x14ac:dyDescent="0.3">
      <c r="A14">
        <v>2545</v>
      </c>
      <c r="B14">
        <v>1</v>
      </c>
      <c r="C14" s="2">
        <v>428784</v>
      </c>
      <c r="E14" s="26">
        <v>2545</v>
      </c>
      <c r="F14" s="27">
        <v>1</v>
      </c>
      <c r="G14" s="29">
        <v>428784</v>
      </c>
    </row>
    <row r="15" spans="1:7" x14ac:dyDescent="0.3">
      <c r="A15">
        <v>10297</v>
      </c>
      <c r="B15">
        <v>1</v>
      </c>
      <c r="C15" s="2">
        <v>421008</v>
      </c>
      <c r="E15" s="24">
        <v>10297</v>
      </c>
      <c r="F15" s="25">
        <v>1</v>
      </c>
      <c r="G15" s="28">
        <v>421008</v>
      </c>
    </row>
    <row r="16" spans="1:7" x14ac:dyDescent="0.3">
      <c r="A16">
        <v>11349</v>
      </c>
      <c r="B16">
        <v>1</v>
      </c>
      <c r="C16" s="2">
        <v>419880</v>
      </c>
      <c r="E16" s="26">
        <v>11349</v>
      </c>
      <c r="F16" s="27">
        <v>1</v>
      </c>
      <c r="G16" s="29">
        <v>419880</v>
      </c>
    </row>
    <row r="17" spans="1:7" x14ac:dyDescent="0.3">
      <c r="A17">
        <v>10520</v>
      </c>
      <c r="B17">
        <v>1</v>
      </c>
      <c r="C17" s="2">
        <v>417600</v>
      </c>
      <c r="E17" s="24">
        <v>10520</v>
      </c>
      <c r="F17" s="25">
        <v>1</v>
      </c>
      <c r="G17" s="28">
        <v>417600</v>
      </c>
    </row>
    <row r="18" spans="1:7" x14ac:dyDescent="0.3">
      <c r="A18">
        <v>8377</v>
      </c>
      <c r="B18">
        <v>1</v>
      </c>
      <c r="C18" s="2">
        <v>417060</v>
      </c>
      <c r="E18" s="26">
        <v>8377</v>
      </c>
      <c r="F18" s="27">
        <v>1</v>
      </c>
      <c r="G18" s="29">
        <v>417060</v>
      </c>
    </row>
    <row r="19" spans="1:7" x14ac:dyDescent="0.3">
      <c r="A19">
        <v>2246</v>
      </c>
      <c r="B19">
        <v>1</v>
      </c>
      <c r="C19" s="2">
        <v>415800</v>
      </c>
      <c r="E19" s="24">
        <v>2246</v>
      </c>
      <c r="F19" s="25">
        <v>1</v>
      </c>
      <c r="G19" s="28">
        <v>415800</v>
      </c>
    </row>
    <row r="20" spans="1:7" x14ac:dyDescent="0.3">
      <c r="A20">
        <v>4190</v>
      </c>
      <c r="B20">
        <v>1</v>
      </c>
      <c r="C20" s="2">
        <v>405780</v>
      </c>
      <c r="E20" s="26">
        <v>4190</v>
      </c>
      <c r="F20" s="27">
        <v>1</v>
      </c>
      <c r="G20" s="29">
        <v>405780</v>
      </c>
    </row>
    <row r="21" spans="1:7" x14ac:dyDescent="0.3">
      <c r="A21">
        <v>4650</v>
      </c>
      <c r="B21">
        <v>1</v>
      </c>
      <c r="C21" s="2">
        <v>402000</v>
      </c>
      <c r="E21" s="24">
        <v>4650</v>
      </c>
      <c r="F21" s="25">
        <v>1</v>
      </c>
      <c r="G21" s="28">
        <v>402000</v>
      </c>
    </row>
    <row r="22" spans="1:7" x14ac:dyDescent="0.3">
      <c r="A22">
        <v>5181</v>
      </c>
      <c r="B22">
        <v>1</v>
      </c>
      <c r="C22" s="2">
        <v>399120</v>
      </c>
    </row>
    <row r="23" spans="1:7" x14ac:dyDescent="0.3">
      <c r="A23">
        <v>6226</v>
      </c>
      <c r="B23">
        <v>1</v>
      </c>
      <c r="C23" s="2">
        <v>398640</v>
      </c>
    </row>
    <row r="24" spans="1:7" x14ac:dyDescent="0.3">
      <c r="A24">
        <v>1862</v>
      </c>
      <c r="B24">
        <v>1</v>
      </c>
      <c r="C24" s="2">
        <v>396120</v>
      </c>
    </row>
    <row r="25" spans="1:7" x14ac:dyDescent="0.3">
      <c r="A25">
        <v>11186</v>
      </c>
      <c r="B25">
        <v>1</v>
      </c>
      <c r="C25" s="2">
        <v>392460</v>
      </c>
    </row>
    <row r="26" spans="1:7" x14ac:dyDescent="0.3">
      <c r="A26">
        <v>6592</v>
      </c>
      <c r="B26">
        <v>1</v>
      </c>
      <c r="C26" s="2">
        <v>390660</v>
      </c>
    </row>
    <row r="27" spans="1:7" x14ac:dyDescent="0.3">
      <c r="A27">
        <v>7637</v>
      </c>
      <c r="B27">
        <v>1</v>
      </c>
      <c r="C27" s="2">
        <v>390096</v>
      </c>
    </row>
    <row r="28" spans="1:7" x14ac:dyDescent="0.3">
      <c r="A28">
        <v>3005</v>
      </c>
      <c r="B28">
        <v>1</v>
      </c>
      <c r="C28" s="2">
        <v>390000</v>
      </c>
    </row>
    <row r="29" spans="1:7" x14ac:dyDescent="0.3">
      <c r="A29">
        <v>1374</v>
      </c>
      <c r="B29">
        <v>1</v>
      </c>
      <c r="C29" s="2">
        <v>389136</v>
      </c>
    </row>
    <row r="30" spans="1:7" x14ac:dyDescent="0.3">
      <c r="A30">
        <v>1808</v>
      </c>
      <c r="B30">
        <v>1</v>
      </c>
      <c r="C30" s="2">
        <v>385584</v>
      </c>
    </row>
    <row r="31" spans="1:7" x14ac:dyDescent="0.3">
      <c r="A31">
        <v>1093</v>
      </c>
      <c r="B31">
        <v>1</v>
      </c>
      <c r="C31" s="2">
        <v>385104</v>
      </c>
    </row>
    <row r="32" spans="1:7" x14ac:dyDescent="0.3">
      <c r="A32">
        <v>2912</v>
      </c>
      <c r="B32">
        <v>1</v>
      </c>
      <c r="C32" s="2">
        <v>380160</v>
      </c>
    </row>
    <row r="33" spans="1:3" x14ac:dyDescent="0.3">
      <c r="A33">
        <v>9455</v>
      </c>
      <c r="B33">
        <v>1</v>
      </c>
      <c r="C33" s="2">
        <v>374760</v>
      </c>
    </row>
    <row r="34" spans="1:3" x14ac:dyDescent="0.3">
      <c r="A34">
        <v>7795</v>
      </c>
      <c r="B34">
        <v>1</v>
      </c>
      <c r="C34" s="2">
        <v>372120</v>
      </c>
    </row>
    <row r="35" spans="1:3" x14ac:dyDescent="0.3">
      <c r="A35">
        <v>319</v>
      </c>
      <c r="B35">
        <v>1</v>
      </c>
      <c r="C35" s="2">
        <v>369000</v>
      </c>
    </row>
    <row r="36" spans="1:3" x14ac:dyDescent="0.3">
      <c r="A36">
        <v>5422</v>
      </c>
      <c r="B36">
        <v>1</v>
      </c>
      <c r="C36" s="2">
        <v>368880</v>
      </c>
    </row>
    <row r="37" spans="1:3" x14ac:dyDescent="0.3">
      <c r="A37">
        <v>2572</v>
      </c>
      <c r="B37">
        <v>1</v>
      </c>
      <c r="C37" s="2">
        <v>360000</v>
      </c>
    </row>
    <row r="38" spans="1:3" x14ac:dyDescent="0.3">
      <c r="A38">
        <v>4948</v>
      </c>
      <c r="B38">
        <v>1</v>
      </c>
      <c r="C38" s="2">
        <v>359760</v>
      </c>
    </row>
    <row r="39" spans="1:3" x14ac:dyDescent="0.3">
      <c r="A39">
        <v>105</v>
      </c>
      <c r="B39">
        <v>1</v>
      </c>
      <c r="C39" s="2">
        <v>352704</v>
      </c>
    </row>
    <row r="40" spans="1:3" x14ac:dyDescent="0.3">
      <c r="A40">
        <v>5477</v>
      </c>
      <c r="B40">
        <v>1</v>
      </c>
      <c r="C40" s="2">
        <v>349392</v>
      </c>
    </row>
    <row r="41" spans="1:3" x14ac:dyDescent="0.3">
      <c r="A41">
        <v>10280</v>
      </c>
      <c r="B41">
        <v>1</v>
      </c>
      <c r="C41" s="2">
        <v>348120</v>
      </c>
    </row>
    <row r="42" spans="1:3" x14ac:dyDescent="0.3">
      <c r="A42">
        <v>2245</v>
      </c>
      <c r="B42">
        <v>1</v>
      </c>
      <c r="C42" s="2">
        <v>347952</v>
      </c>
    </row>
    <row r="43" spans="1:3" x14ac:dyDescent="0.3">
      <c r="A43">
        <v>9504</v>
      </c>
      <c r="B43">
        <v>1</v>
      </c>
      <c r="C43" s="2">
        <v>341280</v>
      </c>
    </row>
    <row r="44" spans="1:3" x14ac:dyDescent="0.3">
      <c r="A44">
        <v>10774</v>
      </c>
      <c r="B44">
        <v>1</v>
      </c>
      <c r="C44" s="2">
        <v>339168</v>
      </c>
    </row>
    <row r="45" spans="1:3" x14ac:dyDescent="0.3">
      <c r="A45">
        <v>2754</v>
      </c>
      <c r="B45">
        <v>1</v>
      </c>
      <c r="C45" s="2">
        <v>335280</v>
      </c>
    </row>
    <row r="46" spans="1:3" x14ac:dyDescent="0.3">
      <c r="A46">
        <v>3906</v>
      </c>
      <c r="B46">
        <v>1</v>
      </c>
      <c r="C46" s="2">
        <v>334620</v>
      </c>
    </row>
    <row r="47" spans="1:3" x14ac:dyDescent="0.3">
      <c r="A47">
        <v>330</v>
      </c>
      <c r="B47">
        <v>1</v>
      </c>
      <c r="C47" s="2">
        <v>331584</v>
      </c>
    </row>
    <row r="48" spans="1:3" x14ac:dyDescent="0.3">
      <c r="A48">
        <v>9869</v>
      </c>
      <c r="B48">
        <v>1</v>
      </c>
      <c r="C48" s="2">
        <v>331560</v>
      </c>
    </row>
    <row r="49" spans="1:3" x14ac:dyDescent="0.3">
      <c r="A49">
        <v>4354</v>
      </c>
      <c r="B49">
        <v>1</v>
      </c>
      <c r="C49" s="2">
        <v>327660</v>
      </c>
    </row>
    <row r="50" spans="1:3" x14ac:dyDescent="0.3">
      <c r="A50">
        <v>5120</v>
      </c>
      <c r="B50">
        <v>1</v>
      </c>
      <c r="C50" s="2">
        <v>323472</v>
      </c>
    </row>
    <row r="51" spans="1:3" x14ac:dyDescent="0.3">
      <c r="A51">
        <v>9037</v>
      </c>
      <c r="B51">
        <v>1</v>
      </c>
      <c r="C51" s="2">
        <v>321936</v>
      </c>
    </row>
    <row r="52" spans="1:3" x14ac:dyDescent="0.3">
      <c r="A52">
        <v>6062</v>
      </c>
      <c r="B52">
        <v>1</v>
      </c>
      <c r="C52" s="2">
        <v>321360</v>
      </c>
    </row>
    <row r="53" spans="1:3" x14ac:dyDescent="0.3">
      <c r="A53">
        <v>4456</v>
      </c>
      <c r="B53">
        <v>1</v>
      </c>
      <c r="C53" s="2">
        <v>321240</v>
      </c>
    </row>
    <row r="54" spans="1:3" x14ac:dyDescent="0.3">
      <c r="A54">
        <v>3115</v>
      </c>
      <c r="B54">
        <v>1</v>
      </c>
      <c r="C54" s="2">
        <v>321180</v>
      </c>
    </row>
    <row r="55" spans="1:3" x14ac:dyDescent="0.3">
      <c r="A55">
        <v>7614</v>
      </c>
      <c r="B55">
        <v>1</v>
      </c>
      <c r="C55" s="2">
        <v>320592</v>
      </c>
    </row>
    <row r="56" spans="1:3" x14ac:dyDescent="0.3">
      <c r="A56">
        <v>5072</v>
      </c>
      <c r="B56">
        <v>1</v>
      </c>
      <c r="C56" s="2">
        <v>317520</v>
      </c>
    </row>
    <row r="57" spans="1:3" x14ac:dyDescent="0.3">
      <c r="A57">
        <v>11317</v>
      </c>
      <c r="B57">
        <v>1</v>
      </c>
      <c r="C57" s="2">
        <v>317460</v>
      </c>
    </row>
    <row r="58" spans="1:3" x14ac:dyDescent="0.3">
      <c r="A58">
        <v>2279</v>
      </c>
      <c r="B58">
        <v>1</v>
      </c>
      <c r="C58" s="2">
        <v>314688</v>
      </c>
    </row>
    <row r="59" spans="1:3" x14ac:dyDescent="0.3">
      <c r="A59">
        <v>10942</v>
      </c>
      <c r="B59">
        <v>1</v>
      </c>
      <c r="C59" s="2">
        <v>314520</v>
      </c>
    </row>
    <row r="60" spans="1:3" x14ac:dyDescent="0.3">
      <c r="A60">
        <v>10065</v>
      </c>
      <c r="B60">
        <v>1</v>
      </c>
      <c r="C60" s="2">
        <v>311232</v>
      </c>
    </row>
    <row r="61" spans="1:3" x14ac:dyDescent="0.3">
      <c r="A61">
        <v>8320</v>
      </c>
      <c r="B61">
        <v>1</v>
      </c>
      <c r="C61" s="2">
        <v>309660</v>
      </c>
    </row>
    <row r="62" spans="1:3" x14ac:dyDescent="0.3">
      <c r="A62">
        <v>7562</v>
      </c>
      <c r="B62">
        <v>1</v>
      </c>
      <c r="C62" s="2">
        <v>309600</v>
      </c>
    </row>
    <row r="63" spans="1:3" x14ac:dyDescent="0.3">
      <c r="A63">
        <v>915</v>
      </c>
      <c r="B63">
        <v>1</v>
      </c>
      <c r="C63" s="2">
        <v>309552</v>
      </c>
    </row>
    <row r="64" spans="1:3" x14ac:dyDescent="0.3">
      <c r="A64">
        <v>10202</v>
      </c>
      <c r="B64">
        <v>1</v>
      </c>
      <c r="C64" s="2">
        <v>305424</v>
      </c>
    </row>
    <row r="65" spans="1:3" x14ac:dyDescent="0.3">
      <c r="A65">
        <v>5313</v>
      </c>
      <c r="B65">
        <v>1</v>
      </c>
      <c r="C65" s="2">
        <v>300660</v>
      </c>
    </row>
    <row r="66" spans="1:3" x14ac:dyDescent="0.3">
      <c r="A66">
        <v>9859</v>
      </c>
      <c r="B66">
        <v>1</v>
      </c>
      <c r="C66" s="2">
        <v>300600</v>
      </c>
    </row>
    <row r="67" spans="1:3" x14ac:dyDescent="0.3">
      <c r="A67">
        <v>4576</v>
      </c>
      <c r="B67">
        <v>1</v>
      </c>
      <c r="C67" s="2">
        <v>300204</v>
      </c>
    </row>
    <row r="68" spans="1:3" x14ac:dyDescent="0.3">
      <c r="A68">
        <v>6678</v>
      </c>
      <c r="B68">
        <v>1</v>
      </c>
      <c r="C68" s="2">
        <v>294384</v>
      </c>
    </row>
    <row r="69" spans="1:3" x14ac:dyDescent="0.3">
      <c r="A69">
        <v>2445</v>
      </c>
      <c r="B69">
        <v>1</v>
      </c>
      <c r="C69" s="2">
        <v>293160</v>
      </c>
    </row>
    <row r="70" spans="1:3" x14ac:dyDescent="0.3">
      <c r="A70">
        <v>2000</v>
      </c>
      <c r="B70">
        <v>1</v>
      </c>
      <c r="C70" s="2">
        <v>290820</v>
      </c>
    </row>
    <row r="71" spans="1:3" x14ac:dyDescent="0.3">
      <c r="A71">
        <v>4949</v>
      </c>
      <c r="B71">
        <v>1</v>
      </c>
      <c r="C71" s="2">
        <v>289920</v>
      </c>
    </row>
    <row r="72" spans="1:3" x14ac:dyDescent="0.3">
      <c r="A72">
        <v>7045</v>
      </c>
      <c r="B72">
        <v>1</v>
      </c>
      <c r="C72" s="2">
        <v>288720</v>
      </c>
    </row>
    <row r="73" spans="1:3" x14ac:dyDescent="0.3">
      <c r="A73">
        <v>7523</v>
      </c>
      <c r="B73">
        <v>1</v>
      </c>
      <c r="C73" s="2">
        <v>288468</v>
      </c>
    </row>
    <row r="74" spans="1:3" x14ac:dyDescent="0.3">
      <c r="A74">
        <v>8558</v>
      </c>
      <c r="B74">
        <v>1</v>
      </c>
      <c r="C74" s="2">
        <v>288360</v>
      </c>
    </row>
    <row r="75" spans="1:3" x14ac:dyDescent="0.3">
      <c r="A75">
        <v>5632</v>
      </c>
      <c r="B75">
        <v>1</v>
      </c>
      <c r="C75" s="2">
        <v>285600</v>
      </c>
    </row>
    <row r="76" spans="1:3" x14ac:dyDescent="0.3">
      <c r="A76">
        <v>9241</v>
      </c>
      <c r="B76">
        <v>1</v>
      </c>
      <c r="C76" s="2">
        <v>285240</v>
      </c>
    </row>
    <row r="77" spans="1:3" x14ac:dyDescent="0.3">
      <c r="A77">
        <v>940</v>
      </c>
      <c r="B77">
        <v>1</v>
      </c>
      <c r="C77" s="2">
        <v>284280</v>
      </c>
    </row>
    <row r="78" spans="1:3" x14ac:dyDescent="0.3">
      <c r="A78">
        <v>11328</v>
      </c>
      <c r="B78">
        <v>1</v>
      </c>
      <c r="C78" s="2">
        <v>280440</v>
      </c>
    </row>
    <row r="79" spans="1:3" x14ac:dyDescent="0.3">
      <c r="A79">
        <v>9646</v>
      </c>
      <c r="B79">
        <v>1</v>
      </c>
      <c r="C79" s="2">
        <v>279072</v>
      </c>
    </row>
    <row r="80" spans="1:3" x14ac:dyDescent="0.3">
      <c r="A80">
        <v>5263</v>
      </c>
      <c r="B80">
        <v>1</v>
      </c>
      <c r="C80" s="2">
        <v>276300</v>
      </c>
    </row>
    <row r="81" spans="1:3" x14ac:dyDescent="0.3">
      <c r="A81">
        <v>3293</v>
      </c>
      <c r="B81">
        <v>1</v>
      </c>
      <c r="C81" s="2">
        <v>276084</v>
      </c>
    </row>
    <row r="82" spans="1:3" x14ac:dyDescent="0.3">
      <c r="A82">
        <v>11013</v>
      </c>
      <c r="B82">
        <v>1</v>
      </c>
      <c r="C82" s="2">
        <v>274740</v>
      </c>
    </row>
    <row r="83" spans="1:3" x14ac:dyDescent="0.3">
      <c r="A83">
        <v>2933</v>
      </c>
      <c r="B83">
        <v>1</v>
      </c>
      <c r="C83" s="2">
        <v>272520</v>
      </c>
    </row>
    <row r="84" spans="1:3" x14ac:dyDescent="0.3">
      <c r="A84">
        <v>9167</v>
      </c>
      <c r="B84">
        <v>1</v>
      </c>
      <c r="C84" s="2">
        <v>272220</v>
      </c>
    </row>
    <row r="85" spans="1:3" x14ac:dyDescent="0.3">
      <c r="A85">
        <v>3664</v>
      </c>
      <c r="B85">
        <v>1</v>
      </c>
      <c r="C85" s="2">
        <v>271584</v>
      </c>
    </row>
    <row r="86" spans="1:3" x14ac:dyDescent="0.3">
      <c r="A86">
        <v>2055</v>
      </c>
      <c r="B86">
        <v>1</v>
      </c>
      <c r="C86" s="2">
        <v>271260</v>
      </c>
    </row>
    <row r="87" spans="1:3" x14ac:dyDescent="0.3">
      <c r="A87">
        <v>6358</v>
      </c>
      <c r="B87">
        <v>1</v>
      </c>
      <c r="C87" s="2">
        <v>270384</v>
      </c>
    </row>
    <row r="88" spans="1:3" x14ac:dyDescent="0.3">
      <c r="A88">
        <v>10644</v>
      </c>
      <c r="B88">
        <v>1</v>
      </c>
      <c r="C88" s="2">
        <v>269964</v>
      </c>
    </row>
    <row r="89" spans="1:3" x14ac:dyDescent="0.3">
      <c r="A89">
        <v>2872</v>
      </c>
      <c r="B89">
        <v>1</v>
      </c>
      <c r="C89" s="2">
        <v>268320</v>
      </c>
    </row>
    <row r="90" spans="1:3" x14ac:dyDescent="0.3">
      <c r="A90">
        <v>10478</v>
      </c>
      <c r="B90">
        <v>1</v>
      </c>
      <c r="C90" s="2">
        <v>267600</v>
      </c>
    </row>
    <row r="91" spans="1:3" x14ac:dyDescent="0.3">
      <c r="A91">
        <v>8405</v>
      </c>
      <c r="B91">
        <v>1</v>
      </c>
      <c r="C91" s="2">
        <v>266220</v>
      </c>
    </row>
    <row r="92" spans="1:3" x14ac:dyDescent="0.3">
      <c r="A92">
        <v>8489</v>
      </c>
      <c r="B92">
        <v>1</v>
      </c>
      <c r="C92" s="2">
        <v>265320</v>
      </c>
    </row>
    <row r="93" spans="1:3" x14ac:dyDescent="0.3">
      <c r="A93">
        <v>501</v>
      </c>
      <c r="B93">
        <v>1</v>
      </c>
      <c r="C93" s="2">
        <v>262980</v>
      </c>
    </row>
    <row r="94" spans="1:3" x14ac:dyDescent="0.3">
      <c r="A94">
        <v>10663</v>
      </c>
      <c r="B94">
        <v>1</v>
      </c>
      <c r="C94" s="2">
        <v>260028</v>
      </c>
    </row>
    <row r="95" spans="1:3" x14ac:dyDescent="0.3">
      <c r="A95">
        <v>10320</v>
      </c>
      <c r="B95">
        <v>1</v>
      </c>
      <c r="C95" s="2">
        <v>259740</v>
      </c>
    </row>
    <row r="96" spans="1:3" x14ac:dyDescent="0.3">
      <c r="A96">
        <v>4994</v>
      </c>
      <c r="B96">
        <v>1</v>
      </c>
      <c r="C96" s="2">
        <v>258444</v>
      </c>
    </row>
    <row r="97" spans="1:3" x14ac:dyDescent="0.3">
      <c r="A97">
        <v>3137</v>
      </c>
      <c r="B97">
        <v>1</v>
      </c>
      <c r="C97" s="2">
        <v>253560</v>
      </c>
    </row>
    <row r="98" spans="1:3" x14ac:dyDescent="0.3">
      <c r="A98">
        <v>1068</v>
      </c>
      <c r="B98">
        <v>1</v>
      </c>
      <c r="C98" s="2">
        <v>253200</v>
      </c>
    </row>
    <row r="99" spans="1:3" x14ac:dyDescent="0.3">
      <c r="A99">
        <v>1071</v>
      </c>
      <c r="B99">
        <v>1</v>
      </c>
      <c r="C99" s="2">
        <v>253200</v>
      </c>
    </row>
    <row r="100" spans="1:3" x14ac:dyDescent="0.3">
      <c r="A100">
        <v>10613</v>
      </c>
      <c r="B100">
        <v>1</v>
      </c>
      <c r="C100" s="2">
        <v>249792</v>
      </c>
    </row>
    <row r="101" spans="1:3" x14ac:dyDescent="0.3">
      <c r="A101">
        <v>1967</v>
      </c>
      <c r="B101">
        <v>1</v>
      </c>
      <c r="C101" s="2">
        <v>249312</v>
      </c>
    </row>
    <row r="102" spans="1:3" x14ac:dyDescent="0.3">
      <c r="A102">
        <v>1762</v>
      </c>
      <c r="B102">
        <v>1</v>
      </c>
      <c r="C102" s="2">
        <v>248148</v>
      </c>
    </row>
    <row r="103" spans="1:3" x14ac:dyDescent="0.3">
      <c r="A103">
        <v>6157</v>
      </c>
      <c r="B103">
        <v>1</v>
      </c>
      <c r="C103" s="2">
        <v>247920</v>
      </c>
    </row>
    <row r="104" spans="1:3" x14ac:dyDescent="0.3">
      <c r="A104">
        <v>8327</v>
      </c>
      <c r="B104">
        <v>1</v>
      </c>
      <c r="C104" s="2">
        <v>247728</v>
      </c>
    </row>
    <row r="105" spans="1:3" x14ac:dyDescent="0.3">
      <c r="A105">
        <v>4260</v>
      </c>
      <c r="B105">
        <v>1</v>
      </c>
      <c r="C105" s="2">
        <v>244560</v>
      </c>
    </row>
    <row r="106" spans="1:3" x14ac:dyDescent="0.3">
      <c r="A106">
        <v>9627</v>
      </c>
      <c r="B106">
        <v>1</v>
      </c>
      <c r="C106" s="2">
        <v>244368</v>
      </c>
    </row>
    <row r="107" spans="1:3" x14ac:dyDescent="0.3">
      <c r="A107">
        <v>8645</v>
      </c>
      <c r="B107">
        <v>1</v>
      </c>
      <c r="C107" s="2">
        <v>240900</v>
      </c>
    </row>
    <row r="108" spans="1:3" x14ac:dyDescent="0.3">
      <c r="A108">
        <v>5305</v>
      </c>
      <c r="B108">
        <v>1</v>
      </c>
      <c r="C108" s="2">
        <v>240528</v>
      </c>
    </row>
    <row r="109" spans="1:3" x14ac:dyDescent="0.3">
      <c r="A109">
        <v>1811</v>
      </c>
      <c r="B109">
        <v>1</v>
      </c>
      <c r="C109" s="2">
        <v>239460</v>
      </c>
    </row>
    <row r="110" spans="1:3" x14ac:dyDescent="0.3">
      <c r="A110">
        <v>10233</v>
      </c>
      <c r="B110">
        <v>1</v>
      </c>
      <c r="C110" s="2">
        <v>239160</v>
      </c>
    </row>
    <row r="111" spans="1:3" x14ac:dyDescent="0.3">
      <c r="A111">
        <v>8158</v>
      </c>
      <c r="B111">
        <v>1</v>
      </c>
      <c r="C111" s="2">
        <v>238716</v>
      </c>
    </row>
    <row r="112" spans="1:3" x14ac:dyDescent="0.3">
      <c r="A112">
        <v>7099</v>
      </c>
      <c r="B112">
        <v>1</v>
      </c>
      <c r="C112" s="2">
        <v>234336</v>
      </c>
    </row>
    <row r="113" spans="1:3" x14ac:dyDescent="0.3">
      <c r="A113">
        <v>10063</v>
      </c>
      <c r="B113">
        <v>1</v>
      </c>
      <c r="C113" s="2">
        <v>233424</v>
      </c>
    </row>
    <row r="114" spans="1:3" x14ac:dyDescent="0.3">
      <c r="A114">
        <v>5724</v>
      </c>
      <c r="B114">
        <v>1</v>
      </c>
      <c r="C114" s="2">
        <v>232560</v>
      </c>
    </row>
    <row r="115" spans="1:3" x14ac:dyDescent="0.3">
      <c r="A115">
        <v>5742</v>
      </c>
      <c r="B115">
        <v>1</v>
      </c>
      <c r="C115" s="2">
        <v>232560</v>
      </c>
    </row>
    <row r="116" spans="1:3" x14ac:dyDescent="0.3">
      <c r="A116">
        <v>10093</v>
      </c>
      <c r="B116">
        <v>1</v>
      </c>
      <c r="C116" s="2">
        <v>231696</v>
      </c>
    </row>
    <row r="117" spans="1:3" x14ac:dyDescent="0.3">
      <c r="A117">
        <v>2699</v>
      </c>
      <c r="B117">
        <v>1</v>
      </c>
      <c r="C117" s="2">
        <v>231168</v>
      </c>
    </row>
    <row r="118" spans="1:3" x14ac:dyDescent="0.3">
      <c r="A118">
        <v>378</v>
      </c>
      <c r="B118">
        <v>1</v>
      </c>
      <c r="C118" s="2">
        <v>230400</v>
      </c>
    </row>
    <row r="119" spans="1:3" x14ac:dyDescent="0.3">
      <c r="A119">
        <v>2262</v>
      </c>
      <c r="B119">
        <v>1</v>
      </c>
      <c r="C119" s="2">
        <v>230220</v>
      </c>
    </row>
    <row r="120" spans="1:3" x14ac:dyDescent="0.3">
      <c r="A120">
        <v>9510</v>
      </c>
      <c r="B120">
        <v>1</v>
      </c>
      <c r="C120" s="2">
        <v>228276</v>
      </c>
    </row>
    <row r="121" spans="1:3" x14ac:dyDescent="0.3">
      <c r="A121">
        <v>8982</v>
      </c>
      <c r="B121">
        <v>1</v>
      </c>
      <c r="C121" s="2">
        <v>227880</v>
      </c>
    </row>
    <row r="122" spans="1:3" x14ac:dyDescent="0.3">
      <c r="A122">
        <v>9491</v>
      </c>
      <c r="B122">
        <v>1</v>
      </c>
      <c r="C122" s="2">
        <v>225504</v>
      </c>
    </row>
    <row r="123" spans="1:3" x14ac:dyDescent="0.3">
      <c r="A123">
        <v>5628</v>
      </c>
      <c r="B123">
        <v>1</v>
      </c>
      <c r="C123" s="2">
        <v>225420</v>
      </c>
    </row>
    <row r="124" spans="1:3" x14ac:dyDescent="0.3">
      <c r="A124">
        <v>8260</v>
      </c>
      <c r="B124">
        <v>1</v>
      </c>
      <c r="C124" s="2">
        <v>224604</v>
      </c>
    </row>
    <row r="125" spans="1:3" x14ac:dyDescent="0.3">
      <c r="A125">
        <v>5591</v>
      </c>
      <c r="B125">
        <v>1</v>
      </c>
      <c r="C125" s="2">
        <v>221880</v>
      </c>
    </row>
    <row r="126" spans="1:3" x14ac:dyDescent="0.3">
      <c r="A126">
        <v>4413</v>
      </c>
      <c r="B126">
        <v>1</v>
      </c>
      <c r="C126" s="2">
        <v>221280</v>
      </c>
    </row>
    <row r="127" spans="1:3" x14ac:dyDescent="0.3">
      <c r="A127">
        <v>8411</v>
      </c>
      <c r="B127">
        <v>1</v>
      </c>
      <c r="C127" s="2">
        <v>220620</v>
      </c>
    </row>
    <row r="128" spans="1:3" x14ac:dyDescent="0.3">
      <c r="A128">
        <v>7713</v>
      </c>
      <c r="B128">
        <v>1</v>
      </c>
      <c r="C128" s="2">
        <v>220440</v>
      </c>
    </row>
    <row r="129" spans="1:3" x14ac:dyDescent="0.3">
      <c r="A129">
        <v>8094</v>
      </c>
      <c r="B129">
        <v>1</v>
      </c>
      <c r="C129" s="2">
        <v>220428</v>
      </c>
    </row>
    <row r="130" spans="1:3" x14ac:dyDescent="0.3">
      <c r="A130">
        <v>4784</v>
      </c>
      <c r="B130">
        <v>1</v>
      </c>
      <c r="C130" s="2">
        <v>219456</v>
      </c>
    </row>
    <row r="131" spans="1:3" x14ac:dyDescent="0.3">
      <c r="A131">
        <v>10022</v>
      </c>
      <c r="B131">
        <v>1</v>
      </c>
      <c r="C131" s="2">
        <v>218064</v>
      </c>
    </row>
    <row r="132" spans="1:3" x14ac:dyDescent="0.3">
      <c r="A132">
        <v>11042</v>
      </c>
      <c r="B132">
        <v>1</v>
      </c>
      <c r="C132" s="2">
        <v>217152</v>
      </c>
    </row>
    <row r="133" spans="1:3" x14ac:dyDescent="0.3">
      <c r="A133">
        <v>9179</v>
      </c>
      <c r="B133">
        <v>1</v>
      </c>
      <c r="C133" s="2">
        <v>215040</v>
      </c>
    </row>
    <row r="134" spans="1:3" x14ac:dyDescent="0.3">
      <c r="A134">
        <v>2080</v>
      </c>
      <c r="B134">
        <v>1</v>
      </c>
      <c r="C134" s="2">
        <v>214596</v>
      </c>
    </row>
    <row r="135" spans="1:3" x14ac:dyDescent="0.3">
      <c r="A135">
        <v>4852</v>
      </c>
      <c r="B135">
        <v>1</v>
      </c>
      <c r="C135" s="2">
        <v>213300</v>
      </c>
    </row>
    <row r="136" spans="1:3" x14ac:dyDescent="0.3">
      <c r="A136">
        <v>11096</v>
      </c>
      <c r="B136">
        <v>1</v>
      </c>
      <c r="C136" s="2">
        <v>213300</v>
      </c>
    </row>
    <row r="137" spans="1:3" x14ac:dyDescent="0.3">
      <c r="A137">
        <v>4144</v>
      </c>
      <c r="B137">
        <v>1</v>
      </c>
      <c r="C137" s="2">
        <v>212976</v>
      </c>
    </row>
    <row r="138" spans="1:3" x14ac:dyDescent="0.3">
      <c r="A138">
        <v>6555</v>
      </c>
      <c r="B138">
        <v>1</v>
      </c>
      <c r="C138" s="2">
        <v>212400</v>
      </c>
    </row>
    <row r="139" spans="1:3" x14ac:dyDescent="0.3">
      <c r="A139">
        <v>10005</v>
      </c>
      <c r="B139">
        <v>1</v>
      </c>
      <c r="C139" s="2">
        <v>210744</v>
      </c>
    </row>
    <row r="140" spans="1:3" x14ac:dyDescent="0.3">
      <c r="A140">
        <v>525</v>
      </c>
      <c r="B140">
        <v>1</v>
      </c>
      <c r="C140" s="2">
        <v>210384</v>
      </c>
    </row>
    <row r="141" spans="1:3" x14ac:dyDescent="0.3">
      <c r="A141">
        <v>5481</v>
      </c>
      <c r="B141">
        <v>1</v>
      </c>
      <c r="C141" s="2">
        <v>209184</v>
      </c>
    </row>
    <row r="142" spans="1:3" x14ac:dyDescent="0.3">
      <c r="A142">
        <v>1876</v>
      </c>
      <c r="B142">
        <v>1</v>
      </c>
      <c r="C142" s="2">
        <v>209040</v>
      </c>
    </row>
    <row r="143" spans="1:3" x14ac:dyDescent="0.3">
      <c r="A143">
        <v>10645</v>
      </c>
      <c r="B143">
        <v>1</v>
      </c>
      <c r="C143" s="2">
        <v>208332</v>
      </c>
    </row>
    <row r="144" spans="1:3" x14ac:dyDescent="0.3">
      <c r="A144">
        <v>8051</v>
      </c>
      <c r="B144">
        <v>1</v>
      </c>
      <c r="C144" s="2">
        <v>208320</v>
      </c>
    </row>
    <row r="145" spans="1:3" x14ac:dyDescent="0.3">
      <c r="A145">
        <v>3418</v>
      </c>
      <c r="B145">
        <v>1</v>
      </c>
      <c r="C145" s="2">
        <v>207264</v>
      </c>
    </row>
    <row r="146" spans="1:3" x14ac:dyDescent="0.3">
      <c r="A146">
        <v>1978</v>
      </c>
      <c r="B146">
        <v>1</v>
      </c>
      <c r="C146" s="2">
        <v>205200</v>
      </c>
    </row>
    <row r="147" spans="1:3" x14ac:dyDescent="0.3">
      <c r="A147">
        <v>4746</v>
      </c>
      <c r="B147">
        <v>1</v>
      </c>
      <c r="C147" s="2">
        <v>204780</v>
      </c>
    </row>
    <row r="148" spans="1:3" x14ac:dyDescent="0.3">
      <c r="A148">
        <v>1011</v>
      </c>
      <c r="B148">
        <v>1</v>
      </c>
      <c r="C148" s="2">
        <v>204000</v>
      </c>
    </row>
    <row r="149" spans="1:3" x14ac:dyDescent="0.3">
      <c r="A149">
        <v>7176</v>
      </c>
      <c r="B149">
        <v>1</v>
      </c>
      <c r="C149" s="2">
        <v>203940</v>
      </c>
    </row>
    <row r="150" spans="1:3" x14ac:dyDescent="0.3">
      <c r="A150">
        <v>5362</v>
      </c>
      <c r="B150">
        <v>1</v>
      </c>
      <c r="C150" s="2">
        <v>202848</v>
      </c>
    </row>
    <row r="151" spans="1:3" x14ac:dyDescent="0.3">
      <c r="A151">
        <v>1772</v>
      </c>
      <c r="B151">
        <v>1</v>
      </c>
      <c r="C151" s="2">
        <v>202788</v>
      </c>
    </row>
    <row r="152" spans="1:3" x14ac:dyDescent="0.3">
      <c r="A152">
        <v>2456</v>
      </c>
      <c r="B152">
        <v>1</v>
      </c>
      <c r="C152" s="2">
        <v>200976</v>
      </c>
    </row>
    <row r="153" spans="1:3" x14ac:dyDescent="0.3">
      <c r="A153">
        <v>2345</v>
      </c>
      <c r="B153">
        <v>1</v>
      </c>
      <c r="C153" s="2">
        <v>199680</v>
      </c>
    </row>
    <row r="154" spans="1:3" x14ac:dyDescent="0.3">
      <c r="A154">
        <v>10630</v>
      </c>
      <c r="B154">
        <v>1</v>
      </c>
      <c r="C154" s="2">
        <v>198240</v>
      </c>
    </row>
    <row r="155" spans="1:3" x14ac:dyDescent="0.3">
      <c r="A155">
        <v>10679</v>
      </c>
      <c r="B155">
        <v>1</v>
      </c>
      <c r="C155" s="2">
        <v>197808</v>
      </c>
    </row>
    <row r="156" spans="1:3" x14ac:dyDescent="0.3">
      <c r="A156">
        <v>10940</v>
      </c>
      <c r="B156">
        <v>1</v>
      </c>
      <c r="C156" s="2">
        <v>197748</v>
      </c>
    </row>
    <row r="157" spans="1:3" x14ac:dyDescent="0.3">
      <c r="A157">
        <v>10650</v>
      </c>
      <c r="B157">
        <v>1</v>
      </c>
      <c r="C157" s="2">
        <v>196224</v>
      </c>
    </row>
    <row r="158" spans="1:3" x14ac:dyDescent="0.3">
      <c r="A158">
        <v>7769</v>
      </c>
      <c r="B158">
        <v>1</v>
      </c>
      <c r="C158" s="2">
        <v>196080</v>
      </c>
    </row>
    <row r="159" spans="1:3" x14ac:dyDescent="0.3">
      <c r="A159">
        <v>10019</v>
      </c>
      <c r="B159">
        <v>1</v>
      </c>
      <c r="C159" s="2">
        <v>194940</v>
      </c>
    </row>
    <row r="160" spans="1:3" x14ac:dyDescent="0.3">
      <c r="A160">
        <v>6924</v>
      </c>
      <c r="B160">
        <v>1</v>
      </c>
      <c r="C160" s="2">
        <v>194880</v>
      </c>
    </row>
    <row r="161" spans="1:3" x14ac:dyDescent="0.3">
      <c r="A161">
        <v>10404</v>
      </c>
      <c r="B161">
        <v>1</v>
      </c>
      <c r="C161" s="2">
        <v>194280</v>
      </c>
    </row>
    <row r="162" spans="1:3" x14ac:dyDescent="0.3">
      <c r="A162">
        <v>1580</v>
      </c>
      <c r="B162">
        <v>1</v>
      </c>
      <c r="C162" s="2">
        <v>194256</v>
      </c>
    </row>
    <row r="163" spans="1:3" x14ac:dyDescent="0.3">
      <c r="A163">
        <v>7082</v>
      </c>
      <c r="B163">
        <v>1</v>
      </c>
      <c r="C163" s="2">
        <v>194160</v>
      </c>
    </row>
    <row r="164" spans="1:3" x14ac:dyDescent="0.3">
      <c r="A164">
        <v>5256</v>
      </c>
      <c r="B164">
        <v>1</v>
      </c>
      <c r="C164" s="2">
        <v>193968</v>
      </c>
    </row>
    <row r="165" spans="1:3" x14ac:dyDescent="0.3">
      <c r="A165">
        <v>4447</v>
      </c>
      <c r="B165">
        <v>1</v>
      </c>
      <c r="C165" s="2">
        <v>192744</v>
      </c>
    </row>
    <row r="166" spans="1:3" x14ac:dyDescent="0.3">
      <c r="A166">
        <v>4448</v>
      </c>
      <c r="B166">
        <v>1</v>
      </c>
      <c r="C166" s="2">
        <v>192744</v>
      </c>
    </row>
    <row r="167" spans="1:3" x14ac:dyDescent="0.3">
      <c r="A167">
        <v>7606</v>
      </c>
      <c r="B167">
        <v>1</v>
      </c>
      <c r="C167" s="2">
        <v>191880</v>
      </c>
    </row>
    <row r="168" spans="1:3" x14ac:dyDescent="0.3">
      <c r="A168">
        <v>9227</v>
      </c>
      <c r="B168">
        <v>1</v>
      </c>
      <c r="C168" s="2">
        <v>191580</v>
      </c>
    </row>
    <row r="169" spans="1:3" x14ac:dyDescent="0.3">
      <c r="A169">
        <v>1528</v>
      </c>
      <c r="B169">
        <v>1</v>
      </c>
      <c r="C169" s="2">
        <v>191088</v>
      </c>
    </row>
    <row r="170" spans="1:3" x14ac:dyDescent="0.3">
      <c r="A170">
        <v>1656</v>
      </c>
      <c r="B170">
        <v>1</v>
      </c>
      <c r="C170" s="2">
        <v>189792</v>
      </c>
    </row>
    <row r="171" spans="1:3" x14ac:dyDescent="0.3">
      <c r="A171">
        <v>7815</v>
      </c>
      <c r="B171">
        <v>1</v>
      </c>
      <c r="C171" s="2">
        <v>189696</v>
      </c>
    </row>
    <row r="172" spans="1:3" x14ac:dyDescent="0.3">
      <c r="A172">
        <v>9093</v>
      </c>
      <c r="B172">
        <v>1</v>
      </c>
      <c r="C172" s="2">
        <v>189300</v>
      </c>
    </row>
    <row r="173" spans="1:3" x14ac:dyDescent="0.3">
      <c r="A173">
        <v>960</v>
      </c>
      <c r="B173">
        <v>1</v>
      </c>
      <c r="C173" s="2">
        <v>189060</v>
      </c>
    </row>
    <row r="174" spans="1:3" x14ac:dyDescent="0.3">
      <c r="A174">
        <v>9493</v>
      </c>
      <c r="B174">
        <v>1</v>
      </c>
      <c r="C174" s="2">
        <v>188688</v>
      </c>
    </row>
    <row r="175" spans="1:3" x14ac:dyDescent="0.3">
      <c r="A175">
        <v>9353</v>
      </c>
      <c r="B175">
        <v>1</v>
      </c>
      <c r="C175" s="2">
        <v>188616</v>
      </c>
    </row>
    <row r="176" spans="1:3" x14ac:dyDescent="0.3">
      <c r="A176">
        <v>1004</v>
      </c>
      <c r="B176">
        <v>1</v>
      </c>
      <c r="C176" s="2">
        <v>188532</v>
      </c>
    </row>
    <row r="177" spans="1:3" x14ac:dyDescent="0.3">
      <c r="A177">
        <v>846</v>
      </c>
      <c r="B177">
        <v>1</v>
      </c>
      <c r="C177" s="2">
        <v>187104</v>
      </c>
    </row>
    <row r="178" spans="1:3" x14ac:dyDescent="0.3">
      <c r="A178">
        <v>9006</v>
      </c>
      <c r="B178">
        <v>1</v>
      </c>
      <c r="C178" s="2">
        <v>186384</v>
      </c>
    </row>
    <row r="179" spans="1:3" x14ac:dyDescent="0.3">
      <c r="A179">
        <v>8931</v>
      </c>
      <c r="B179">
        <v>1</v>
      </c>
      <c r="C179" s="2">
        <v>186300</v>
      </c>
    </row>
    <row r="180" spans="1:3" x14ac:dyDescent="0.3">
      <c r="A180">
        <v>2228</v>
      </c>
      <c r="B180">
        <v>1</v>
      </c>
      <c r="C180" s="2">
        <v>185952</v>
      </c>
    </row>
    <row r="181" spans="1:3" x14ac:dyDescent="0.3">
      <c r="A181">
        <v>8639</v>
      </c>
      <c r="B181">
        <v>1</v>
      </c>
      <c r="C181" s="2">
        <v>185640</v>
      </c>
    </row>
    <row r="182" spans="1:3" x14ac:dyDescent="0.3">
      <c r="A182">
        <v>1318</v>
      </c>
      <c r="B182">
        <v>1</v>
      </c>
      <c r="C182" s="2">
        <v>185544</v>
      </c>
    </row>
    <row r="183" spans="1:3" x14ac:dyDescent="0.3">
      <c r="A183">
        <v>5912</v>
      </c>
      <c r="B183">
        <v>1</v>
      </c>
      <c r="C183" s="2">
        <v>184620</v>
      </c>
    </row>
    <row r="184" spans="1:3" x14ac:dyDescent="0.3">
      <c r="A184">
        <v>1250</v>
      </c>
      <c r="B184">
        <v>1</v>
      </c>
      <c r="C184" s="2">
        <v>182640</v>
      </c>
    </row>
    <row r="185" spans="1:3" x14ac:dyDescent="0.3">
      <c r="A185">
        <v>11135</v>
      </c>
      <c r="B185">
        <v>1</v>
      </c>
      <c r="C185" s="2">
        <v>182628</v>
      </c>
    </row>
    <row r="186" spans="1:3" x14ac:dyDescent="0.3">
      <c r="A186">
        <v>2218</v>
      </c>
      <c r="B186">
        <v>1</v>
      </c>
      <c r="C186" s="2">
        <v>182040</v>
      </c>
    </row>
    <row r="187" spans="1:3" x14ac:dyDescent="0.3">
      <c r="A187">
        <v>6397</v>
      </c>
      <c r="B187">
        <v>1</v>
      </c>
      <c r="C187" s="2">
        <v>181020</v>
      </c>
    </row>
    <row r="188" spans="1:3" x14ac:dyDescent="0.3">
      <c r="A188">
        <v>4981</v>
      </c>
      <c r="B188">
        <v>1</v>
      </c>
      <c r="C188" s="2">
        <v>179328</v>
      </c>
    </row>
    <row r="189" spans="1:3" x14ac:dyDescent="0.3">
      <c r="A189">
        <v>873</v>
      </c>
      <c r="B189">
        <v>1</v>
      </c>
      <c r="C189" s="2">
        <v>178500</v>
      </c>
    </row>
    <row r="190" spans="1:3" x14ac:dyDescent="0.3">
      <c r="A190">
        <v>5837</v>
      </c>
      <c r="B190">
        <v>1</v>
      </c>
      <c r="C190" s="2">
        <v>177804</v>
      </c>
    </row>
    <row r="191" spans="1:3" x14ac:dyDescent="0.3">
      <c r="A191">
        <v>5602</v>
      </c>
      <c r="B191">
        <v>1</v>
      </c>
      <c r="C191" s="2">
        <v>177504</v>
      </c>
    </row>
    <row r="192" spans="1:3" x14ac:dyDescent="0.3">
      <c r="A192">
        <v>2035</v>
      </c>
      <c r="B192">
        <v>1</v>
      </c>
      <c r="C192" s="2">
        <v>176328</v>
      </c>
    </row>
    <row r="193" spans="1:3" x14ac:dyDescent="0.3">
      <c r="A193">
        <v>9645</v>
      </c>
      <c r="B193">
        <v>1</v>
      </c>
      <c r="C193" s="2">
        <v>176148</v>
      </c>
    </row>
    <row r="194" spans="1:3" x14ac:dyDescent="0.3">
      <c r="A194">
        <v>3562</v>
      </c>
      <c r="B194">
        <v>1</v>
      </c>
      <c r="C194" s="2">
        <v>174960</v>
      </c>
    </row>
    <row r="195" spans="1:3" x14ac:dyDescent="0.3">
      <c r="A195">
        <v>3556</v>
      </c>
      <c r="B195">
        <v>1</v>
      </c>
      <c r="C195" s="2">
        <v>174840</v>
      </c>
    </row>
    <row r="196" spans="1:3" x14ac:dyDescent="0.3">
      <c r="A196">
        <v>8533</v>
      </c>
      <c r="B196">
        <v>1</v>
      </c>
      <c r="C196" s="2">
        <v>174048</v>
      </c>
    </row>
    <row r="197" spans="1:3" x14ac:dyDescent="0.3">
      <c r="A197">
        <v>5228</v>
      </c>
      <c r="B197">
        <v>1</v>
      </c>
      <c r="C197" s="2">
        <v>173808</v>
      </c>
    </row>
    <row r="198" spans="1:3" x14ac:dyDescent="0.3">
      <c r="A198">
        <v>8547</v>
      </c>
      <c r="B198">
        <v>1</v>
      </c>
      <c r="C198" s="2">
        <v>173016</v>
      </c>
    </row>
    <row r="199" spans="1:3" x14ac:dyDescent="0.3">
      <c r="A199">
        <v>1718</v>
      </c>
      <c r="B199">
        <v>1</v>
      </c>
      <c r="C199" s="2">
        <v>172272</v>
      </c>
    </row>
    <row r="200" spans="1:3" x14ac:dyDescent="0.3">
      <c r="A200">
        <v>9104</v>
      </c>
      <c r="B200">
        <v>1</v>
      </c>
      <c r="C200" s="2">
        <v>172080</v>
      </c>
    </row>
    <row r="201" spans="1:3" x14ac:dyDescent="0.3">
      <c r="A201">
        <v>5283</v>
      </c>
      <c r="B201">
        <v>1</v>
      </c>
      <c r="C201" s="2">
        <v>170832</v>
      </c>
    </row>
    <row r="202" spans="1:3" x14ac:dyDescent="0.3">
      <c r="A202">
        <v>8713</v>
      </c>
      <c r="B202">
        <v>1</v>
      </c>
      <c r="C202" s="2">
        <v>170700</v>
      </c>
    </row>
    <row r="203" spans="1:3" x14ac:dyDescent="0.3">
      <c r="A203">
        <v>7632</v>
      </c>
      <c r="B203">
        <v>1</v>
      </c>
      <c r="C203" s="2">
        <v>170448</v>
      </c>
    </row>
    <row r="204" spans="1:3" x14ac:dyDescent="0.3">
      <c r="A204">
        <v>2167</v>
      </c>
      <c r="B204">
        <v>1</v>
      </c>
      <c r="C204" s="2">
        <v>170256</v>
      </c>
    </row>
    <row r="205" spans="1:3" x14ac:dyDescent="0.3">
      <c r="A205">
        <v>4725</v>
      </c>
      <c r="B205">
        <v>1</v>
      </c>
      <c r="C205" s="2">
        <v>168264</v>
      </c>
    </row>
    <row r="206" spans="1:3" x14ac:dyDescent="0.3">
      <c r="A206">
        <v>10079</v>
      </c>
      <c r="B206">
        <v>1</v>
      </c>
      <c r="C206" s="2">
        <v>167100</v>
      </c>
    </row>
    <row r="207" spans="1:3" x14ac:dyDescent="0.3">
      <c r="A207">
        <v>67</v>
      </c>
      <c r="B207">
        <v>1</v>
      </c>
      <c r="C207" s="2">
        <v>165960</v>
      </c>
    </row>
    <row r="208" spans="1:3" x14ac:dyDescent="0.3">
      <c r="A208">
        <v>1801</v>
      </c>
      <c r="B208">
        <v>1</v>
      </c>
      <c r="C208" s="2">
        <v>165960</v>
      </c>
    </row>
    <row r="209" spans="1:3" x14ac:dyDescent="0.3">
      <c r="A209">
        <v>1498</v>
      </c>
      <c r="B209">
        <v>1</v>
      </c>
      <c r="C209" s="2">
        <v>165780</v>
      </c>
    </row>
    <row r="210" spans="1:3" x14ac:dyDescent="0.3">
      <c r="A210">
        <v>4999</v>
      </c>
      <c r="B210">
        <v>1</v>
      </c>
      <c r="C210" s="2">
        <v>165168</v>
      </c>
    </row>
    <row r="211" spans="1:3" x14ac:dyDescent="0.3">
      <c r="A211">
        <v>2496</v>
      </c>
      <c r="B211">
        <v>1</v>
      </c>
      <c r="C211" s="2">
        <v>165120</v>
      </c>
    </row>
    <row r="212" spans="1:3" x14ac:dyDescent="0.3">
      <c r="A212">
        <v>9225</v>
      </c>
      <c r="B212">
        <v>1</v>
      </c>
      <c r="C212" s="2">
        <v>164256</v>
      </c>
    </row>
    <row r="213" spans="1:3" x14ac:dyDescent="0.3">
      <c r="A213">
        <v>4293</v>
      </c>
      <c r="B213">
        <v>1</v>
      </c>
      <c r="C213" s="2">
        <v>164196</v>
      </c>
    </row>
    <row r="214" spans="1:3" x14ac:dyDescent="0.3">
      <c r="A214">
        <v>9156</v>
      </c>
      <c r="B214">
        <v>1</v>
      </c>
      <c r="C214" s="2">
        <v>163332</v>
      </c>
    </row>
    <row r="215" spans="1:3" x14ac:dyDescent="0.3">
      <c r="A215">
        <v>4681</v>
      </c>
      <c r="B215">
        <v>1</v>
      </c>
      <c r="C215" s="2">
        <v>162624</v>
      </c>
    </row>
    <row r="216" spans="1:3" x14ac:dyDescent="0.3">
      <c r="A216">
        <v>110</v>
      </c>
      <c r="B216">
        <v>1</v>
      </c>
      <c r="C216" s="2">
        <v>162576</v>
      </c>
    </row>
    <row r="217" spans="1:3" x14ac:dyDescent="0.3">
      <c r="A217">
        <v>1886</v>
      </c>
      <c r="B217">
        <v>1</v>
      </c>
      <c r="C217" s="2">
        <v>162468</v>
      </c>
    </row>
    <row r="218" spans="1:3" x14ac:dyDescent="0.3">
      <c r="A218">
        <v>3608</v>
      </c>
      <c r="B218">
        <v>1</v>
      </c>
      <c r="C218" s="2">
        <v>161496</v>
      </c>
    </row>
    <row r="219" spans="1:3" x14ac:dyDescent="0.3">
      <c r="A219">
        <v>276</v>
      </c>
      <c r="B219">
        <v>1</v>
      </c>
      <c r="C219" s="2">
        <v>160920</v>
      </c>
    </row>
    <row r="220" spans="1:3" x14ac:dyDescent="0.3">
      <c r="A220">
        <v>7997</v>
      </c>
      <c r="B220">
        <v>1</v>
      </c>
      <c r="C220" s="2">
        <v>160656</v>
      </c>
    </row>
    <row r="221" spans="1:3" x14ac:dyDescent="0.3">
      <c r="A221">
        <v>2350</v>
      </c>
      <c r="B221">
        <v>1</v>
      </c>
      <c r="C221" s="2">
        <v>159744</v>
      </c>
    </row>
    <row r="222" spans="1:3" x14ac:dyDescent="0.3">
      <c r="A222">
        <v>4079</v>
      </c>
      <c r="B222">
        <v>1</v>
      </c>
      <c r="C222" s="2">
        <v>158976</v>
      </c>
    </row>
    <row r="223" spans="1:3" x14ac:dyDescent="0.3">
      <c r="A223">
        <v>3629</v>
      </c>
      <c r="B223">
        <v>1</v>
      </c>
      <c r="C223" s="2">
        <v>158760</v>
      </c>
    </row>
    <row r="224" spans="1:3" x14ac:dyDescent="0.3">
      <c r="A224">
        <v>5395</v>
      </c>
      <c r="B224">
        <v>1</v>
      </c>
      <c r="C224" s="2">
        <v>158184</v>
      </c>
    </row>
    <row r="225" spans="1:3" x14ac:dyDescent="0.3">
      <c r="A225">
        <v>9560</v>
      </c>
      <c r="B225">
        <v>1</v>
      </c>
      <c r="C225" s="2">
        <v>157068</v>
      </c>
    </row>
    <row r="226" spans="1:3" x14ac:dyDescent="0.3">
      <c r="A226">
        <v>2361</v>
      </c>
      <c r="B226">
        <v>1</v>
      </c>
      <c r="C226" s="2">
        <v>156672</v>
      </c>
    </row>
    <row r="227" spans="1:3" x14ac:dyDescent="0.3">
      <c r="A227">
        <v>2728</v>
      </c>
      <c r="B227">
        <v>1</v>
      </c>
      <c r="C227" s="2">
        <v>156420</v>
      </c>
    </row>
    <row r="228" spans="1:3" x14ac:dyDescent="0.3">
      <c r="A228">
        <v>785</v>
      </c>
      <c r="B228">
        <v>1</v>
      </c>
      <c r="C228" s="2">
        <v>156096</v>
      </c>
    </row>
    <row r="229" spans="1:3" x14ac:dyDescent="0.3">
      <c r="A229">
        <v>8127</v>
      </c>
      <c r="B229">
        <v>1</v>
      </c>
      <c r="C229" s="2">
        <v>155880</v>
      </c>
    </row>
    <row r="230" spans="1:3" x14ac:dyDescent="0.3">
      <c r="A230">
        <v>11244</v>
      </c>
      <c r="B230">
        <v>1</v>
      </c>
      <c r="C230" s="2">
        <v>155760</v>
      </c>
    </row>
    <row r="231" spans="1:3" x14ac:dyDescent="0.3">
      <c r="A231">
        <v>7184</v>
      </c>
      <c r="B231">
        <v>1</v>
      </c>
      <c r="C231" s="2">
        <v>155640</v>
      </c>
    </row>
    <row r="232" spans="1:3" x14ac:dyDescent="0.3">
      <c r="A232">
        <v>3021</v>
      </c>
      <c r="B232">
        <v>1</v>
      </c>
      <c r="C232" s="2">
        <v>155616</v>
      </c>
    </row>
    <row r="233" spans="1:3" x14ac:dyDescent="0.3">
      <c r="A233">
        <v>9030</v>
      </c>
      <c r="B233">
        <v>1</v>
      </c>
      <c r="C233" s="2">
        <v>155616</v>
      </c>
    </row>
    <row r="234" spans="1:3" x14ac:dyDescent="0.3">
      <c r="A234">
        <v>10728</v>
      </c>
      <c r="B234">
        <v>1</v>
      </c>
      <c r="C234" s="2">
        <v>154656</v>
      </c>
    </row>
    <row r="235" spans="1:3" x14ac:dyDescent="0.3">
      <c r="A235">
        <v>10973</v>
      </c>
      <c r="B235">
        <v>1</v>
      </c>
      <c r="C235" s="2">
        <v>154416</v>
      </c>
    </row>
    <row r="236" spans="1:3" x14ac:dyDescent="0.3">
      <c r="A236">
        <v>3875</v>
      </c>
      <c r="B236">
        <v>1</v>
      </c>
      <c r="C236" s="2">
        <v>153936</v>
      </c>
    </row>
    <row r="237" spans="1:3" x14ac:dyDescent="0.3">
      <c r="A237">
        <v>7565</v>
      </c>
      <c r="B237">
        <v>1</v>
      </c>
      <c r="C237" s="2">
        <v>153504</v>
      </c>
    </row>
    <row r="238" spans="1:3" x14ac:dyDescent="0.3">
      <c r="A238">
        <v>7894</v>
      </c>
      <c r="B238">
        <v>1</v>
      </c>
      <c r="C238" s="2">
        <v>153144</v>
      </c>
    </row>
    <row r="239" spans="1:3" x14ac:dyDescent="0.3">
      <c r="A239">
        <v>10915</v>
      </c>
      <c r="B239">
        <v>1</v>
      </c>
      <c r="C239" s="2">
        <v>152460</v>
      </c>
    </row>
    <row r="240" spans="1:3" x14ac:dyDescent="0.3">
      <c r="A240">
        <v>7240</v>
      </c>
      <c r="B240">
        <v>1</v>
      </c>
      <c r="C240" s="2">
        <v>152160</v>
      </c>
    </row>
    <row r="241" spans="1:3" x14ac:dyDescent="0.3">
      <c r="A241">
        <v>10439</v>
      </c>
      <c r="B241">
        <v>1</v>
      </c>
      <c r="C241" s="2">
        <v>151560</v>
      </c>
    </row>
    <row r="242" spans="1:3" x14ac:dyDescent="0.3">
      <c r="A242">
        <v>4116</v>
      </c>
      <c r="B242">
        <v>1</v>
      </c>
      <c r="C242" s="2">
        <v>151200</v>
      </c>
    </row>
    <row r="243" spans="1:3" x14ac:dyDescent="0.3">
      <c r="A243">
        <v>6461</v>
      </c>
      <c r="B243">
        <v>1</v>
      </c>
      <c r="C243" s="2">
        <v>150912</v>
      </c>
    </row>
    <row r="244" spans="1:3" x14ac:dyDescent="0.3">
      <c r="A244">
        <v>4969</v>
      </c>
      <c r="B244">
        <v>1</v>
      </c>
      <c r="C244" s="2">
        <v>150180</v>
      </c>
    </row>
    <row r="245" spans="1:3" x14ac:dyDescent="0.3">
      <c r="A245">
        <v>5385</v>
      </c>
      <c r="B245">
        <v>1</v>
      </c>
      <c r="C245" s="2">
        <v>149340</v>
      </c>
    </row>
    <row r="246" spans="1:3" x14ac:dyDescent="0.3">
      <c r="A246">
        <v>1166</v>
      </c>
      <c r="B246">
        <v>1</v>
      </c>
      <c r="C246" s="2">
        <v>149040</v>
      </c>
    </row>
    <row r="247" spans="1:3" x14ac:dyDescent="0.3">
      <c r="A247">
        <v>11054</v>
      </c>
      <c r="B247">
        <v>1</v>
      </c>
      <c r="C247" s="2">
        <v>148920</v>
      </c>
    </row>
    <row r="248" spans="1:3" x14ac:dyDescent="0.3">
      <c r="A248">
        <v>1252</v>
      </c>
      <c r="B248">
        <v>1</v>
      </c>
      <c r="C248" s="2">
        <v>148140</v>
      </c>
    </row>
    <row r="249" spans="1:3" x14ac:dyDescent="0.3">
      <c r="A249">
        <v>3353</v>
      </c>
      <c r="B249">
        <v>1</v>
      </c>
      <c r="C249" s="2">
        <v>146064</v>
      </c>
    </row>
    <row r="250" spans="1:3" x14ac:dyDescent="0.3">
      <c r="A250">
        <v>7990</v>
      </c>
      <c r="B250">
        <v>1</v>
      </c>
      <c r="C250" s="2">
        <v>144960</v>
      </c>
    </row>
    <row r="251" spans="1:3" x14ac:dyDescent="0.3">
      <c r="A251">
        <v>4937</v>
      </c>
      <c r="B251">
        <v>1</v>
      </c>
      <c r="C251" s="2">
        <v>143904</v>
      </c>
    </row>
    <row r="252" spans="1:3" x14ac:dyDescent="0.3">
      <c r="A252">
        <v>1819</v>
      </c>
      <c r="B252">
        <v>1</v>
      </c>
      <c r="C252" s="2">
        <v>143676</v>
      </c>
    </row>
    <row r="253" spans="1:3" x14ac:dyDescent="0.3">
      <c r="A253">
        <v>1698</v>
      </c>
      <c r="B253">
        <v>1</v>
      </c>
      <c r="C253" s="2">
        <v>141948</v>
      </c>
    </row>
    <row r="254" spans="1:3" x14ac:dyDescent="0.3">
      <c r="A254">
        <v>4851</v>
      </c>
      <c r="B254">
        <v>1</v>
      </c>
      <c r="C254" s="2">
        <v>141648</v>
      </c>
    </row>
    <row r="255" spans="1:3" x14ac:dyDescent="0.3">
      <c r="A255">
        <v>5952</v>
      </c>
      <c r="B255">
        <v>1</v>
      </c>
      <c r="C255" s="2">
        <v>141240</v>
      </c>
    </row>
    <row r="256" spans="1:3" x14ac:dyDescent="0.3">
      <c r="A256">
        <v>5572</v>
      </c>
      <c r="B256">
        <v>1</v>
      </c>
      <c r="C256" s="2">
        <v>140880</v>
      </c>
    </row>
    <row r="257" spans="1:3" x14ac:dyDescent="0.3">
      <c r="A257">
        <v>3460</v>
      </c>
      <c r="B257">
        <v>1</v>
      </c>
      <c r="C257" s="2">
        <v>140688</v>
      </c>
    </row>
    <row r="258" spans="1:3" x14ac:dyDescent="0.3">
      <c r="A258">
        <v>10812</v>
      </c>
      <c r="B258">
        <v>1</v>
      </c>
      <c r="C258" s="2">
        <v>140688</v>
      </c>
    </row>
    <row r="259" spans="1:3" x14ac:dyDescent="0.3">
      <c r="A259">
        <v>8041</v>
      </c>
      <c r="B259">
        <v>1</v>
      </c>
      <c r="C259" s="2">
        <v>140400</v>
      </c>
    </row>
    <row r="260" spans="1:3" x14ac:dyDescent="0.3">
      <c r="A260">
        <v>7733</v>
      </c>
      <c r="B260">
        <v>1</v>
      </c>
      <c r="C260" s="2">
        <v>140064</v>
      </c>
    </row>
    <row r="261" spans="1:3" x14ac:dyDescent="0.3">
      <c r="A261">
        <v>9656</v>
      </c>
      <c r="B261">
        <v>1</v>
      </c>
      <c r="C261" s="2">
        <v>139536</v>
      </c>
    </row>
    <row r="262" spans="1:3" x14ac:dyDescent="0.3">
      <c r="A262">
        <v>6922</v>
      </c>
      <c r="B262">
        <v>1</v>
      </c>
      <c r="C262" s="2">
        <v>139488</v>
      </c>
    </row>
    <row r="263" spans="1:3" x14ac:dyDescent="0.3">
      <c r="A263">
        <v>10134</v>
      </c>
      <c r="B263">
        <v>1</v>
      </c>
      <c r="C263" s="2">
        <v>136368</v>
      </c>
    </row>
    <row r="264" spans="1:3" x14ac:dyDescent="0.3">
      <c r="A264">
        <v>2622</v>
      </c>
      <c r="B264">
        <v>1</v>
      </c>
      <c r="C264" s="2">
        <v>136344</v>
      </c>
    </row>
    <row r="265" spans="1:3" x14ac:dyDescent="0.3">
      <c r="A265">
        <v>4503</v>
      </c>
      <c r="B265">
        <v>1</v>
      </c>
      <c r="C265" s="2">
        <v>135360</v>
      </c>
    </row>
    <row r="266" spans="1:3" x14ac:dyDescent="0.3">
      <c r="A266">
        <v>8316</v>
      </c>
      <c r="B266">
        <v>1</v>
      </c>
      <c r="C266" s="2">
        <v>134784</v>
      </c>
    </row>
    <row r="267" spans="1:3" x14ac:dyDescent="0.3">
      <c r="A267">
        <v>9790</v>
      </c>
      <c r="B267">
        <v>1</v>
      </c>
      <c r="C267" s="2">
        <v>133968</v>
      </c>
    </row>
    <row r="268" spans="1:3" x14ac:dyDescent="0.3">
      <c r="A268">
        <v>3907</v>
      </c>
      <c r="B268">
        <v>1</v>
      </c>
      <c r="C268" s="2">
        <v>133848</v>
      </c>
    </row>
    <row r="269" spans="1:3" x14ac:dyDescent="0.3">
      <c r="A269">
        <v>10493</v>
      </c>
      <c r="B269">
        <v>1</v>
      </c>
      <c r="C269" s="2">
        <v>133800</v>
      </c>
    </row>
    <row r="270" spans="1:3" x14ac:dyDescent="0.3">
      <c r="A270">
        <v>10911</v>
      </c>
      <c r="B270">
        <v>1</v>
      </c>
      <c r="C270" s="2">
        <v>131292</v>
      </c>
    </row>
    <row r="271" spans="1:3" x14ac:dyDescent="0.3">
      <c r="A271">
        <v>3143</v>
      </c>
      <c r="B271">
        <v>1</v>
      </c>
      <c r="C271" s="2">
        <v>130896</v>
      </c>
    </row>
    <row r="272" spans="1:3" x14ac:dyDescent="0.3">
      <c r="A272">
        <v>7594</v>
      </c>
      <c r="B272">
        <v>1</v>
      </c>
      <c r="C272" s="2">
        <v>130464</v>
      </c>
    </row>
    <row r="273" spans="1:3" x14ac:dyDescent="0.3">
      <c r="A273">
        <v>11362</v>
      </c>
      <c r="B273">
        <v>1</v>
      </c>
      <c r="C273" s="2">
        <v>129408</v>
      </c>
    </row>
    <row r="274" spans="1:3" x14ac:dyDescent="0.3">
      <c r="A274">
        <v>1242</v>
      </c>
      <c r="B274">
        <v>1</v>
      </c>
      <c r="C274" s="2">
        <v>128544</v>
      </c>
    </row>
    <row r="275" spans="1:3" x14ac:dyDescent="0.3">
      <c r="A275">
        <v>8026</v>
      </c>
      <c r="B275">
        <v>1</v>
      </c>
      <c r="C275" s="2">
        <v>128268</v>
      </c>
    </row>
    <row r="276" spans="1:3" x14ac:dyDescent="0.3">
      <c r="A276">
        <v>6699</v>
      </c>
      <c r="B276">
        <v>1</v>
      </c>
      <c r="C276" s="2">
        <v>127200</v>
      </c>
    </row>
    <row r="277" spans="1:3" x14ac:dyDescent="0.3">
      <c r="A277">
        <v>9188</v>
      </c>
      <c r="B277">
        <v>1</v>
      </c>
      <c r="C277" s="2">
        <v>127080</v>
      </c>
    </row>
    <row r="278" spans="1:3" x14ac:dyDescent="0.3">
      <c r="A278">
        <v>9828</v>
      </c>
      <c r="B278">
        <v>1</v>
      </c>
      <c r="C278" s="2">
        <v>126600</v>
      </c>
    </row>
    <row r="279" spans="1:3" x14ac:dyDescent="0.3">
      <c r="A279">
        <v>1389</v>
      </c>
      <c r="B279">
        <v>1</v>
      </c>
      <c r="C279" s="2">
        <v>125472</v>
      </c>
    </row>
    <row r="280" spans="1:3" x14ac:dyDescent="0.3">
      <c r="A280">
        <v>1407</v>
      </c>
      <c r="B280">
        <v>1</v>
      </c>
      <c r="C280" s="2">
        <v>125472</v>
      </c>
    </row>
    <row r="281" spans="1:3" x14ac:dyDescent="0.3">
      <c r="A281">
        <v>8899</v>
      </c>
      <c r="B281">
        <v>1</v>
      </c>
      <c r="C281" s="2">
        <v>125340</v>
      </c>
    </row>
    <row r="282" spans="1:3" x14ac:dyDescent="0.3">
      <c r="A282">
        <v>6856</v>
      </c>
      <c r="B282">
        <v>1</v>
      </c>
      <c r="C282" s="2">
        <v>124344</v>
      </c>
    </row>
    <row r="283" spans="1:3" x14ac:dyDescent="0.3">
      <c r="A283">
        <v>290</v>
      </c>
      <c r="B283">
        <v>1</v>
      </c>
      <c r="C283" s="2">
        <v>123696</v>
      </c>
    </row>
    <row r="284" spans="1:3" x14ac:dyDescent="0.3">
      <c r="A284">
        <v>5794</v>
      </c>
      <c r="B284">
        <v>1</v>
      </c>
      <c r="C284" s="2">
        <v>123600</v>
      </c>
    </row>
    <row r="285" spans="1:3" x14ac:dyDescent="0.3">
      <c r="A285">
        <v>10411</v>
      </c>
      <c r="B285">
        <v>1</v>
      </c>
      <c r="C285" s="2">
        <v>123408</v>
      </c>
    </row>
    <row r="286" spans="1:3" x14ac:dyDescent="0.3">
      <c r="A286">
        <v>1480</v>
      </c>
      <c r="B286">
        <v>1</v>
      </c>
      <c r="C286" s="2">
        <v>123300</v>
      </c>
    </row>
    <row r="287" spans="1:3" x14ac:dyDescent="0.3">
      <c r="A287">
        <v>3112</v>
      </c>
      <c r="B287">
        <v>1</v>
      </c>
      <c r="C287" s="2">
        <v>123216</v>
      </c>
    </row>
    <row r="288" spans="1:3" x14ac:dyDescent="0.3">
      <c r="A288">
        <v>9201</v>
      </c>
      <c r="B288">
        <v>1</v>
      </c>
      <c r="C288" s="2">
        <v>122472</v>
      </c>
    </row>
    <row r="289" spans="1:3" x14ac:dyDescent="0.3">
      <c r="A289">
        <v>10105</v>
      </c>
      <c r="B289">
        <v>1</v>
      </c>
      <c r="C289" s="2">
        <v>121896</v>
      </c>
    </row>
    <row r="290" spans="1:3" x14ac:dyDescent="0.3">
      <c r="A290">
        <v>9403</v>
      </c>
      <c r="B290">
        <v>1</v>
      </c>
      <c r="C290" s="2">
        <v>120888</v>
      </c>
    </row>
    <row r="291" spans="1:3" x14ac:dyDescent="0.3">
      <c r="A291">
        <v>11069</v>
      </c>
      <c r="B291">
        <v>1</v>
      </c>
      <c r="C291" s="2">
        <v>119136</v>
      </c>
    </row>
    <row r="292" spans="1:3" x14ac:dyDescent="0.3">
      <c r="A292">
        <v>5269</v>
      </c>
      <c r="B292">
        <v>1</v>
      </c>
      <c r="C292" s="2">
        <v>117420</v>
      </c>
    </row>
    <row r="293" spans="1:3" x14ac:dyDescent="0.3">
      <c r="A293">
        <v>4894</v>
      </c>
      <c r="B293">
        <v>1</v>
      </c>
      <c r="C293" s="2">
        <v>117024</v>
      </c>
    </row>
    <row r="294" spans="1:3" x14ac:dyDescent="0.3">
      <c r="A294">
        <v>9494</v>
      </c>
      <c r="B294">
        <v>1</v>
      </c>
      <c r="C294" s="2">
        <v>116832</v>
      </c>
    </row>
    <row r="295" spans="1:3" x14ac:dyDescent="0.3">
      <c r="A295">
        <v>6686</v>
      </c>
      <c r="B295">
        <v>1</v>
      </c>
      <c r="C295" s="2">
        <v>116496</v>
      </c>
    </row>
    <row r="296" spans="1:3" x14ac:dyDescent="0.3">
      <c r="A296">
        <v>9730</v>
      </c>
      <c r="B296">
        <v>1</v>
      </c>
      <c r="C296" s="2">
        <v>116040</v>
      </c>
    </row>
    <row r="297" spans="1:3" x14ac:dyDescent="0.3">
      <c r="A297">
        <v>10738</v>
      </c>
      <c r="B297">
        <v>1</v>
      </c>
      <c r="C297" s="2">
        <v>115992</v>
      </c>
    </row>
    <row r="298" spans="1:3" x14ac:dyDescent="0.3">
      <c r="A298">
        <v>10963</v>
      </c>
      <c r="B298">
        <v>1</v>
      </c>
      <c r="C298" s="2">
        <v>115812</v>
      </c>
    </row>
    <row r="299" spans="1:3" x14ac:dyDescent="0.3">
      <c r="A299">
        <v>9731</v>
      </c>
      <c r="B299">
        <v>1</v>
      </c>
      <c r="C299" s="2">
        <v>113796</v>
      </c>
    </row>
    <row r="300" spans="1:3" x14ac:dyDescent="0.3">
      <c r="A300">
        <v>10884</v>
      </c>
      <c r="B300">
        <v>1</v>
      </c>
      <c r="C300" s="2">
        <v>113544</v>
      </c>
    </row>
    <row r="301" spans="1:3" x14ac:dyDescent="0.3">
      <c r="A301">
        <v>10243</v>
      </c>
      <c r="B301">
        <v>1</v>
      </c>
      <c r="C301" s="2">
        <v>113436</v>
      </c>
    </row>
    <row r="302" spans="1:3" x14ac:dyDescent="0.3">
      <c r="A302">
        <v>303</v>
      </c>
      <c r="B302">
        <v>1</v>
      </c>
      <c r="C302" s="2">
        <v>112752</v>
      </c>
    </row>
    <row r="303" spans="1:3" x14ac:dyDescent="0.3">
      <c r="A303">
        <v>2762</v>
      </c>
      <c r="B303">
        <v>1</v>
      </c>
      <c r="C303" s="2">
        <v>111384</v>
      </c>
    </row>
    <row r="304" spans="1:3" x14ac:dyDescent="0.3">
      <c r="A304">
        <v>38</v>
      </c>
      <c r="B304">
        <v>1</v>
      </c>
      <c r="C304" s="2">
        <v>110736</v>
      </c>
    </row>
    <row r="305" spans="1:3" x14ac:dyDescent="0.3">
      <c r="A305">
        <v>7437</v>
      </c>
      <c r="B305">
        <v>1</v>
      </c>
      <c r="C305" s="2">
        <v>110736</v>
      </c>
    </row>
    <row r="306" spans="1:3" x14ac:dyDescent="0.3">
      <c r="A306">
        <v>6434</v>
      </c>
      <c r="B306">
        <v>1</v>
      </c>
      <c r="C306" s="2">
        <v>110136</v>
      </c>
    </row>
    <row r="307" spans="1:3" x14ac:dyDescent="0.3">
      <c r="A307">
        <v>5001</v>
      </c>
      <c r="B307">
        <v>1</v>
      </c>
      <c r="C307" s="2">
        <v>110112</v>
      </c>
    </row>
    <row r="308" spans="1:3" x14ac:dyDescent="0.3">
      <c r="A308">
        <v>226</v>
      </c>
      <c r="B308">
        <v>1</v>
      </c>
      <c r="C308" s="2">
        <v>109344</v>
      </c>
    </row>
    <row r="309" spans="1:3" x14ac:dyDescent="0.3">
      <c r="A309">
        <v>993</v>
      </c>
      <c r="B309">
        <v>1</v>
      </c>
      <c r="C309" s="2">
        <v>108720</v>
      </c>
    </row>
    <row r="310" spans="1:3" x14ac:dyDescent="0.3">
      <c r="A310">
        <v>11111</v>
      </c>
      <c r="B310">
        <v>1</v>
      </c>
      <c r="C310" s="2">
        <v>108144</v>
      </c>
    </row>
    <row r="311" spans="1:3" x14ac:dyDescent="0.3">
      <c r="A311">
        <v>4727</v>
      </c>
      <c r="B311">
        <v>1</v>
      </c>
      <c r="C311" s="2">
        <v>107640</v>
      </c>
    </row>
    <row r="312" spans="1:3" x14ac:dyDescent="0.3">
      <c r="A312">
        <v>3942</v>
      </c>
      <c r="B312">
        <v>1</v>
      </c>
      <c r="C312" s="2">
        <v>107352</v>
      </c>
    </row>
    <row r="313" spans="1:3" x14ac:dyDescent="0.3">
      <c r="A313">
        <v>4660</v>
      </c>
      <c r="B313">
        <v>1</v>
      </c>
      <c r="C313" s="2">
        <v>106944</v>
      </c>
    </row>
    <row r="314" spans="1:3" x14ac:dyDescent="0.3">
      <c r="A314">
        <v>4052</v>
      </c>
      <c r="B314">
        <v>1</v>
      </c>
      <c r="C314" s="2">
        <v>106128</v>
      </c>
    </row>
    <row r="315" spans="1:3" x14ac:dyDescent="0.3">
      <c r="A315">
        <v>1843</v>
      </c>
      <c r="B315">
        <v>1</v>
      </c>
      <c r="C315" s="2">
        <v>105804</v>
      </c>
    </row>
    <row r="316" spans="1:3" x14ac:dyDescent="0.3">
      <c r="A316">
        <v>6495</v>
      </c>
      <c r="B316">
        <v>1</v>
      </c>
      <c r="C316" s="2">
        <v>104964</v>
      </c>
    </row>
    <row r="317" spans="1:3" x14ac:dyDescent="0.3">
      <c r="A317">
        <v>173</v>
      </c>
      <c r="B317">
        <v>1</v>
      </c>
      <c r="C317" s="2">
        <v>104808</v>
      </c>
    </row>
    <row r="318" spans="1:3" x14ac:dyDescent="0.3">
      <c r="A318">
        <v>9583</v>
      </c>
      <c r="B318">
        <v>1</v>
      </c>
      <c r="C318" s="2">
        <v>104712</v>
      </c>
    </row>
    <row r="319" spans="1:3" x14ac:dyDescent="0.3">
      <c r="A319">
        <v>9591</v>
      </c>
      <c r="B319">
        <v>1</v>
      </c>
      <c r="C319" s="2">
        <v>104712</v>
      </c>
    </row>
    <row r="320" spans="1:3" x14ac:dyDescent="0.3">
      <c r="A320">
        <v>97</v>
      </c>
      <c r="B320">
        <v>1</v>
      </c>
      <c r="C320" s="2">
        <v>102876</v>
      </c>
    </row>
    <row r="321" spans="1:3" x14ac:dyDescent="0.3">
      <c r="A321">
        <v>675</v>
      </c>
      <c r="B321">
        <v>1</v>
      </c>
      <c r="C321" s="2">
        <v>102240</v>
      </c>
    </row>
    <row r="322" spans="1:3" x14ac:dyDescent="0.3">
      <c r="A322">
        <v>2106</v>
      </c>
      <c r="B322">
        <v>1</v>
      </c>
      <c r="C322" s="2">
        <v>101520</v>
      </c>
    </row>
    <row r="323" spans="1:3" x14ac:dyDescent="0.3">
      <c r="A323">
        <v>344</v>
      </c>
      <c r="B323">
        <v>1</v>
      </c>
      <c r="C323" s="2">
        <v>100980</v>
      </c>
    </row>
    <row r="324" spans="1:3" x14ac:dyDescent="0.3">
      <c r="A324">
        <v>6649</v>
      </c>
      <c r="B324">
        <v>1</v>
      </c>
      <c r="C324" s="2">
        <v>100260</v>
      </c>
    </row>
    <row r="325" spans="1:3" x14ac:dyDescent="0.3">
      <c r="A325">
        <v>4342</v>
      </c>
      <c r="B325">
        <v>1</v>
      </c>
      <c r="C325" s="2">
        <v>100128</v>
      </c>
    </row>
    <row r="326" spans="1:3" x14ac:dyDescent="0.3">
      <c r="A326">
        <v>1447</v>
      </c>
      <c r="B326">
        <v>1</v>
      </c>
      <c r="C326" s="2">
        <v>100080</v>
      </c>
    </row>
    <row r="327" spans="1:3" x14ac:dyDescent="0.3">
      <c r="A327">
        <v>9377</v>
      </c>
      <c r="B327">
        <v>1</v>
      </c>
      <c r="C327" s="2">
        <v>99936</v>
      </c>
    </row>
    <row r="328" spans="1:3" x14ac:dyDescent="0.3">
      <c r="A328">
        <v>7180</v>
      </c>
      <c r="B328">
        <v>1</v>
      </c>
      <c r="C328" s="2">
        <v>99744</v>
      </c>
    </row>
    <row r="329" spans="1:3" x14ac:dyDescent="0.3">
      <c r="A329">
        <v>2343</v>
      </c>
      <c r="B329">
        <v>1</v>
      </c>
      <c r="C329" s="2">
        <v>99336</v>
      </c>
    </row>
    <row r="330" spans="1:3" x14ac:dyDescent="0.3">
      <c r="A330">
        <v>8114</v>
      </c>
      <c r="B330">
        <v>1</v>
      </c>
      <c r="C330" s="2">
        <v>99300</v>
      </c>
    </row>
    <row r="331" spans="1:3" x14ac:dyDescent="0.3">
      <c r="A331">
        <v>5698</v>
      </c>
      <c r="B331">
        <v>1</v>
      </c>
      <c r="C331" s="2">
        <v>99216</v>
      </c>
    </row>
    <row r="332" spans="1:3" x14ac:dyDescent="0.3">
      <c r="A332">
        <v>4907</v>
      </c>
      <c r="B332">
        <v>1</v>
      </c>
      <c r="C332" s="2">
        <v>98832</v>
      </c>
    </row>
    <row r="333" spans="1:3" x14ac:dyDescent="0.3">
      <c r="A333">
        <v>5650</v>
      </c>
      <c r="B333">
        <v>1</v>
      </c>
      <c r="C333" s="2">
        <v>98592</v>
      </c>
    </row>
    <row r="334" spans="1:3" x14ac:dyDescent="0.3">
      <c r="A334">
        <v>11079</v>
      </c>
      <c r="B334">
        <v>1</v>
      </c>
      <c r="C334" s="2">
        <v>98304</v>
      </c>
    </row>
    <row r="335" spans="1:3" x14ac:dyDescent="0.3">
      <c r="A335">
        <v>1012</v>
      </c>
      <c r="B335">
        <v>1</v>
      </c>
      <c r="C335" s="2">
        <v>98184</v>
      </c>
    </row>
    <row r="336" spans="1:3" x14ac:dyDescent="0.3">
      <c r="A336">
        <v>8169</v>
      </c>
      <c r="B336">
        <v>1</v>
      </c>
      <c r="C336" s="2">
        <v>97980</v>
      </c>
    </row>
    <row r="337" spans="1:3" x14ac:dyDescent="0.3">
      <c r="A337">
        <v>9833</v>
      </c>
      <c r="B337">
        <v>1</v>
      </c>
      <c r="C337" s="2">
        <v>97632</v>
      </c>
    </row>
    <row r="338" spans="1:3" x14ac:dyDescent="0.3">
      <c r="A338">
        <v>7907</v>
      </c>
      <c r="B338">
        <v>1</v>
      </c>
      <c r="C338" s="2">
        <v>97392</v>
      </c>
    </row>
    <row r="339" spans="1:3" x14ac:dyDescent="0.3">
      <c r="A339">
        <v>4414</v>
      </c>
      <c r="B339">
        <v>1</v>
      </c>
      <c r="C339" s="2">
        <v>97224</v>
      </c>
    </row>
    <row r="340" spans="1:3" x14ac:dyDescent="0.3">
      <c r="A340">
        <v>4715</v>
      </c>
      <c r="B340">
        <v>1</v>
      </c>
      <c r="C340" s="2">
        <v>97176</v>
      </c>
    </row>
    <row r="341" spans="1:3" x14ac:dyDescent="0.3">
      <c r="A341">
        <v>3916</v>
      </c>
      <c r="B341">
        <v>1</v>
      </c>
      <c r="C341" s="2">
        <v>96984</v>
      </c>
    </row>
    <row r="342" spans="1:3" x14ac:dyDescent="0.3">
      <c r="A342">
        <v>6985</v>
      </c>
      <c r="B342">
        <v>1</v>
      </c>
      <c r="C342" s="2">
        <v>96768</v>
      </c>
    </row>
    <row r="343" spans="1:3" x14ac:dyDescent="0.3">
      <c r="A343">
        <v>9814</v>
      </c>
      <c r="B343">
        <v>1</v>
      </c>
      <c r="C343" s="2">
        <v>96168</v>
      </c>
    </row>
    <row r="344" spans="1:3" x14ac:dyDescent="0.3">
      <c r="A344">
        <v>2419</v>
      </c>
      <c r="B344">
        <v>1</v>
      </c>
      <c r="C344" s="2">
        <v>95808</v>
      </c>
    </row>
    <row r="345" spans="1:3" x14ac:dyDescent="0.3">
      <c r="A345">
        <v>6701</v>
      </c>
      <c r="B345">
        <v>1</v>
      </c>
      <c r="C345" s="2">
        <v>95400</v>
      </c>
    </row>
    <row r="346" spans="1:3" x14ac:dyDescent="0.3">
      <c r="A346">
        <v>7674</v>
      </c>
      <c r="B346">
        <v>1</v>
      </c>
      <c r="C346" s="2">
        <v>94488</v>
      </c>
    </row>
    <row r="347" spans="1:3" x14ac:dyDescent="0.3">
      <c r="A347">
        <v>4473</v>
      </c>
      <c r="B347">
        <v>1</v>
      </c>
      <c r="C347" s="2">
        <v>93960</v>
      </c>
    </row>
    <row r="348" spans="1:3" x14ac:dyDescent="0.3">
      <c r="A348">
        <v>2705</v>
      </c>
      <c r="B348">
        <v>1</v>
      </c>
      <c r="C348" s="2">
        <v>93888</v>
      </c>
    </row>
    <row r="349" spans="1:3" x14ac:dyDescent="0.3">
      <c r="A349">
        <v>2720</v>
      </c>
      <c r="B349">
        <v>1</v>
      </c>
      <c r="C349" s="2">
        <v>93888</v>
      </c>
    </row>
    <row r="350" spans="1:3" x14ac:dyDescent="0.3">
      <c r="A350">
        <v>8039</v>
      </c>
      <c r="B350">
        <v>1</v>
      </c>
      <c r="C350" s="2">
        <v>93600</v>
      </c>
    </row>
    <row r="351" spans="1:3" x14ac:dyDescent="0.3">
      <c r="A351">
        <v>8523</v>
      </c>
      <c r="B351">
        <v>1</v>
      </c>
      <c r="C351" s="2">
        <v>93036</v>
      </c>
    </row>
    <row r="352" spans="1:3" x14ac:dyDescent="0.3">
      <c r="A352">
        <v>2227</v>
      </c>
      <c r="B352">
        <v>1</v>
      </c>
      <c r="C352" s="2">
        <v>92976</v>
      </c>
    </row>
    <row r="353" spans="1:3" x14ac:dyDescent="0.3">
      <c r="A353">
        <v>2116</v>
      </c>
      <c r="B353">
        <v>1</v>
      </c>
      <c r="C353" s="2">
        <v>92400</v>
      </c>
    </row>
    <row r="354" spans="1:3" x14ac:dyDescent="0.3">
      <c r="A354">
        <v>2694</v>
      </c>
      <c r="B354">
        <v>1</v>
      </c>
      <c r="C354" s="2">
        <v>91632</v>
      </c>
    </row>
    <row r="355" spans="1:3" x14ac:dyDescent="0.3">
      <c r="A355">
        <v>10049</v>
      </c>
      <c r="B355">
        <v>1</v>
      </c>
      <c r="C355" s="2">
        <v>91632</v>
      </c>
    </row>
    <row r="356" spans="1:3" x14ac:dyDescent="0.3">
      <c r="A356">
        <v>7844</v>
      </c>
      <c r="B356">
        <v>1</v>
      </c>
      <c r="C356" s="2">
        <v>91584</v>
      </c>
    </row>
    <row r="357" spans="1:3" x14ac:dyDescent="0.3">
      <c r="A357">
        <v>309</v>
      </c>
      <c r="B357">
        <v>1</v>
      </c>
      <c r="C357" s="2">
        <v>91248</v>
      </c>
    </row>
    <row r="358" spans="1:3" x14ac:dyDescent="0.3">
      <c r="A358">
        <v>7485</v>
      </c>
      <c r="B358">
        <v>1</v>
      </c>
      <c r="C358" s="2">
        <v>91200</v>
      </c>
    </row>
    <row r="359" spans="1:3" x14ac:dyDescent="0.3">
      <c r="A359">
        <v>544</v>
      </c>
      <c r="B359">
        <v>1</v>
      </c>
      <c r="C359" s="2">
        <v>91152</v>
      </c>
    </row>
    <row r="360" spans="1:3" x14ac:dyDescent="0.3">
      <c r="A360">
        <v>5317</v>
      </c>
      <c r="B360">
        <v>1</v>
      </c>
      <c r="C360" s="2">
        <v>90180</v>
      </c>
    </row>
    <row r="361" spans="1:3" x14ac:dyDescent="0.3">
      <c r="A361">
        <v>4361</v>
      </c>
      <c r="B361">
        <v>1</v>
      </c>
      <c r="C361" s="2">
        <v>90156</v>
      </c>
    </row>
    <row r="362" spans="1:3" x14ac:dyDescent="0.3">
      <c r="A362">
        <v>11138</v>
      </c>
      <c r="B362">
        <v>1</v>
      </c>
      <c r="C362" s="2">
        <v>89880</v>
      </c>
    </row>
    <row r="363" spans="1:3" x14ac:dyDescent="0.3">
      <c r="A363">
        <v>2580</v>
      </c>
      <c r="B363">
        <v>1</v>
      </c>
      <c r="C363" s="2">
        <v>89340</v>
      </c>
    </row>
    <row r="364" spans="1:3" x14ac:dyDescent="0.3">
      <c r="A364">
        <v>9928</v>
      </c>
      <c r="B364">
        <v>1</v>
      </c>
      <c r="C364" s="2">
        <v>89340</v>
      </c>
    </row>
    <row r="365" spans="1:3" x14ac:dyDescent="0.3">
      <c r="A365">
        <v>11231</v>
      </c>
      <c r="B365">
        <v>1</v>
      </c>
      <c r="C365" s="2">
        <v>89280</v>
      </c>
    </row>
    <row r="366" spans="1:3" x14ac:dyDescent="0.3">
      <c r="A366">
        <v>8321</v>
      </c>
      <c r="B366">
        <v>1</v>
      </c>
      <c r="C366" s="2">
        <v>89040</v>
      </c>
    </row>
    <row r="367" spans="1:3" x14ac:dyDescent="0.3">
      <c r="A367">
        <v>10351</v>
      </c>
      <c r="B367">
        <v>1</v>
      </c>
      <c r="C367" s="2">
        <v>88704</v>
      </c>
    </row>
    <row r="368" spans="1:3" x14ac:dyDescent="0.3">
      <c r="A368">
        <v>2988</v>
      </c>
      <c r="B368">
        <v>1</v>
      </c>
      <c r="C368" s="2">
        <v>88608</v>
      </c>
    </row>
    <row r="369" spans="1:3" x14ac:dyDescent="0.3">
      <c r="A369">
        <v>132</v>
      </c>
      <c r="B369">
        <v>1</v>
      </c>
      <c r="C369" s="2">
        <v>88440</v>
      </c>
    </row>
    <row r="370" spans="1:3" x14ac:dyDescent="0.3">
      <c r="A370">
        <v>8772</v>
      </c>
      <c r="B370">
        <v>1</v>
      </c>
      <c r="C370" s="2">
        <v>88272</v>
      </c>
    </row>
    <row r="371" spans="1:3" x14ac:dyDescent="0.3">
      <c r="A371">
        <v>9673</v>
      </c>
      <c r="B371">
        <v>1</v>
      </c>
      <c r="C371" s="2">
        <v>88200</v>
      </c>
    </row>
    <row r="372" spans="1:3" x14ac:dyDescent="0.3">
      <c r="A372">
        <v>8261</v>
      </c>
      <c r="B372">
        <v>1</v>
      </c>
      <c r="C372" s="2">
        <v>87840</v>
      </c>
    </row>
    <row r="373" spans="1:3" x14ac:dyDescent="0.3">
      <c r="A373">
        <v>4427</v>
      </c>
      <c r="B373">
        <v>1</v>
      </c>
      <c r="C373" s="2">
        <v>87816</v>
      </c>
    </row>
    <row r="374" spans="1:3" x14ac:dyDescent="0.3">
      <c r="A374">
        <v>4631</v>
      </c>
      <c r="B374">
        <v>1</v>
      </c>
      <c r="C374" s="2">
        <v>87528</v>
      </c>
    </row>
    <row r="375" spans="1:3" x14ac:dyDescent="0.3">
      <c r="A375">
        <v>6265</v>
      </c>
      <c r="B375">
        <v>1</v>
      </c>
      <c r="C375" s="2">
        <v>87360</v>
      </c>
    </row>
    <row r="376" spans="1:3" x14ac:dyDescent="0.3">
      <c r="A376">
        <v>6273</v>
      </c>
      <c r="B376">
        <v>1</v>
      </c>
      <c r="C376" s="2">
        <v>87360</v>
      </c>
    </row>
    <row r="377" spans="1:3" x14ac:dyDescent="0.3">
      <c r="A377">
        <v>854</v>
      </c>
      <c r="B377">
        <v>1</v>
      </c>
      <c r="C377" s="2">
        <v>87216</v>
      </c>
    </row>
    <row r="378" spans="1:3" x14ac:dyDescent="0.3">
      <c r="A378">
        <v>10361</v>
      </c>
      <c r="B378">
        <v>1</v>
      </c>
      <c r="C378" s="2">
        <v>86880</v>
      </c>
    </row>
    <row r="379" spans="1:3" x14ac:dyDescent="0.3">
      <c r="A379">
        <v>9236</v>
      </c>
      <c r="B379">
        <v>1</v>
      </c>
      <c r="C379" s="2">
        <v>86616</v>
      </c>
    </row>
    <row r="380" spans="1:3" x14ac:dyDescent="0.3">
      <c r="A380">
        <v>2062</v>
      </c>
      <c r="B380">
        <v>1</v>
      </c>
      <c r="C380" s="2">
        <v>86184</v>
      </c>
    </row>
    <row r="381" spans="1:3" x14ac:dyDescent="0.3">
      <c r="A381">
        <v>4467</v>
      </c>
      <c r="B381">
        <v>1</v>
      </c>
      <c r="C381" s="2">
        <v>86184</v>
      </c>
    </row>
    <row r="382" spans="1:3" x14ac:dyDescent="0.3">
      <c r="A382">
        <v>9422</v>
      </c>
      <c r="B382">
        <v>1</v>
      </c>
      <c r="C382" s="2">
        <v>86184</v>
      </c>
    </row>
    <row r="383" spans="1:3" x14ac:dyDescent="0.3">
      <c r="A383">
        <v>8492</v>
      </c>
      <c r="B383">
        <v>1</v>
      </c>
      <c r="C383" s="2">
        <v>85860</v>
      </c>
    </row>
    <row r="384" spans="1:3" x14ac:dyDescent="0.3">
      <c r="A384">
        <v>8680</v>
      </c>
      <c r="B384">
        <v>1</v>
      </c>
      <c r="C384" s="2">
        <v>85716</v>
      </c>
    </row>
    <row r="385" spans="1:3" x14ac:dyDescent="0.3">
      <c r="A385">
        <v>6289</v>
      </c>
      <c r="B385">
        <v>1</v>
      </c>
      <c r="C385" s="2">
        <v>85632</v>
      </c>
    </row>
    <row r="386" spans="1:3" x14ac:dyDescent="0.3">
      <c r="A386">
        <v>440</v>
      </c>
      <c r="B386">
        <v>1</v>
      </c>
      <c r="C386" s="2">
        <v>84288</v>
      </c>
    </row>
    <row r="387" spans="1:3" x14ac:dyDescent="0.3">
      <c r="A387">
        <v>4033</v>
      </c>
      <c r="B387">
        <v>1</v>
      </c>
      <c r="C387" s="2">
        <v>84288</v>
      </c>
    </row>
    <row r="388" spans="1:3" x14ac:dyDescent="0.3">
      <c r="A388">
        <v>7926</v>
      </c>
      <c r="B388">
        <v>1</v>
      </c>
      <c r="C388" s="2">
        <v>84120</v>
      </c>
    </row>
    <row r="389" spans="1:3" x14ac:dyDescent="0.3">
      <c r="A389">
        <v>2064</v>
      </c>
      <c r="B389">
        <v>1</v>
      </c>
      <c r="C389" s="2">
        <v>83628</v>
      </c>
    </row>
    <row r="390" spans="1:3" x14ac:dyDescent="0.3">
      <c r="A390">
        <v>9424</v>
      </c>
      <c r="B390">
        <v>1</v>
      </c>
      <c r="C390" s="2">
        <v>83628</v>
      </c>
    </row>
    <row r="391" spans="1:3" x14ac:dyDescent="0.3">
      <c r="A391">
        <v>9235</v>
      </c>
      <c r="B391">
        <v>1</v>
      </c>
      <c r="C391" s="2">
        <v>83280</v>
      </c>
    </row>
    <row r="392" spans="1:3" x14ac:dyDescent="0.3">
      <c r="A392">
        <v>5622</v>
      </c>
      <c r="B392">
        <v>1</v>
      </c>
      <c r="C392" s="2">
        <v>83016</v>
      </c>
    </row>
    <row r="393" spans="1:3" x14ac:dyDescent="0.3">
      <c r="A393">
        <v>3050</v>
      </c>
      <c r="B393">
        <v>1</v>
      </c>
      <c r="C393" s="2">
        <v>82896</v>
      </c>
    </row>
    <row r="394" spans="1:3" x14ac:dyDescent="0.3">
      <c r="A394">
        <v>9208</v>
      </c>
      <c r="B394">
        <v>1</v>
      </c>
      <c r="C394" s="2">
        <v>82128</v>
      </c>
    </row>
    <row r="395" spans="1:3" x14ac:dyDescent="0.3">
      <c r="A395">
        <v>4533</v>
      </c>
      <c r="B395">
        <v>1</v>
      </c>
      <c r="C395" s="2">
        <v>81144</v>
      </c>
    </row>
    <row r="396" spans="1:3" x14ac:dyDescent="0.3">
      <c r="A396">
        <v>2</v>
      </c>
      <c r="B396">
        <v>1</v>
      </c>
      <c r="C396" s="2">
        <v>80952</v>
      </c>
    </row>
    <row r="397" spans="1:3" x14ac:dyDescent="0.3">
      <c r="A397">
        <v>7401</v>
      </c>
      <c r="B397">
        <v>1</v>
      </c>
      <c r="C397" s="2">
        <v>80952</v>
      </c>
    </row>
    <row r="398" spans="1:3" x14ac:dyDescent="0.3">
      <c r="A398">
        <v>8173</v>
      </c>
      <c r="B398">
        <v>1</v>
      </c>
      <c r="C398" s="2">
        <v>80340</v>
      </c>
    </row>
    <row r="399" spans="1:3" x14ac:dyDescent="0.3">
      <c r="A399">
        <v>6353</v>
      </c>
      <c r="B399">
        <v>1</v>
      </c>
      <c r="C399" s="2">
        <v>79920</v>
      </c>
    </row>
    <row r="400" spans="1:3" x14ac:dyDescent="0.3">
      <c r="A400">
        <v>5196</v>
      </c>
      <c r="B400">
        <v>1</v>
      </c>
      <c r="C400" s="2">
        <v>79824</v>
      </c>
    </row>
    <row r="401" spans="1:3" x14ac:dyDescent="0.3">
      <c r="A401">
        <v>4259</v>
      </c>
      <c r="B401">
        <v>1</v>
      </c>
      <c r="C401" s="2">
        <v>79632</v>
      </c>
    </row>
    <row r="402" spans="1:3" x14ac:dyDescent="0.3">
      <c r="A402">
        <v>5270</v>
      </c>
      <c r="B402">
        <v>1</v>
      </c>
      <c r="C402" s="2">
        <v>79608</v>
      </c>
    </row>
    <row r="403" spans="1:3" x14ac:dyDescent="0.3">
      <c r="A403">
        <v>7890</v>
      </c>
      <c r="B403">
        <v>1</v>
      </c>
      <c r="C403" s="2">
        <v>79344</v>
      </c>
    </row>
    <row r="404" spans="1:3" x14ac:dyDescent="0.3">
      <c r="A404">
        <v>1603</v>
      </c>
      <c r="B404">
        <v>1</v>
      </c>
      <c r="C404" s="2">
        <v>78936</v>
      </c>
    </row>
    <row r="405" spans="1:3" x14ac:dyDescent="0.3">
      <c r="A405">
        <v>5944</v>
      </c>
      <c r="B405">
        <v>1</v>
      </c>
      <c r="C405" s="2">
        <v>78720</v>
      </c>
    </row>
    <row r="406" spans="1:3" x14ac:dyDescent="0.3">
      <c r="A406">
        <v>5445</v>
      </c>
      <c r="B406">
        <v>1</v>
      </c>
      <c r="C406" s="2">
        <v>78696</v>
      </c>
    </row>
    <row r="407" spans="1:3" x14ac:dyDescent="0.3">
      <c r="A407">
        <v>2165</v>
      </c>
      <c r="B407">
        <v>1</v>
      </c>
      <c r="C407" s="2">
        <v>78600</v>
      </c>
    </row>
    <row r="408" spans="1:3" x14ac:dyDescent="0.3">
      <c r="A408">
        <v>10068</v>
      </c>
      <c r="B408">
        <v>1</v>
      </c>
      <c r="C408" s="2">
        <v>77808</v>
      </c>
    </row>
    <row r="409" spans="1:3" x14ac:dyDescent="0.3">
      <c r="A409">
        <v>8027</v>
      </c>
      <c r="B409">
        <v>1</v>
      </c>
      <c r="C409" s="2">
        <v>77640</v>
      </c>
    </row>
    <row r="410" spans="1:3" x14ac:dyDescent="0.3">
      <c r="A410">
        <v>7745</v>
      </c>
      <c r="B410">
        <v>1</v>
      </c>
      <c r="C410" s="2">
        <v>77544</v>
      </c>
    </row>
    <row r="411" spans="1:3" x14ac:dyDescent="0.3">
      <c r="A411">
        <v>3230</v>
      </c>
      <c r="B411">
        <v>1</v>
      </c>
      <c r="C411" s="2">
        <v>77184</v>
      </c>
    </row>
    <row r="412" spans="1:3" x14ac:dyDescent="0.3">
      <c r="A412">
        <v>6510</v>
      </c>
      <c r="B412">
        <v>1</v>
      </c>
      <c r="C412" s="2">
        <v>76992</v>
      </c>
    </row>
    <row r="413" spans="1:3" x14ac:dyDescent="0.3">
      <c r="A413">
        <v>718</v>
      </c>
      <c r="B413">
        <v>1</v>
      </c>
      <c r="C413" s="2">
        <v>76944</v>
      </c>
    </row>
    <row r="414" spans="1:3" x14ac:dyDescent="0.3">
      <c r="A414">
        <v>8564</v>
      </c>
      <c r="B414">
        <v>1</v>
      </c>
      <c r="C414" s="2">
        <v>76680</v>
      </c>
    </row>
    <row r="415" spans="1:3" x14ac:dyDescent="0.3">
      <c r="A415">
        <v>9640</v>
      </c>
      <c r="B415">
        <v>1</v>
      </c>
      <c r="C415" s="2">
        <v>76416</v>
      </c>
    </row>
    <row r="416" spans="1:3" x14ac:dyDescent="0.3">
      <c r="A416">
        <v>3747</v>
      </c>
      <c r="B416">
        <v>1</v>
      </c>
      <c r="C416" s="2">
        <v>76380</v>
      </c>
    </row>
    <row r="417" spans="1:3" x14ac:dyDescent="0.3">
      <c r="A417">
        <v>8919</v>
      </c>
      <c r="B417">
        <v>1</v>
      </c>
      <c r="C417" s="2">
        <v>76104</v>
      </c>
    </row>
    <row r="418" spans="1:3" x14ac:dyDescent="0.3">
      <c r="A418">
        <v>4863</v>
      </c>
      <c r="B418">
        <v>1</v>
      </c>
      <c r="C418" s="2">
        <v>76080</v>
      </c>
    </row>
    <row r="419" spans="1:3" x14ac:dyDescent="0.3">
      <c r="A419">
        <v>3862</v>
      </c>
      <c r="B419">
        <v>1</v>
      </c>
      <c r="C419" s="2">
        <v>74916</v>
      </c>
    </row>
    <row r="420" spans="1:3" x14ac:dyDescent="0.3">
      <c r="A420">
        <v>1270</v>
      </c>
      <c r="B420">
        <v>1</v>
      </c>
      <c r="C420" s="2">
        <v>74772</v>
      </c>
    </row>
    <row r="421" spans="1:3" x14ac:dyDescent="0.3">
      <c r="A421">
        <v>8129</v>
      </c>
      <c r="B421">
        <v>1</v>
      </c>
      <c r="C421" s="2">
        <v>74736</v>
      </c>
    </row>
    <row r="422" spans="1:3" x14ac:dyDescent="0.3">
      <c r="A422">
        <v>8519</v>
      </c>
      <c r="B422">
        <v>1</v>
      </c>
      <c r="C422" s="2">
        <v>74688</v>
      </c>
    </row>
    <row r="423" spans="1:3" x14ac:dyDescent="0.3">
      <c r="A423">
        <v>8784</v>
      </c>
      <c r="B423">
        <v>1</v>
      </c>
      <c r="C423" s="2">
        <v>74352</v>
      </c>
    </row>
    <row r="424" spans="1:3" x14ac:dyDescent="0.3">
      <c r="A424">
        <v>7136</v>
      </c>
      <c r="B424">
        <v>1</v>
      </c>
      <c r="C424" s="2">
        <v>74124</v>
      </c>
    </row>
    <row r="425" spans="1:3" x14ac:dyDescent="0.3">
      <c r="A425">
        <v>4415</v>
      </c>
      <c r="B425">
        <v>1</v>
      </c>
      <c r="C425" s="2">
        <v>74040</v>
      </c>
    </row>
    <row r="426" spans="1:3" x14ac:dyDescent="0.3">
      <c r="A426">
        <v>4423</v>
      </c>
      <c r="B426">
        <v>1</v>
      </c>
      <c r="C426" s="2">
        <v>73836</v>
      </c>
    </row>
    <row r="427" spans="1:3" x14ac:dyDescent="0.3">
      <c r="A427">
        <v>7262</v>
      </c>
      <c r="B427">
        <v>1</v>
      </c>
      <c r="C427" s="2">
        <v>73260</v>
      </c>
    </row>
    <row r="428" spans="1:3" x14ac:dyDescent="0.3">
      <c r="A428">
        <v>789</v>
      </c>
      <c r="B428">
        <v>1</v>
      </c>
      <c r="C428" s="2">
        <v>73056</v>
      </c>
    </row>
    <row r="429" spans="1:3" x14ac:dyDescent="0.3">
      <c r="A429">
        <v>2247</v>
      </c>
      <c r="B429">
        <v>1</v>
      </c>
      <c r="C429" s="2">
        <v>72504</v>
      </c>
    </row>
    <row r="430" spans="1:3" x14ac:dyDescent="0.3">
      <c r="A430">
        <v>7859</v>
      </c>
      <c r="B430">
        <v>1</v>
      </c>
      <c r="C430" s="2">
        <v>72120</v>
      </c>
    </row>
    <row r="431" spans="1:3" x14ac:dyDescent="0.3">
      <c r="A431">
        <v>3403</v>
      </c>
      <c r="B431">
        <v>1</v>
      </c>
      <c r="C431" s="2">
        <v>71820</v>
      </c>
    </row>
    <row r="432" spans="1:3" x14ac:dyDescent="0.3">
      <c r="A432">
        <v>2143</v>
      </c>
      <c r="B432">
        <v>1</v>
      </c>
      <c r="C432" s="2">
        <v>71460</v>
      </c>
    </row>
    <row r="433" spans="1:3" x14ac:dyDescent="0.3">
      <c r="A433">
        <v>7965</v>
      </c>
      <c r="B433">
        <v>1</v>
      </c>
      <c r="C433" s="2">
        <v>71460</v>
      </c>
    </row>
    <row r="434" spans="1:3" x14ac:dyDescent="0.3">
      <c r="A434">
        <v>1256</v>
      </c>
      <c r="B434">
        <v>1</v>
      </c>
      <c r="C434" s="2">
        <v>71064</v>
      </c>
    </row>
    <row r="435" spans="1:3" x14ac:dyDescent="0.3">
      <c r="A435">
        <v>9024</v>
      </c>
      <c r="B435">
        <v>1</v>
      </c>
      <c r="C435" s="2">
        <v>70656</v>
      </c>
    </row>
    <row r="436" spans="1:3" x14ac:dyDescent="0.3">
      <c r="A436">
        <v>2725</v>
      </c>
      <c r="B436">
        <v>1</v>
      </c>
      <c r="C436" s="2">
        <v>69624</v>
      </c>
    </row>
    <row r="437" spans="1:3" x14ac:dyDescent="0.3">
      <c r="A437">
        <v>9159</v>
      </c>
      <c r="B437">
        <v>1</v>
      </c>
      <c r="C437" s="2">
        <v>69600</v>
      </c>
    </row>
    <row r="438" spans="1:3" x14ac:dyDescent="0.3">
      <c r="A438">
        <v>11065</v>
      </c>
      <c r="B438">
        <v>1</v>
      </c>
      <c r="C438" s="2">
        <v>69360</v>
      </c>
    </row>
    <row r="439" spans="1:3" x14ac:dyDescent="0.3">
      <c r="A439">
        <v>10762</v>
      </c>
      <c r="B439">
        <v>1</v>
      </c>
      <c r="C439" s="2">
        <v>68832</v>
      </c>
    </row>
    <row r="440" spans="1:3" x14ac:dyDescent="0.3">
      <c r="A440">
        <v>3448</v>
      </c>
      <c r="B440">
        <v>1</v>
      </c>
      <c r="C440" s="2">
        <v>68664</v>
      </c>
    </row>
    <row r="441" spans="1:3" x14ac:dyDescent="0.3">
      <c r="A441">
        <v>3754</v>
      </c>
      <c r="B441">
        <v>1</v>
      </c>
      <c r="C441" s="2">
        <v>68544</v>
      </c>
    </row>
    <row r="442" spans="1:3" x14ac:dyDescent="0.3">
      <c r="A442">
        <v>5358</v>
      </c>
      <c r="B442">
        <v>1</v>
      </c>
      <c r="C442" s="2">
        <v>68340</v>
      </c>
    </row>
    <row r="443" spans="1:3" x14ac:dyDescent="0.3">
      <c r="A443">
        <v>3249</v>
      </c>
      <c r="B443">
        <v>1</v>
      </c>
      <c r="C443" s="2">
        <v>68124</v>
      </c>
    </row>
    <row r="444" spans="1:3" x14ac:dyDescent="0.3">
      <c r="A444">
        <v>7857</v>
      </c>
      <c r="B444">
        <v>1</v>
      </c>
      <c r="C444" s="2">
        <v>68112</v>
      </c>
    </row>
    <row r="445" spans="1:3" x14ac:dyDescent="0.3">
      <c r="A445">
        <v>8688</v>
      </c>
      <c r="B445">
        <v>1</v>
      </c>
      <c r="C445" s="2">
        <v>67980</v>
      </c>
    </row>
    <row r="446" spans="1:3" x14ac:dyDescent="0.3">
      <c r="A446">
        <v>6138</v>
      </c>
      <c r="B446">
        <v>1</v>
      </c>
      <c r="C446" s="2">
        <v>67608</v>
      </c>
    </row>
    <row r="447" spans="1:3" x14ac:dyDescent="0.3">
      <c r="A447">
        <v>3455</v>
      </c>
      <c r="B447">
        <v>1</v>
      </c>
      <c r="C447" s="2">
        <v>67464</v>
      </c>
    </row>
    <row r="448" spans="1:3" x14ac:dyDescent="0.3">
      <c r="A448">
        <v>10807</v>
      </c>
      <c r="B448">
        <v>1</v>
      </c>
      <c r="C448" s="2">
        <v>67464</v>
      </c>
    </row>
    <row r="449" spans="1:3" x14ac:dyDescent="0.3">
      <c r="A449">
        <v>11271</v>
      </c>
      <c r="B449">
        <v>1</v>
      </c>
      <c r="C449" s="2">
        <v>67320</v>
      </c>
    </row>
    <row r="450" spans="1:3" x14ac:dyDescent="0.3">
      <c r="A450">
        <v>314</v>
      </c>
      <c r="B450">
        <v>1</v>
      </c>
      <c r="C450" s="2">
        <v>66840</v>
      </c>
    </row>
    <row r="451" spans="1:3" x14ac:dyDescent="0.3">
      <c r="A451">
        <v>4616</v>
      </c>
      <c r="B451">
        <v>1</v>
      </c>
      <c r="C451" s="2">
        <v>66696</v>
      </c>
    </row>
    <row r="452" spans="1:3" x14ac:dyDescent="0.3">
      <c r="A452">
        <v>2753</v>
      </c>
      <c r="B452">
        <v>1</v>
      </c>
      <c r="C452" s="2">
        <v>66432</v>
      </c>
    </row>
    <row r="453" spans="1:3" x14ac:dyDescent="0.3">
      <c r="A453">
        <v>5891</v>
      </c>
      <c r="B453">
        <v>1</v>
      </c>
      <c r="C453" s="2">
        <v>65184</v>
      </c>
    </row>
    <row r="454" spans="1:3" x14ac:dyDescent="0.3">
      <c r="A454">
        <v>6706</v>
      </c>
      <c r="B454">
        <v>1</v>
      </c>
      <c r="C454" s="2">
        <v>64860</v>
      </c>
    </row>
    <row r="455" spans="1:3" x14ac:dyDescent="0.3">
      <c r="A455">
        <v>4585</v>
      </c>
      <c r="B455">
        <v>1</v>
      </c>
      <c r="C455" s="2">
        <v>64656</v>
      </c>
    </row>
    <row r="456" spans="1:3" x14ac:dyDescent="0.3">
      <c r="A456">
        <v>1638</v>
      </c>
      <c r="B456">
        <v>1</v>
      </c>
      <c r="C456" s="2">
        <v>64224</v>
      </c>
    </row>
    <row r="457" spans="1:3" x14ac:dyDescent="0.3">
      <c r="A457">
        <v>3953</v>
      </c>
      <c r="B457">
        <v>1</v>
      </c>
      <c r="C457" s="2">
        <v>63576</v>
      </c>
    </row>
    <row r="458" spans="1:3" x14ac:dyDescent="0.3">
      <c r="A458">
        <v>7190</v>
      </c>
      <c r="B458">
        <v>1</v>
      </c>
      <c r="C458" s="2">
        <v>63360</v>
      </c>
    </row>
    <row r="459" spans="1:3" x14ac:dyDescent="0.3">
      <c r="A459">
        <v>7454</v>
      </c>
      <c r="B459">
        <v>1</v>
      </c>
      <c r="C459" s="2">
        <v>63312</v>
      </c>
    </row>
    <row r="460" spans="1:3" x14ac:dyDescent="0.3">
      <c r="A460">
        <v>3804</v>
      </c>
      <c r="B460">
        <v>1</v>
      </c>
      <c r="C460" s="2">
        <v>63252</v>
      </c>
    </row>
    <row r="461" spans="1:3" x14ac:dyDescent="0.3">
      <c r="A461">
        <v>2153</v>
      </c>
      <c r="B461">
        <v>1</v>
      </c>
      <c r="C461" s="2">
        <v>61560</v>
      </c>
    </row>
    <row r="462" spans="1:3" x14ac:dyDescent="0.3">
      <c r="A462">
        <v>4550</v>
      </c>
      <c r="B462">
        <v>1</v>
      </c>
      <c r="C462" s="2">
        <v>61320</v>
      </c>
    </row>
    <row r="463" spans="1:3" x14ac:dyDescent="0.3">
      <c r="A463">
        <v>5991</v>
      </c>
      <c r="B463">
        <v>1</v>
      </c>
      <c r="C463" s="2">
        <v>61056</v>
      </c>
    </row>
    <row r="464" spans="1:3" x14ac:dyDescent="0.3">
      <c r="A464">
        <v>10440</v>
      </c>
      <c r="B464">
        <v>1</v>
      </c>
      <c r="C464" s="2">
        <v>60000</v>
      </c>
    </row>
    <row r="465" spans="1:3" x14ac:dyDescent="0.3">
      <c r="A465">
        <v>6148</v>
      </c>
      <c r="B465">
        <v>1</v>
      </c>
      <c r="C465" s="2">
        <v>59760</v>
      </c>
    </row>
    <row r="466" spans="1:3" x14ac:dyDescent="0.3">
      <c r="A466">
        <v>9631</v>
      </c>
      <c r="B466">
        <v>1</v>
      </c>
      <c r="C466" s="2">
        <v>59448</v>
      </c>
    </row>
    <row r="467" spans="1:3" x14ac:dyDescent="0.3">
      <c r="A467">
        <v>4803</v>
      </c>
      <c r="B467">
        <v>1</v>
      </c>
      <c r="C467" s="2">
        <v>59136</v>
      </c>
    </row>
    <row r="468" spans="1:3" x14ac:dyDescent="0.3">
      <c r="A468">
        <v>5180</v>
      </c>
      <c r="B468">
        <v>1</v>
      </c>
      <c r="C468" s="2">
        <v>58764</v>
      </c>
    </row>
    <row r="469" spans="1:3" x14ac:dyDescent="0.3">
      <c r="A469">
        <v>10905</v>
      </c>
      <c r="B469">
        <v>1</v>
      </c>
      <c r="C469" s="2">
        <v>57120</v>
      </c>
    </row>
    <row r="470" spans="1:3" x14ac:dyDescent="0.3">
      <c r="A470">
        <v>5133</v>
      </c>
      <c r="B470">
        <v>1</v>
      </c>
      <c r="C470" s="2">
        <v>57060</v>
      </c>
    </row>
    <row r="471" spans="1:3" x14ac:dyDescent="0.3">
      <c r="A471">
        <v>8092</v>
      </c>
      <c r="B471">
        <v>1</v>
      </c>
      <c r="C471" s="2">
        <v>56100</v>
      </c>
    </row>
    <row r="472" spans="1:3" x14ac:dyDescent="0.3">
      <c r="A472">
        <v>1928</v>
      </c>
      <c r="B472">
        <v>1</v>
      </c>
      <c r="C472" s="2">
        <v>55632</v>
      </c>
    </row>
    <row r="473" spans="1:3" x14ac:dyDescent="0.3">
      <c r="A473">
        <v>7445</v>
      </c>
      <c r="B473">
        <v>1</v>
      </c>
      <c r="C473" s="2">
        <v>55368</v>
      </c>
    </row>
    <row r="474" spans="1:3" x14ac:dyDescent="0.3">
      <c r="A474">
        <v>10436</v>
      </c>
      <c r="B474">
        <v>1</v>
      </c>
      <c r="C474" s="2">
        <v>54396</v>
      </c>
    </row>
    <row r="475" spans="1:3" x14ac:dyDescent="0.3">
      <c r="A475">
        <v>11359</v>
      </c>
      <c r="B475">
        <v>1</v>
      </c>
      <c r="C475" s="2">
        <v>54024</v>
      </c>
    </row>
    <row r="476" spans="1:3" x14ac:dyDescent="0.3">
      <c r="A476">
        <v>2187</v>
      </c>
      <c r="B476">
        <v>1</v>
      </c>
      <c r="C476" s="2">
        <v>53472</v>
      </c>
    </row>
    <row r="477" spans="1:3" x14ac:dyDescent="0.3">
      <c r="A477">
        <v>5118</v>
      </c>
      <c r="B477">
        <v>1</v>
      </c>
      <c r="C477" s="2">
        <v>53232</v>
      </c>
    </row>
    <row r="478" spans="1:3" x14ac:dyDescent="0.3">
      <c r="A478">
        <v>825</v>
      </c>
      <c r="B478">
        <v>1</v>
      </c>
      <c r="C478" s="2">
        <v>53076</v>
      </c>
    </row>
    <row r="479" spans="1:3" x14ac:dyDescent="0.3">
      <c r="A479">
        <v>11265</v>
      </c>
      <c r="B479">
        <v>1</v>
      </c>
      <c r="C479" s="2">
        <v>52788</v>
      </c>
    </row>
    <row r="480" spans="1:3" x14ac:dyDescent="0.3">
      <c r="A480">
        <v>1284</v>
      </c>
      <c r="B480">
        <v>1</v>
      </c>
      <c r="C480" s="2">
        <v>52512</v>
      </c>
    </row>
    <row r="481" spans="1:3" x14ac:dyDescent="0.3">
      <c r="A481">
        <v>9153</v>
      </c>
      <c r="B481">
        <v>1</v>
      </c>
      <c r="C481" s="2">
        <v>52236</v>
      </c>
    </row>
    <row r="482" spans="1:3" x14ac:dyDescent="0.3">
      <c r="A482">
        <v>9337</v>
      </c>
      <c r="B482">
        <v>1</v>
      </c>
      <c r="C482" s="2">
        <v>52128</v>
      </c>
    </row>
    <row r="483" spans="1:3" x14ac:dyDescent="0.3">
      <c r="A483">
        <v>7753</v>
      </c>
      <c r="B483">
        <v>1</v>
      </c>
      <c r="C483" s="2">
        <v>51696</v>
      </c>
    </row>
    <row r="484" spans="1:3" x14ac:dyDescent="0.3">
      <c r="A484">
        <v>4337</v>
      </c>
      <c r="B484">
        <v>1</v>
      </c>
      <c r="C484" s="2">
        <v>51408</v>
      </c>
    </row>
    <row r="485" spans="1:3" x14ac:dyDescent="0.3">
      <c r="A485">
        <v>1083</v>
      </c>
      <c r="B485">
        <v>1</v>
      </c>
      <c r="C485" s="2">
        <v>50976</v>
      </c>
    </row>
    <row r="486" spans="1:3" x14ac:dyDescent="0.3">
      <c r="A486">
        <v>2824</v>
      </c>
      <c r="B486">
        <v>1</v>
      </c>
      <c r="C486" s="2">
        <v>50460</v>
      </c>
    </row>
    <row r="487" spans="1:3" x14ac:dyDescent="0.3">
      <c r="A487">
        <v>9031</v>
      </c>
      <c r="B487">
        <v>1</v>
      </c>
      <c r="C487" s="2">
        <v>50112</v>
      </c>
    </row>
    <row r="488" spans="1:3" x14ac:dyDescent="0.3">
      <c r="A488">
        <v>7181</v>
      </c>
      <c r="B488">
        <v>1</v>
      </c>
      <c r="C488" s="2">
        <v>49872</v>
      </c>
    </row>
    <row r="489" spans="1:3" x14ac:dyDescent="0.3">
      <c r="A489">
        <v>7156</v>
      </c>
      <c r="B489">
        <v>1</v>
      </c>
      <c r="C489" s="2">
        <v>49488</v>
      </c>
    </row>
    <row r="490" spans="1:3" x14ac:dyDescent="0.3">
      <c r="A490">
        <v>2352</v>
      </c>
      <c r="B490">
        <v>1</v>
      </c>
      <c r="C490" s="2">
        <v>49440</v>
      </c>
    </row>
    <row r="491" spans="1:3" x14ac:dyDescent="0.3">
      <c r="A491">
        <v>6902</v>
      </c>
      <c r="B491">
        <v>1</v>
      </c>
      <c r="C491" s="2">
        <v>49320</v>
      </c>
    </row>
    <row r="492" spans="1:3" x14ac:dyDescent="0.3">
      <c r="A492">
        <v>7274</v>
      </c>
      <c r="B492">
        <v>1</v>
      </c>
      <c r="C492" s="2">
        <v>49044</v>
      </c>
    </row>
    <row r="493" spans="1:3" x14ac:dyDescent="0.3">
      <c r="A493">
        <v>2994</v>
      </c>
      <c r="B493">
        <v>1</v>
      </c>
      <c r="C493" s="2">
        <v>48744</v>
      </c>
    </row>
    <row r="494" spans="1:3" x14ac:dyDescent="0.3">
      <c r="A494">
        <v>7133</v>
      </c>
      <c r="B494">
        <v>1</v>
      </c>
      <c r="C494" s="2">
        <v>48672</v>
      </c>
    </row>
    <row r="495" spans="1:3" x14ac:dyDescent="0.3">
      <c r="A495">
        <v>816</v>
      </c>
      <c r="B495">
        <v>1</v>
      </c>
      <c r="C495" s="2">
        <v>48624</v>
      </c>
    </row>
    <row r="496" spans="1:3" x14ac:dyDescent="0.3">
      <c r="A496">
        <v>2334</v>
      </c>
      <c r="B496">
        <v>1</v>
      </c>
      <c r="C496" s="2">
        <v>48312</v>
      </c>
    </row>
    <row r="497" spans="1:3" x14ac:dyDescent="0.3">
      <c r="A497">
        <v>11027</v>
      </c>
      <c r="B497">
        <v>1</v>
      </c>
      <c r="C497" s="2">
        <v>48096</v>
      </c>
    </row>
    <row r="498" spans="1:3" x14ac:dyDescent="0.3">
      <c r="A498">
        <v>8625</v>
      </c>
      <c r="B498">
        <v>1</v>
      </c>
      <c r="C498" s="2">
        <v>47304</v>
      </c>
    </row>
    <row r="499" spans="1:3" x14ac:dyDescent="0.3">
      <c r="A499">
        <v>7123</v>
      </c>
      <c r="B499">
        <v>1</v>
      </c>
      <c r="C499" s="2">
        <v>47016</v>
      </c>
    </row>
    <row r="500" spans="1:3" x14ac:dyDescent="0.3">
      <c r="A500">
        <v>2322</v>
      </c>
      <c r="B500">
        <v>1</v>
      </c>
      <c r="C500" s="2">
        <v>46320</v>
      </c>
    </row>
    <row r="501" spans="1:3" x14ac:dyDescent="0.3">
      <c r="A501">
        <v>9548</v>
      </c>
      <c r="B501">
        <v>1</v>
      </c>
      <c r="C501" s="2">
        <v>46176</v>
      </c>
    </row>
    <row r="502" spans="1:3" x14ac:dyDescent="0.3">
      <c r="A502">
        <v>10788</v>
      </c>
      <c r="B502">
        <v>1</v>
      </c>
      <c r="C502" s="2">
        <v>45768</v>
      </c>
    </row>
    <row r="503" spans="1:3" x14ac:dyDescent="0.3">
      <c r="A503">
        <v>10789</v>
      </c>
      <c r="B503">
        <v>1</v>
      </c>
      <c r="C503" s="2">
        <v>45768</v>
      </c>
    </row>
    <row r="504" spans="1:3" x14ac:dyDescent="0.3">
      <c r="A504">
        <v>10652</v>
      </c>
      <c r="B504">
        <v>1</v>
      </c>
      <c r="C504" s="2">
        <v>45720</v>
      </c>
    </row>
    <row r="505" spans="1:3" x14ac:dyDescent="0.3">
      <c r="A505">
        <v>7721</v>
      </c>
      <c r="B505">
        <v>1</v>
      </c>
      <c r="C505" s="2">
        <v>45456</v>
      </c>
    </row>
    <row r="506" spans="1:3" x14ac:dyDescent="0.3">
      <c r="A506">
        <v>1375</v>
      </c>
      <c r="B506">
        <v>1</v>
      </c>
      <c r="C506" s="2">
        <v>45336</v>
      </c>
    </row>
    <row r="507" spans="1:3" x14ac:dyDescent="0.3">
      <c r="A507">
        <v>8972</v>
      </c>
      <c r="B507">
        <v>1</v>
      </c>
      <c r="C507" s="2">
        <v>45024</v>
      </c>
    </row>
    <row r="508" spans="1:3" x14ac:dyDescent="0.3">
      <c r="A508">
        <v>1906</v>
      </c>
      <c r="B508">
        <v>1</v>
      </c>
      <c r="C508" s="2">
        <v>44952</v>
      </c>
    </row>
    <row r="509" spans="1:3" x14ac:dyDescent="0.3">
      <c r="A509">
        <v>11141</v>
      </c>
      <c r="B509">
        <v>1</v>
      </c>
      <c r="C509" s="2">
        <v>44940</v>
      </c>
    </row>
    <row r="510" spans="1:3" x14ac:dyDescent="0.3">
      <c r="A510">
        <v>2073</v>
      </c>
      <c r="B510">
        <v>1</v>
      </c>
      <c r="C510" s="2">
        <v>44640</v>
      </c>
    </row>
    <row r="511" spans="1:3" x14ac:dyDescent="0.3">
      <c r="A511">
        <v>9433</v>
      </c>
      <c r="B511">
        <v>1</v>
      </c>
      <c r="C511" s="2">
        <v>44640</v>
      </c>
    </row>
    <row r="512" spans="1:3" x14ac:dyDescent="0.3">
      <c r="A512">
        <v>5574</v>
      </c>
      <c r="B512">
        <v>1</v>
      </c>
      <c r="C512" s="2">
        <v>44628</v>
      </c>
    </row>
    <row r="513" spans="1:3" x14ac:dyDescent="0.3">
      <c r="A513">
        <v>5593</v>
      </c>
      <c r="B513">
        <v>1</v>
      </c>
      <c r="C513" s="2">
        <v>44376</v>
      </c>
    </row>
    <row r="514" spans="1:3" x14ac:dyDescent="0.3">
      <c r="A514">
        <v>10215</v>
      </c>
      <c r="B514">
        <v>1</v>
      </c>
      <c r="C514" s="2">
        <v>44304</v>
      </c>
    </row>
    <row r="515" spans="1:3" x14ac:dyDescent="0.3">
      <c r="A515">
        <v>3489</v>
      </c>
      <c r="B515">
        <v>1</v>
      </c>
      <c r="C515" s="2">
        <v>44088</v>
      </c>
    </row>
    <row r="516" spans="1:3" x14ac:dyDescent="0.3">
      <c r="A516">
        <v>1776</v>
      </c>
      <c r="B516">
        <v>1</v>
      </c>
      <c r="C516" s="2">
        <v>43200</v>
      </c>
    </row>
    <row r="517" spans="1:3" x14ac:dyDescent="0.3">
      <c r="A517">
        <v>6472</v>
      </c>
      <c r="B517">
        <v>1</v>
      </c>
      <c r="C517" s="2">
        <v>43164</v>
      </c>
    </row>
    <row r="518" spans="1:3" x14ac:dyDescent="0.3">
      <c r="A518">
        <v>7957</v>
      </c>
      <c r="B518">
        <v>1</v>
      </c>
      <c r="C518" s="2">
        <v>42900</v>
      </c>
    </row>
    <row r="519" spans="1:3" x14ac:dyDescent="0.3">
      <c r="A519">
        <v>8505</v>
      </c>
      <c r="B519">
        <v>1</v>
      </c>
      <c r="C519" s="2">
        <v>42840</v>
      </c>
    </row>
    <row r="520" spans="1:3" x14ac:dyDescent="0.3">
      <c r="A520">
        <v>349</v>
      </c>
      <c r="B520">
        <v>1</v>
      </c>
      <c r="C520" s="2">
        <v>42816</v>
      </c>
    </row>
    <row r="521" spans="1:3" x14ac:dyDescent="0.3">
      <c r="A521">
        <v>7636</v>
      </c>
      <c r="B521">
        <v>1</v>
      </c>
      <c r="C521" s="2">
        <v>42384</v>
      </c>
    </row>
    <row r="522" spans="1:3" x14ac:dyDescent="0.3">
      <c r="A522">
        <v>4268</v>
      </c>
      <c r="B522">
        <v>1</v>
      </c>
      <c r="C522" s="2">
        <v>41988</v>
      </c>
    </row>
    <row r="523" spans="1:3" x14ac:dyDescent="0.3">
      <c r="A523">
        <v>7546</v>
      </c>
      <c r="B523">
        <v>1</v>
      </c>
      <c r="C523" s="2">
        <v>41952</v>
      </c>
    </row>
    <row r="524" spans="1:3" x14ac:dyDescent="0.3">
      <c r="A524">
        <v>9307</v>
      </c>
      <c r="B524">
        <v>1</v>
      </c>
      <c r="C524" s="2">
        <v>41904</v>
      </c>
    </row>
    <row r="525" spans="1:3" x14ac:dyDescent="0.3">
      <c r="A525">
        <v>4099</v>
      </c>
      <c r="B525">
        <v>1</v>
      </c>
      <c r="C525" s="2">
        <v>41856</v>
      </c>
    </row>
    <row r="526" spans="1:3" x14ac:dyDescent="0.3">
      <c r="A526">
        <v>2982</v>
      </c>
      <c r="B526">
        <v>1</v>
      </c>
      <c r="C526" s="2">
        <v>41256</v>
      </c>
    </row>
    <row r="527" spans="1:3" x14ac:dyDescent="0.3">
      <c r="A527">
        <v>3390</v>
      </c>
      <c r="B527">
        <v>1</v>
      </c>
      <c r="C527" s="2">
        <v>40632</v>
      </c>
    </row>
    <row r="528" spans="1:3" x14ac:dyDescent="0.3">
      <c r="A528">
        <v>9263</v>
      </c>
      <c r="B528">
        <v>1</v>
      </c>
      <c r="C528" s="2">
        <v>39576</v>
      </c>
    </row>
    <row r="529" spans="1:3" x14ac:dyDescent="0.3">
      <c r="A529">
        <v>9265</v>
      </c>
      <c r="B529">
        <v>1</v>
      </c>
      <c r="C529" s="2">
        <v>39576</v>
      </c>
    </row>
    <row r="530" spans="1:3" x14ac:dyDescent="0.3">
      <c r="A530">
        <v>11327</v>
      </c>
      <c r="B530">
        <v>1</v>
      </c>
      <c r="C530" s="2">
        <v>39168</v>
      </c>
    </row>
    <row r="531" spans="1:3" x14ac:dyDescent="0.3">
      <c r="A531">
        <v>3229</v>
      </c>
      <c r="B531">
        <v>1</v>
      </c>
      <c r="C531" s="2">
        <v>39024</v>
      </c>
    </row>
    <row r="532" spans="1:3" x14ac:dyDescent="0.3">
      <c r="A532">
        <v>2018</v>
      </c>
      <c r="B532">
        <v>1</v>
      </c>
      <c r="C532" s="2">
        <v>38520</v>
      </c>
    </row>
    <row r="533" spans="1:3" x14ac:dyDescent="0.3">
      <c r="A533">
        <v>6505</v>
      </c>
      <c r="B533">
        <v>1</v>
      </c>
      <c r="C533" s="2">
        <v>38496</v>
      </c>
    </row>
    <row r="534" spans="1:3" x14ac:dyDescent="0.3">
      <c r="A534">
        <v>9034</v>
      </c>
      <c r="B534">
        <v>1</v>
      </c>
      <c r="C534" s="2">
        <v>38148</v>
      </c>
    </row>
    <row r="535" spans="1:3" x14ac:dyDescent="0.3">
      <c r="A535">
        <v>1869</v>
      </c>
      <c r="B535">
        <v>1</v>
      </c>
      <c r="C535" s="2">
        <v>37944</v>
      </c>
    </row>
    <row r="536" spans="1:3" x14ac:dyDescent="0.3">
      <c r="A536">
        <v>6738</v>
      </c>
      <c r="B536">
        <v>1</v>
      </c>
      <c r="C536" s="2">
        <v>37908</v>
      </c>
    </row>
    <row r="537" spans="1:3" x14ac:dyDescent="0.3">
      <c r="A537">
        <v>10257</v>
      </c>
      <c r="B537">
        <v>1</v>
      </c>
      <c r="C537" s="2">
        <v>37812</v>
      </c>
    </row>
    <row r="538" spans="1:3" x14ac:dyDescent="0.3">
      <c r="A538">
        <v>6425</v>
      </c>
      <c r="B538">
        <v>1</v>
      </c>
      <c r="C538" s="2">
        <v>36684</v>
      </c>
    </row>
    <row r="539" spans="1:3" x14ac:dyDescent="0.3">
      <c r="A539">
        <v>9472</v>
      </c>
      <c r="B539">
        <v>1</v>
      </c>
      <c r="C539" s="2">
        <v>36396</v>
      </c>
    </row>
    <row r="540" spans="1:3" x14ac:dyDescent="0.3">
      <c r="A540">
        <v>9897</v>
      </c>
      <c r="B540">
        <v>1</v>
      </c>
      <c r="C540" s="2">
        <v>36168</v>
      </c>
    </row>
    <row r="541" spans="1:3" x14ac:dyDescent="0.3">
      <c r="A541">
        <v>1244</v>
      </c>
      <c r="B541">
        <v>1</v>
      </c>
      <c r="C541" s="2">
        <v>35904</v>
      </c>
    </row>
    <row r="542" spans="1:3" x14ac:dyDescent="0.3">
      <c r="A542">
        <v>8038</v>
      </c>
      <c r="B542">
        <v>1</v>
      </c>
      <c r="C542" s="2">
        <v>35856</v>
      </c>
    </row>
    <row r="543" spans="1:3" x14ac:dyDescent="0.3">
      <c r="A543">
        <v>6440</v>
      </c>
      <c r="B543">
        <v>1</v>
      </c>
      <c r="C543" s="2">
        <v>34572</v>
      </c>
    </row>
    <row r="544" spans="1:3" x14ac:dyDescent="0.3">
      <c r="A544">
        <v>8776</v>
      </c>
      <c r="B544">
        <v>1</v>
      </c>
      <c r="C544" s="2">
        <v>33984</v>
      </c>
    </row>
    <row r="545" spans="1:3" x14ac:dyDescent="0.3">
      <c r="A545">
        <v>4626</v>
      </c>
      <c r="B545">
        <v>1</v>
      </c>
      <c r="C545" s="2">
        <v>33348</v>
      </c>
    </row>
    <row r="546" spans="1:3" x14ac:dyDescent="0.3">
      <c r="A546">
        <v>8742</v>
      </c>
      <c r="B546">
        <v>1</v>
      </c>
      <c r="C546" s="2">
        <v>33144</v>
      </c>
    </row>
    <row r="547" spans="1:3" x14ac:dyDescent="0.3">
      <c r="A547">
        <v>5541</v>
      </c>
      <c r="B547">
        <v>1</v>
      </c>
      <c r="C547" s="2">
        <v>32640</v>
      </c>
    </row>
    <row r="548" spans="1:3" x14ac:dyDescent="0.3">
      <c r="A548">
        <v>7607</v>
      </c>
      <c r="B548">
        <v>1</v>
      </c>
      <c r="C548" s="2">
        <v>31728</v>
      </c>
    </row>
    <row r="549" spans="1:3" x14ac:dyDescent="0.3">
      <c r="A549">
        <v>9677</v>
      </c>
      <c r="B549">
        <v>1</v>
      </c>
      <c r="C549" s="2">
        <v>31620</v>
      </c>
    </row>
    <row r="550" spans="1:3" x14ac:dyDescent="0.3">
      <c r="A550">
        <v>10345</v>
      </c>
      <c r="B550">
        <v>1</v>
      </c>
      <c r="C550" s="2">
        <v>31260</v>
      </c>
    </row>
    <row r="551" spans="1:3" x14ac:dyDescent="0.3">
      <c r="A551">
        <v>2962</v>
      </c>
      <c r="B551">
        <v>1</v>
      </c>
      <c r="C551" s="2">
        <v>31248</v>
      </c>
    </row>
    <row r="552" spans="1:3" x14ac:dyDescent="0.3">
      <c r="A552">
        <v>5774</v>
      </c>
      <c r="B552">
        <v>1</v>
      </c>
      <c r="C552" s="2">
        <v>31176</v>
      </c>
    </row>
    <row r="553" spans="1:3" x14ac:dyDescent="0.3">
      <c r="A553">
        <v>10799</v>
      </c>
      <c r="B553">
        <v>1</v>
      </c>
      <c r="C553" s="2">
        <v>31140</v>
      </c>
    </row>
    <row r="554" spans="1:3" x14ac:dyDescent="0.3">
      <c r="A554">
        <v>25</v>
      </c>
      <c r="B554">
        <v>1</v>
      </c>
      <c r="C554" s="2">
        <v>30276</v>
      </c>
    </row>
    <row r="555" spans="1:3" x14ac:dyDescent="0.3">
      <c r="A555">
        <v>7424</v>
      </c>
      <c r="B555">
        <v>1</v>
      </c>
      <c r="C555" s="2">
        <v>30276</v>
      </c>
    </row>
    <row r="556" spans="1:3" x14ac:dyDescent="0.3">
      <c r="A556">
        <v>1766</v>
      </c>
      <c r="B556">
        <v>1</v>
      </c>
      <c r="C556" s="2">
        <v>30060</v>
      </c>
    </row>
    <row r="557" spans="1:3" x14ac:dyDescent="0.3">
      <c r="A557">
        <v>3161</v>
      </c>
      <c r="B557">
        <v>1</v>
      </c>
      <c r="C557" s="2">
        <v>30012</v>
      </c>
    </row>
    <row r="558" spans="1:3" x14ac:dyDescent="0.3">
      <c r="A558">
        <v>8159</v>
      </c>
      <c r="B558">
        <v>1</v>
      </c>
      <c r="C558" s="2">
        <v>29784</v>
      </c>
    </row>
    <row r="559" spans="1:3" x14ac:dyDescent="0.3">
      <c r="A559">
        <v>6030</v>
      </c>
      <c r="B559">
        <v>1</v>
      </c>
      <c r="C559" s="2">
        <v>28248</v>
      </c>
    </row>
    <row r="560" spans="1:3" x14ac:dyDescent="0.3">
      <c r="A560">
        <v>7765</v>
      </c>
      <c r="B560">
        <v>1</v>
      </c>
      <c r="C560" s="2">
        <v>27984</v>
      </c>
    </row>
    <row r="561" spans="1:3" x14ac:dyDescent="0.3">
      <c r="A561">
        <v>176</v>
      </c>
      <c r="B561">
        <v>1</v>
      </c>
      <c r="C561" s="2">
        <v>27456</v>
      </c>
    </row>
    <row r="562" spans="1:3" x14ac:dyDescent="0.3">
      <c r="A562">
        <v>6097</v>
      </c>
      <c r="B562">
        <v>1</v>
      </c>
      <c r="C562" s="2">
        <v>26208</v>
      </c>
    </row>
    <row r="563" spans="1:3" x14ac:dyDescent="0.3">
      <c r="A563">
        <v>6930</v>
      </c>
      <c r="B563">
        <v>1</v>
      </c>
      <c r="C563" s="2">
        <v>25944</v>
      </c>
    </row>
    <row r="564" spans="1:3" x14ac:dyDescent="0.3">
      <c r="A564">
        <v>2986</v>
      </c>
      <c r="B564">
        <v>1</v>
      </c>
      <c r="C564" s="2">
        <v>24792</v>
      </c>
    </row>
    <row r="565" spans="1:3" x14ac:dyDescent="0.3">
      <c r="A565">
        <v>2486</v>
      </c>
      <c r="B565">
        <v>1</v>
      </c>
      <c r="C565" s="2">
        <v>24516</v>
      </c>
    </row>
    <row r="566" spans="1:3" x14ac:dyDescent="0.3">
      <c r="A566">
        <v>813</v>
      </c>
      <c r="B566">
        <v>1</v>
      </c>
      <c r="C566" s="2">
        <v>24312</v>
      </c>
    </row>
    <row r="567" spans="1:3" x14ac:dyDescent="0.3">
      <c r="A567">
        <v>10711</v>
      </c>
      <c r="B567">
        <v>1</v>
      </c>
      <c r="C567" s="2">
        <v>24180</v>
      </c>
    </row>
    <row r="568" spans="1:3" x14ac:dyDescent="0.3">
      <c r="A568">
        <v>3674</v>
      </c>
      <c r="B568">
        <v>1</v>
      </c>
      <c r="C568" s="2">
        <v>23628</v>
      </c>
    </row>
    <row r="569" spans="1:3" x14ac:dyDescent="0.3">
      <c r="A569">
        <v>1329</v>
      </c>
      <c r="B569">
        <v>1</v>
      </c>
      <c r="C569" s="2">
        <v>23520</v>
      </c>
    </row>
    <row r="570" spans="1:3" x14ac:dyDescent="0.3">
      <c r="A570">
        <v>10445</v>
      </c>
      <c r="B570">
        <v>1</v>
      </c>
      <c r="C570" s="2">
        <v>23412</v>
      </c>
    </row>
    <row r="571" spans="1:3" x14ac:dyDescent="0.3">
      <c r="A571">
        <v>2142</v>
      </c>
      <c r="B571">
        <v>1</v>
      </c>
      <c r="C571" s="2">
        <v>23328</v>
      </c>
    </row>
    <row r="572" spans="1:3" x14ac:dyDescent="0.3">
      <c r="A572">
        <v>9242</v>
      </c>
      <c r="B572">
        <v>1</v>
      </c>
      <c r="C572" s="2">
        <v>23184</v>
      </c>
    </row>
    <row r="573" spans="1:3" x14ac:dyDescent="0.3">
      <c r="A573">
        <v>3834</v>
      </c>
      <c r="B573">
        <v>1</v>
      </c>
      <c r="C573" s="2">
        <v>23052</v>
      </c>
    </row>
    <row r="574" spans="1:3" x14ac:dyDescent="0.3">
      <c r="A574">
        <v>6688</v>
      </c>
      <c r="B574">
        <v>1</v>
      </c>
      <c r="C574" s="2">
        <v>22968</v>
      </c>
    </row>
    <row r="575" spans="1:3" x14ac:dyDescent="0.3">
      <c r="A575">
        <v>2134</v>
      </c>
      <c r="B575">
        <v>1</v>
      </c>
      <c r="C575" s="2">
        <v>22932</v>
      </c>
    </row>
    <row r="576" spans="1:3" x14ac:dyDescent="0.3">
      <c r="A576">
        <v>5164</v>
      </c>
      <c r="B576">
        <v>1</v>
      </c>
      <c r="C576" s="2">
        <v>22356</v>
      </c>
    </row>
    <row r="577" spans="1:3" x14ac:dyDescent="0.3">
      <c r="A577">
        <v>938</v>
      </c>
      <c r="B577">
        <v>1</v>
      </c>
      <c r="C577" s="2">
        <v>22260</v>
      </c>
    </row>
    <row r="578" spans="1:3" x14ac:dyDescent="0.3">
      <c r="A578">
        <v>10148</v>
      </c>
      <c r="B578">
        <v>1</v>
      </c>
      <c r="C578" s="2">
        <v>22104</v>
      </c>
    </row>
    <row r="579" spans="1:3" x14ac:dyDescent="0.3">
      <c r="A579">
        <v>10364</v>
      </c>
      <c r="B579">
        <v>1</v>
      </c>
      <c r="C579" s="2">
        <v>21924</v>
      </c>
    </row>
    <row r="580" spans="1:3" x14ac:dyDescent="0.3">
      <c r="A580">
        <v>7861</v>
      </c>
      <c r="B580">
        <v>1</v>
      </c>
      <c r="C580" s="2">
        <v>21852</v>
      </c>
    </row>
    <row r="581" spans="1:3" x14ac:dyDescent="0.3">
      <c r="A581">
        <v>4825</v>
      </c>
      <c r="B581">
        <v>1</v>
      </c>
      <c r="C581" s="2">
        <v>21396</v>
      </c>
    </row>
    <row r="582" spans="1:3" x14ac:dyDescent="0.3">
      <c r="A582">
        <v>8475</v>
      </c>
      <c r="B582">
        <v>1</v>
      </c>
      <c r="C582" s="2">
        <v>21072</v>
      </c>
    </row>
    <row r="583" spans="1:3" x14ac:dyDescent="0.3">
      <c r="A583">
        <v>7819</v>
      </c>
      <c r="B583">
        <v>1</v>
      </c>
      <c r="C583" s="2">
        <v>20832</v>
      </c>
    </row>
    <row r="584" spans="1:3" x14ac:dyDescent="0.3">
      <c r="A584">
        <v>5126</v>
      </c>
      <c r="B584">
        <v>1</v>
      </c>
      <c r="C584" s="2">
        <v>20352</v>
      </c>
    </row>
    <row r="585" spans="1:3" x14ac:dyDescent="0.3">
      <c r="A585">
        <v>4580</v>
      </c>
      <c r="B585">
        <v>1</v>
      </c>
      <c r="C585" s="2">
        <v>20220</v>
      </c>
    </row>
    <row r="586" spans="1:3" x14ac:dyDescent="0.3">
      <c r="A586">
        <v>2268</v>
      </c>
      <c r="B586">
        <v>1</v>
      </c>
      <c r="C586" s="2">
        <v>20196</v>
      </c>
    </row>
    <row r="587" spans="1:3" x14ac:dyDescent="0.3">
      <c r="A587">
        <v>3329</v>
      </c>
      <c r="B587">
        <v>1</v>
      </c>
      <c r="C587" s="2">
        <v>19248</v>
      </c>
    </row>
    <row r="588" spans="1:3" x14ac:dyDescent="0.3">
      <c r="A588">
        <v>10001</v>
      </c>
      <c r="B588">
        <v>1</v>
      </c>
      <c r="C588" s="2">
        <v>19044</v>
      </c>
    </row>
    <row r="589" spans="1:3" x14ac:dyDescent="0.3">
      <c r="A589">
        <v>10954</v>
      </c>
      <c r="B589">
        <v>1</v>
      </c>
      <c r="C589" s="2">
        <v>18720</v>
      </c>
    </row>
    <row r="590" spans="1:3" x14ac:dyDescent="0.3">
      <c r="A590">
        <v>3752</v>
      </c>
      <c r="B590">
        <v>1</v>
      </c>
      <c r="C590" s="2">
        <v>18564</v>
      </c>
    </row>
    <row r="591" spans="1:3" x14ac:dyDescent="0.3">
      <c r="A591">
        <v>9513</v>
      </c>
      <c r="B591">
        <v>1</v>
      </c>
      <c r="C591" s="2">
        <v>18324</v>
      </c>
    </row>
    <row r="592" spans="1:3" x14ac:dyDescent="0.3">
      <c r="A592">
        <v>2413</v>
      </c>
      <c r="B592">
        <v>1</v>
      </c>
      <c r="C592" s="2">
        <v>17952</v>
      </c>
    </row>
    <row r="593" spans="1:3" x14ac:dyDescent="0.3">
      <c r="A593">
        <v>6363</v>
      </c>
      <c r="B593">
        <v>1</v>
      </c>
      <c r="C593" s="2">
        <v>17508</v>
      </c>
    </row>
    <row r="594" spans="1:3" x14ac:dyDescent="0.3">
      <c r="A594">
        <v>6792</v>
      </c>
      <c r="B594">
        <v>1</v>
      </c>
      <c r="C594" s="2">
        <v>17184</v>
      </c>
    </row>
    <row r="595" spans="1:3" x14ac:dyDescent="0.3">
      <c r="A595">
        <v>9140</v>
      </c>
      <c r="B595">
        <v>1</v>
      </c>
      <c r="C595" s="2">
        <v>16032</v>
      </c>
    </row>
    <row r="596" spans="1:3" x14ac:dyDescent="0.3">
      <c r="A596">
        <v>3064</v>
      </c>
      <c r="B596">
        <v>1</v>
      </c>
      <c r="C596" s="2">
        <v>15420</v>
      </c>
    </row>
    <row r="597" spans="1:3" x14ac:dyDescent="0.3">
      <c r="A597">
        <v>4476</v>
      </c>
      <c r="B597">
        <v>1</v>
      </c>
      <c r="C597" s="2">
        <v>15192</v>
      </c>
    </row>
    <row r="598" spans="1:3" x14ac:dyDescent="0.3">
      <c r="A598">
        <v>5215</v>
      </c>
      <c r="B598">
        <v>1</v>
      </c>
      <c r="C598" s="2">
        <v>14628</v>
      </c>
    </row>
    <row r="599" spans="1:3" x14ac:dyDescent="0.3">
      <c r="A599">
        <v>3637</v>
      </c>
      <c r="B599">
        <v>1</v>
      </c>
      <c r="C599" s="2">
        <v>14028</v>
      </c>
    </row>
    <row r="600" spans="1:3" x14ac:dyDescent="0.3">
      <c r="A600">
        <v>7559</v>
      </c>
      <c r="B600">
        <v>1</v>
      </c>
      <c r="C600" s="2">
        <v>12792</v>
      </c>
    </row>
    <row r="601" spans="1:3" x14ac:dyDescent="0.3">
      <c r="A601">
        <v>666</v>
      </c>
      <c r="B601">
        <v>1</v>
      </c>
      <c r="C601" s="2">
        <v>12540</v>
      </c>
    </row>
    <row r="602" spans="1:3" x14ac:dyDescent="0.3">
      <c r="A602">
        <v>6040</v>
      </c>
      <c r="B602">
        <v>1</v>
      </c>
      <c r="C602" s="2">
        <v>11736</v>
      </c>
    </row>
    <row r="603" spans="1:3" x14ac:dyDescent="0.3">
      <c r="A603">
        <v>5033</v>
      </c>
      <c r="B603">
        <v>1</v>
      </c>
      <c r="C603" s="2">
        <v>11400</v>
      </c>
    </row>
    <row r="604" spans="1:3" x14ac:dyDescent="0.3">
      <c r="A604">
        <v>6453</v>
      </c>
      <c r="B604">
        <v>1</v>
      </c>
      <c r="C604" s="2">
        <v>10944</v>
      </c>
    </row>
    <row r="605" spans="1:3" x14ac:dyDescent="0.3">
      <c r="A605">
        <v>8268</v>
      </c>
      <c r="B605">
        <v>1</v>
      </c>
      <c r="C605" s="2">
        <v>8616</v>
      </c>
    </row>
    <row r="606" spans="1:3" x14ac:dyDescent="0.3">
      <c r="A606">
        <v>8330</v>
      </c>
      <c r="B606">
        <v>1</v>
      </c>
      <c r="C606" s="2">
        <v>7656</v>
      </c>
    </row>
    <row r="607" spans="1:3" x14ac:dyDescent="0.3">
      <c r="A607">
        <v>6061</v>
      </c>
      <c r="B607">
        <v>1</v>
      </c>
      <c r="C607" s="2">
        <v>5148</v>
      </c>
    </row>
    <row r="608" spans="1:3" x14ac:dyDescent="0.3">
      <c r="A608">
        <v>3354</v>
      </c>
      <c r="B608">
        <v>1</v>
      </c>
      <c r="C608" s="2">
        <v>4980</v>
      </c>
    </row>
  </sheetData>
  <mergeCells count="1">
    <mergeCell ref="A1:C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0C6D-4679-44D9-97B8-06BD855C4978}">
  <dimension ref="A1:J90"/>
  <sheetViews>
    <sheetView workbookViewId="0">
      <selection activeCell="J14" sqref="J14"/>
    </sheetView>
  </sheetViews>
  <sheetFormatPr defaultRowHeight="14.4" x14ac:dyDescent="0.3"/>
  <cols>
    <col min="1" max="1" width="9.109375" bestFit="1" customWidth="1"/>
    <col min="2" max="2" width="6.21875" bestFit="1" customWidth="1"/>
    <col min="3" max="3" width="15.44140625" bestFit="1" customWidth="1"/>
    <col min="4" max="4" width="13.5546875" bestFit="1" customWidth="1"/>
    <col min="6" max="6" width="16.6640625" bestFit="1" customWidth="1"/>
    <col min="7" max="7" width="17" bestFit="1" customWidth="1"/>
    <col min="8" max="8" width="16.77734375" bestFit="1" customWidth="1"/>
    <col min="9" max="9" width="9" bestFit="1" customWidth="1"/>
    <col min="10" max="10" width="16.77734375" bestFit="1" customWidth="1"/>
  </cols>
  <sheetData>
    <row r="1" spans="1:10" x14ac:dyDescent="0.3">
      <c r="A1" s="50" t="s">
        <v>46</v>
      </c>
      <c r="B1" s="50"/>
      <c r="C1" s="50"/>
      <c r="D1" s="50"/>
    </row>
    <row r="2" spans="1:10" x14ac:dyDescent="0.3">
      <c r="A2" t="s">
        <v>39</v>
      </c>
      <c r="B2" t="s">
        <v>43</v>
      </c>
      <c r="C2" t="s">
        <v>44</v>
      </c>
      <c r="D2" t="s">
        <v>45</v>
      </c>
      <c r="G2" s="12" t="s">
        <v>12</v>
      </c>
    </row>
    <row r="3" spans="1:10" x14ac:dyDescent="0.3">
      <c r="A3" t="s">
        <v>40</v>
      </c>
      <c r="B3">
        <v>76</v>
      </c>
      <c r="C3">
        <v>981132</v>
      </c>
      <c r="D3">
        <v>6</v>
      </c>
      <c r="G3" t="s">
        <v>41</v>
      </c>
      <c r="I3" t="s">
        <v>40</v>
      </c>
    </row>
    <row r="4" spans="1:10" x14ac:dyDescent="0.3">
      <c r="A4" t="s">
        <v>40</v>
      </c>
      <c r="B4">
        <v>59</v>
      </c>
      <c r="C4">
        <v>1316652</v>
      </c>
      <c r="D4">
        <v>10</v>
      </c>
      <c r="F4" s="12" t="s">
        <v>14</v>
      </c>
      <c r="G4" t="s">
        <v>57</v>
      </c>
      <c r="H4" t="s">
        <v>58</v>
      </c>
      <c r="I4" t="s">
        <v>57</v>
      </c>
      <c r="J4" t="s">
        <v>58</v>
      </c>
    </row>
    <row r="5" spans="1:10" x14ac:dyDescent="0.3">
      <c r="A5" t="s">
        <v>41</v>
      </c>
      <c r="B5">
        <v>81</v>
      </c>
      <c r="C5">
        <v>1899108</v>
      </c>
      <c r="D5">
        <v>15</v>
      </c>
      <c r="F5" s="13" t="s">
        <v>48</v>
      </c>
      <c r="G5">
        <v>4919556</v>
      </c>
      <c r="H5" s="19">
        <v>5.6107058644968885E-2</v>
      </c>
      <c r="I5">
        <v>4898808</v>
      </c>
      <c r="J5" s="19">
        <v>5.5870429718950801E-2</v>
      </c>
    </row>
    <row r="6" spans="1:10" x14ac:dyDescent="0.3">
      <c r="A6" t="s">
        <v>41</v>
      </c>
      <c r="B6">
        <v>77</v>
      </c>
      <c r="C6">
        <v>1081224</v>
      </c>
      <c r="D6">
        <v>8</v>
      </c>
      <c r="F6" s="13" t="s">
        <v>49</v>
      </c>
      <c r="G6">
        <v>4331580</v>
      </c>
      <c r="H6" s="19">
        <v>4.9401249439049846E-2</v>
      </c>
      <c r="I6">
        <v>5566800</v>
      </c>
      <c r="J6" s="19">
        <v>6.3488813637818692E-2</v>
      </c>
    </row>
    <row r="7" spans="1:10" x14ac:dyDescent="0.3">
      <c r="A7" t="s">
        <v>40</v>
      </c>
      <c r="B7">
        <v>79</v>
      </c>
      <c r="C7">
        <v>543396</v>
      </c>
      <c r="D7">
        <v>6</v>
      </c>
      <c r="F7" s="13" t="s">
        <v>50</v>
      </c>
      <c r="G7">
        <v>5250036</v>
      </c>
      <c r="H7" s="19">
        <v>5.987615096569647E-2</v>
      </c>
      <c r="I7">
        <v>5350500</v>
      </c>
      <c r="J7" s="19">
        <v>6.1021933133784026E-2</v>
      </c>
    </row>
    <row r="8" spans="1:10" x14ac:dyDescent="0.3">
      <c r="A8" t="s">
        <v>41</v>
      </c>
      <c r="B8">
        <v>71</v>
      </c>
      <c r="C8">
        <v>1722636</v>
      </c>
      <c r="D8">
        <v>10</v>
      </c>
      <c r="F8" s="13" t="s">
        <v>51</v>
      </c>
      <c r="G8">
        <v>5756136</v>
      </c>
      <c r="H8" s="19">
        <v>6.5648172339214481E-2</v>
      </c>
      <c r="I8">
        <v>5030856</v>
      </c>
      <c r="J8" s="19">
        <v>5.7376424341219735E-2</v>
      </c>
    </row>
    <row r="9" spans="1:10" x14ac:dyDescent="0.3">
      <c r="A9" t="s">
        <v>40</v>
      </c>
      <c r="B9">
        <v>68</v>
      </c>
      <c r="C9">
        <v>1790676</v>
      </c>
      <c r="D9">
        <v>11</v>
      </c>
      <c r="F9" s="13" t="s">
        <v>52</v>
      </c>
      <c r="G9">
        <v>5577888</v>
      </c>
      <c r="H9" s="19">
        <v>6.3615271201520662E-2</v>
      </c>
      <c r="I9">
        <v>3728472</v>
      </c>
      <c r="J9" s="19">
        <v>4.2522861241974769E-2</v>
      </c>
    </row>
    <row r="10" spans="1:10" x14ac:dyDescent="0.3">
      <c r="A10" t="s">
        <v>41</v>
      </c>
      <c r="B10">
        <v>76</v>
      </c>
      <c r="C10">
        <v>1328568</v>
      </c>
      <c r="D10">
        <v>10</v>
      </c>
      <c r="F10" s="13" t="s">
        <v>53</v>
      </c>
      <c r="G10">
        <v>5213520</v>
      </c>
      <c r="H10" s="19">
        <v>5.9459689530258049E-2</v>
      </c>
      <c r="I10">
        <v>4947780</v>
      </c>
      <c r="J10" s="19">
        <v>5.6428950625301177E-2</v>
      </c>
    </row>
    <row r="11" spans="1:10" x14ac:dyDescent="0.3">
      <c r="A11" t="s">
        <v>40</v>
      </c>
      <c r="B11">
        <v>82</v>
      </c>
      <c r="C11">
        <v>972984</v>
      </c>
      <c r="D11">
        <v>8</v>
      </c>
      <c r="F11" s="13" t="s">
        <v>54</v>
      </c>
      <c r="G11">
        <v>5487264</v>
      </c>
      <c r="H11" s="19">
        <v>6.2581713278276843E-2</v>
      </c>
      <c r="I11">
        <v>4387068</v>
      </c>
      <c r="J11" s="19">
        <v>5.003408469290041E-2</v>
      </c>
    </row>
    <row r="12" spans="1:10" x14ac:dyDescent="0.3">
      <c r="A12" t="s">
        <v>40</v>
      </c>
      <c r="B12">
        <v>54</v>
      </c>
      <c r="C12">
        <v>1420296</v>
      </c>
      <c r="D12">
        <v>7</v>
      </c>
      <c r="F12" s="13" t="s">
        <v>55</v>
      </c>
      <c r="G12">
        <v>5306580</v>
      </c>
      <c r="H12" s="19">
        <v>6.052102979704245E-2</v>
      </c>
      <c r="I12">
        <v>3997188</v>
      </c>
      <c r="J12" s="19">
        <v>4.5587541138055118E-2</v>
      </c>
    </row>
    <row r="13" spans="1:10" x14ac:dyDescent="0.3">
      <c r="A13" t="s">
        <v>40</v>
      </c>
      <c r="B13">
        <v>50</v>
      </c>
      <c r="C13">
        <v>1545072</v>
      </c>
      <c r="D13">
        <v>9</v>
      </c>
      <c r="F13" s="13" t="s">
        <v>56</v>
      </c>
      <c r="G13">
        <v>2582640</v>
      </c>
      <c r="H13" s="19">
        <v>2.9454758506426686E-2</v>
      </c>
      <c r="I13">
        <v>5348916</v>
      </c>
      <c r="J13" s="19">
        <v>6.1003867767540888E-2</v>
      </c>
    </row>
    <row r="14" spans="1:10" x14ac:dyDescent="0.3">
      <c r="A14" t="s">
        <v>40</v>
      </c>
      <c r="B14">
        <v>81</v>
      </c>
      <c r="C14">
        <v>610596</v>
      </c>
      <c r="D14">
        <v>6</v>
      </c>
      <c r="F14" s="13" t="s">
        <v>13</v>
      </c>
      <c r="G14">
        <v>44425200</v>
      </c>
      <c r="H14" s="19">
        <v>0.50666509370245438</v>
      </c>
      <c r="I14">
        <v>43256388</v>
      </c>
      <c r="J14" s="19">
        <v>0.49333490629754562</v>
      </c>
    </row>
    <row r="15" spans="1:10" x14ac:dyDescent="0.3">
      <c r="A15" t="s">
        <v>41</v>
      </c>
      <c r="B15">
        <v>65</v>
      </c>
      <c r="C15">
        <v>1243404</v>
      </c>
      <c r="D15">
        <v>8</v>
      </c>
    </row>
    <row r="16" spans="1:10" x14ac:dyDescent="0.3">
      <c r="A16" t="s">
        <v>41</v>
      </c>
      <c r="B16">
        <v>48</v>
      </c>
      <c r="C16">
        <v>1314072</v>
      </c>
      <c r="D16">
        <v>9</v>
      </c>
      <c r="F16" s="51" t="s">
        <v>47</v>
      </c>
      <c r="G16" s="51"/>
    </row>
    <row r="17" spans="1:7" x14ac:dyDescent="0.3">
      <c r="A17" t="s">
        <v>41</v>
      </c>
      <c r="B17">
        <v>82</v>
      </c>
      <c r="C17">
        <v>683532</v>
      </c>
      <c r="D17">
        <v>7</v>
      </c>
      <c r="F17" s="30" t="s">
        <v>59</v>
      </c>
      <c r="G17" s="31" cm="1">
        <f t="array" ref="G17">SUMPRODUCT(Tabela1[age]*Tabela1[loans_count])/SUM(Tabela1[loans_count])</f>
        <v>62.848184818481847</v>
      </c>
    </row>
    <row r="18" spans="1:7" x14ac:dyDescent="0.3">
      <c r="A18" t="s">
        <v>41</v>
      </c>
      <c r="B18">
        <v>47</v>
      </c>
      <c r="C18">
        <v>480444</v>
      </c>
      <c r="D18">
        <v>3</v>
      </c>
      <c r="F18" s="30" t="s">
        <v>41</v>
      </c>
      <c r="G18" s="31" cm="1">
        <f t="array" ref="G18">SUMPRODUCT((Tabela1[gender]="F")*Tabela1[age]*Tabela1[loans_count])/SUMIF(Tabela1[gender],"F",Tabela1[loans_count])</f>
        <v>61.850162866449509</v>
      </c>
    </row>
    <row r="19" spans="1:7" x14ac:dyDescent="0.3">
      <c r="A19" t="s">
        <v>41</v>
      </c>
      <c r="B19">
        <v>74</v>
      </c>
      <c r="C19">
        <v>625296</v>
      </c>
      <c r="D19">
        <v>4</v>
      </c>
      <c r="F19" s="30" t="s">
        <v>40</v>
      </c>
      <c r="G19" s="31" cm="1">
        <f t="array" ref="G19">SUMPRODUCT((Tabela1[gender]="M")*Tabela1[age]*Tabela1[loans_count])/SUMIF(Tabela1[gender],"M",Tabela1[loans_count])</f>
        <v>63.872909698996658</v>
      </c>
    </row>
    <row r="20" spans="1:7" x14ac:dyDescent="0.3">
      <c r="A20" t="s">
        <v>40</v>
      </c>
      <c r="B20">
        <v>56</v>
      </c>
      <c r="C20">
        <v>751596</v>
      </c>
      <c r="D20">
        <v>6</v>
      </c>
    </row>
    <row r="21" spans="1:7" x14ac:dyDescent="0.3">
      <c r="A21" t="s">
        <v>40</v>
      </c>
      <c r="B21">
        <v>84</v>
      </c>
      <c r="C21">
        <v>1248576</v>
      </c>
      <c r="D21">
        <v>10</v>
      </c>
    </row>
    <row r="22" spans="1:7" x14ac:dyDescent="0.3">
      <c r="A22" t="s">
        <v>40</v>
      </c>
      <c r="B22">
        <v>60</v>
      </c>
      <c r="C22">
        <v>717900</v>
      </c>
      <c r="D22">
        <v>6</v>
      </c>
    </row>
    <row r="23" spans="1:7" x14ac:dyDescent="0.3">
      <c r="A23" t="s">
        <v>41</v>
      </c>
      <c r="B23">
        <v>64</v>
      </c>
      <c r="C23">
        <v>1138032</v>
      </c>
      <c r="D23">
        <v>11</v>
      </c>
    </row>
    <row r="24" spans="1:7" x14ac:dyDescent="0.3">
      <c r="A24" t="s">
        <v>41</v>
      </c>
      <c r="B24">
        <v>55</v>
      </c>
      <c r="C24">
        <v>1914084</v>
      </c>
      <c r="D24">
        <v>10</v>
      </c>
    </row>
    <row r="25" spans="1:7" x14ac:dyDescent="0.3">
      <c r="A25" t="s">
        <v>40</v>
      </c>
      <c r="B25">
        <v>69</v>
      </c>
      <c r="C25">
        <v>797316</v>
      </c>
      <c r="D25">
        <v>5</v>
      </c>
    </row>
    <row r="26" spans="1:7" x14ac:dyDescent="0.3">
      <c r="A26" t="s">
        <v>40</v>
      </c>
      <c r="B26">
        <v>51</v>
      </c>
      <c r="C26">
        <v>1449960</v>
      </c>
      <c r="D26">
        <v>8</v>
      </c>
    </row>
    <row r="27" spans="1:7" x14ac:dyDescent="0.3">
      <c r="A27" t="s">
        <v>41</v>
      </c>
      <c r="B27">
        <v>66</v>
      </c>
      <c r="C27">
        <v>1274688</v>
      </c>
      <c r="D27">
        <v>8</v>
      </c>
    </row>
    <row r="28" spans="1:7" x14ac:dyDescent="0.3">
      <c r="A28" t="s">
        <v>40</v>
      </c>
      <c r="B28">
        <v>61</v>
      </c>
      <c r="C28">
        <v>841488</v>
      </c>
      <c r="D28">
        <v>6</v>
      </c>
    </row>
    <row r="29" spans="1:7" x14ac:dyDescent="0.3">
      <c r="A29" t="s">
        <v>40</v>
      </c>
      <c r="B29">
        <v>73</v>
      </c>
      <c r="C29">
        <v>644724</v>
      </c>
      <c r="D29">
        <v>5</v>
      </c>
    </row>
    <row r="30" spans="1:7" x14ac:dyDescent="0.3">
      <c r="A30" t="s">
        <v>41</v>
      </c>
      <c r="B30">
        <v>44</v>
      </c>
      <c r="C30">
        <v>850704</v>
      </c>
      <c r="D30">
        <v>8</v>
      </c>
    </row>
    <row r="31" spans="1:7" x14ac:dyDescent="0.3">
      <c r="A31" t="s">
        <v>41</v>
      </c>
      <c r="B31">
        <v>67</v>
      </c>
      <c r="C31">
        <v>517188</v>
      </c>
      <c r="D31">
        <v>5</v>
      </c>
    </row>
    <row r="32" spans="1:7" x14ac:dyDescent="0.3">
      <c r="A32" t="s">
        <v>41</v>
      </c>
      <c r="B32">
        <v>50</v>
      </c>
      <c r="C32">
        <v>1519620</v>
      </c>
      <c r="D32">
        <v>11</v>
      </c>
    </row>
    <row r="33" spans="1:4" x14ac:dyDescent="0.3">
      <c r="A33" t="s">
        <v>40</v>
      </c>
      <c r="B33">
        <v>86</v>
      </c>
      <c r="C33">
        <v>849864</v>
      </c>
      <c r="D33">
        <v>5</v>
      </c>
    </row>
    <row r="34" spans="1:4" x14ac:dyDescent="0.3">
      <c r="A34" t="s">
        <v>41</v>
      </c>
      <c r="B34">
        <v>63</v>
      </c>
      <c r="C34">
        <v>1614372</v>
      </c>
      <c r="D34">
        <v>7</v>
      </c>
    </row>
    <row r="35" spans="1:4" x14ac:dyDescent="0.3">
      <c r="A35" t="s">
        <v>41</v>
      </c>
      <c r="B35">
        <v>46</v>
      </c>
      <c r="C35">
        <v>339444</v>
      </c>
      <c r="D35">
        <v>2</v>
      </c>
    </row>
    <row r="36" spans="1:4" x14ac:dyDescent="0.3">
      <c r="A36" t="s">
        <v>40</v>
      </c>
      <c r="B36">
        <v>77</v>
      </c>
      <c r="C36">
        <v>798036</v>
      </c>
      <c r="D36">
        <v>7</v>
      </c>
    </row>
    <row r="37" spans="1:4" x14ac:dyDescent="0.3">
      <c r="A37" t="s">
        <v>40</v>
      </c>
      <c r="B37">
        <v>85</v>
      </c>
      <c r="C37">
        <v>1263156</v>
      </c>
      <c r="D37">
        <v>6</v>
      </c>
    </row>
    <row r="38" spans="1:4" x14ac:dyDescent="0.3">
      <c r="A38" t="s">
        <v>40</v>
      </c>
      <c r="B38">
        <v>42</v>
      </c>
      <c r="C38">
        <v>1451460</v>
      </c>
      <c r="D38">
        <v>8</v>
      </c>
    </row>
    <row r="39" spans="1:4" x14ac:dyDescent="0.3">
      <c r="A39" t="s">
        <v>41</v>
      </c>
      <c r="B39">
        <v>53</v>
      </c>
      <c r="C39">
        <v>1076856</v>
      </c>
      <c r="D39">
        <v>7</v>
      </c>
    </row>
    <row r="40" spans="1:4" x14ac:dyDescent="0.3">
      <c r="A40" t="s">
        <v>41</v>
      </c>
      <c r="B40">
        <v>70</v>
      </c>
      <c r="C40">
        <v>1321224</v>
      </c>
      <c r="D40">
        <v>11</v>
      </c>
    </row>
    <row r="41" spans="1:4" x14ac:dyDescent="0.3">
      <c r="A41" t="s">
        <v>40</v>
      </c>
      <c r="B41">
        <v>75</v>
      </c>
      <c r="C41">
        <v>264612</v>
      </c>
      <c r="D41">
        <v>4</v>
      </c>
    </row>
    <row r="42" spans="1:4" x14ac:dyDescent="0.3">
      <c r="A42" t="s">
        <v>41</v>
      </c>
      <c r="B42">
        <v>79</v>
      </c>
      <c r="C42">
        <v>1813512</v>
      </c>
      <c r="D42">
        <v>7</v>
      </c>
    </row>
    <row r="43" spans="1:4" x14ac:dyDescent="0.3">
      <c r="A43" t="s">
        <v>41</v>
      </c>
      <c r="B43">
        <v>59</v>
      </c>
      <c r="C43">
        <v>1108404</v>
      </c>
      <c r="D43">
        <v>7</v>
      </c>
    </row>
    <row r="44" spans="1:4" x14ac:dyDescent="0.3">
      <c r="A44" t="s">
        <v>41</v>
      </c>
      <c r="B44">
        <v>75</v>
      </c>
      <c r="C44">
        <v>1191276</v>
      </c>
      <c r="D44">
        <v>7</v>
      </c>
    </row>
    <row r="45" spans="1:4" x14ac:dyDescent="0.3">
      <c r="A45" t="s">
        <v>40</v>
      </c>
      <c r="B45">
        <v>80</v>
      </c>
      <c r="C45">
        <v>648456</v>
      </c>
      <c r="D45">
        <v>6</v>
      </c>
    </row>
    <row r="46" spans="1:4" x14ac:dyDescent="0.3">
      <c r="A46" t="s">
        <v>40</v>
      </c>
      <c r="B46">
        <v>64</v>
      </c>
      <c r="C46">
        <v>624672</v>
      </c>
      <c r="D46">
        <v>8</v>
      </c>
    </row>
    <row r="47" spans="1:4" x14ac:dyDescent="0.3">
      <c r="A47" t="s">
        <v>41</v>
      </c>
      <c r="B47">
        <v>56</v>
      </c>
      <c r="C47">
        <v>854760</v>
      </c>
      <c r="D47">
        <v>9</v>
      </c>
    </row>
    <row r="48" spans="1:4" x14ac:dyDescent="0.3">
      <c r="A48" t="s">
        <v>40</v>
      </c>
      <c r="B48">
        <v>70</v>
      </c>
      <c r="C48">
        <v>1218756</v>
      </c>
      <c r="D48">
        <v>7</v>
      </c>
    </row>
    <row r="49" spans="1:4" x14ac:dyDescent="0.3">
      <c r="A49" t="s">
        <v>40</v>
      </c>
      <c r="B49">
        <v>53</v>
      </c>
      <c r="C49">
        <v>805536</v>
      </c>
      <c r="D49">
        <v>8</v>
      </c>
    </row>
    <row r="50" spans="1:4" x14ac:dyDescent="0.3">
      <c r="A50" t="s">
        <v>40</v>
      </c>
      <c r="B50">
        <v>78</v>
      </c>
      <c r="C50">
        <v>1026168</v>
      </c>
      <c r="D50">
        <v>8</v>
      </c>
    </row>
    <row r="51" spans="1:4" x14ac:dyDescent="0.3">
      <c r="A51" t="s">
        <v>41</v>
      </c>
      <c r="B51">
        <v>68</v>
      </c>
      <c r="C51">
        <v>965232</v>
      </c>
      <c r="D51">
        <v>6</v>
      </c>
    </row>
    <row r="52" spans="1:4" x14ac:dyDescent="0.3">
      <c r="A52" t="s">
        <v>41</v>
      </c>
      <c r="B52">
        <v>72</v>
      </c>
      <c r="C52">
        <v>863412</v>
      </c>
      <c r="D52">
        <v>6</v>
      </c>
    </row>
    <row r="53" spans="1:4" x14ac:dyDescent="0.3">
      <c r="A53" t="s">
        <v>40</v>
      </c>
      <c r="B53">
        <v>47</v>
      </c>
      <c r="C53">
        <v>1458672</v>
      </c>
      <c r="D53">
        <v>6</v>
      </c>
    </row>
    <row r="54" spans="1:4" x14ac:dyDescent="0.3">
      <c r="A54" t="s">
        <v>40</v>
      </c>
      <c r="B54">
        <v>66</v>
      </c>
      <c r="C54">
        <v>614868</v>
      </c>
      <c r="D54">
        <v>5</v>
      </c>
    </row>
    <row r="55" spans="1:4" x14ac:dyDescent="0.3">
      <c r="A55" t="s">
        <v>41</v>
      </c>
      <c r="B55">
        <v>58</v>
      </c>
      <c r="C55">
        <v>1288584</v>
      </c>
      <c r="D55">
        <v>10</v>
      </c>
    </row>
    <row r="56" spans="1:4" x14ac:dyDescent="0.3">
      <c r="A56" t="s">
        <v>41</v>
      </c>
      <c r="B56">
        <v>45</v>
      </c>
      <c r="C56">
        <v>342444</v>
      </c>
      <c r="D56">
        <v>6</v>
      </c>
    </row>
    <row r="57" spans="1:4" x14ac:dyDescent="0.3">
      <c r="A57" t="s">
        <v>41</v>
      </c>
      <c r="B57">
        <v>57</v>
      </c>
      <c r="C57">
        <v>1232196</v>
      </c>
      <c r="D57">
        <v>9</v>
      </c>
    </row>
    <row r="58" spans="1:4" x14ac:dyDescent="0.3">
      <c r="A58" t="s">
        <v>41</v>
      </c>
      <c r="B58">
        <v>41</v>
      </c>
      <c r="C58">
        <v>1488828</v>
      </c>
      <c r="D58">
        <v>12</v>
      </c>
    </row>
    <row r="59" spans="1:4" x14ac:dyDescent="0.3">
      <c r="A59" t="s">
        <v>40</v>
      </c>
      <c r="B59">
        <v>65</v>
      </c>
      <c r="C59">
        <v>865284</v>
      </c>
      <c r="D59">
        <v>6</v>
      </c>
    </row>
    <row r="60" spans="1:4" x14ac:dyDescent="0.3">
      <c r="A60" t="s">
        <v>41</v>
      </c>
      <c r="B60">
        <v>51</v>
      </c>
      <c r="C60">
        <v>1525812</v>
      </c>
      <c r="D60">
        <v>11</v>
      </c>
    </row>
    <row r="61" spans="1:4" x14ac:dyDescent="0.3">
      <c r="A61" t="s">
        <v>40</v>
      </c>
      <c r="B61">
        <v>71</v>
      </c>
      <c r="C61">
        <v>927096</v>
      </c>
      <c r="D61">
        <v>5</v>
      </c>
    </row>
    <row r="62" spans="1:4" x14ac:dyDescent="0.3">
      <c r="A62" t="s">
        <v>40</v>
      </c>
      <c r="B62">
        <v>63</v>
      </c>
      <c r="C62">
        <v>725760</v>
      </c>
      <c r="D62">
        <v>10</v>
      </c>
    </row>
    <row r="63" spans="1:4" x14ac:dyDescent="0.3">
      <c r="A63" t="s">
        <v>40</v>
      </c>
      <c r="B63">
        <v>72</v>
      </c>
      <c r="C63">
        <v>1423008</v>
      </c>
      <c r="D63">
        <v>8</v>
      </c>
    </row>
    <row r="64" spans="1:4" x14ac:dyDescent="0.3">
      <c r="A64" t="s">
        <v>41</v>
      </c>
      <c r="B64">
        <v>43</v>
      </c>
      <c r="C64">
        <v>997392</v>
      </c>
      <c r="D64">
        <v>5</v>
      </c>
    </row>
    <row r="65" spans="1:4" x14ac:dyDescent="0.3">
      <c r="A65" t="s">
        <v>40</v>
      </c>
      <c r="B65">
        <v>74</v>
      </c>
      <c r="C65">
        <v>1127628</v>
      </c>
      <c r="D65">
        <v>7</v>
      </c>
    </row>
    <row r="66" spans="1:4" x14ac:dyDescent="0.3">
      <c r="A66" t="s">
        <v>41</v>
      </c>
      <c r="B66">
        <v>69</v>
      </c>
      <c r="C66">
        <v>1135188</v>
      </c>
      <c r="D66">
        <v>6</v>
      </c>
    </row>
    <row r="67" spans="1:4" x14ac:dyDescent="0.3">
      <c r="A67" t="s">
        <v>40</v>
      </c>
      <c r="B67">
        <v>83</v>
      </c>
      <c r="C67">
        <v>403740</v>
      </c>
      <c r="D67">
        <v>6</v>
      </c>
    </row>
    <row r="68" spans="1:4" x14ac:dyDescent="0.3">
      <c r="A68" t="s">
        <v>41</v>
      </c>
      <c r="B68">
        <v>62</v>
      </c>
      <c r="C68">
        <v>395016</v>
      </c>
      <c r="D68">
        <v>4</v>
      </c>
    </row>
    <row r="69" spans="1:4" x14ac:dyDescent="0.3">
      <c r="A69" t="s">
        <v>40</v>
      </c>
      <c r="B69">
        <v>49</v>
      </c>
      <c r="C69">
        <v>811356</v>
      </c>
      <c r="D69">
        <v>9</v>
      </c>
    </row>
    <row r="70" spans="1:4" x14ac:dyDescent="0.3">
      <c r="A70" t="s">
        <v>40</v>
      </c>
      <c r="B70">
        <v>57</v>
      </c>
      <c r="C70">
        <v>1895376</v>
      </c>
      <c r="D70">
        <v>11</v>
      </c>
    </row>
    <row r="71" spans="1:4" x14ac:dyDescent="0.3">
      <c r="A71" t="s">
        <v>40</v>
      </c>
      <c r="B71">
        <v>43</v>
      </c>
      <c r="C71">
        <v>1140468</v>
      </c>
      <c r="D71">
        <v>5</v>
      </c>
    </row>
    <row r="72" spans="1:4" x14ac:dyDescent="0.3">
      <c r="A72" t="s">
        <v>40</v>
      </c>
      <c r="B72">
        <v>45</v>
      </c>
      <c r="C72">
        <v>1167756</v>
      </c>
      <c r="D72">
        <v>6</v>
      </c>
    </row>
    <row r="73" spans="1:4" x14ac:dyDescent="0.3">
      <c r="A73" t="s">
        <v>40</v>
      </c>
      <c r="B73">
        <v>67</v>
      </c>
      <c r="C73">
        <v>526164</v>
      </c>
      <c r="D73">
        <v>4</v>
      </c>
    </row>
    <row r="74" spans="1:4" x14ac:dyDescent="0.3">
      <c r="A74" t="s">
        <v>41</v>
      </c>
      <c r="B74">
        <v>60</v>
      </c>
      <c r="C74">
        <v>1272192</v>
      </c>
      <c r="D74">
        <v>5</v>
      </c>
    </row>
    <row r="75" spans="1:4" x14ac:dyDescent="0.3">
      <c r="A75" t="s">
        <v>41</v>
      </c>
      <c r="B75">
        <v>61</v>
      </c>
      <c r="C75">
        <v>1187064</v>
      </c>
      <c r="D75">
        <v>8</v>
      </c>
    </row>
    <row r="76" spans="1:4" x14ac:dyDescent="0.3">
      <c r="A76" t="s">
        <v>41</v>
      </c>
      <c r="B76">
        <v>54</v>
      </c>
      <c r="C76">
        <v>549084</v>
      </c>
      <c r="D76">
        <v>5</v>
      </c>
    </row>
    <row r="77" spans="1:4" x14ac:dyDescent="0.3">
      <c r="A77" t="s">
        <v>40</v>
      </c>
      <c r="B77">
        <v>48</v>
      </c>
      <c r="C77">
        <v>505800</v>
      </c>
      <c r="D77">
        <v>4</v>
      </c>
    </row>
    <row r="78" spans="1:4" x14ac:dyDescent="0.3">
      <c r="A78" t="s">
        <v>41</v>
      </c>
      <c r="B78">
        <v>73</v>
      </c>
      <c r="C78">
        <v>1084644</v>
      </c>
      <c r="D78">
        <v>8</v>
      </c>
    </row>
    <row r="79" spans="1:4" x14ac:dyDescent="0.3">
      <c r="A79" t="s">
        <v>41</v>
      </c>
      <c r="B79">
        <v>49</v>
      </c>
      <c r="C79">
        <v>678000</v>
      </c>
      <c r="D79">
        <v>3</v>
      </c>
    </row>
    <row r="80" spans="1:4" x14ac:dyDescent="0.3">
      <c r="A80" t="s">
        <v>40</v>
      </c>
      <c r="B80">
        <v>46</v>
      </c>
      <c r="C80">
        <v>1245900</v>
      </c>
      <c r="D80">
        <v>6</v>
      </c>
    </row>
    <row r="81" spans="1:4" x14ac:dyDescent="0.3">
      <c r="A81" t="s">
        <v>40</v>
      </c>
      <c r="B81">
        <v>41</v>
      </c>
      <c r="C81">
        <v>959064</v>
      </c>
      <c r="D81">
        <v>3</v>
      </c>
    </row>
    <row r="82" spans="1:4" x14ac:dyDescent="0.3">
      <c r="A82" t="s">
        <v>41</v>
      </c>
      <c r="B82">
        <v>42</v>
      </c>
      <c r="C82">
        <v>1240188</v>
      </c>
      <c r="D82">
        <v>9</v>
      </c>
    </row>
    <row r="83" spans="1:4" x14ac:dyDescent="0.3">
      <c r="A83" t="s">
        <v>40</v>
      </c>
      <c r="B83">
        <v>55</v>
      </c>
      <c r="C83">
        <v>620628</v>
      </c>
      <c r="D83">
        <v>6</v>
      </c>
    </row>
    <row r="84" spans="1:4" x14ac:dyDescent="0.3">
      <c r="A84" t="s">
        <v>40</v>
      </c>
      <c r="B84">
        <v>58</v>
      </c>
      <c r="C84">
        <v>349332</v>
      </c>
      <c r="D84">
        <v>3</v>
      </c>
    </row>
    <row r="85" spans="1:4" x14ac:dyDescent="0.3">
      <c r="A85" t="s">
        <v>41</v>
      </c>
      <c r="B85">
        <v>78</v>
      </c>
      <c r="C85">
        <v>768588</v>
      </c>
      <c r="D85">
        <v>4</v>
      </c>
    </row>
    <row r="86" spans="1:4" x14ac:dyDescent="0.3">
      <c r="A86" t="s">
        <v>40</v>
      </c>
      <c r="B86">
        <v>52</v>
      </c>
      <c r="C86">
        <v>1054080</v>
      </c>
      <c r="D86">
        <v>7</v>
      </c>
    </row>
    <row r="87" spans="1:4" x14ac:dyDescent="0.3">
      <c r="A87" t="s">
        <v>41</v>
      </c>
      <c r="B87">
        <v>80</v>
      </c>
      <c r="C87">
        <v>314688</v>
      </c>
      <c r="D87">
        <v>4</v>
      </c>
    </row>
    <row r="88" spans="1:4" x14ac:dyDescent="0.3">
      <c r="A88" t="s">
        <v>41</v>
      </c>
      <c r="B88">
        <v>52</v>
      </c>
      <c r="C88">
        <v>184200</v>
      </c>
      <c r="D88">
        <v>2</v>
      </c>
    </row>
    <row r="89" spans="1:4" x14ac:dyDescent="0.3">
      <c r="A89" t="s">
        <v>40</v>
      </c>
      <c r="B89">
        <v>62</v>
      </c>
      <c r="C89">
        <v>671268</v>
      </c>
      <c r="D89">
        <v>4</v>
      </c>
    </row>
    <row r="90" spans="1:4" x14ac:dyDescent="0.3">
      <c r="A90" t="s">
        <v>40</v>
      </c>
      <c r="B90">
        <v>44</v>
      </c>
      <c r="C90">
        <v>180060</v>
      </c>
      <c r="D90">
        <v>2</v>
      </c>
    </row>
  </sheetData>
  <mergeCells count="2">
    <mergeCell ref="A1:D1"/>
    <mergeCell ref="F16:G16"/>
  </mergeCell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6B73-C208-4400-A652-9C3C93535FFE}">
  <dimension ref="A1:J78"/>
  <sheetViews>
    <sheetView workbookViewId="0">
      <selection activeCell="B16" sqref="B16"/>
    </sheetView>
  </sheetViews>
  <sheetFormatPr defaultRowHeight="14.4" x14ac:dyDescent="0.3"/>
  <cols>
    <col min="1" max="1" width="18.88671875" bestFit="1" customWidth="1"/>
    <col min="3" max="3" width="13.44140625" bestFit="1" customWidth="1"/>
    <col min="4" max="4" width="12.44140625" customWidth="1"/>
    <col min="6" max="6" width="15.33203125" bestFit="1" customWidth="1"/>
    <col min="9" max="9" width="15.21875" bestFit="1" customWidth="1"/>
    <col min="10" max="10" width="14.109375" bestFit="1" customWidth="1"/>
  </cols>
  <sheetData>
    <row r="1" spans="1:10" x14ac:dyDescent="0.3">
      <c r="F1" s="52" t="s">
        <v>143</v>
      </c>
      <c r="G1" s="52"/>
      <c r="I1" s="53" t="s">
        <v>144</v>
      </c>
      <c r="J1" s="53"/>
    </row>
    <row r="2" spans="1:10" ht="14.4" customHeight="1" x14ac:dyDescent="0.3">
      <c r="A2" t="s">
        <v>63</v>
      </c>
      <c r="B2" t="s">
        <v>64</v>
      </c>
      <c r="C2" t="s">
        <v>65</v>
      </c>
      <c r="D2" t="s">
        <v>5</v>
      </c>
      <c r="F2" s="52"/>
      <c r="G2" s="52"/>
      <c r="I2" s="21" t="s">
        <v>63</v>
      </c>
      <c r="J2" s="22" t="s">
        <v>65</v>
      </c>
    </row>
    <row r="3" spans="1:10" x14ac:dyDescent="0.3">
      <c r="A3" t="s">
        <v>66</v>
      </c>
      <c r="B3">
        <v>73</v>
      </c>
      <c r="C3" s="34">
        <v>10502628</v>
      </c>
      <c r="D3">
        <v>73</v>
      </c>
      <c r="F3" s="32" t="s">
        <v>63</v>
      </c>
      <c r="G3" s="32" t="s">
        <v>64</v>
      </c>
      <c r="I3" s="24" t="s">
        <v>66</v>
      </c>
      <c r="J3" s="35">
        <v>10502628</v>
      </c>
    </row>
    <row r="4" spans="1:10" x14ac:dyDescent="0.3">
      <c r="A4" t="s">
        <v>67</v>
      </c>
      <c r="B4">
        <v>22</v>
      </c>
      <c r="C4" s="34">
        <v>2354520</v>
      </c>
      <c r="D4">
        <v>22</v>
      </c>
      <c r="F4" s="25" t="s">
        <v>66</v>
      </c>
      <c r="G4" s="25">
        <v>73</v>
      </c>
      <c r="I4" s="26" t="s">
        <v>69</v>
      </c>
      <c r="J4" s="36">
        <v>2906652</v>
      </c>
    </row>
    <row r="5" spans="1:10" x14ac:dyDescent="0.3">
      <c r="A5" t="s">
        <v>68</v>
      </c>
      <c r="B5">
        <v>18</v>
      </c>
      <c r="C5" s="34">
        <v>2784744</v>
      </c>
      <c r="D5">
        <v>18</v>
      </c>
      <c r="F5" s="27" t="s">
        <v>67</v>
      </c>
      <c r="G5" s="27">
        <v>22</v>
      </c>
      <c r="I5" s="24" t="s">
        <v>68</v>
      </c>
      <c r="J5" s="35">
        <v>2784744</v>
      </c>
    </row>
    <row r="6" spans="1:10" x14ac:dyDescent="0.3">
      <c r="A6" t="s">
        <v>69</v>
      </c>
      <c r="B6">
        <v>17</v>
      </c>
      <c r="C6" s="34">
        <v>2906652</v>
      </c>
      <c r="D6">
        <v>17</v>
      </c>
      <c r="F6" s="25" t="s">
        <v>68</v>
      </c>
      <c r="G6" s="25">
        <v>18</v>
      </c>
      <c r="I6" s="26" t="s">
        <v>70</v>
      </c>
      <c r="J6" s="36">
        <v>2671872</v>
      </c>
    </row>
    <row r="7" spans="1:10" x14ac:dyDescent="0.3">
      <c r="A7" t="s">
        <v>70</v>
      </c>
      <c r="B7">
        <v>15</v>
      </c>
      <c r="C7" s="34">
        <v>2671872</v>
      </c>
      <c r="D7">
        <v>15</v>
      </c>
      <c r="F7" s="27" t="s">
        <v>69</v>
      </c>
      <c r="G7" s="27">
        <v>17</v>
      </c>
      <c r="I7" s="24" t="s">
        <v>67</v>
      </c>
      <c r="J7" s="35">
        <v>2354520</v>
      </c>
    </row>
    <row r="8" spans="1:10" x14ac:dyDescent="0.3">
      <c r="A8" t="s">
        <v>72</v>
      </c>
      <c r="B8">
        <v>14</v>
      </c>
      <c r="C8" s="34">
        <v>2209164</v>
      </c>
      <c r="D8">
        <v>14</v>
      </c>
      <c r="F8" s="25" t="s">
        <v>70</v>
      </c>
      <c r="G8" s="25">
        <v>15</v>
      </c>
      <c r="I8" s="26" t="s">
        <v>72</v>
      </c>
      <c r="J8" s="36">
        <v>2209164</v>
      </c>
    </row>
    <row r="9" spans="1:10" x14ac:dyDescent="0.3">
      <c r="A9" t="s">
        <v>71</v>
      </c>
      <c r="B9">
        <v>14</v>
      </c>
      <c r="C9" s="34">
        <v>1929708</v>
      </c>
      <c r="D9">
        <v>14</v>
      </c>
      <c r="F9" s="27" t="s">
        <v>71</v>
      </c>
      <c r="G9" s="27">
        <v>14</v>
      </c>
      <c r="I9" s="24" t="s">
        <v>71</v>
      </c>
      <c r="J9" s="35">
        <v>1929708</v>
      </c>
    </row>
    <row r="10" spans="1:10" x14ac:dyDescent="0.3">
      <c r="A10" t="s">
        <v>73</v>
      </c>
      <c r="B10">
        <v>13</v>
      </c>
      <c r="C10" s="34">
        <v>1540056</v>
      </c>
      <c r="D10">
        <v>13</v>
      </c>
      <c r="F10" s="25" t="s">
        <v>72</v>
      </c>
      <c r="G10" s="25">
        <v>14</v>
      </c>
      <c r="I10" s="26" t="s">
        <v>90</v>
      </c>
      <c r="J10" s="36">
        <v>1884756</v>
      </c>
    </row>
    <row r="11" spans="1:10" x14ac:dyDescent="0.3">
      <c r="A11" t="s">
        <v>74</v>
      </c>
      <c r="B11">
        <v>12</v>
      </c>
      <c r="C11" s="34">
        <v>1778412</v>
      </c>
      <c r="D11">
        <v>12</v>
      </c>
      <c r="F11" s="27" t="s">
        <v>73</v>
      </c>
      <c r="G11" s="27">
        <v>13</v>
      </c>
      <c r="I11" s="24" t="s">
        <v>79</v>
      </c>
      <c r="J11" s="35">
        <v>1796880</v>
      </c>
    </row>
    <row r="12" spans="1:10" x14ac:dyDescent="0.3">
      <c r="A12" t="s">
        <v>75</v>
      </c>
      <c r="B12">
        <v>11</v>
      </c>
      <c r="C12" s="34">
        <v>1572036</v>
      </c>
      <c r="D12">
        <v>11</v>
      </c>
      <c r="F12" s="25" t="s">
        <v>74</v>
      </c>
      <c r="G12" s="25">
        <v>12</v>
      </c>
      <c r="I12" s="26" t="s">
        <v>92</v>
      </c>
      <c r="J12" s="36">
        <v>1783080</v>
      </c>
    </row>
    <row r="13" spans="1:10" x14ac:dyDescent="0.3">
      <c r="A13" t="s">
        <v>79</v>
      </c>
      <c r="B13">
        <v>10</v>
      </c>
      <c r="C13" s="34">
        <v>1796880</v>
      </c>
      <c r="D13">
        <v>10</v>
      </c>
      <c r="F13" s="27" t="s">
        <v>75</v>
      </c>
      <c r="G13" s="27">
        <v>11</v>
      </c>
      <c r="I13" s="24" t="s">
        <v>74</v>
      </c>
      <c r="J13" s="35">
        <v>1778412</v>
      </c>
    </row>
    <row r="14" spans="1:10" x14ac:dyDescent="0.3">
      <c r="A14" t="s">
        <v>78</v>
      </c>
      <c r="B14">
        <v>10</v>
      </c>
      <c r="C14" s="34">
        <v>1585668</v>
      </c>
      <c r="D14">
        <v>10</v>
      </c>
      <c r="F14" s="25" t="s">
        <v>76</v>
      </c>
      <c r="G14" s="25">
        <v>10</v>
      </c>
      <c r="I14" s="26" t="s">
        <v>84</v>
      </c>
      <c r="J14" s="36">
        <v>1594824</v>
      </c>
    </row>
    <row r="15" spans="1:10" x14ac:dyDescent="0.3">
      <c r="A15" t="s">
        <v>76</v>
      </c>
      <c r="B15">
        <v>10</v>
      </c>
      <c r="C15" s="34">
        <v>1279416</v>
      </c>
      <c r="D15">
        <v>10</v>
      </c>
      <c r="F15" s="27" t="s">
        <v>77</v>
      </c>
      <c r="G15" s="27">
        <v>10</v>
      </c>
      <c r="I15" s="24" t="s">
        <v>78</v>
      </c>
      <c r="J15" s="35">
        <v>1585668</v>
      </c>
    </row>
    <row r="16" spans="1:10" x14ac:dyDescent="0.3">
      <c r="A16" t="s">
        <v>77</v>
      </c>
      <c r="B16">
        <v>10</v>
      </c>
      <c r="C16" s="34">
        <v>1216932</v>
      </c>
      <c r="D16">
        <v>10</v>
      </c>
      <c r="F16" s="25" t="s">
        <v>78</v>
      </c>
      <c r="G16" s="25">
        <v>10</v>
      </c>
      <c r="I16" s="26" t="s">
        <v>75</v>
      </c>
      <c r="J16" s="36">
        <v>1572036</v>
      </c>
    </row>
    <row r="17" spans="1:10" x14ac:dyDescent="0.3">
      <c r="A17" t="s">
        <v>84</v>
      </c>
      <c r="B17">
        <v>9</v>
      </c>
      <c r="C17" s="34">
        <v>1594824</v>
      </c>
      <c r="D17">
        <v>9</v>
      </c>
      <c r="F17" s="33" t="s">
        <v>79</v>
      </c>
      <c r="G17" s="33">
        <v>10</v>
      </c>
      <c r="I17" s="24" t="s">
        <v>73</v>
      </c>
      <c r="J17" s="35">
        <v>1540056</v>
      </c>
    </row>
    <row r="18" spans="1:10" x14ac:dyDescent="0.3">
      <c r="A18" t="s">
        <v>83</v>
      </c>
      <c r="B18">
        <v>9</v>
      </c>
      <c r="C18" s="34">
        <v>1523676</v>
      </c>
      <c r="D18">
        <v>9</v>
      </c>
      <c r="I18" s="26" t="s">
        <v>83</v>
      </c>
      <c r="J18" s="36">
        <v>1523676</v>
      </c>
    </row>
    <row r="19" spans="1:10" x14ac:dyDescent="0.3">
      <c r="A19" t="s">
        <v>82</v>
      </c>
      <c r="B19">
        <v>9</v>
      </c>
      <c r="C19" s="34">
        <v>1153200</v>
      </c>
      <c r="D19">
        <v>9</v>
      </c>
    </row>
    <row r="20" spans="1:10" x14ac:dyDescent="0.3">
      <c r="A20" t="s">
        <v>86</v>
      </c>
      <c r="B20">
        <v>9</v>
      </c>
      <c r="C20" s="34">
        <v>1071624</v>
      </c>
      <c r="D20">
        <v>9</v>
      </c>
    </row>
    <row r="21" spans="1:10" x14ac:dyDescent="0.3">
      <c r="A21" t="s">
        <v>80</v>
      </c>
      <c r="B21">
        <v>9</v>
      </c>
      <c r="C21" s="34">
        <v>1005084</v>
      </c>
      <c r="D21">
        <v>9</v>
      </c>
    </row>
    <row r="22" spans="1:10" x14ac:dyDescent="0.3">
      <c r="A22" t="s">
        <v>85</v>
      </c>
      <c r="B22">
        <v>9</v>
      </c>
      <c r="C22" s="34">
        <v>982404</v>
      </c>
      <c r="D22">
        <v>9</v>
      </c>
    </row>
    <row r="23" spans="1:10" x14ac:dyDescent="0.3">
      <c r="A23" t="s">
        <v>81</v>
      </c>
      <c r="B23">
        <v>9</v>
      </c>
      <c r="C23" s="34">
        <v>814704</v>
      </c>
      <c r="D23">
        <v>9</v>
      </c>
    </row>
    <row r="24" spans="1:10" x14ac:dyDescent="0.3">
      <c r="A24" t="s">
        <v>90</v>
      </c>
      <c r="B24">
        <v>8</v>
      </c>
      <c r="C24" s="34">
        <v>1884756</v>
      </c>
      <c r="D24">
        <v>8</v>
      </c>
    </row>
    <row r="25" spans="1:10" x14ac:dyDescent="0.3">
      <c r="A25" t="s">
        <v>92</v>
      </c>
      <c r="B25">
        <v>8</v>
      </c>
      <c r="C25" s="34">
        <v>1783080</v>
      </c>
      <c r="D25">
        <v>8</v>
      </c>
    </row>
    <row r="26" spans="1:10" x14ac:dyDescent="0.3">
      <c r="A26" t="s">
        <v>88</v>
      </c>
      <c r="B26">
        <v>8</v>
      </c>
      <c r="C26" s="34">
        <v>1430580</v>
      </c>
      <c r="D26">
        <v>8</v>
      </c>
    </row>
    <row r="27" spans="1:10" x14ac:dyDescent="0.3">
      <c r="A27" t="s">
        <v>87</v>
      </c>
      <c r="B27">
        <v>8</v>
      </c>
      <c r="C27" s="34">
        <v>1096836</v>
      </c>
      <c r="D27">
        <v>8</v>
      </c>
    </row>
    <row r="28" spans="1:10" x14ac:dyDescent="0.3">
      <c r="A28" t="s">
        <v>89</v>
      </c>
      <c r="B28">
        <v>8</v>
      </c>
      <c r="C28" s="34">
        <v>1051932</v>
      </c>
      <c r="D28">
        <v>8</v>
      </c>
    </row>
    <row r="29" spans="1:10" x14ac:dyDescent="0.3">
      <c r="A29" t="s">
        <v>91</v>
      </c>
      <c r="B29">
        <v>8</v>
      </c>
      <c r="C29" s="34">
        <v>749172</v>
      </c>
      <c r="D29">
        <v>8</v>
      </c>
    </row>
    <row r="30" spans="1:10" x14ac:dyDescent="0.3">
      <c r="A30" t="s">
        <v>98</v>
      </c>
      <c r="B30">
        <v>7</v>
      </c>
      <c r="C30" s="34">
        <v>1341900</v>
      </c>
      <c r="D30">
        <v>7</v>
      </c>
    </row>
    <row r="31" spans="1:10" x14ac:dyDescent="0.3">
      <c r="A31" t="s">
        <v>100</v>
      </c>
      <c r="B31">
        <v>7</v>
      </c>
      <c r="C31" s="34">
        <v>1338984</v>
      </c>
      <c r="D31">
        <v>7</v>
      </c>
    </row>
    <row r="32" spans="1:10" x14ac:dyDescent="0.3">
      <c r="A32" t="s">
        <v>101</v>
      </c>
      <c r="B32">
        <v>7</v>
      </c>
      <c r="C32" s="34">
        <v>1326540</v>
      </c>
      <c r="D32">
        <v>7</v>
      </c>
    </row>
    <row r="33" spans="1:4" x14ac:dyDescent="0.3">
      <c r="A33" t="s">
        <v>93</v>
      </c>
      <c r="B33">
        <v>7</v>
      </c>
      <c r="C33" s="34">
        <v>1219512</v>
      </c>
      <c r="D33">
        <v>7</v>
      </c>
    </row>
    <row r="34" spans="1:4" x14ac:dyDescent="0.3">
      <c r="A34" t="s">
        <v>96</v>
      </c>
      <c r="B34">
        <v>7</v>
      </c>
      <c r="C34" s="34">
        <v>1116228</v>
      </c>
      <c r="D34">
        <v>7</v>
      </c>
    </row>
    <row r="35" spans="1:4" x14ac:dyDescent="0.3">
      <c r="A35" t="s">
        <v>94</v>
      </c>
      <c r="B35">
        <v>7</v>
      </c>
      <c r="C35" s="34">
        <v>1107024</v>
      </c>
      <c r="D35">
        <v>7</v>
      </c>
    </row>
    <row r="36" spans="1:4" x14ac:dyDescent="0.3">
      <c r="A36" t="s">
        <v>97</v>
      </c>
      <c r="B36">
        <v>7</v>
      </c>
      <c r="C36" s="34">
        <v>971292</v>
      </c>
      <c r="D36">
        <v>7</v>
      </c>
    </row>
    <row r="37" spans="1:4" x14ac:dyDescent="0.3">
      <c r="A37" t="s">
        <v>95</v>
      </c>
      <c r="B37">
        <v>7</v>
      </c>
      <c r="C37" s="34">
        <v>866220</v>
      </c>
      <c r="D37">
        <v>7</v>
      </c>
    </row>
    <row r="38" spans="1:4" x14ac:dyDescent="0.3">
      <c r="A38" t="s">
        <v>99</v>
      </c>
      <c r="B38">
        <v>7</v>
      </c>
      <c r="C38" s="34">
        <v>795372</v>
      </c>
      <c r="D38">
        <v>7</v>
      </c>
    </row>
    <row r="39" spans="1:4" x14ac:dyDescent="0.3">
      <c r="A39" t="s">
        <v>107</v>
      </c>
      <c r="B39">
        <v>6</v>
      </c>
      <c r="C39" s="34">
        <v>1334304</v>
      </c>
      <c r="D39">
        <v>6</v>
      </c>
    </row>
    <row r="40" spans="1:4" x14ac:dyDescent="0.3">
      <c r="A40" t="s">
        <v>112</v>
      </c>
      <c r="B40">
        <v>6</v>
      </c>
      <c r="C40" s="34">
        <v>1213236</v>
      </c>
      <c r="D40">
        <v>6</v>
      </c>
    </row>
    <row r="41" spans="1:4" x14ac:dyDescent="0.3">
      <c r="A41" t="s">
        <v>108</v>
      </c>
      <c r="B41">
        <v>6</v>
      </c>
      <c r="C41" s="34">
        <v>1089528</v>
      </c>
      <c r="D41">
        <v>6</v>
      </c>
    </row>
    <row r="42" spans="1:4" x14ac:dyDescent="0.3">
      <c r="A42" t="s">
        <v>111</v>
      </c>
      <c r="B42">
        <v>6</v>
      </c>
      <c r="C42" s="34">
        <v>1002024</v>
      </c>
      <c r="D42">
        <v>6</v>
      </c>
    </row>
    <row r="43" spans="1:4" x14ac:dyDescent="0.3">
      <c r="A43" t="s">
        <v>103</v>
      </c>
      <c r="B43">
        <v>6</v>
      </c>
      <c r="C43" s="34">
        <v>883824</v>
      </c>
      <c r="D43">
        <v>6</v>
      </c>
    </row>
    <row r="44" spans="1:4" x14ac:dyDescent="0.3">
      <c r="A44" t="s">
        <v>105</v>
      </c>
      <c r="B44">
        <v>6</v>
      </c>
      <c r="C44" s="34">
        <v>866040</v>
      </c>
      <c r="D44">
        <v>6</v>
      </c>
    </row>
    <row r="45" spans="1:4" x14ac:dyDescent="0.3">
      <c r="A45" t="s">
        <v>110</v>
      </c>
      <c r="B45">
        <v>6</v>
      </c>
      <c r="C45" s="34">
        <v>799956</v>
      </c>
      <c r="D45">
        <v>6</v>
      </c>
    </row>
    <row r="46" spans="1:4" x14ac:dyDescent="0.3">
      <c r="A46" t="s">
        <v>106</v>
      </c>
      <c r="B46">
        <v>6</v>
      </c>
      <c r="C46" s="34">
        <v>533988</v>
      </c>
      <c r="D46">
        <v>6</v>
      </c>
    </row>
    <row r="47" spans="1:4" x14ac:dyDescent="0.3">
      <c r="A47" t="s">
        <v>104</v>
      </c>
      <c r="B47">
        <v>6</v>
      </c>
      <c r="C47" s="34">
        <v>497112</v>
      </c>
      <c r="D47">
        <v>6</v>
      </c>
    </row>
    <row r="48" spans="1:4" x14ac:dyDescent="0.3">
      <c r="A48" t="s">
        <v>109</v>
      </c>
      <c r="B48">
        <v>6</v>
      </c>
      <c r="C48" s="34">
        <v>490980</v>
      </c>
      <c r="D48">
        <v>6</v>
      </c>
    </row>
    <row r="49" spans="1:4" x14ac:dyDescent="0.3">
      <c r="A49" t="s">
        <v>102</v>
      </c>
      <c r="B49">
        <v>6</v>
      </c>
      <c r="C49" s="34">
        <v>414444</v>
      </c>
      <c r="D49">
        <v>6</v>
      </c>
    </row>
    <row r="50" spans="1:4" x14ac:dyDescent="0.3">
      <c r="A50" t="s">
        <v>117</v>
      </c>
      <c r="B50">
        <v>5</v>
      </c>
      <c r="C50" s="34">
        <v>1026732</v>
      </c>
      <c r="D50">
        <v>5</v>
      </c>
    </row>
    <row r="51" spans="1:4" x14ac:dyDescent="0.3">
      <c r="A51" t="s">
        <v>121</v>
      </c>
      <c r="B51">
        <v>5</v>
      </c>
      <c r="C51" s="34">
        <v>998304</v>
      </c>
      <c r="D51">
        <v>5</v>
      </c>
    </row>
    <row r="52" spans="1:4" x14ac:dyDescent="0.3">
      <c r="A52" t="s">
        <v>120</v>
      </c>
      <c r="B52">
        <v>5</v>
      </c>
      <c r="C52" s="34">
        <v>859464</v>
      </c>
      <c r="D52">
        <v>5</v>
      </c>
    </row>
    <row r="53" spans="1:4" x14ac:dyDescent="0.3">
      <c r="A53" t="s">
        <v>126</v>
      </c>
      <c r="B53">
        <v>5</v>
      </c>
      <c r="C53" s="34">
        <v>810840</v>
      </c>
      <c r="D53">
        <v>5</v>
      </c>
    </row>
    <row r="54" spans="1:4" x14ac:dyDescent="0.3">
      <c r="A54" t="s">
        <v>122</v>
      </c>
      <c r="B54">
        <v>5</v>
      </c>
      <c r="C54" s="34">
        <v>757152</v>
      </c>
      <c r="D54">
        <v>5</v>
      </c>
    </row>
    <row r="55" spans="1:4" x14ac:dyDescent="0.3">
      <c r="A55" t="s">
        <v>116</v>
      </c>
      <c r="B55">
        <v>5</v>
      </c>
      <c r="C55" s="34">
        <v>666492</v>
      </c>
      <c r="D55">
        <v>5</v>
      </c>
    </row>
    <row r="56" spans="1:4" x14ac:dyDescent="0.3">
      <c r="A56" t="s">
        <v>124</v>
      </c>
      <c r="B56">
        <v>5</v>
      </c>
      <c r="C56" s="34">
        <v>658524</v>
      </c>
      <c r="D56">
        <v>5</v>
      </c>
    </row>
    <row r="57" spans="1:4" x14ac:dyDescent="0.3">
      <c r="A57" t="s">
        <v>113</v>
      </c>
      <c r="B57">
        <v>5</v>
      </c>
      <c r="C57" s="34">
        <v>655572</v>
      </c>
      <c r="D57">
        <v>5</v>
      </c>
    </row>
    <row r="58" spans="1:4" x14ac:dyDescent="0.3">
      <c r="A58" t="s">
        <v>115</v>
      </c>
      <c r="B58">
        <v>5</v>
      </c>
      <c r="C58" s="34">
        <v>654504</v>
      </c>
      <c r="D58">
        <v>5</v>
      </c>
    </row>
    <row r="59" spans="1:4" x14ac:dyDescent="0.3">
      <c r="A59" t="s">
        <v>123</v>
      </c>
      <c r="B59">
        <v>5</v>
      </c>
      <c r="C59" s="34">
        <v>616164</v>
      </c>
      <c r="D59">
        <v>5</v>
      </c>
    </row>
    <row r="60" spans="1:4" x14ac:dyDescent="0.3">
      <c r="A60" t="s">
        <v>118</v>
      </c>
      <c r="B60">
        <v>5</v>
      </c>
      <c r="C60" s="34">
        <v>615060</v>
      </c>
      <c r="D60">
        <v>5</v>
      </c>
    </row>
    <row r="61" spans="1:4" x14ac:dyDescent="0.3">
      <c r="A61" t="s">
        <v>114</v>
      </c>
      <c r="B61">
        <v>5</v>
      </c>
      <c r="C61" s="34">
        <v>601536</v>
      </c>
      <c r="D61">
        <v>5</v>
      </c>
    </row>
    <row r="62" spans="1:4" x14ac:dyDescent="0.3">
      <c r="A62" t="s">
        <v>128</v>
      </c>
      <c r="B62">
        <v>5</v>
      </c>
      <c r="C62" s="34">
        <v>578640</v>
      </c>
      <c r="D62">
        <v>5</v>
      </c>
    </row>
    <row r="63" spans="1:4" x14ac:dyDescent="0.3">
      <c r="A63" t="s">
        <v>127</v>
      </c>
      <c r="B63">
        <v>5</v>
      </c>
      <c r="C63" s="34">
        <v>516624</v>
      </c>
      <c r="D63">
        <v>5</v>
      </c>
    </row>
    <row r="64" spans="1:4" x14ac:dyDescent="0.3">
      <c r="A64" t="s">
        <v>119</v>
      </c>
      <c r="B64">
        <v>5</v>
      </c>
      <c r="C64" s="34">
        <v>484584</v>
      </c>
      <c r="D64">
        <v>5</v>
      </c>
    </row>
    <row r="65" spans="1:4" x14ac:dyDescent="0.3">
      <c r="A65" t="s">
        <v>125</v>
      </c>
      <c r="B65">
        <v>5</v>
      </c>
      <c r="C65" s="34">
        <v>466164</v>
      </c>
      <c r="D65">
        <v>5</v>
      </c>
    </row>
    <row r="66" spans="1:4" x14ac:dyDescent="0.3">
      <c r="A66" t="s">
        <v>129</v>
      </c>
      <c r="B66">
        <v>4</v>
      </c>
      <c r="C66" s="34">
        <v>892824</v>
      </c>
      <c r="D66">
        <v>4</v>
      </c>
    </row>
    <row r="67" spans="1:4" x14ac:dyDescent="0.3">
      <c r="A67" t="s">
        <v>132</v>
      </c>
      <c r="B67">
        <v>4</v>
      </c>
      <c r="C67" s="34">
        <v>438816</v>
      </c>
      <c r="D67">
        <v>4</v>
      </c>
    </row>
    <row r="68" spans="1:4" x14ac:dyDescent="0.3">
      <c r="A68" t="s">
        <v>130</v>
      </c>
      <c r="B68">
        <v>4</v>
      </c>
      <c r="C68" s="34">
        <v>428100</v>
      </c>
      <c r="D68">
        <v>4</v>
      </c>
    </row>
    <row r="69" spans="1:4" x14ac:dyDescent="0.3">
      <c r="A69" t="s">
        <v>131</v>
      </c>
      <c r="B69">
        <v>4</v>
      </c>
      <c r="C69" s="34">
        <v>420720</v>
      </c>
      <c r="D69">
        <v>4</v>
      </c>
    </row>
    <row r="70" spans="1:4" x14ac:dyDescent="0.3">
      <c r="A70" t="s">
        <v>135</v>
      </c>
      <c r="B70">
        <v>3</v>
      </c>
      <c r="C70" s="34">
        <v>627516</v>
      </c>
      <c r="D70">
        <v>3</v>
      </c>
    </row>
    <row r="71" spans="1:4" x14ac:dyDescent="0.3">
      <c r="A71" t="s">
        <v>133</v>
      </c>
      <c r="B71">
        <v>3</v>
      </c>
      <c r="C71" s="34">
        <v>477492</v>
      </c>
      <c r="D71">
        <v>3</v>
      </c>
    </row>
    <row r="72" spans="1:4" x14ac:dyDescent="0.3">
      <c r="A72" t="s">
        <v>136</v>
      </c>
      <c r="B72">
        <v>3</v>
      </c>
      <c r="C72" s="34">
        <v>347484</v>
      </c>
      <c r="D72">
        <v>3</v>
      </c>
    </row>
    <row r="73" spans="1:4" x14ac:dyDescent="0.3">
      <c r="A73" t="s">
        <v>134</v>
      </c>
      <c r="B73">
        <v>3</v>
      </c>
      <c r="C73" s="34">
        <v>263676</v>
      </c>
      <c r="D73">
        <v>3</v>
      </c>
    </row>
    <row r="74" spans="1:4" x14ac:dyDescent="0.3">
      <c r="A74" t="s">
        <v>139</v>
      </c>
      <c r="B74">
        <v>2</v>
      </c>
      <c r="C74" s="34">
        <v>486840</v>
      </c>
      <c r="D74">
        <v>2</v>
      </c>
    </row>
    <row r="75" spans="1:4" x14ac:dyDescent="0.3">
      <c r="A75" t="s">
        <v>138</v>
      </c>
      <c r="B75">
        <v>2</v>
      </c>
      <c r="C75" s="34">
        <v>349836</v>
      </c>
      <c r="D75">
        <v>2</v>
      </c>
    </row>
    <row r="76" spans="1:4" x14ac:dyDescent="0.3">
      <c r="A76" t="s">
        <v>137</v>
      </c>
      <c r="B76">
        <v>2</v>
      </c>
      <c r="C76" s="34">
        <v>195312</v>
      </c>
      <c r="D76">
        <v>2</v>
      </c>
    </row>
    <row r="77" spans="1:4" x14ac:dyDescent="0.3">
      <c r="A77" t="s">
        <v>140</v>
      </c>
      <c r="B77">
        <v>2</v>
      </c>
      <c r="C77" s="34">
        <v>171180</v>
      </c>
      <c r="D77">
        <v>2</v>
      </c>
    </row>
    <row r="78" spans="1:4" x14ac:dyDescent="0.3">
      <c r="A78" t="s">
        <v>141</v>
      </c>
      <c r="B78">
        <v>1</v>
      </c>
      <c r="C78" s="34">
        <v>136368</v>
      </c>
      <c r="D78">
        <v>1</v>
      </c>
    </row>
  </sheetData>
  <mergeCells count="2">
    <mergeCell ref="F1:G2"/>
    <mergeCell ref="I1:J1"/>
  </mergeCell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C70B-55A8-416A-8C90-5741F1B66D46}">
  <dimension ref="A1:F77"/>
  <sheetViews>
    <sheetView workbookViewId="0">
      <selection activeCell="E6" sqref="E6"/>
    </sheetView>
  </sheetViews>
  <sheetFormatPr defaultRowHeight="14.4" x14ac:dyDescent="0.3"/>
  <cols>
    <col min="1" max="1" width="18.88671875" bestFit="1" customWidth="1"/>
    <col min="2" max="2" width="14.109375" customWidth="1"/>
    <col min="3" max="3" width="13.44140625" style="34" bestFit="1" customWidth="1"/>
    <col min="4" max="4" width="12.44140625" customWidth="1"/>
    <col min="5" max="5" width="13.44140625" style="34" bestFit="1" customWidth="1"/>
    <col min="6" max="6" width="20" customWidth="1"/>
  </cols>
  <sheetData>
    <row r="1" spans="1:6" x14ac:dyDescent="0.3">
      <c r="A1" t="s">
        <v>63</v>
      </c>
      <c r="B1" t="s">
        <v>145</v>
      </c>
      <c r="C1" s="34" t="s">
        <v>65</v>
      </c>
      <c r="D1" t="s">
        <v>5</v>
      </c>
      <c r="E1" s="34" t="s">
        <v>146</v>
      </c>
      <c r="F1" t="s">
        <v>147</v>
      </c>
    </row>
    <row r="2" spans="1:6" x14ac:dyDescent="0.3">
      <c r="A2" t="s">
        <v>66</v>
      </c>
      <c r="B2">
        <v>73</v>
      </c>
      <c r="C2" s="34">
        <v>10502628</v>
      </c>
      <c r="D2">
        <v>73</v>
      </c>
      <c r="E2" s="34">
        <v>87681588</v>
      </c>
      <c r="F2">
        <v>0.1198</v>
      </c>
    </row>
    <row r="3" spans="1:6" x14ac:dyDescent="0.3">
      <c r="A3" t="s">
        <v>69</v>
      </c>
      <c r="B3">
        <v>17</v>
      </c>
      <c r="C3" s="34">
        <v>2906652</v>
      </c>
      <c r="D3">
        <v>17</v>
      </c>
      <c r="E3" s="34">
        <v>87681588</v>
      </c>
      <c r="F3">
        <v>3.32E-2</v>
      </c>
    </row>
    <row r="4" spans="1:6" x14ac:dyDescent="0.3">
      <c r="A4" t="s">
        <v>68</v>
      </c>
      <c r="B4">
        <v>18</v>
      </c>
      <c r="C4" s="34">
        <v>2784744</v>
      </c>
      <c r="D4">
        <v>18</v>
      </c>
      <c r="E4" s="34">
        <v>87681588</v>
      </c>
      <c r="F4">
        <v>3.1800000000000002E-2</v>
      </c>
    </row>
    <row r="5" spans="1:6" x14ac:dyDescent="0.3">
      <c r="A5" t="s">
        <v>70</v>
      </c>
      <c r="B5">
        <v>15</v>
      </c>
      <c r="C5" s="34">
        <v>2671872</v>
      </c>
      <c r="D5">
        <v>15</v>
      </c>
      <c r="E5" s="34">
        <v>87681588</v>
      </c>
      <c r="F5">
        <v>3.0499999999999999E-2</v>
      </c>
    </row>
    <row r="6" spans="1:6" x14ac:dyDescent="0.3">
      <c r="A6" t="s">
        <v>67</v>
      </c>
      <c r="B6">
        <v>22</v>
      </c>
      <c r="C6" s="34">
        <v>2354520</v>
      </c>
      <c r="D6">
        <v>22</v>
      </c>
      <c r="E6" s="34">
        <v>87681588</v>
      </c>
      <c r="F6">
        <v>2.69E-2</v>
      </c>
    </row>
    <row r="7" spans="1:6" x14ac:dyDescent="0.3">
      <c r="A7" t="s">
        <v>72</v>
      </c>
      <c r="B7">
        <v>14</v>
      </c>
      <c r="C7" s="34">
        <v>2209164</v>
      </c>
      <c r="D7">
        <v>14</v>
      </c>
      <c r="E7" s="34">
        <v>87681588</v>
      </c>
      <c r="F7">
        <v>2.52E-2</v>
      </c>
    </row>
    <row r="8" spans="1:6" x14ac:dyDescent="0.3">
      <c r="A8" t="s">
        <v>71</v>
      </c>
      <c r="B8">
        <v>14</v>
      </c>
      <c r="C8" s="34">
        <v>1929708</v>
      </c>
      <c r="D8">
        <v>14</v>
      </c>
      <c r="E8" s="34">
        <v>87681588</v>
      </c>
      <c r="F8">
        <v>2.1999999999999999E-2</v>
      </c>
    </row>
    <row r="9" spans="1:6" x14ac:dyDescent="0.3">
      <c r="A9" t="s">
        <v>90</v>
      </c>
      <c r="B9">
        <v>8</v>
      </c>
      <c r="C9" s="34">
        <v>1884756</v>
      </c>
      <c r="D9">
        <v>8</v>
      </c>
      <c r="E9" s="34">
        <v>87681588</v>
      </c>
      <c r="F9">
        <v>2.1499999999999998E-2</v>
      </c>
    </row>
    <row r="10" spans="1:6" x14ac:dyDescent="0.3">
      <c r="A10" t="s">
        <v>79</v>
      </c>
      <c r="B10">
        <v>10</v>
      </c>
      <c r="C10" s="34">
        <v>1796880</v>
      </c>
      <c r="D10">
        <v>10</v>
      </c>
      <c r="E10" s="34">
        <v>87681588</v>
      </c>
      <c r="F10">
        <v>2.0500000000000001E-2</v>
      </c>
    </row>
    <row r="11" spans="1:6" x14ac:dyDescent="0.3">
      <c r="A11" t="s">
        <v>74</v>
      </c>
      <c r="B11">
        <v>12</v>
      </c>
      <c r="C11" s="34">
        <v>1778412</v>
      </c>
      <c r="D11">
        <v>12</v>
      </c>
      <c r="E11" s="34">
        <v>87681588</v>
      </c>
      <c r="F11">
        <v>2.0299999999999999E-2</v>
      </c>
    </row>
    <row r="12" spans="1:6" x14ac:dyDescent="0.3">
      <c r="A12" t="s">
        <v>92</v>
      </c>
      <c r="B12">
        <v>8</v>
      </c>
      <c r="C12" s="34">
        <v>1783080</v>
      </c>
      <c r="D12">
        <v>8</v>
      </c>
      <c r="E12" s="34">
        <v>87681588</v>
      </c>
      <c r="F12">
        <v>2.0299999999999999E-2</v>
      </c>
    </row>
    <row r="13" spans="1:6" x14ac:dyDescent="0.3">
      <c r="A13" t="s">
        <v>84</v>
      </c>
      <c r="B13">
        <v>9</v>
      </c>
      <c r="C13" s="34">
        <v>1594824</v>
      </c>
      <c r="D13">
        <v>9</v>
      </c>
      <c r="E13" s="34">
        <v>87681588</v>
      </c>
      <c r="F13">
        <v>1.8200000000000001E-2</v>
      </c>
    </row>
    <row r="14" spans="1:6" x14ac:dyDescent="0.3">
      <c r="A14" t="s">
        <v>78</v>
      </c>
      <c r="B14">
        <v>10</v>
      </c>
      <c r="C14" s="34">
        <v>1585668</v>
      </c>
      <c r="D14">
        <v>10</v>
      </c>
      <c r="E14" s="34">
        <v>87681588</v>
      </c>
      <c r="F14">
        <v>1.8100000000000002E-2</v>
      </c>
    </row>
    <row r="15" spans="1:6" x14ac:dyDescent="0.3">
      <c r="A15" t="s">
        <v>75</v>
      </c>
      <c r="B15">
        <v>11</v>
      </c>
      <c r="C15" s="34">
        <v>1572036</v>
      </c>
      <c r="D15">
        <v>11</v>
      </c>
      <c r="E15" s="34">
        <v>87681588</v>
      </c>
      <c r="F15">
        <v>1.7899999999999999E-2</v>
      </c>
    </row>
    <row r="16" spans="1:6" x14ac:dyDescent="0.3">
      <c r="A16" t="s">
        <v>73</v>
      </c>
      <c r="B16">
        <v>13</v>
      </c>
      <c r="C16" s="34">
        <v>1540056</v>
      </c>
      <c r="D16">
        <v>13</v>
      </c>
      <c r="E16" s="34">
        <v>87681588</v>
      </c>
      <c r="F16">
        <v>1.7600000000000001E-2</v>
      </c>
    </row>
    <row r="17" spans="1:6" x14ac:dyDescent="0.3">
      <c r="A17" t="s">
        <v>83</v>
      </c>
      <c r="B17">
        <v>9</v>
      </c>
      <c r="C17" s="34">
        <v>1523676</v>
      </c>
      <c r="D17">
        <v>9</v>
      </c>
      <c r="E17" s="34">
        <v>87681588</v>
      </c>
      <c r="F17">
        <v>1.7399999999999999E-2</v>
      </c>
    </row>
    <row r="18" spans="1:6" x14ac:dyDescent="0.3">
      <c r="A18" t="s">
        <v>88</v>
      </c>
      <c r="B18">
        <v>8</v>
      </c>
      <c r="C18" s="34">
        <v>1430580</v>
      </c>
      <c r="D18">
        <v>8</v>
      </c>
      <c r="E18" s="34">
        <v>87681588</v>
      </c>
      <c r="F18">
        <v>1.6299999999999999E-2</v>
      </c>
    </row>
    <row r="19" spans="1:6" x14ac:dyDescent="0.3">
      <c r="A19" t="s">
        <v>100</v>
      </c>
      <c r="B19">
        <v>7</v>
      </c>
      <c r="C19" s="34">
        <v>1338984</v>
      </c>
      <c r="D19">
        <v>7</v>
      </c>
      <c r="E19" s="34">
        <v>87681588</v>
      </c>
      <c r="F19">
        <v>1.5299999999999999E-2</v>
      </c>
    </row>
    <row r="20" spans="1:6" x14ac:dyDescent="0.3">
      <c r="A20" t="s">
        <v>98</v>
      </c>
      <c r="B20">
        <v>7</v>
      </c>
      <c r="C20" s="34">
        <v>1341900</v>
      </c>
      <c r="D20">
        <v>7</v>
      </c>
      <c r="E20" s="34">
        <v>87681588</v>
      </c>
      <c r="F20">
        <v>1.5299999999999999E-2</v>
      </c>
    </row>
    <row r="21" spans="1:6" x14ac:dyDescent="0.3">
      <c r="A21" t="s">
        <v>107</v>
      </c>
      <c r="B21">
        <v>6</v>
      </c>
      <c r="C21" s="34">
        <v>1334304</v>
      </c>
      <c r="D21">
        <v>6</v>
      </c>
      <c r="E21" s="34">
        <v>87681588</v>
      </c>
      <c r="F21">
        <v>1.52E-2</v>
      </c>
    </row>
    <row r="22" spans="1:6" x14ac:dyDescent="0.3">
      <c r="A22" t="s">
        <v>101</v>
      </c>
      <c r="B22">
        <v>7</v>
      </c>
      <c r="C22" s="34">
        <v>1326540</v>
      </c>
      <c r="D22">
        <v>7</v>
      </c>
      <c r="E22" s="34">
        <v>87681588</v>
      </c>
      <c r="F22">
        <v>1.5100000000000001E-2</v>
      </c>
    </row>
    <row r="23" spans="1:6" x14ac:dyDescent="0.3">
      <c r="A23" t="s">
        <v>76</v>
      </c>
      <c r="B23">
        <v>10</v>
      </c>
      <c r="C23" s="34">
        <v>1279416</v>
      </c>
      <c r="D23">
        <v>10</v>
      </c>
      <c r="E23" s="34">
        <v>87681588</v>
      </c>
      <c r="F23">
        <v>1.46E-2</v>
      </c>
    </row>
    <row r="24" spans="1:6" x14ac:dyDescent="0.3">
      <c r="A24" t="s">
        <v>77</v>
      </c>
      <c r="B24">
        <v>10</v>
      </c>
      <c r="C24" s="34">
        <v>1216932</v>
      </c>
      <c r="D24">
        <v>10</v>
      </c>
      <c r="E24" s="34">
        <v>87681588</v>
      </c>
      <c r="F24">
        <v>1.3899999999999999E-2</v>
      </c>
    </row>
    <row r="25" spans="1:6" x14ac:dyDescent="0.3">
      <c r="A25" t="s">
        <v>93</v>
      </c>
      <c r="B25">
        <v>7</v>
      </c>
      <c r="C25" s="34">
        <v>1219512</v>
      </c>
      <c r="D25">
        <v>7</v>
      </c>
      <c r="E25" s="34">
        <v>87681588</v>
      </c>
      <c r="F25">
        <v>1.3899999999999999E-2</v>
      </c>
    </row>
    <row r="26" spans="1:6" x14ac:dyDescent="0.3">
      <c r="A26" t="s">
        <v>112</v>
      </c>
      <c r="B26">
        <v>6</v>
      </c>
      <c r="C26" s="34">
        <v>1213236</v>
      </c>
      <c r="D26">
        <v>6</v>
      </c>
      <c r="E26" s="34">
        <v>87681588</v>
      </c>
      <c r="F26">
        <v>1.38E-2</v>
      </c>
    </row>
    <row r="27" spans="1:6" x14ac:dyDescent="0.3">
      <c r="A27" t="s">
        <v>82</v>
      </c>
      <c r="B27">
        <v>9</v>
      </c>
      <c r="C27" s="34">
        <v>1153200</v>
      </c>
      <c r="D27">
        <v>9</v>
      </c>
      <c r="E27" s="34">
        <v>87681588</v>
      </c>
      <c r="F27">
        <v>1.32E-2</v>
      </c>
    </row>
    <row r="28" spans="1:6" x14ac:dyDescent="0.3">
      <c r="A28" t="s">
        <v>96</v>
      </c>
      <c r="B28">
        <v>7</v>
      </c>
      <c r="C28" s="34">
        <v>1116228</v>
      </c>
      <c r="D28">
        <v>7</v>
      </c>
      <c r="E28" s="34">
        <v>87681588</v>
      </c>
      <c r="F28">
        <v>1.2699999999999999E-2</v>
      </c>
    </row>
    <row r="29" spans="1:6" x14ac:dyDescent="0.3">
      <c r="A29" t="s">
        <v>94</v>
      </c>
      <c r="B29">
        <v>7</v>
      </c>
      <c r="C29" s="34">
        <v>1107024</v>
      </c>
      <c r="D29">
        <v>7</v>
      </c>
      <c r="E29" s="34">
        <v>87681588</v>
      </c>
      <c r="F29">
        <v>1.26E-2</v>
      </c>
    </row>
    <row r="30" spans="1:6" x14ac:dyDescent="0.3">
      <c r="A30" t="s">
        <v>87</v>
      </c>
      <c r="B30">
        <v>8</v>
      </c>
      <c r="C30" s="34">
        <v>1096836</v>
      </c>
      <c r="D30">
        <v>8</v>
      </c>
      <c r="E30" s="34">
        <v>87681588</v>
      </c>
      <c r="F30">
        <v>1.2500000000000001E-2</v>
      </c>
    </row>
    <row r="31" spans="1:6" x14ac:dyDescent="0.3">
      <c r="A31" t="s">
        <v>108</v>
      </c>
      <c r="B31">
        <v>6</v>
      </c>
      <c r="C31" s="34">
        <v>1089528</v>
      </c>
      <c r="D31">
        <v>6</v>
      </c>
      <c r="E31" s="34">
        <v>87681588</v>
      </c>
      <c r="F31">
        <v>1.24E-2</v>
      </c>
    </row>
    <row r="32" spans="1:6" x14ac:dyDescent="0.3">
      <c r="A32" t="s">
        <v>86</v>
      </c>
      <c r="B32">
        <v>9</v>
      </c>
      <c r="C32" s="34">
        <v>1071624</v>
      </c>
      <c r="D32">
        <v>9</v>
      </c>
      <c r="E32" s="34">
        <v>87681588</v>
      </c>
      <c r="F32">
        <v>1.2200000000000001E-2</v>
      </c>
    </row>
    <row r="33" spans="1:6" x14ac:dyDescent="0.3">
      <c r="A33" t="s">
        <v>89</v>
      </c>
      <c r="B33">
        <v>8</v>
      </c>
      <c r="C33" s="34">
        <v>1051932</v>
      </c>
      <c r="D33">
        <v>8</v>
      </c>
      <c r="E33" s="34">
        <v>87681588</v>
      </c>
      <c r="F33">
        <v>1.2E-2</v>
      </c>
    </row>
    <row r="34" spans="1:6" x14ac:dyDescent="0.3">
      <c r="A34" t="s">
        <v>117</v>
      </c>
      <c r="B34">
        <v>5</v>
      </c>
      <c r="C34" s="34">
        <v>1026732</v>
      </c>
      <c r="D34">
        <v>5</v>
      </c>
      <c r="E34" s="34">
        <v>87681588</v>
      </c>
      <c r="F34">
        <v>1.17E-2</v>
      </c>
    </row>
    <row r="35" spans="1:6" x14ac:dyDescent="0.3">
      <c r="A35" t="s">
        <v>80</v>
      </c>
      <c r="B35">
        <v>9</v>
      </c>
      <c r="C35" s="34">
        <v>1005084</v>
      </c>
      <c r="D35">
        <v>9</v>
      </c>
      <c r="E35" s="34">
        <v>87681588</v>
      </c>
      <c r="F35">
        <v>1.15E-2</v>
      </c>
    </row>
    <row r="36" spans="1:6" x14ac:dyDescent="0.3">
      <c r="A36" t="s">
        <v>121</v>
      </c>
      <c r="B36">
        <v>5</v>
      </c>
      <c r="C36" s="34">
        <v>998304</v>
      </c>
      <c r="D36">
        <v>5</v>
      </c>
      <c r="E36" s="34">
        <v>87681588</v>
      </c>
      <c r="F36">
        <v>1.14E-2</v>
      </c>
    </row>
    <row r="37" spans="1:6" x14ac:dyDescent="0.3">
      <c r="A37" t="s">
        <v>111</v>
      </c>
      <c r="B37">
        <v>6</v>
      </c>
      <c r="C37" s="34">
        <v>1002024</v>
      </c>
      <c r="D37">
        <v>6</v>
      </c>
      <c r="E37" s="34">
        <v>87681588</v>
      </c>
      <c r="F37">
        <v>1.14E-2</v>
      </c>
    </row>
    <row r="38" spans="1:6" x14ac:dyDescent="0.3">
      <c r="A38" t="s">
        <v>85</v>
      </c>
      <c r="B38">
        <v>9</v>
      </c>
      <c r="C38" s="34">
        <v>982404</v>
      </c>
      <c r="D38">
        <v>9</v>
      </c>
      <c r="E38" s="34">
        <v>87681588</v>
      </c>
      <c r="F38">
        <v>1.12E-2</v>
      </c>
    </row>
    <row r="39" spans="1:6" x14ac:dyDescent="0.3">
      <c r="A39" t="s">
        <v>97</v>
      </c>
      <c r="B39">
        <v>7</v>
      </c>
      <c r="C39" s="34">
        <v>971292</v>
      </c>
      <c r="D39">
        <v>7</v>
      </c>
      <c r="E39" s="34">
        <v>87681588</v>
      </c>
      <c r="F39">
        <v>1.11E-2</v>
      </c>
    </row>
    <row r="40" spans="1:6" x14ac:dyDescent="0.3">
      <c r="A40" t="s">
        <v>129</v>
      </c>
      <c r="B40">
        <v>4</v>
      </c>
      <c r="C40" s="34">
        <v>892824</v>
      </c>
      <c r="D40">
        <v>4</v>
      </c>
      <c r="E40" s="34">
        <v>87681588</v>
      </c>
      <c r="F40">
        <v>1.0200000000000001E-2</v>
      </c>
    </row>
    <row r="41" spans="1:6" x14ac:dyDescent="0.3">
      <c r="A41" t="s">
        <v>103</v>
      </c>
      <c r="B41">
        <v>6</v>
      </c>
      <c r="C41" s="34">
        <v>883824</v>
      </c>
      <c r="D41">
        <v>6</v>
      </c>
      <c r="E41" s="34">
        <v>87681588</v>
      </c>
      <c r="F41">
        <v>1.01E-2</v>
      </c>
    </row>
    <row r="42" spans="1:6" x14ac:dyDescent="0.3">
      <c r="A42" t="s">
        <v>95</v>
      </c>
      <c r="B42">
        <v>7</v>
      </c>
      <c r="C42" s="34">
        <v>866220</v>
      </c>
      <c r="D42">
        <v>7</v>
      </c>
      <c r="E42" s="34">
        <v>87681588</v>
      </c>
      <c r="F42">
        <v>9.9000000000000008E-3</v>
      </c>
    </row>
    <row r="43" spans="1:6" x14ac:dyDescent="0.3">
      <c r="A43" t="s">
        <v>105</v>
      </c>
      <c r="B43">
        <v>6</v>
      </c>
      <c r="C43" s="34">
        <v>866040</v>
      </c>
      <c r="D43">
        <v>6</v>
      </c>
      <c r="E43" s="34">
        <v>87681588</v>
      </c>
      <c r="F43">
        <v>9.9000000000000008E-3</v>
      </c>
    </row>
    <row r="44" spans="1:6" x14ac:dyDescent="0.3">
      <c r="A44" t="s">
        <v>120</v>
      </c>
      <c r="B44">
        <v>5</v>
      </c>
      <c r="C44" s="34">
        <v>859464</v>
      </c>
      <c r="D44">
        <v>5</v>
      </c>
      <c r="E44" s="34">
        <v>87681588</v>
      </c>
      <c r="F44">
        <v>9.7999999999999997E-3</v>
      </c>
    </row>
    <row r="45" spans="1:6" x14ac:dyDescent="0.3">
      <c r="A45" t="s">
        <v>81</v>
      </c>
      <c r="B45">
        <v>9</v>
      </c>
      <c r="C45" s="34">
        <v>814704</v>
      </c>
      <c r="D45">
        <v>9</v>
      </c>
      <c r="E45" s="34">
        <v>87681588</v>
      </c>
      <c r="F45">
        <v>9.2999999999999992E-3</v>
      </c>
    </row>
    <row r="46" spans="1:6" x14ac:dyDescent="0.3">
      <c r="A46" t="s">
        <v>126</v>
      </c>
      <c r="B46">
        <v>5</v>
      </c>
      <c r="C46" s="34">
        <v>810840</v>
      </c>
      <c r="D46">
        <v>5</v>
      </c>
      <c r="E46" s="34">
        <v>87681588</v>
      </c>
      <c r="F46">
        <v>9.1999999999999998E-3</v>
      </c>
    </row>
    <row r="47" spans="1:6" x14ac:dyDescent="0.3">
      <c r="A47" t="s">
        <v>110</v>
      </c>
      <c r="B47">
        <v>6</v>
      </c>
      <c r="C47" s="34">
        <v>799956</v>
      </c>
      <c r="D47">
        <v>6</v>
      </c>
      <c r="E47" s="34">
        <v>87681588</v>
      </c>
      <c r="F47">
        <v>9.1000000000000004E-3</v>
      </c>
    </row>
    <row r="48" spans="1:6" x14ac:dyDescent="0.3">
      <c r="A48" t="s">
        <v>99</v>
      </c>
      <c r="B48">
        <v>7</v>
      </c>
      <c r="C48" s="34">
        <v>795372</v>
      </c>
      <c r="D48">
        <v>7</v>
      </c>
      <c r="E48" s="34">
        <v>87681588</v>
      </c>
      <c r="F48">
        <v>9.1000000000000004E-3</v>
      </c>
    </row>
    <row r="49" spans="1:6" x14ac:dyDescent="0.3">
      <c r="A49" t="s">
        <v>122</v>
      </c>
      <c r="B49">
        <v>5</v>
      </c>
      <c r="C49" s="34">
        <v>757152</v>
      </c>
      <c r="D49">
        <v>5</v>
      </c>
      <c r="E49" s="34">
        <v>87681588</v>
      </c>
      <c r="F49">
        <v>8.6E-3</v>
      </c>
    </row>
    <row r="50" spans="1:6" x14ac:dyDescent="0.3">
      <c r="A50" t="s">
        <v>91</v>
      </c>
      <c r="B50">
        <v>8</v>
      </c>
      <c r="C50" s="34">
        <v>749172</v>
      </c>
      <c r="D50">
        <v>8</v>
      </c>
      <c r="E50" s="34">
        <v>87681588</v>
      </c>
      <c r="F50">
        <v>8.5000000000000006E-3</v>
      </c>
    </row>
    <row r="51" spans="1:6" x14ac:dyDescent="0.3">
      <c r="A51" t="s">
        <v>116</v>
      </c>
      <c r="B51">
        <v>5</v>
      </c>
      <c r="C51" s="34">
        <v>666492</v>
      </c>
      <c r="D51">
        <v>5</v>
      </c>
      <c r="E51" s="34">
        <v>87681588</v>
      </c>
      <c r="F51">
        <v>7.6E-3</v>
      </c>
    </row>
    <row r="52" spans="1:6" x14ac:dyDescent="0.3">
      <c r="A52" t="s">
        <v>113</v>
      </c>
      <c r="B52">
        <v>5</v>
      </c>
      <c r="C52" s="34">
        <v>655572</v>
      </c>
      <c r="D52">
        <v>5</v>
      </c>
      <c r="E52" s="34">
        <v>87681588</v>
      </c>
      <c r="F52">
        <v>7.4999999999999997E-3</v>
      </c>
    </row>
    <row r="53" spans="1:6" x14ac:dyDescent="0.3">
      <c r="A53" t="s">
        <v>115</v>
      </c>
      <c r="B53">
        <v>5</v>
      </c>
      <c r="C53" s="34">
        <v>654504</v>
      </c>
      <c r="D53">
        <v>5</v>
      </c>
      <c r="E53" s="34">
        <v>87681588</v>
      </c>
      <c r="F53">
        <v>7.4999999999999997E-3</v>
      </c>
    </row>
    <row r="54" spans="1:6" x14ac:dyDescent="0.3">
      <c r="A54" t="s">
        <v>124</v>
      </c>
      <c r="B54">
        <v>5</v>
      </c>
      <c r="C54" s="34">
        <v>658524</v>
      </c>
      <c r="D54">
        <v>5</v>
      </c>
      <c r="E54" s="34">
        <v>87681588</v>
      </c>
      <c r="F54">
        <v>7.4999999999999997E-3</v>
      </c>
    </row>
    <row r="55" spans="1:6" x14ac:dyDescent="0.3">
      <c r="A55" t="s">
        <v>135</v>
      </c>
      <c r="B55">
        <v>3</v>
      </c>
      <c r="C55" s="34">
        <v>627516</v>
      </c>
      <c r="D55">
        <v>3</v>
      </c>
      <c r="E55" s="34">
        <v>87681588</v>
      </c>
      <c r="F55">
        <v>7.1999999999999998E-3</v>
      </c>
    </row>
    <row r="56" spans="1:6" x14ac:dyDescent="0.3">
      <c r="A56" t="s">
        <v>118</v>
      </c>
      <c r="B56">
        <v>5</v>
      </c>
      <c r="C56" s="34">
        <v>615060</v>
      </c>
      <c r="D56">
        <v>5</v>
      </c>
      <c r="E56" s="34">
        <v>87681588</v>
      </c>
      <c r="F56">
        <v>7.0000000000000001E-3</v>
      </c>
    </row>
    <row r="57" spans="1:6" x14ac:dyDescent="0.3">
      <c r="A57" t="s">
        <v>123</v>
      </c>
      <c r="B57">
        <v>5</v>
      </c>
      <c r="C57" s="34">
        <v>616164</v>
      </c>
      <c r="D57">
        <v>5</v>
      </c>
      <c r="E57" s="34">
        <v>87681588</v>
      </c>
      <c r="F57">
        <v>7.0000000000000001E-3</v>
      </c>
    </row>
    <row r="58" spans="1:6" x14ac:dyDescent="0.3">
      <c r="A58" t="s">
        <v>114</v>
      </c>
      <c r="B58">
        <v>5</v>
      </c>
      <c r="C58" s="34">
        <v>601536</v>
      </c>
      <c r="D58">
        <v>5</v>
      </c>
      <c r="E58" s="34">
        <v>87681588</v>
      </c>
      <c r="F58">
        <v>6.8999999999999999E-3</v>
      </c>
    </row>
    <row r="59" spans="1:6" x14ac:dyDescent="0.3">
      <c r="A59" t="s">
        <v>128</v>
      </c>
      <c r="B59">
        <v>5</v>
      </c>
      <c r="C59" s="34">
        <v>578640</v>
      </c>
      <c r="D59">
        <v>5</v>
      </c>
      <c r="E59" s="34">
        <v>87681588</v>
      </c>
      <c r="F59">
        <v>6.6E-3</v>
      </c>
    </row>
    <row r="60" spans="1:6" x14ac:dyDescent="0.3">
      <c r="A60" t="s">
        <v>106</v>
      </c>
      <c r="B60">
        <v>6</v>
      </c>
      <c r="C60" s="34">
        <v>533988</v>
      </c>
      <c r="D60">
        <v>6</v>
      </c>
      <c r="E60" s="34">
        <v>87681588</v>
      </c>
      <c r="F60">
        <v>6.1000000000000004E-3</v>
      </c>
    </row>
    <row r="61" spans="1:6" x14ac:dyDescent="0.3">
      <c r="A61" t="s">
        <v>127</v>
      </c>
      <c r="B61">
        <v>5</v>
      </c>
      <c r="C61" s="34">
        <v>516624</v>
      </c>
      <c r="D61">
        <v>5</v>
      </c>
      <c r="E61" s="34">
        <v>87681588</v>
      </c>
      <c r="F61">
        <v>5.8999999999999999E-3</v>
      </c>
    </row>
    <row r="62" spans="1:6" x14ac:dyDescent="0.3">
      <c r="A62" t="s">
        <v>104</v>
      </c>
      <c r="B62">
        <v>6</v>
      </c>
      <c r="C62" s="34">
        <v>497112</v>
      </c>
      <c r="D62">
        <v>6</v>
      </c>
      <c r="E62" s="34">
        <v>87681588</v>
      </c>
      <c r="F62">
        <v>5.7000000000000002E-3</v>
      </c>
    </row>
    <row r="63" spans="1:6" x14ac:dyDescent="0.3">
      <c r="A63" t="s">
        <v>109</v>
      </c>
      <c r="B63">
        <v>6</v>
      </c>
      <c r="C63" s="34">
        <v>490980</v>
      </c>
      <c r="D63">
        <v>6</v>
      </c>
      <c r="E63" s="34">
        <v>87681588</v>
      </c>
      <c r="F63">
        <v>5.5999999999999999E-3</v>
      </c>
    </row>
    <row r="64" spans="1:6" x14ac:dyDescent="0.3">
      <c r="A64" t="s">
        <v>139</v>
      </c>
      <c r="B64">
        <v>2</v>
      </c>
      <c r="C64" s="34">
        <v>486840</v>
      </c>
      <c r="D64">
        <v>2</v>
      </c>
      <c r="E64" s="34">
        <v>87681588</v>
      </c>
      <c r="F64">
        <v>5.5999999999999999E-3</v>
      </c>
    </row>
    <row r="65" spans="1:6" x14ac:dyDescent="0.3">
      <c r="A65" t="s">
        <v>119</v>
      </c>
      <c r="B65">
        <v>5</v>
      </c>
      <c r="C65" s="34">
        <v>484584</v>
      </c>
      <c r="D65">
        <v>5</v>
      </c>
      <c r="E65" s="34">
        <v>87681588</v>
      </c>
      <c r="F65">
        <v>5.4999999999999997E-3</v>
      </c>
    </row>
    <row r="66" spans="1:6" x14ac:dyDescent="0.3">
      <c r="A66" t="s">
        <v>133</v>
      </c>
      <c r="B66">
        <v>3</v>
      </c>
      <c r="C66" s="34">
        <v>477492</v>
      </c>
      <c r="D66">
        <v>3</v>
      </c>
      <c r="E66" s="34">
        <v>87681588</v>
      </c>
      <c r="F66">
        <v>5.4000000000000003E-3</v>
      </c>
    </row>
    <row r="67" spans="1:6" x14ac:dyDescent="0.3">
      <c r="A67" t="s">
        <v>125</v>
      </c>
      <c r="B67">
        <v>5</v>
      </c>
      <c r="C67" s="34">
        <v>466164</v>
      </c>
      <c r="D67">
        <v>5</v>
      </c>
      <c r="E67" s="34">
        <v>87681588</v>
      </c>
      <c r="F67">
        <v>5.3E-3</v>
      </c>
    </row>
    <row r="68" spans="1:6" x14ac:dyDescent="0.3">
      <c r="A68" t="s">
        <v>132</v>
      </c>
      <c r="B68">
        <v>4</v>
      </c>
      <c r="C68" s="34">
        <v>438816</v>
      </c>
      <c r="D68">
        <v>4</v>
      </c>
      <c r="E68" s="34">
        <v>87681588</v>
      </c>
      <c r="F68">
        <v>5.0000000000000001E-3</v>
      </c>
    </row>
    <row r="69" spans="1:6" x14ac:dyDescent="0.3">
      <c r="A69" t="s">
        <v>130</v>
      </c>
      <c r="B69">
        <v>4</v>
      </c>
      <c r="C69" s="34">
        <v>428100</v>
      </c>
      <c r="D69">
        <v>4</v>
      </c>
      <c r="E69" s="34">
        <v>87681588</v>
      </c>
      <c r="F69">
        <v>4.8999999999999998E-3</v>
      </c>
    </row>
    <row r="70" spans="1:6" x14ac:dyDescent="0.3">
      <c r="A70" t="s">
        <v>131</v>
      </c>
      <c r="B70">
        <v>4</v>
      </c>
      <c r="C70" s="34">
        <v>420720</v>
      </c>
      <c r="D70">
        <v>4</v>
      </c>
      <c r="E70" s="34">
        <v>87681588</v>
      </c>
      <c r="F70">
        <v>4.7999999999999996E-3</v>
      </c>
    </row>
    <row r="71" spans="1:6" x14ac:dyDescent="0.3">
      <c r="A71" t="s">
        <v>102</v>
      </c>
      <c r="B71">
        <v>6</v>
      </c>
      <c r="C71" s="34">
        <v>414444</v>
      </c>
      <c r="D71">
        <v>6</v>
      </c>
      <c r="E71" s="34">
        <v>87681588</v>
      </c>
      <c r="F71">
        <v>4.7000000000000002E-3</v>
      </c>
    </row>
    <row r="72" spans="1:6" x14ac:dyDescent="0.3">
      <c r="A72" t="s">
        <v>136</v>
      </c>
      <c r="B72">
        <v>3</v>
      </c>
      <c r="C72" s="34">
        <v>347484</v>
      </c>
      <c r="D72">
        <v>3</v>
      </c>
      <c r="E72" s="34">
        <v>87681588</v>
      </c>
      <c r="F72">
        <v>4.0000000000000001E-3</v>
      </c>
    </row>
    <row r="73" spans="1:6" x14ac:dyDescent="0.3">
      <c r="A73" t="s">
        <v>138</v>
      </c>
      <c r="B73">
        <v>2</v>
      </c>
      <c r="C73" s="34">
        <v>349836</v>
      </c>
      <c r="D73">
        <v>2</v>
      </c>
      <c r="E73" s="34">
        <v>87681588</v>
      </c>
      <c r="F73">
        <v>4.0000000000000001E-3</v>
      </c>
    </row>
    <row r="74" spans="1:6" x14ac:dyDescent="0.3">
      <c r="A74" t="s">
        <v>134</v>
      </c>
      <c r="B74">
        <v>3</v>
      </c>
      <c r="C74" s="34">
        <v>263676</v>
      </c>
      <c r="D74">
        <v>3</v>
      </c>
      <c r="E74" s="34">
        <v>87681588</v>
      </c>
      <c r="F74">
        <v>3.0000000000000001E-3</v>
      </c>
    </row>
    <row r="75" spans="1:6" x14ac:dyDescent="0.3">
      <c r="A75" t="s">
        <v>137</v>
      </c>
      <c r="B75">
        <v>2</v>
      </c>
      <c r="C75" s="34">
        <v>195312</v>
      </c>
      <c r="D75">
        <v>2</v>
      </c>
      <c r="E75" s="34">
        <v>87681588</v>
      </c>
      <c r="F75">
        <v>2.2000000000000001E-3</v>
      </c>
    </row>
    <row r="76" spans="1:6" x14ac:dyDescent="0.3">
      <c r="A76" t="s">
        <v>140</v>
      </c>
      <c r="B76">
        <v>2</v>
      </c>
      <c r="C76" s="34">
        <v>171180</v>
      </c>
      <c r="D76">
        <v>2</v>
      </c>
      <c r="E76" s="34">
        <v>87681588</v>
      </c>
      <c r="F76">
        <v>2E-3</v>
      </c>
    </row>
    <row r="77" spans="1:6" x14ac:dyDescent="0.3">
      <c r="A77" t="s">
        <v>141</v>
      </c>
      <c r="B77">
        <v>1</v>
      </c>
      <c r="C77" s="34">
        <v>136368</v>
      </c>
      <c r="D77">
        <v>1</v>
      </c>
      <c r="E77" s="34">
        <v>87681588</v>
      </c>
      <c r="F77">
        <v>1.6000000000000001E-3</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3AD5-D2FA-48AD-897A-3AACBB05E1B6}">
  <dimension ref="A1:N607"/>
  <sheetViews>
    <sheetView workbookViewId="0">
      <selection activeCell="K18" sqref="K18"/>
    </sheetView>
  </sheetViews>
  <sheetFormatPr defaultRowHeight="14.4" x14ac:dyDescent="0.3"/>
  <cols>
    <col min="1" max="1" width="10" customWidth="1"/>
    <col min="2" max="2" width="16" style="34" customWidth="1"/>
    <col min="3" max="3" width="16.6640625" style="34" customWidth="1"/>
    <col min="4" max="4" width="13.21875" style="34" customWidth="1"/>
  </cols>
  <sheetData>
    <row r="1" spans="1:14" ht="14.4" customHeight="1" x14ac:dyDescent="0.3">
      <c r="A1" t="s">
        <v>151</v>
      </c>
      <c r="B1" s="34" t="s">
        <v>152</v>
      </c>
      <c r="C1" s="34" t="s">
        <v>153</v>
      </c>
      <c r="D1" s="34" t="s">
        <v>154</v>
      </c>
    </row>
    <row r="2" spans="1:14" ht="14.4" customHeight="1" x14ac:dyDescent="0.3">
      <c r="A2">
        <v>9340</v>
      </c>
      <c r="B2" s="34">
        <v>590820</v>
      </c>
      <c r="C2" s="34">
        <v>9847</v>
      </c>
      <c r="D2" s="34">
        <v>580973</v>
      </c>
      <c r="F2" s="62" t="s">
        <v>148</v>
      </c>
      <c r="G2" s="63"/>
      <c r="H2" s="63"/>
      <c r="I2" s="63"/>
      <c r="J2" s="63"/>
      <c r="K2" s="63"/>
      <c r="L2" s="63"/>
      <c r="M2" s="63"/>
      <c r="N2" s="64"/>
    </row>
    <row r="3" spans="1:14" x14ac:dyDescent="0.3">
      <c r="A3">
        <v>10997</v>
      </c>
      <c r="B3" s="34">
        <v>566640</v>
      </c>
      <c r="C3" s="34">
        <v>9444</v>
      </c>
      <c r="D3" s="34">
        <v>557196</v>
      </c>
      <c r="F3" s="65"/>
      <c r="G3" s="52"/>
      <c r="H3" s="52"/>
      <c r="I3" s="52"/>
      <c r="J3" s="52"/>
      <c r="K3" s="52"/>
      <c r="L3" s="52"/>
      <c r="M3" s="52"/>
      <c r="N3" s="66"/>
    </row>
    <row r="4" spans="1:14" ht="14.4" customHeight="1" x14ac:dyDescent="0.3">
      <c r="A4">
        <v>981</v>
      </c>
      <c r="B4" s="34">
        <v>538500</v>
      </c>
      <c r="C4" s="34">
        <v>8975</v>
      </c>
      <c r="D4" s="34">
        <v>529525</v>
      </c>
      <c r="F4" s="59" t="s">
        <v>149</v>
      </c>
      <c r="G4" s="60"/>
      <c r="H4" s="60"/>
      <c r="I4" s="60"/>
      <c r="J4" s="60"/>
      <c r="K4" s="60"/>
      <c r="L4" s="60"/>
      <c r="M4" s="60"/>
      <c r="N4" s="61"/>
    </row>
    <row r="5" spans="1:14" x14ac:dyDescent="0.3">
      <c r="A5">
        <v>3546</v>
      </c>
      <c r="B5" s="34">
        <v>504000</v>
      </c>
      <c r="C5" s="34">
        <v>8400</v>
      </c>
      <c r="D5" s="34">
        <v>495600</v>
      </c>
      <c r="F5" s="54" t="s">
        <v>150</v>
      </c>
      <c r="G5" s="40"/>
      <c r="H5" s="40"/>
      <c r="I5" s="40"/>
      <c r="J5" s="40"/>
      <c r="K5" s="40"/>
      <c r="L5" s="40"/>
      <c r="M5" s="40"/>
      <c r="N5" s="55"/>
    </row>
    <row r="6" spans="1:14" x14ac:dyDescent="0.3">
      <c r="A6">
        <v>8506</v>
      </c>
      <c r="B6" s="34">
        <v>495180</v>
      </c>
      <c r="C6" s="34">
        <v>8253</v>
      </c>
      <c r="D6" s="34">
        <v>486927</v>
      </c>
      <c r="F6" s="54"/>
      <c r="G6" s="40"/>
      <c r="H6" s="40"/>
      <c r="I6" s="40"/>
      <c r="J6" s="40"/>
      <c r="K6" s="40"/>
      <c r="L6" s="40"/>
      <c r="M6" s="40"/>
      <c r="N6" s="55"/>
    </row>
    <row r="7" spans="1:14" x14ac:dyDescent="0.3">
      <c r="A7">
        <v>8392</v>
      </c>
      <c r="B7" s="34">
        <v>475680</v>
      </c>
      <c r="C7" s="34">
        <v>9910</v>
      </c>
      <c r="D7" s="34">
        <v>465770</v>
      </c>
      <c r="F7" s="54" t="s">
        <v>155</v>
      </c>
      <c r="G7" s="40"/>
      <c r="H7" s="40"/>
      <c r="I7" s="40"/>
      <c r="J7" s="40"/>
      <c r="K7" s="40"/>
      <c r="L7" s="40"/>
      <c r="M7" s="40"/>
      <c r="N7" s="55"/>
    </row>
    <row r="8" spans="1:14" x14ac:dyDescent="0.3">
      <c r="A8">
        <v>414</v>
      </c>
      <c r="B8" s="34">
        <v>468060</v>
      </c>
      <c r="C8" s="34">
        <v>7801</v>
      </c>
      <c r="D8" s="34">
        <v>460259</v>
      </c>
      <c r="F8" s="56"/>
      <c r="G8" s="57"/>
      <c r="H8" s="57"/>
      <c r="I8" s="57"/>
      <c r="J8" s="57"/>
      <c r="K8" s="57"/>
      <c r="L8" s="57"/>
      <c r="M8" s="57"/>
      <c r="N8" s="58"/>
    </row>
    <row r="9" spans="1:14" x14ac:dyDescent="0.3">
      <c r="A9">
        <v>3038</v>
      </c>
      <c r="B9" s="34">
        <v>466608</v>
      </c>
      <c r="C9" s="34">
        <v>9721</v>
      </c>
      <c r="D9" s="34">
        <v>456887</v>
      </c>
    </row>
    <row r="10" spans="1:14" x14ac:dyDescent="0.3">
      <c r="A10">
        <v>5760</v>
      </c>
      <c r="B10" s="34">
        <v>465072</v>
      </c>
      <c r="C10" s="34">
        <v>9689</v>
      </c>
      <c r="D10" s="34">
        <v>455383</v>
      </c>
    </row>
    <row r="11" spans="1:14" x14ac:dyDescent="0.3">
      <c r="A11">
        <v>4434</v>
      </c>
      <c r="B11" s="34">
        <v>444864</v>
      </c>
      <c r="C11" s="34">
        <v>9268</v>
      </c>
      <c r="D11" s="34">
        <v>435596</v>
      </c>
    </row>
    <row r="12" spans="1:14" x14ac:dyDescent="0.3">
      <c r="A12">
        <v>3517</v>
      </c>
      <c r="B12" s="34">
        <v>437460</v>
      </c>
      <c r="C12" s="34">
        <v>7291</v>
      </c>
      <c r="D12" s="34">
        <v>430169</v>
      </c>
    </row>
    <row r="13" spans="1:14" x14ac:dyDescent="0.3">
      <c r="A13">
        <v>3072</v>
      </c>
      <c r="B13" s="34">
        <v>428784</v>
      </c>
      <c r="C13" s="34">
        <v>8933</v>
      </c>
      <c r="D13" s="34">
        <v>419851</v>
      </c>
    </row>
    <row r="14" spans="1:14" x14ac:dyDescent="0.3">
      <c r="A14">
        <v>12662</v>
      </c>
      <c r="B14" s="34">
        <v>421008</v>
      </c>
      <c r="C14" s="34">
        <v>8771</v>
      </c>
      <c r="D14" s="34">
        <v>412237</v>
      </c>
    </row>
    <row r="15" spans="1:14" x14ac:dyDescent="0.3">
      <c r="A15">
        <v>13955</v>
      </c>
      <c r="B15" s="34">
        <v>419880</v>
      </c>
      <c r="C15" s="34">
        <v>6998</v>
      </c>
      <c r="D15" s="34">
        <v>412882</v>
      </c>
    </row>
    <row r="16" spans="1:14" x14ac:dyDescent="0.3">
      <c r="A16">
        <v>12943</v>
      </c>
      <c r="B16" s="34">
        <v>417600</v>
      </c>
      <c r="C16" s="34">
        <v>6960</v>
      </c>
      <c r="D16" s="34">
        <v>410640</v>
      </c>
    </row>
    <row r="17" spans="1:4" x14ac:dyDescent="0.3">
      <c r="A17">
        <v>10350</v>
      </c>
      <c r="B17" s="34">
        <v>417060</v>
      </c>
      <c r="C17" s="34">
        <v>6951</v>
      </c>
      <c r="D17" s="34">
        <v>410109</v>
      </c>
    </row>
    <row r="18" spans="1:4" x14ac:dyDescent="0.3">
      <c r="A18">
        <v>2720</v>
      </c>
      <c r="B18" s="34">
        <v>415800</v>
      </c>
      <c r="C18" s="34">
        <v>6930</v>
      </c>
      <c r="D18" s="34">
        <v>408870</v>
      </c>
    </row>
    <row r="19" spans="1:4" x14ac:dyDescent="0.3">
      <c r="A19">
        <v>5050</v>
      </c>
      <c r="B19" s="34">
        <v>405780</v>
      </c>
      <c r="C19" s="34">
        <v>6763</v>
      </c>
      <c r="D19" s="34">
        <v>399017</v>
      </c>
    </row>
    <row r="20" spans="1:4" x14ac:dyDescent="0.3">
      <c r="A20">
        <v>5606</v>
      </c>
      <c r="B20" s="34">
        <v>402000</v>
      </c>
      <c r="C20" s="34">
        <v>6700</v>
      </c>
      <c r="D20" s="34">
        <v>395300</v>
      </c>
    </row>
    <row r="21" spans="1:4" x14ac:dyDescent="0.3">
      <c r="A21">
        <v>6257</v>
      </c>
      <c r="B21" s="34">
        <v>399120</v>
      </c>
      <c r="C21" s="34">
        <v>6652</v>
      </c>
      <c r="D21" s="34">
        <v>392468</v>
      </c>
    </row>
    <row r="22" spans="1:4" x14ac:dyDescent="0.3">
      <c r="A22">
        <v>7521</v>
      </c>
      <c r="B22" s="34">
        <v>398640</v>
      </c>
      <c r="C22" s="34">
        <v>6644</v>
      </c>
      <c r="D22" s="34">
        <v>391996</v>
      </c>
    </row>
    <row r="23" spans="1:4" x14ac:dyDescent="0.3">
      <c r="A23">
        <v>2259</v>
      </c>
      <c r="B23" s="34">
        <v>396120</v>
      </c>
      <c r="C23" s="34">
        <v>6602</v>
      </c>
      <c r="D23" s="34">
        <v>389518</v>
      </c>
    </row>
    <row r="24" spans="1:4" x14ac:dyDescent="0.3">
      <c r="A24">
        <v>13750</v>
      </c>
      <c r="B24" s="34">
        <v>392460</v>
      </c>
      <c r="C24" s="34">
        <v>6541</v>
      </c>
      <c r="D24" s="34">
        <v>385919</v>
      </c>
    </row>
    <row r="25" spans="1:4" x14ac:dyDescent="0.3">
      <c r="A25">
        <v>7959</v>
      </c>
      <c r="B25" s="34">
        <v>390660</v>
      </c>
      <c r="C25" s="34">
        <v>6511</v>
      </c>
      <c r="D25" s="34">
        <v>384149</v>
      </c>
    </row>
    <row r="26" spans="1:4" x14ac:dyDescent="0.3">
      <c r="A26">
        <v>9457</v>
      </c>
      <c r="B26" s="34">
        <v>390096</v>
      </c>
      <c r="C26" s="34">
        <v>8127</v>
      </c>
      <c r="D26" s="34">
        <v>381969</v>
      </c>
    </row>
    <row r="27" spans="1:4" x14ac:dyDescent="0.3">
      <c r="A27">
        <v>3629</v>
      </c>
      <c r="B27" s="34">
        <v>390000</v>
      </c>
      <c r="C27" s="34">
        <v>8125</v>
      </c>
      <c r="D27" s="34">
        <v>381875</v>
      </c>
    </row>
    <row r="28" spans="1:4" x14ac:dyDescent="0.3">
      <c r="A28">
        <v>1662</v>
      </c>
      <c r="B28" s="34">
        <v>389136</v>
      </c>
      <c r="C28" s="34">
        <v>8107</v>
      </c>
      <c r="D28" s="34">
        <v>381029</v>
      </c>
    </row>
    <row r="29" spans="1:4" x14ac:dyDescent="0.3">
      <c r="A29">
        <v>2190</v>
      </c>
      <c r="B29" s="34">
        <v>385584</v>
      </c>
      <c r="C29" s="34">
        <v>8033</v>
      </c>
      <c r="D29" s="34">
        <v>377551</v>
      </c>
    </row>
    <row r="30" spans="1:4" x14ac:dyDescent="0.3">
      <c r="A30">
        <v>1311</v>
      </c>
      <c r="B30" s="34">
        <v>385104</v>
      </c>
      <c r="C30" s="34">
        <v>8023</v>
      </c>
      <c r="D30" s="34">
        <v>377081</v>
      </c>
    </row>
    <row r="31" spans="1:4" x14ac:dyDescent="0.3">
      <c r="A31">
        <v>3519</v>
      </c>
      <c r="B31" s="34">
        <v>380160</v>
      </c>
      <c r="C31" s="34">
        <v>6336</v>
      </c>
      <c r="D31" s="34">
        <v>373824</v>
      </c>
    </row>
    <row r="32" spans="1:4" x14ac:dyDescent="0.3">
      <c r="A32">
        <v>11637</v>
      </c>
      <c r="B32" s="34">
        <v>374760</v>
      </c>
      <c r="C32" s="34">
        <v>6246</v>
      </c>
      <c r="D32" s="34">
        <v>368514</v>
      </c>
    </row>
    <row r="33" spans="1:4" x14ac:dyDescent="0.3">
      <c r="A33">
        <v>9641</v>
      </c>
      <c r="B33" s="34">
        <v>372120</v>
      </c>
      <c r="C33" s="34">
        <v>6202</v>
      </c>
      <c r="D33" s="34">
        <v>365918</v>
      </c>
    </row>
    <row r="34" spans="1:4" x14ac:dyDescent="0.3">
      <c r="A34">
        <v>389</v>
      </c>
      <c r="B34" s="34">
        <v>369000</v>
      </c>
      <c r="C34" s="34">
        <v>6150</v>
      </c>
      <c r="D34" s="34">
        <v>362850</v>
      </c>
    </row>
    <row r="35" spans="1:4" x14ac:dyDescent="0.3">
      <c r="A35">
        <v>6544</v>
      </c>
      <c r="B35" s="34">
        <v>368880</v>
      </c>
      <c r="C35" s="34">
        <v>6148</v>
      </c>
      <c r="D35" s="34">
        <v>362732</v>
      </c>
    </row>
    <row r="36" spans="1:4" x14ac:dyDescent="0.3">
      <c r="A36">
        <v>3103</v>
      </c>
      <c r="B36" s="34">
        <v>360000</v>
      </c>
      <c r="C36" s="34">
        <v>7500</v>
      </c>
      <c r="D36" s="34">
        <v>352500</v>
      </c>
    </row>
    <row r="37" spans="1:4" x14ac:dyDescent="0.3">
      <c r="A37">
        <v>5977</v>
      </c>
      <c r="B37" s="34">
        <v>359760</v>
      </c>
      <c r="C37" s="34">
        <v>5996</v>
      </c>
      <c r="D37" s="34">
        <v>353764</v>
      </c>
    </row>
    <row r="38" spans="1:4" x14ac:dyDescent="0.3">
      <c r="A38">
        <v>127</v>
      </c>
      <c r="B38" s="34">
        <v>352704</v>
      </c>
      <c r="C38" s="34">
        <v>7348</v>
      </c>
      <c r="D38" s="34">
        <v>345356</v>
      </c>
    </row>
    <row r="39" spans="1:4" x14ac:dyDescent="0.3">
      <c r="A39">
        <v>6610</v>
      </c>
      <c r="B39" s="34">
        <v>349392</v>
      </c>
      <c r="C39" s="34">
        <v>7279</v>
      </c>
      <c r="D39" s="34">
        <v>342113</v>
      </c>
    </row>
    <row r="40" spans="1:4" x14ac:dyDescent="0.3">
      <c r="A40">
        <v>12643</v>
      </c>
      <c r="B40" s="34">
        <v>348120</v>
      </c>
      <c r="C40" s="34">
        <v>5802</v>
      </c>
      <c r="D40" s="34">
        <v>342318</v>
      </c>
    </row>
    <row r="41" spans="1:4" x14ac:dyDescent="0.3">
      <c r="A41">
        <v>2719</v>
      </c>
      <c r="B41" s="34">
        <v>347952</v>
      </c>
      <c r="C41" s="34">
        <v>7249</v>
      </c>
      <c r="D41" s="34">
        <v>340703</v>
      </c>
    </row>
    <row r="42" spans="1:4" x14ac:dyDescent="0.3">
      <c r="A42">
        <v>11701</v>
      </c>
      <c r="B42" s="34">
        <v>341280</v>
      </c>
      <c r="C42" s="34">
        <v>5688</v>
      </c>
      <c r="D42" s="34">
        <v>335592</v>
      </c>
    </row>
    <row r="43" spans="1:4" x14ac:dyDescent="0.3">
      <c r="A43">
        <v>13246</v>
      </c>
      <c r="B43" s="34">
        <v>339168</v>
      </c>
      <c r="C43" s="34">
        <v>7066</v>
      </c>
      <c r="D43" s="34">
        <v>332102</v>
      </c>
    </row>
    <row r="44" spans="1:4" x14ac:dyDescent="0.3">
      <c r="A44">
        <v>3326</v>
      </c>
      <c r="B44" s="34">
        <v>335280</v>
      </c>
      <c r="C44" s="34">
        <v>6985</v>
      </c>
      <c r="D44" s="34">
        <v>328295</v>
      </c>
    </row>
    <row r="45" spans="1:4" x14ac:dyDescent="0.3">
      <c r="A45">
        <v>4710</v>
      </c>
      <c r="B45" s="34">
        <v>334620</v>
      </c>
      <c r="C45" s="34">
        <v>5577</v>
      </c>
      <c r="D45" s="34">
        <v>329043</v>
      </c>
    </row>
    <row r="46" spans="1:4" x14ac:dyDescent="0.3">
      <c r="A46">
        <v>403</v>
      </c>
      <c r="B46" s="34">
        <v>331584</v>
      </c>
      <c r="C46" s="34">
        <v>6908</v>
      </c>
      <c r="D46" s="34">
        <v>324676</v>
      </c>
    </row>
    <row r="47" spans="1:4" x14ac:dyDescent="0.3">
      <c r="A47">
        <v>12144</v>
      </c>
      <c r="B47" s="34">
        <v>331560</v>
      </c>
      <c r="C47" s="34">
        <v>5526</v>
      </c>
      <c r="D47" s="34">
        <v>326034</v>
      </c>
    </row>
    <row r="48" spans="1:4" x14ac:dyDescent="0.3">
      <c r="A48">
        <v>5245</v>
      </c>
      <c r="B48" s="34">
        <v>327660</v>
      </c>
      <c r="C48" s="34">
        <v>5461</v>
      </c>
      <c r="D48" s="34">
        <v>322199</v>
      </c>
    </row>
    <row r="49" spans="1:4" x14ac:dyDescent="0.3">
      <c r="A49">
        <v>6178</v>
      </c>
      <c r="B49" s="34">
        <v>323472</v>
      </c>
      <c r="C49" s="34">
        <v>6739</v>
      </c>
      <c r="D49" s="34">
        <v>316733</v>
      </c>
    </row>
    <row r="50" spans="1:4" x14ac:dyDescent="0.3">
      <c r="A50">
        <v>11130</v>
      </c>
      <c r="B50" s="34">
        <v>321936</v>
      </c>
      <c r="C50" s="34">
        <v>6707</v>
      </c>
      <c r="D50" s="34">
        <v>315229</v>
      </c>
    </row>
    <row r="51" spans="1:4" x14ac:dyDescent="0.3">
      <c r="A51">
        <v>7325</v>
      </c>
      <c r="B51" s="34">
        <v>321360</v>
      </c>
      <c r="C51" s="34">
        <v>5356</v>
      </c>
      <c r="D51" s="34">
        <v>316004</v>
      </c>
    </row>
    <row r="52" spans="1:4" x14ac:dyDescent="0.3">
      <c r="A52">
        <v>5376</v>
      </c>
      <c r="B52" s="34">
        <v>321240</v>
      </c>
      <c r="C52" s="34">
        <v>5354</v>
      </c>
      <c r="D52" s="34">
        <v>315886</v>
      </c>
    </row>
    <row r="53" spans="1:4" x14ac:dyDescent="0.3">
      <c r="A53">
        <v>3767</v>
      </c>
      <c r="B53" s="34">
        <v>321180</v>
      </c>
      <c r="C53" s="34">
        <v>5353</v>
      </c>
      <c r="D53" s="34">
        <v>315827</v>
      </c>
    </row>
    <row r="54" spans="1:4" x14ac:dyDescent="0.3">
      <c r="A54">
        <v>9427</v>
      </c>
      <c r="B54" s="34">
        <v>320592</v>
      </c>
      <c r="C54" s="34">
        <v>6679</v>
      </c>
      <c r="D54" s="34">
        <v>313913</v>
      </c>
    </row>
    <row r="55" spans="1:4" x14ac:dyDescent="0.3">
      <c r="A55">
        <v>6122</v>
      </c>
      <c r="B55" s="34">
        <v>317520</v>
      </c>
      <c r="C55" s="34">
        <v>5292</v>
      </c>
      <c r="D55" s="34">
        <v>312228</v>
      </c>
    </row>
    <row r="56" spans="1:4" x14ac:dyDescent="0.3">
      <c r="A56">
        <v>13912</v>
      </c>
      <c r="B56" s="34">
        <v>317460</v>
      </c>
      <c r="C56" s="34">
        <v>5291</v>
      </c>
      <c r="D56" s="34">
        <v>312169</v>
      </c>
    </row>
    <row r="57" spans="1:4" x14ac:dyDescent="0.3">
      <c r="A57">
        <v>2759</v>
      </c>
      <c r="B57" s="34">
        <v>314688</v>
      </c>
      <c r="C57" s="34">
        <v>6556</v>
      </c>
      <c r="D57" s="34">
        <v>308132</v>
      </c>
    </row>
    <row r="58" spans="1:4" x14ac:dyDescent="0.3">
      <c r="A58">
        <v>13451</v>
      </c>
      <c r="B58" s="34">
        <v>314520</v>
      </c>
      <c r="C58" s="34">
        <v>5242</v>
      </c>
      <c r="D58" s="34">
        <v>309278</v>
      </c>
    </row>
    <row r="59" spans="1:4" x14ac:dyDescent="0.3">
      <c r="A59">
        <v>12378</v>
      </c>
      <c r="B59" s="34">
        <v>311232</v>
      </c>
      <c r="C59" s="34">
        <v>6484</v>
      </c>
      <c r="D59" s="34">
        <v>304748</v>
      </c>
    </row>
    <row r="60" spans="1:4" x14ac:dyDescent="0.3">
      <c r="A60">
        <v>10273</v>
      </c>
      <c r="B60" s="34">
        <v>309660</v>
      </c>
      <c r="C60" s="34">
        <v>5161</v>
      </c>
      <c r="D60" s="34">
        <v>304499</v>
      </c>
    </row>
    <row r="61" spans="1:4" x14ac:dyDescent="0.3">
      <c r="A61">
        <v>9366</v>
      </c>
      <c r="B61" s="34">
        <v>309600</v>
      </c>
      <c r="C61" s="34">
        <v>6450</v>
      </c>
      <c r="D61" s="34">
        <v>303150</v>
      </c>
    </row>
    <row r="62" spans="1:4" x14ac:dyDescent="0.3">
      <c r="A62">
        <v>1102</v>
      </c>
      <c r="B62" s="34">
        <v>309552</v>
      </c>
      <c r="C62" s="34">
        <v>6449</v>
      </c>
      <c r="D62" s="34">
        <v>303103</v>
      </c>
    </row>
    <row r="63" spans="1:4" x14ac:dyDescent="0.3">
      <c r="A63">
        <v>12547</v>
      </c>
      <c r="B63" s="34">
        <v>305424</v>
      </c>
      <c r="C63" s="34">
        <v>6363</v>
      </c>
      <c r="D63" s="34">
        <v>299061</v>
      </c>
    </row>
    <row r="64" spans="1:4" x14ac:dyDescent="0.3">
      <c r="A64">
        <v>6417</v>
      </c>
      <c r="B64" s="34">
        <v>300660</v>
      </c>
      <c r="C64" s="34">
        <v>5011</v>
      </c>
      <c r="D64" s="34">
        <v>295649</v>
      </c>
    </row>
    <row r="65" spans="1:4" x14ac:dyDescent="0.3">
      <c r="A65">
        <v>12133</v>
      </c>
      <c r="B65" s="34">
        <v>300600</v>
      </c>
      <c r="C65" s="34">
        <v>5010</v>
      </c>
      <c r="D65" s="34">
        <v>295590</v>
      </c>
    </row>
    <row r="66" spans="1:4" x14ac:dyDescent="0.3">
      <c r="A66">
        <v>5517</v>
      </c>
      <c r="B66" s="34">
        <v>300204</v>
      </c>
      <c r="C66" s="34">
        <v>8339</v>
      </c>
      <c r="D66" s="34">
        <v>291865</v>
      </c>
    </row>
    <row r="67" spans="1:4" x14ac:dyDescent="0.3">
      <c r="A67">
        <v>8064</v>
      </c>
      <c r="B67" s="34">
        <v>294384</v>
      </c>
      <c r="C67" s="34">
        <v>6133</v>
      </c>
      <c r="D67" s="34">
        <v>288251</v>
      </c>
    </row>
    <row r="68" spans="1:4" x14ac:dyDescent="0.3">
      <c r="A68">
        <v>2952</v>
      </c>
      <c r="B68" s="34">
        <v>293160</v>
      </c>
      <c r="C68" s="34">
        <v>4886</v>
      </c>
      <c r="D68" s="34">
        <v>288274</v>
      </c>
    </row>
    <row r="69" spans="1:4" x14ac:dyDescent="0.3">
      <c r="A69">
        <v>2430</v>
      </c>
      <c r="B69" s="34">
        <v>290820</v>
      </c>
      <c r="C69" s="34">
        <v>4847</v>
      </c>
      <c r="D69" s="34">
        <v>285973</v>
      </c>
    </row>
    <row r="70" spans="1:4" x14ac:dyDescent="0.3">
      <c r="A70">
        <v>5978</v>
      </c>
      <c r="B70" s="34">
        <v>289920</v>
      </c>
      <c r="C70" s="34">
        <v>6040</v>
      </c>
      <c r="D70" s="34">
        <v>283880</v>
      </c>
    </row>
    <row r="71" spans="1:4" x14ac:dyDescent="0.3">
      <c r="A71">
        <v>8502</v>
      </c>
      <c r="B71" s="34">
        <v>288720</v>
      </c>
      <c r="C71" s="34">
        <v>6015</v>
      </c>
      <c r="D71" s="34">
        <v>282705</v>
      </c>
    </row>
    <row r="72" spans="1:4" x14ac:dyDescent="0.3">
      <c r="A72">
        <v>9316</v>
      </c>
      <c r="B72" s="34">
        <v>288468</v>
      </c>
      <c r="C72" s="34">
        <v>8013</v>
      </c>
      <c r="D72" s="34">
        <v>280455</v>
      </c>
    </row>
    <row r="73" spans="1:4" x14ac:dyDescent="0.3">
      <c r="A73">
        <v>10555</v>
      </c>
      <c r="B73" s="34">
        <v>288360</v>
      </c>
      <c r="C73" s="34">
        <v>4806</v>
      </c>
      <c r="D73" s="34">
        <v>283554</v>
      </c>
    </row>
    <row r="74" spans="1:4" x14ac:dyDescent="0.3">
      <c r="A74">
        <v>6803</v>
      </c>
      <c r="B74" s="34">
        <v>285600</v>
      </c>
      <c r="C74" s="34">
        <v>4760</v>
      </c>
      <c r="D74" s="34">
        <v>280840</v>
      </c>
    </row>
    <row r="75" spans="1:4" x14ac:dyDescent="0.3">
      <c r="A75">
        <v>11379</v>
      </c>
      <c r="B75" s="34">
        <v>285240</v>
      </c>
      <c r="C75" s="34">
        <v>4754</v>
      </c>
      <c r="D75" s="34">
        <v>280486</v>
      </c>
    </row>
    <row r="76" spans="1:4" x14ac:dyDescent="0.3">
      <c r="A76">
        <v>1133</v>
      </c>
      <c r="B76" s="34">
        <v>284280</v>
      </c>
      <c r="C76" s="34">
        <v>4738</v>
      </c>
      <c r="D76" s="34">
        <v>279542</v>
      </c>
    </row>
    <row r="77" spans="1:4" x14ac:dyDescent="0.3">
      <c r="A77">
        <v>13924</v>
      </c>
      <c r="B77" s="34">
        <v>280440</v>
      </c>
      <c r="C77" s="34">
        <v>4674</v>
      </c>
      <c r="D77" s="34">
        <v>275766</v>
      </c>
    </row>
    <row r="78" spans="1:4" x14ac:dyDescent="0.3">
      <c r="A78">
        <v>11874</v>
      </c>
      <c r="B78" s="34">
        <v>279072</v>
      </c>
      <c r="C78" s="34">
        <v>5814</v>
      </c>
      <c r="D78" s="34">
        <v>273258</v>
      </c>
    </row>
    <row r="79" spans="1:4" x14ac:dyDescent="0.3">
      <c r="A79">
        <v>6359</v>
      </c>
      <c r="B79" s="34">
        <v>276300</v>
      </c>
      <c r="C79" s="34">
        <v>4605</v>
      </c>
      <c r="D79" s="34">
        <v>271695</v>
      </c>
    </row>
    <row r="80" spans="1:4" x14ac:dyDescent="0.3">
      <c r="A80">
        <v>3984</v>
      </c>
      <c r="B80" s="34">
        <v>276084</v>
      </c>
      <c r="C80" s="34">
        <v>7669</v>
      </c>
      <c r="D80" s="34">
        <v>268415</v>
      </c>
    </row>
    <row r="81" spans="1:4" x14ac:dyDescent="0.3">
      <c r="A81">
        <v>13539</v>
      </c>
      <c r="B81" s="34">
        <v>274740</v>
      </c>
      <c r="C81" s="34">
        <v>4579</v>
      </c>
      <c r="D81" s="34">
        <v>270161</v>
      </c>
    </row>
    <row r="82" spans="1:4" x14ac:dyDescent="0.3">
      <c r="A82">
        <v>3542</v>
      </c>
      <c r="B82" s="34">
        <v>272520</v>
      </c>
      <c r="C82" s="34">
        <v>4542</v>
      </c>
      <c r="D82" s="34">
        <v>267978</v>
      </c>
    </row>
    <row r="83" spans="1:4" x14ac:dyDescent="0.3">
      <c r="A83">
        <v>11286</v>
      </c>
      <c r="B83" s="34">
        <v>272220</v>
      </c>
      <c r="C83" s="34">
        <v>4537</v>
      </c>
      <c r="D83" s="34">
        <v>267683</v>
      </c>
    </row>
    <row r="84" spans="1:4" x14ac:dyDescent="0.3">
      <c r="A84">
        <v>4417</v>
      </c>
      <c r="B84" s="34">
        <v>271584</v>
      </c>
      <c r="C84" s="34">
        <v>5658</v>
      </c>
      <c r="D84" s="34">
        <v>265926</v>
      </c>
    </row>
    <row r="85" spans="1:4" x14ac:dyDescent="0.3">
      <c r="A85">
        <v>2494</v>
      </c>
      <c r="B85" s="34">
        <v>271260</v>
      </c>
      <c r="C85" s="34">
        <v>4521</v>
      </c>
      <c r="D85" s="34">
        <v>266739</v>
      </c>
    </row>
    <row r="86" spans="1:4" x14ac:dyDescent="0.3">
      <c r="A86">
        <v>7678</v>
      </c>
      <c r="B86" s="34">
        <v>270384</v>
      </c>
      <c r="C86" s="34">
        <v>5633</v>
      </c>
      <c r="D86" s="34">
        <v>264751</v>
      </c>
    </row>
    <row r="87" spans="1:4" x14ac:dyDescent="0.3">
      <c r="A87">
        <v>13089</v>
      </c>
      <c r="B87" s="34">
        <v>269964</v>
      </c>
      <c r="C87" s="34">
        <v>7499</v>
      </c>
      <c r="D87" s="34">
        <v>262465</v>
      </c>
    </row>
    <row r="88" spans="1:4" x14ac:dyDescent="0.3">
      <c r="A88">
        <v>3471</v>
      </c>
      <c r="B88" s="34">
        <v>268320</v>
      </c>
      <c r="C88" s="34">
        <v>4472</v>
      </c>
      <c r="D88" s="34">
        <v>263848</v>
      </c>
    </row>
    <row r="89" spans="1:4" x14ac:dyDescent="0.3">
      <c r="A89">
        <v>12890</v>
      </c>
      <c r="B89" s="34">
        <v>267600</v>
      </c>
      <c r="C89" s="34">
        <v>5575</v>
      </c>
      <c r="D89" s="34">
        <v>262025</v>
      </c>
    </row>
    <row r="90" spans="1:4" x14ac:dyDescent="0.3">
      <c r="A90">
        <v>10382</v>
      </c>
      <c r="B90" s="34">
        <v>266220</v>
      </c>
      <c r="C90" s="34">
        <v>4437</v>
      </c>
      <c r="D90" s="34">
        <v>261783</v>
      </c>
    </row>
    <row r="91" spans="1:4" x14ac:dyDescent="0.3">
      <c r="A91">
        <v>10475</v>
      </c>
      <c r="B91" s="34">
        <v>265320</v>
      </c>
      <c r="C91" s="34">
        <v>7370</v>
      </c>
      <c r="D91" s="34">
        <v>257950</v>
      </c>
    </row>
    <row r="92" spans="1:4" x14ac:dyDescent="0.3">
      <c r="A92">
        <v>603</v>
      </c>
      <c r="B92" s="34">
        <v>262980</v>
      </c>
      <c r="C92" s="34">
        <v>4383</v>
      </c>
      <c r="D92" s="34">
        <v>258597</v>
      </c>
    </row>
    <row r="93" spans="1:4" x14ac:dyDescent="0.3">
      <c r="A93">
        <v>13113</v>
      </c>
      <c r="B93" s="34">
        <v>260028</v>
      </c>
      <c r="C93" s="34">
        <v>7223</v>
      </c>
      <c r="D93" s="34">
        <v>252805</v>
      </c>
    </row>
    <row r="94" spans="1:4" x14ac:dyDescent="0.3">
      <c r="A94">
        <v>12695</v>
      </c>
      <c r="B94" s="34">
        <v>259740</v>
      </c>
      <c r="C94" s="34">
        <v>4329</v>
      </c>
      <c r="D94" s="34">
        <v>255411</v>
      </c>
    </row>
    <row r="95" spans="1:4" x14ac:dyDescent="0.3">
      <c r="A95">
        <v>6033</v>
      </c>
      <c r="B95" s="34">
        <v>258444</v>
      </c>
      <c r="C95" s="34">
        <v>7179</v>
      </c>
      <c r="D95" s="34">
        <v>251265</v>
      </c>
    </row>
    <row r="96" spans="1:4" x14ac:dyDescent="0.3">
      <c r="A96">
        <v>3793</v>
      </c>
      <c r="B96" s="34">
        <v>253560</v>
      </c>
      <c r="C96" s="34">
        <v>4226</v>
      </c>
      <c r="D96" s="34">
        <v>249334</v>
      </c>
    </row>
    <row r="97" spans="1:4" x14ac:dyDescent="0.3">
      <c r="A97">
        <v>1282</v>
      </c>
      <c r="B97" s="34">
        <v>253200</v>
      </c>
      <c r="C97" s="34">
        <v>4220</v>
      </c>
      <c r="D97" s="34">
        <v>248980</v>
      </c>
    </row>
    <row r="98" spans="1:4" x14ac:dyDescent="0.3">
      <c r="A98">
        <v>1286</v>
      </c>
      <c r="B98" s="34">
        <v>253200</v>
      </c>
      <c r="C98" s="34">
        <v>4220</v>
      </c>
      <c r="D98" s="34">
        <v>248980</v>
      </c>
    </row>
    <row r="99" spans="1:4" x14ac:dyDescent="0.3">
      <c r="A99">
        <v>13051</v>
      </c>
      <c r="B99" s="34">
        <v>249792</v>
      </c>
      <c r="C99" s="34">
        <v>5204</v>
      </c>
      <c r="D99" s="34">
        <v>244588</v>
      </c>
    </row>
    <row r="100" spans="1:4" x14ac:dyDescent="0.3">
      <c r="A100">
        <v>2392</v>
      </c>
      <c r="B100" s="34">
        <v>249312</v>
      </c>
      <c r="C100" s="34">
        <v>5194</v>
      </c>
      <c r="D100" s="34">
        <v>244118</v>
      </c>
    </row>
    <row r="101" spans="1:4" x14ac:dyDescent="0.3">
      <c r="A101">
        <v>2136</v>
      </c>
      <c r="B101" s="34">
        <v>248148</v>
      </c>
      <c r="C101" s="34">
        <v>6893</v>
      </c>
      <c r="D101" s="34">
        <v>241255</v>
      </c>
    </row>
    <row r="102" spans="1:4" x14ac:dyDescent="0.3">
      <c r="A102">
        <v>7434</v>
      </c>
      <c r="B102" s="34">
        <v>247920</v>
      </c>
      <c r="C102" s="34">
        <v>5165</v>
      </c>
      <c r="D102" s="34">
        <v>242755</v>
      </c>
    </row>
    <row r="103" spans="1:4" x14ac:dyDescent="0.3">
      <c r="A103">
        <v>10282</v>
      </c>
      <c r="B103" s="34">
        <v>247728</v>
      </c>
      <c r="C103" s="34">
        <v>5161</v>
      </c>
      <c r="D103" s="34">
        <v>242567</v>
      </c>
    </row>
    <row r="104" spans="1:4" x14ac:dyDescent="0.3">
      <c r="A104">
        <v>5134</v>
      </c>
      <c r="B104" s="34">
        <v>244560</v>
      </c>
      <c r="C104" s="34">
        <v>4076</v>
      </c>
      <c r="D104" s="34">
        <v>240484</v>
      </c>
    </row>
    <row r="105" spans="1:4" x14ac:dyDescent="0.3">
      <c r="A105">
        <v>11851</v>
      </c>
      <c r="B105" s="34">
        <v>244368</v>
      </c>
      <c r="C105" s="34">
        <v>5091</v>
      </c>
      <c r="D105" s="34">
        <v>239277</v>
      </c>
    </row>
    <row r="106" spans="1:4" x14ac:dyDescent="0.3">
      <c r="A106">
        <v>10662</v>
      </c>
      <c r="B106" s="34">
        <v>240900</v>
      </c>
      <c r="C106" s="34">
        <v>4015</v>
      </c>
      <c r="D106" s="34">
        <v>236885</v>
      </c>
    </row>
    <row r="107" spans="1:4" x14ac:dyDescent="0.3">
      <c r="A107">
        <v>6408</v>
      </c>
      <c r="B107" s="34">
        <v>240528</v>
      </c>
      <c r="C107" s="34">
        <v>5011</v>
      </c>
      <c r="D107" s="34">
        <v>235517</v>
      </c>
    </row>
    <row r="108" spans="1:4" x14ac:dyDescent="0.3">
      <c r="A108">
        <v>2195</v>
      </c>
      <c r="B108" s="34">
        <v>239460</v>
      </c>
      <c r="C108" s="34">
        <v>3991</v>
      </c>
      <c r="D108" s="34">
        <v>235469</v>
      </c>
    </row>
    <row r="109" spans="1:4" x14ac:dyDescent="0.3">
      <c r="A109">
        <v>12586</v>
      </c>
      <c r="B109" s="34">
        <v>239160</v>
      </c>
      <c r="C109" s="34">
        <v>3986</v>
      </c>
      <c r="D109" s="34">
        <v>235174</v>
      </c>
    </row>
    <row r="110" spans="1:4" x14ac:dyDescent="0.3">
      <c r="A110">
        <v>10075</v>
      </c>
      <c r="B110" s="34">
        <v>238716</v>
      </c>
      <c r="C110" s="34">
        <v>6631</v>
      </c>
      <c r="D110" s="34">
        <v>232085</v>
      </c>
    </row>
    <row r="111" spans="1:4" x14ac:dyDescent="0.3">
      <c r="A111">
        <v>8568</v>
      </c>
      <c r="B111" s="34">
        <v>234336</v>
      </c>
      <c r="C111" s="34">
        <v>4882</v>
      </c>
      <c r="D111" s="34">
        <v>229454</v>
      </c>
    </row>
    <row r="112" spans="1:4" x14ac:dyDescent="0.3">
      <c r="A112">
        <v>12376</v>
      </c>
      <c r="B112" s="34">
        <v>233424</v>
      </c>
      <c r="C112" s="34">
        <v>6484</v>
      </c>
      <c r="D112" s="34">
        <v>226940</v>
      </c>
    </row>
    <row r="113" spans="1:4" x14ac:dyDescent="0.3">
      <c r="A113">
        <v>6922</v>
      </c>
      <c r="B113" s="34">
        <v>232560</v>
      </c>
      <c r="C113" s="34">
        <v>4845</v>
      </c>
      <c r="D113" s="34">
        <v>227715</v>
      </c>
    </row>
    <row r="114" spans="1:4" x14ac:dyDescent="0.3">
      <c r="A114">
        <v>6946</v>
      </c>
      <c r="B114" s="34">
        <v>232560</v>
      </c>
      <c r="C114" s="34">
        <v>4845</v>
      </c>
      <c r="D114" s="34">
        <v>227715</v>
      </c>
    </row>
    <row r="115" spans="1:4" x14ac:dyDescent="0.3">
      <c r="A115">
        <v>12416</v>
      </c>
      <c r="B115" s="34">
        <v>231696</v>
      </c>
      <c r="C115" s="34">
        <v>6436</v>
      </c>
      <c r="D115" s="34">
        <v>225260</v>
      </c>
    </row>
    <row r="116" spans="1:4" x14ac:dyDescent="0.3">
      <c r="A116">
        <v>3257</v>
      </c>
      <c r="B116" s="34">
        <v>231168</v>
      </c>
      <c r="C116" s="34">
        <v>4816</v>
      </c>
      <c r="D116" s="34">
        <v>226352</v>
      </c>
    </row>
    <row r="117" spans="1:4" x14ac:dyDescent="0.3">
      <c r="A117">
        <v>458</v>
      </c>
      <c r="B117" s="34">
        <v>230400</v>
      </c>
      <c r="C117" s="34">
        <v>3840</v>
      </c>
      <c r="D117" s="34">
        <v>226560</v>
      </c>
    </row>
    <row r="118" spans="1:4" x14ac:dyDescent="0.3">
      <c r="A118">
        <v>2739</v>
      </c>
      <c r="B118" s="34">
        <v>230220</v>
      </c>
      <c r="C118" s="34">
        <v>6395</v>
      </c>
      <c r="D118" s="34">
        <v>223825</v>
      </c>
    </row>
    <row r="119" spans="1:4" x14ac:dyDescent="0.3">
      <c r="A119">
        <v>11709</v>
      </c>
      <c r="B119" s="34">
        <v>228276</v>
      </c>
      <c r="C119" s="34">
        <v>6341</v>
      </c>
      <c r="D119" s="34">
        <v>221935</v>
      </c>
    </row>
    <row r="120" spans="1:4" x14ac:dyDescent="0.3">
      <c r="A120">
        <v>11063</v>
      </c>
      <c r="B120" s="34">
        <v>227880</v>
      </c>
      <c r="C120" s="34">
        <v>6330</v>
      </c>
      <c r="D120" s="34">
        <v>221550</v>
      </c>
    </row>
    <row r="121" spans="1:4" x14ac:dyDescent="0.3">
      <c r="A121">
        <v>11683</v>
      </c>
      <c r="B121" s="34">
        <v>225504</v>
      </c>
      <c r="C121" s="34">
        <v>4698</v>
      </c>
      <c r="D121" s="34">
        <v>220806</v>
      </c>
    </row>
    <row r="122" spans="1:4" x14ac:dyDescent="0.3">
      <c r="A122">
        <v>6798</v>
      </c>
      <c r="B122" s="34">
        <v>225420</v>
      </c>
      <c r="C122" s="34">
        <v>3757</v>
      </c>
      <c r="D122" s="34">
        <v>221663</v>
      </c>
    </row>
    <row r="123" spans="1:4" x14ac:dyDescent="0.3">
      <c r="A123">
        <v>10198</v>
      </c>
      <c r="B123" s="34">
        <v>224604</v>
      </c>
      <c r="C123" s="34">
        <v>6239</v>
      </c>
      <c r="D123" s="34">
        <v>218365</v>
      </c>
    </row>
    <row r="124" spans="1:4" x14ac:dyDescent="0.3">
      <c r="A124">
        <v>6749</v>
      </c>
      <c r="B124" s="34">
        <v>221880</v>
      </c>
      <c r="C124" s="34">
        <v>3698</v>
      </c>
      <c r="D124" s="34">
        <v>218182</v>
      </c>
    </row>
    <row r="125" spans="1:4" x14ac:dyDescent="0.3">
      <c r="A125">
        <v>5318</v>
      </c>
      <c r="B125" s="34">
        <v>221280</v>
      </c>
      <c r="C125" s="34">
        <v>4610</v>
      </c>
      <c r="D125" s="34">
        <v>216670</v>
      </c>
    </row>
    <row r="126" spans="1:4" x14ac:dyDescent="0.3">
      <c r="A126">
        <v>10389</v>
      </c>
      <c r="B126" s="34">
        <v>220620</v>
      </c>
      <c r="C126" s="34">
        <v>3677</v>
      </c>
      <c r="D126" s="34">
        <v>216943</v>
      </c>
    </row>
    <row r="127" spans="1:4" x14ac:dyDescent="0.3">
      <c r="A127">
        <v>9546</v>
      </c>
      <c r="B127" s="34">
        <v>220440</v>
      </c>
      <c r="C127" s="34">
        <v>3674</v>
      </c>
      <c r="D127" s="34">
        <v>216766</v>
      </c>
    </row>
    <row r="128" spans="1:4" x14ac:dyDescent="0.3">
      <c r="A128">
        <v>9997</v>
      </c>
      <c r="B128" s="34">
        <v>220428</v>
      </c>
      <c r="C128" s="34">
        <v>6123</v>
      </c>
      <c r="D128" s="34">
        <v>214305</v>
      </c>
    </row>
    <row r="129" spans="1:4" x14ac:dyDescent="0.3">
      <c r="A129">
        <v>5774</v>
      </c>
      <c r="B129" s="34">
        <v>219456</v>
      </c>
      <c r="C129" s="34">
        <v>4572</v>
      </c>
      <c r="D129" s="34">
        <v>214884</v>
      </c>
    </row>
    <row r="130" spans="1:4" x14ac:dyDescent="0.3">
      <c r="A130">
        <v>12328</v>
      </c>
      <c r="B130" s="34">
        <v>218064</v>
      </c>
      <c r="C130" s="34">
        <v>4543</v>
      </c>
      <c r="D130" s="34">
        <v>213521</v>
      </c>
    </row>
    <row r="131" spans="1:4" x14ac:dyDescent="0.3">
      <c r="A131">
        <v>13576</v>
      </c>
      <c r="B131" s="34">
        <v>217152</v>
      </c>
      <c r="C131" s="34">
        <v>6032</v>
      </c>
      <c r="D131" s="34">
        <v>211120</v>
      </c>
    </row>
    <row r="132" spans="1:4" x14ac:dyDescent="0.3">
      <c r="A132">
        <v>11304</v>
      </c>
      <c r="B132" s="34">
        <v>215040</v>
      </c>
      <c r="C132" s="34">
        <v>3584</v>
      </c>
      <c r="D132" s="34">
        <v>211456</v>
      </c>
    </row>
    <row r="133" spans="1:4" x14ac:dyDescent="0.3">
      <c r="A133">
        <v>2522</v>
      </c>
      <c r="B133" s="34">
        <v>214596</v>
      </c>
      <c r="C133" s="34">
        <v>5961</v>
      </c>
      <c r="D133" s="34">
        <v>208635</v>
      </c>
    </row>
    <row r="134" spans="1:4" x14ac:dyDescent="0.3">
      <c r="A134">
        <v>13640</v>
      </c>
      <c r="B134" s="34">
        <v>213300</v>
      </c>
      <c r="C134" s="34">
        <v>3555</v>
      </c>
      <c r="D134" s="34">
        <v>209745</v>
      </c>
    </row>
    <row r="135" spans="1:4" x14ac:dyDescent="0.3">
      <c r="A135">
        <v>5860</v>
      </c>
      <c r="B135" s="34">
        <v>213300</v>
      </c>
      <c r="C135" s="34">
        <v>5925</v>
      </c>
      <c r="D135" s="34">
        <v>207375</v>
      </c>
    </row>
    <row r="136" spans="1:4" x14ac:dyDescent="0.3">
      <c r="A136">
        <v>4993</v>
      </c>
      <c r="B136" s="34">
        <v>212976</v>
      </c>
      <c r="C136" s="34">
        <v>5916</v>
      </c>
      <c r="D136" s="34">
        <v>207060</v>
      </c>
    </row>
    <row r="137" spans="1:4" x14ac:dyDescent="0.3">
      <c r="A137">
        <v>7914</v>
      </c>
      <c r="B137" s="34">
        <v>212400</v>
      </c>
      <c r="C137" s="34">
        <v>5900</v>
      </c>
      <c r="D137" s="34">
        <v>206500</v>
      </c>
    </row>
    <row r="138" spans="1:4" x14ac:dyDescent="0.3">
      <c r="A138">
        <v>12308</v>
      </c>
      <c r="B138" s="34">
        <v>210744</v>
      </c>
      <c r="C138" s="34">
        <v>5854</v>
      </c>
      <c r="D138" s="34">
        <v>204890</v>
      </c>
    </row>
    <row r="139" spans="1:4" x14ac:dyDescent="0.3">
      <c r="A139">
        <v>631</v>
      </c>
      <c r="B139" s="34">
        <v>210384</v>
      </c>
      <c r="C139" s="34">
        <v>4383</v>
      </c>
      <c r="D139" s="34">
        <v>206001</v>
      </c>
    </row>
    <row r="140" spans="1:4" x14ac:dyDescent="0.3">
      <c r="A140">
        <v>6616</v>
      </c>
      <c r="B140" s="34">
        <v>209184</v>
      </c>
      <c r="C140" s="34">
        <v>4358</v>
      </c>
      <c r="D140" s="34">
        <v>204826</v>
      </c>
    </row>
    <row r="141" spans="1:4" x14ac:dyDescent="0.3">
      <c r="A141">
        <v>2277</v>
      </c>
      <c r="B141" s="34">
        <v>209040</v>
      </c>
      <c r="C141" s="34">
        <v>8710</v>
      </c>
      <c r="D141" s="34">
        <v>200330</v>
      </c>
    </row>
    <row r="142" spans="1:4" x14ac:dyDescent="0.3">
      <c r="A142">
        <v>13090</v>
      </c>
      <c r="B142" s="34">
        <v>208332</v>
      </c>
      <c r="C142" s="34">
        <v>5787</v>
      </c>
      <c r="D142" s="34">
        <v>202545</v>
      </c>
    </row>
    <row r="143" spans="1:4" x14ac:dyDescent="0.3">
      <c r="A143">
        <v>9945</v>
      </c>
      <c r="B143" s="34">
        <v>208320</v>
      </c>
      <c r="C143" s="34">
        <v>4340</v>
      </c>
      <c r="D143" s="34">
        <v>203980</v>
      </c>
    </row>
    <row r="144" spans="1:4" x14ac:dyDescent="0.3">
      <c r="A144">
        <v>4132</v>
      </c>
      <c r="B144" s="34">
        <v>207264</v>
      </c>
      <c r="C144" s="34">
        <v>4318</v>
      </c>
      <c r="D144" s="34">
        <v>202946</v>
      </c>
    </row>
    <row r="145" spans="1:4" x14ac:dyDescent="0.3">
      <c r="A145">
        <v>2403</v>
      </c>
      <c r="B145" s="34">
        <v>205200</v>
      </c>
      <c r="C145" s="34">
        <v>5700</v>
      </c>
      <c r="D145" s="34">
        <v>199500</v>
      </c>
    </row>
    <row r="146" spans="1:4" x14ac:dyDescent="0.3">
      <c r="A146">
        <v>5727</v>
      </c>
      <c r="B146" s="34">
        <v>204780</v>
      </c>
      <c r="C146" s="34">
        <v>3413</v>
      </c>
      <c r="D146" s="34">
        <v>201367</v>
      </c>
    </row>
    <row r="147" spans="1:4" x14ac:dyDescent="0.3">
      <c r="A147">
        <v>1215</v>
      </c>
      <c r="B147" s="34">
        <v>204000</v>
      </c>
      <c r="C147" s="34">
        <v>3400</v>
      </c>
      <c r="D147" s="34">
        <v>200600</v>
      </c>
    </row>
    <row r="148" spans="1:4" x14ac:dyDescent="0.3">
      <c r="A148">
        <v>8661</v>
      </c>
      <c r="B148" s="34">
        <v>203940</v>
      </c>
      <c r="C148" s="34">
        <v>3399</v>
      </c>
      <c r="D148" s="34">
        <v>200541</v>
      </c>
    </row>
    <row r="149" spans="1:4" x14ac:dyDescent="0.3">
      <c r="A149">
        <v>6473</v>
      </c>
      <c r="B149" s="34">
        <v>202848</v>
      </c>
      <c r="C149" s="34">
        <v>4226</v>
      </c>
      <c r="D149" s="34">
        <v>198622</v>
      </c>
    </row>
    <row r="150" spans="1:4" x14ac:dyDescent="0.3">
      <c r="A150">
        <v>2148</v>
      </c>
      <c r="B150" s="34">
        <v>202788</v>
      </c>
      <c r="C150" s="34">
        <v>5633</v>
      </c>
      <c r="D150" s="34">
        <v>197155</v>
      </c>
    </row>
    <row r="151" spans="1:4" x14ac:dyDescent="0.3">
      <c r="A151">
        <v>2966</v>
      </c>
      <c r="B151" s="34">
        <v>200976</v>
      </c>
      <c r="C151" s="34">
        <v>4187</v>
      </c>
      <c r="D151" s="34">
        <v>196789</v>
      </c>
    </row>
    <row r="152" spans="1:4" x14ac:dyDescent="0.3">
      <c r="A152">
        <v>2834</v>
      </c>
      <c r="B152" s="34">
        <v>199680</v>
      </c>
      <c r="C152" s="34">
        <v>3328</v>
      </c>
      <c r="D152" s="34">
        <v>196352</v>
      </c>
    </row>
    <row r="153" spans="1:4" x14ac:dyDescent="0.3">
      <c r="A153">
        <v>13071</v>
      </c>
      <c r="B153" s="34">
        <v>198240</v>
      </c>
      <c r="C153" s="34">
        <v>8260</v>
      </c>
      <c r="D153" s="34">
        <v>189980</v>
      </c>
    </row>
    <row r="154" spans="1:4" x14ac:dyDescent="0.3">
      <c r="A154">
        <v>13134</v>
      </c>
      <c r="B154" s="34">
        <v>197808</v>
      </c>
      <c r="C154" s="34">
        <v>8242</v>
      </c>
      <c r="D154" s="34">
        <v>189566</v>
      </c>
    </row>
    <row r="155" spans="1:4" x14ac:dyDescent="0.3">
      <c r="A155">
        <v>13447</v>
      </c>
      <c r="B155" s="34">
        <v>197748</v>
      </c>
      <c r="C155" s="34">
        <v>5493</v>
      </c>
      <c r="D155" s="34">
        <v>192255</v>
      </c>
    </row>
    <row r="156" spans="1:4" x14ac:dyDescent="0.3">
      <c r="A156">
        <v>13095</v>
      </c>
      <c r="B156" s="34">
        <v>196224</v>
      </c>
      <c r="C156" s="34">
        <v>4088</v>
      </c>
      <c r="D156" s="34">
        <v>192136</v>
      </c>
    </row>
    <row r="157" spans="1:4" x14ac:dyDescent="0.3">
      <c r="A157">
        <v>9611</v>
      </c>
      <c r="B157" s="34">
        <v>196080</v>
      </c>
      <c r="C157" s="34">
        <v>4085</v>
      </c>
      <c r="D157" s="34">
        <v>191995</v>
      </c>
    </row>
    <row r="158" spans="1:4" x14ac:dyDescent="0.3">
      <c r="A158">
        <v>12325</v>
      </c>
      <c r="B158" s="34">
        <v>194940</v>
      </c>
      <c r="C158" s="34">
        <v>5415</v>
      </c>
      <c r="D158" s="34">
        <v>189525</v>
      </c>
    </row>
    <row r="159" spans="1:4" x14ac:dyDescent="0.3">
      <c r="A159">
        <v>8359</v>
      </c>
      <c r="B159" s="34">
        <v>194880</v>
      </c>
      <c r="C159" s="34">
        <v>4060</v>
      </c>
      <c r="D159" s="34">
        <v>190820</v>
      </c>
    </row>
    <row r="160" spans="1:4" x14ac:dyDescent="0.3">
      <c r="A160">
        <v>12802</v>
      </c>
      <c r="B160" s="34">
        <v>194280</v>
      </c>
      <c r="C160" s="34">
        <v>3238</v>
      </c>
      <c r="D160" s="34">
        <v>191042</v>
      </c>
    </row>
    <row r="161" spans="1:4" x14ac:dyDescent="0.3">
      <c r="A161">
        <v>1913</v>
      </c>
      <c r="B161" s="34">
        <v>194256</v>
      </c>
      <c r="C161" s="34">
        <v>8094</v>
      </c>
      <c r="D161" s="34">
        <v>186162</v>
      </c>
    </row>
    <row r="162" spans="1:4" x14ac:dyDescent="0.3">
      <c r="A162">
        <v>8548</v>
      </c>
      <c r="B162" s="34">
        <v>194160</v>
      </c>
      <c r="C162" s="34">
        <v>4045</v>
      </c>
      <c r="D162" s="34">
        <v>190115</v>
      </c>
    </row>
    <row r="163" spans="1:4" x14ac:dyDescent="0.3">
      <c r="A163">
        <v>6349</v>
      </c>
      <c r="B163" s="34">
        <v>193968</v>
      </c>
      <c r="C163" s="34">
        <v>5388</v>
      </c>
      <c r="D163" s="34">
        <v>188580</v>
      </c>
    </row>
    <row r="164" spans="1:4" x14ac:dyDescent="0.3">
      <c r="A164">
        <v>5364</v>
      </c>
      <c r="B164" s="34">
        <v>192744</v>
      </c>
      <c r="C164" s="34">
        <v>5354</v>
      </c>
      <c r="D164" s="34">
        <v>187390</v>
      </c>
    </row>
    <row r="165" spans="1:4" x14ac:dyDescent="0.3">
      <c r="A165">
        <v>5366</v>
      </c>
      <c r="B165" s="34">
        <v>192744</v>
      </c>
      <c r="C165" s="34">
        <v>5354</v>
      </c>
      <c r="D165" s="34">
        <v>187390</v>
      </c>
    </row>
    <row r="166" spans="1:4" x14ac:dyDescent="0.3">
      <c r="A166">
        <v>9417</v>
      </c>
      <c r="B166" s="34">
        <v>191880</v>
      </c>
      <c r="C166" s="34">
        <v>3198</v>
      </c>
      <c r="D166" s="34">
        <v>188682</v>
      </c>
    </row>
    <row r="167" spans="1:4" x14ac:dyDescent="0.3">
      <c r="A167">
        <v>11362</v>
      </c>
      <c r="B167" s="34">
        <v>191580</v>
      </c>
      <c r="C167" s="34">
        <v>3193</v>
      </c>
      <c r="D167" s="34">
        <v>188387</v>
      </c>
    </row>
    <row r="168" spans="1:4" x14ac:dyDescent="0.3">
      <c r="A168">
        <v>1852</v>
      </c>
      <c r="B168" s="34">
        <v>191088</v>
      </c>
      <c r="C168" s="34">
        <v>3981</v>
      </c>
      <c r="D168" s="34">
        <v>187107</v>
      </c>
    </row>
    <row r="169" spans="1:4" x14ac:dyDescent="0.3">
      <c r="A169">
        <v>2008</v>
      </c>
      <c r="B169" s="34">
        <v>189792</v>
      </c>
      <c r="C169" s="34">
        <v>3954</v>
      </c>
      <c r="D169" s="34">
        <v>185838</v>
      </c>
    </row>
    <row r="170" spans="1:4" x14ac:dyDescent="0.3">
      <c r="A170">
        <v>9663</v>
      </c>
      <c r="B170" s="34">
        <v>189696</v>
      </c>
      <c r="C170" s="34">
        <v>7904</v>
      </c>
      <c r="D170" s="34">
        <v>181792</v>
      </c>
    </row>
    <row r="171" spans="1:4" x14ac:dyDescent="0.3">
      <c r="A171">
        <v>11195</v>
      </c>
      <c r="B171" s="34">
        <v>189300</v>
      </c>
      <c r="C171" s="34">
        <v>3155</v>
      </c>
      <c r="D171" s="34">
        <v>186145</v>
      </c>
    </row>
    <row r="172" spans="1:4" x14ac:dyDescent="0.3">
      <c r="A172">
        <v>1157</v>
      </c>
      <c r="B172" s="34">
        <v>189060</v>
      </c>
      <c r="C172" s="34">
        <v>3151</v>
      </c>
      <c r="D172" s="34">
        <v>185909</v>
      </c>
    </row>
    <row r="173" spans="1:4" x14ac:dyDescent="0.3">
      <c r="A173">
        <v>11685</v>
      </c>
      <c r="B173" s="34">
        <v>188688</v>
      </c>
      <c r="C173" s="34">
        <v>3931</v>
      </c>
      <c r="D173" s="34">
        <v>184757</v>
      </c>
    </row>
    <row r="174" spans="1:4" x14ac:dyDescent="0.3">
      <c r="A174">
        <v>11516</v>
      </c>
      <c r="B174" s="34">
        <v>188616</v>
      </c>
      <c r="C174" s="34">
        <v>7859</v>
      </c>
      <c r="D174" s="34">
        <v>180757</v>
      </c>
    </row>
    <row r="175" spans="1:4" x14ac:dyDescent="0.3">
      <c r="A175">
        <v>1208</v>
      </c>
      <c r="B175" s="34">
        <v>188532</v>
      </c>
      <c r="C175" s="34">
        <v>5237</v>
      </c>
      <c r="D175" s="34">
        <v>183295</v>
      </c>
    </row>
    <row r="176" spans="1:4" x14ac:dyDescent="0.3">
      <c r="A176">
        <v>1020</v>
      </c>
      <c r="B176" s="34">
        <v>187104</v>
      </c>
      <c r="C176" s="34">
        <v>7796</v>
      </c>
      <c r="D176" s="34">
        <v>179308</v>
      </c>
    </row>
    <row r="177" spans="1:4" x14ac:dyDescent="0.3">
      <c r="A177">
        <v>11093</v>
      </c>
      <c r="B177" s="34">
        <v>186384</v>
      </c>
      <c r="C177" s="34">
        <v>3883</v>
      </c>
      <c r="D177" s="34">
        <v>182501</v>
      </c>
    </row>
    <row r="178" spans="1:4" x14ac:dyDescent="0.3">
      <c r="A178">
        <v>11004</v>
      </c>
      <c r="B178" s="34">
        <v>186300</v>
      </c>
      <c r="C178" s="34">
        <v>3105</v>
      </c>
      <c r="D178" s="34">
        <v>183195</v>
      </c>
    </row>
    <row r="179" spans="1:4" x14ac:dyDescent="0.3">
      <c r="A179">
        <v>2700</v>
      </c>
      <c r="B179" s="34">
        <v>185952</v>
      </c>
      <c r="C179" s="34">
        <v>3874</v>
      </c>
      <c r="D179" s="34">
        <v>182078</v>
      </c>
    </row>
    <row r="180" spans="1:4" x14ac:dyDescent="0.3">
      <c r="A180">
        <v>10654</v>
      </c>
      <c r="B180" s="34">
        <v>185640</v>
      </c>
      <c r="C180" s="34">
        <v>3094</v>
      </c>
      <c r="D180" s="34">
        <v>182546</v>
      </c>
    </row>
    <row r="181" spans="1:4" x14ac:dyDescent="0.3">
      <c r="A181">
        <v>1594</v>
      </c>
      <c r="B181" s="34">
        <v>185544</v>
      </c>
      <c r="C181" s="34">
        <v>5154</v>
      </c>
      <c r="D181" s="34">
        <v>180390</v>
      </c>
    </row>
    <row r="182" spans="1:4" x14ac:dyDescent="0.3">
      <c r="A182">
        <v>7150</v>
      </c>
      <c r="B182" s="34">
        <v>184620</v>
      </c>
      <c r="C182" s="34">
        <v>3077</v>
      </c>
      <c r="D182" s="34">
        <v>181543</v>
      </c>
    </row>
    <row r="183" spans="1:4" x14ac:dyDescent="0.3">
      <c r="A183">
        <v>1509</v>
      </c>
      <c r="B183" s="34">
        <v>182640</v>
      </c>
      <c r="C183" s="34">
        <v>3805</v>
      </c>
      <c r="D183" s="34">
        <v>178835</v>
      </c>
    </row>
    <row r="184" spans="1:4" x14ac:dyDescent="0.3">
      <c r="A184">
        <v>13687</v>
      </c>
      <c r="B184" s="34">
        <v>182628</v>
      </c>
      <c r="C184" s="34">
        <v>5073</v>
      </c>
      <c r="D184" s="34">
        <v>177555</v>
      </c>
    </row>
    <row r="185" spans="1:4" x14ac:dyDescent="0.3">
      <c r="A185">
        <v>2686</v>
      </c>
      <c r="B185" s="34">
        <v>182040</v>
      </c>
      <c r="C185" s="34">
        <v>3034</v>
      </c>
      <c r="D185" s="34">
        <v>179006</v>
      </c>
    </row>
    <row r="186" spans="1:4" x14ac:dyDescent="0.3">
      <c r="A186">
        <v>7723</v>
      </c>
      <c r="B186" s="34">
        <v>181020</v>
      </c>
      <c r="C186" s="34">
        <v>3017</v>
      </c>
      <c r="D186" s="34">
        <v>178003</v>
      </c>
    </row>
    <row r="187" spans="1:4" x14ac:dyDescent="0.3">
      <c r="A187">
        <v>6015</v>
      </c>
      <c r="B187" s="34">
        <v>179328</v>
      </c>
      <c r="C187" s="34">
        <v>3736</v>
      </c>
      <c r="D187" s="34">
        <v>175592</v>
      </c>
    </row>
    <row r="188" spans="1:4" x14ac:dyDescent="0.3">
      <c r="A188">
        <v>1051</v>
      </c>
      <c r="B188" s="34">
        <v>178500</v>
      </c>
      <c r="C188" s="34">
        <v>2975</v>
      </c>
      <c r="D188" s="34">
        <v>175525</v>
      </c>
    </row>
    <row r="189" spans="1:4" x14ac:dyDescent="0.3">
      <c r="A189">
        <v>7065</v>
      </c>
      <c r="B189" s="34">
        <v>177804</v>
      </c>
      <c r="C189" s="34">
        <v>4939</v>
      </c>
      <c r="D189" s="34">
        <v>172865</v>
      </c>
    </row>
    <row r="190" spans="1:4" x14ac:dyDescent="0.3">
      <c r="A190">
        <v>6764</v>
      </c>
      <c r="B190" s="34">
        <v>177504</v>
      </c>
      <c r="C190" s="34">
        <v>3698</v>
      </c>
      <c r="D190" s="34">
        <v>173806</v>
      </c>
    </row>
    <row r="191" spans="1:4" x14ac:dyDescent="0.3">
      <c r="A191">
        <v>2470</v>
      </c>
      <c r="B191" s="34">
        <v>176328</v>
      </c>
      <c r="C191" s="34">
        <v>4898</v>
      </c>
      <c r="D191" s="34">
        <v>171430</v>
      </c>
    </row>
    <row r="192" spans="1:4" x14ac:dyDescent="0.3">
      <c r="A192">
        <v>11873</v>
      </c>
      <c r="B192" s="34">
        <v>176148</v>
      </c>
      <c r="C192" s="34">
        <v>4893</v>
      </c>
      <c r="D192" s="34">
        <v>171255</v>
      </c>
    </row>
    <row r="193" spans="1:4" x14ac:dyDescent="0.3">
      <c r="A193">
        <v>4299</v>
      </c>
      <c r="B193" s="34">
        <v>174960</v>
      </c>
      <c r="C193" s="34">
        <v>7290</v>
      </c>
      <c r="D193" s="34">
        <v>167670</v>
      </c>
    </row>
    <row r="194" spans="1:4" x14ac:dyDescent="0.3">
      <c r="A194">
        <v>4291</v>
      </c>
      <c r="B194" s="34">
        <v>174840</v>
      </c>
      <c r="C194" s="34">
        <v>2914</v>
      </c>
      <c r="D194" s="34">
        <v>171926</v>
      </c>
    </row>
    <row r="195" spans="1:4" x14ac:dyDescent="0.3">
      <c r="A195">
        <v>10528</v>
      </c>
      <c r="B195" s="34">
        <v>174048</v>
      </c>
      <c r="C195" s="34">
        <v>3626</v>
      </c>
      <c r="D195" s="34">
        <v>170422</v>
      </c>
    </row>
    <row r="196" spans="1:4" x14ac:dyDescent="0.3">
      <c r="A196">
        <v>6317</v>
      </c>
      <c r="B196" s="34">
        <v>173808</v>
      </c>
      <c r="C196" s="34">
        <v>7242</v>
      </c>
      <c r="D196" s="34">
        <v>166566</v>
      </c>
    </row>
    <row r="197" spans="1:4" x14ac:dyDescent="0.3">
      <c r="A197">
        <v>10543</v>
      </c>
      <c r="B197" s="34">
        <v>173016</v>
      </c>
      <c r="C197" s="34">
        <v>4806</v>
      </c>
      <c r="D197" s="34">
        <v>168210</v>
      </c>
    </row>
    <row r="198" spans="1:4" x14ac:dyDescent="0.3">
      <c r="A198">
        <v>2083</v>
      </c>
      <c r="B198" s="34">
        <v>172272</v>
      </c>
      <c r="C198" s="34">
        <v>7178</v>
      </c>
      <c r="D198" s="34">
        <v>165094</v>
      </c>
    </row>
    <row r="199" spans="1:4" x14ac:dyDescent="0.3">
      <c r="A199">
        <v>11208</v>
      </c>
      <c r="B199" s="34">
        <v>172080</v>
      </c>
      <c r="C199" s="34">
        <v>3585</v>
      </c>
      <c r="D199" s="34">
        <v>168495</v>
      </c>
    </row>
    <row r="200" spans="1:4" x14ac:dyDescent="0.3">
      <c r="A200">
        <v>6383</v>
      </c>
      <c r="B200" s="34">
        <v>170832</v>
      </c>
      <c r="C200" s="34">
        <v>3559</v>
      </c>
      <c r="D200" s="34">
        <v>167273</v>
      </c>
    </row>
    <row r="201" spans="1:4" x14ac:dyDescent="0.3">
      <c r="A201">
        <v>10746</v>
      </c>
      <c r="B201" s="34">
        <v>170700</v>
      </c>
      <c r="C201" s="34">
        <v>2845</v>
      </c>
      <c r="D201" s="34">
        <v>167855</v>
      </c>
    </row>
    <row r="202" spans="1:4" x14ac:dyDescent="0.3">
      <c r="A202">
        <v>9450</v>
      </c>
      <c r="B202" s="34">
        <v>170448</v>
      </c>
      <c r="C202" s="34">
        <v>3551</v>
      </c>
      <c r="D202" s="34">
        <v>166897</v>
      </c>
    </row>
    <row r="203" spans="1:4" x14ac:dyDescent="0.3">
      <c r="A203">
        <v>2623</v>
      </c>
      <c r="B203" s="34">
        <v>170256</v>
      </c>
      <c r="C203" s="34">
        <v>7094</v>
      </c>
      <c r="D203" s="34">
        <v>163162</v>
      </c>
    </row>
    <row r="204" spans="1:4" x14ac:dyDescent="0.3">
      <c r="A204">
        <v>5699</v>
      </c>
      <c r="B204" s="34">
        <v>168264</v>
      </c>
      <c r="C204" s="34">
        <v>4674</v>
      </c>
      <c r="D204" s="34">
        <v>163590</v>
      </c>
    </row>
    <row r="205" spans="1:4" x14ac:dyDescent="0.3">
      <c r="A205">
        <v>12396</v>
      </c>
      <c r="B205" s="34">
        <v>167100</v>
      </c>
      <c r="C205" s="34">
        <v>2785</v>
      </c>
      <c r="D205" s="34">
        <v>164315</v>
      </c>
    </row>
    <row r="206" spans="1:4" x14ac:dyDescent="0.3">
      <c r="A206">
        <v>2181</v>
      </c>
      <c r="B206" s="34">
        <v>165960</v>
      </c>
      <c r="C206" s="34">
        <v>4610</v>
      </c>
      <c r="D206" s="34">
        <v>161350</v>
      </c>
    </row>
    <row r="207" spans="1:4" x14ac:dyDescent="0.3">
      <c r="A207">
        <v>78</v>
      </c>
      <c r="B207" s="34">
        <v>165960</v>
      </c>
      <c r="C207" s="34">
        <v>6915</v>
      </c>
      <c r="D207" s="34">
        <v>159045</v>
      </c>
    </row>
    <row r="208" spans="1:4" x14ac:dyDescent="0.3">
      <c r="A208">
        <v>1816</v>
      </c>
      <c r="B208" s="34">
        <v>165780</v>
      </c>
      <c r="C208" s="34">
        <v>2763</v>
      </c>
      <c r="D208" s="34">
        <v>163017</v>
      </c>
    </row>
    <row r="209" spans="1:4" x14ac:dyDescent="0.3">
      <c r="A209">
        <v>6039</v>
      </c>
      <c r="B209" s="34">
        <v>165168</v>
      </c>
      <c r="C209" s="34">
        <v>4588</v>
      </c>
      <c r="D209" s="34">
        <v>160580</v>
      </c>
    </row>
    <row r="210" spans="1:4" x14ac:dyDescent="0.3">
      <c r="A210">
        <v>3013</v>
      </c>
      <c r="B210" s="34">
        <v>165120</v>
      </c>
      <c r="C210" s="34">
        <v>2752</v>
      </c>
      <c r="D210" s="34">
        <v>162368</v>
      </c>
    </row>
    <row r="211" spans="1:4" x14ac:dyDescent="0.3">
      <c r="A211">
        <v>11359</v>
      </c>
      <c r="B211" s="34">
        <v>164256</v>
      </c>
      <c r="C211" s="34">
        <v>3422</v>
      </c>
      <c r="D211" s="34">
        <v>160834</v>
      </c>
    </row>
    <row r="212" spans="1:4" x14ac:dyDescent="0.3">
      <c r="A212">
        <v>5171</v>
      </c>
      <c r="B212" s="34">
        <v>164196</v>
      </c>
      <c r="C212" s="34">
        <v>4561</v>
      </c>
      <c r="D212" s="34">
        <v>159635</v>
      </c>
    </row>
    <row r="213" spans="1:4" x14ac:dyDescent="0.3">
      <c r="A213">
        <v>11271</v>
      </c>
      <c r="B213" s="34">
        <v>163332</v>
      </c>
      <c r="C213" s="34">
        <v>4537</v>
      </c>
      <c r="D213" s="34">
        <v>158795</v>
      </c>
    </row>
    <row r="214" spans="1:4" x14ac:dyDescent="0.3">
      <c r="A214">
        <v>5642</v>
      </c>
      <c r="B214" s="34">
        <v>162624</v>
      </c>
      <c r="C214" s="34">
        <v>3388</v>
      </c>
      <c r="D214" s="34">
        <v>159236</v>
      </c>
    </row>
    <row r="215" spans="1:4" x14ac:dyDescent="0.3">
      <c r="A215">
        <v>132</v>
      </c>
      <c r="B215" s="34">
        <v>162576</v>
      </c>
      <c r="C215" s="34">
        <v>4516</v>
      </c>
      <c r="D215" s="34">
        <v>158060</v>
      </c>
    </row>
    <row r="216" spans="1:4" x14ac:dyDescent="0.3">
      <c r="A216">
        <v>2288</v>
      </c>
      <c r="B216" s="34">
        <v>162468</v>
      </c>
      <c r="C216" s="34">
        <v>4513</v>
      </c>
      <c r="D216" s="34">
        <v>157955</v>
      </c>
    </row>
    <row r="217" spans="1:4" x14ac:dyDescent="0.3">
      <c r="A217">
        <v>4352</v>
      </c>
      <c r="B217" s="34">
        <v>161496</v>
      </c>
      <c r="C217" s="34">
        <v>4486</v>
      </c>
      <c r="D217" s="34">
        <v>157010</v>
      </c>
    </row>
    <row r="218" spans="1:4" x14ac:dyDescent="0.3">
      <c r="A218">
        <v>333</v>
      </c>
      <c r="B218" s="34">
        <v>160920</v>
      </c>
      <c r="C218" s="34">
        <v>4470</v>
      </c>
      <c r="D218" s="34">
        <v>156450</v>
      </c>
    </row>
    <row r="219" spans="1:4" x14ac:dyDescent="0.3">
      <c r="A219">
        <v>9880</v>
      </c>
      <c r="B219" s="34">
        <v>160656</v>
      </c>
      <c r="C219" s="34">
        <v>6694</v>
      </c>
      <c r="D219" s="34">
        <v>153962</v>
      </c>
    </row>
    <row r="220" spans="1:4" x14ac:dyDescent="0.3">
      <c r="A220">
        <v>2841</v>
      </c>
      <c r="B220" s="34">
        <v>159744</v>
      </c>
      <c r="C220" s="34">
        <v>3328</v>
      </c>
      <c r="D220" s="34">
        <v>156416</v>
      </c>
    </row>
    <row r="221" spans="1:4" x14ac:dyDescent="0.3">
      <c r="A221">
        <v>4916</v>
      </c>
      <c r="B221" s="34">
        <v>158976</v>
      </c>
      <c r="C221" s="34">
        <v>3312</v>
      </c>
      <c r="D221" s="34">
        <v>155664</v>
      </c>
    </row>
    <row r="222" spans="1:4" x14ac:dyDescent="0.3">
      <c r="A222">
        <v>4377</v>
      </c>
      <c r="B222" s="34">
        <v>158760</v>
      </c>
      <c r="C222" s="34">
        <v>2646</v>
      </c>
      <c r="D222" s="34">
        <v>156114</v>
      </c>
    </row>
    <row r="223" spans="1:4" x14ac:dyDescent="0.3">
      <c r="A223">
        <v>6511</v>
      </c>
      <c r="B223" s="34">
        <v>158184</v>
      </c>
      <c r="C223" s="34">
        <v>4394</v>
      </c>
      <c r="D223" s="34">
        <v>153790</v>
      </c>
    </row>
    <row r="224" spans="1:4" x14ac:dyDescent="0.3">
      <c r="A224">
        <v>11768</v>
      </c>
      <c r="B224" s="34">
        <v>157068</v>
      </c>
      <c r="C224" s="34">
        <v>4363</v>
      </c>
      <c r="D224" s="34">
        <v>152705</v>
      </c>
    </row>
    <row r="225" spans="1:4" x14ac:dyDescent="0.3">
      <c r="A225">
        <v>2853</v>
      </c>
      <c r="B225" s="34">
        <v>156672</v>
      </c>
      <c r="C225" s="34">
        <v>4352</v>
      </c>
      <c r="D225" s="34">
        <v>152320</v>
      </c>
    </row>
    <row r="226" spans="1:4" x14ac:dyDescent="0.3">
      <c r="A226">
        <v>3294</v>
      </c>
      <c r="B226" s="34">
        <v>156420</v>
      </c>
      <c r="C226" s="34">
        <v>2607</v>
      </c>
      <c r="D226" s="34">
        <v>153813</v>
      </c>
    </row>
    <row r="227" spans="1:4" x14ac:dyDescent="0.3">
      <c r="A227">
        <v>939</v>
      </c>
      <c r="B227" s="34">
        <v>156096</v>
      </c>
      <c r="C227" s="34">
        <v>4336</v>
      </c>
      <c r="D227" s="34">
        <v>151760</v>
      </c>
    </row>
    <row r="228" spans="1:4" x14ac:dyDescent="0.3">
      <c r="A228">
        <v>10040</v>
      </c>
      <c r="B228" s="34">
        <v>155880</v>
      </c>
      <c r="C228" s="34">
        <v>6495</v>
      </c>
      <c r="D228" s="34">
        <v>149385</v>
      </c>
    </row>
    <row r="229" spans="1:4" x14ac:dyDescent="0.3">
      <c r="A229">
        <v>13820</v>
      </c>
      <c r="B229" s="34">
        <v>155760</v>
      </c>
      <c r="C229" s="34">
        <v>6490</v>
      </c>
      <c r="D229" s="34">
        <v>149270</v>
      </c>
    </row>
    <row r="230" spans="1:4" x14ac:dyDescent="0.3">
      <c r="A230">
        <v>8670</v>
      </c>
      <c r="B230" s="34">
        <v>155640</v>
      </c>
      <c r="C230" s="34">
        <v>6485</v>
      </c>
      <c r="D230" s="34">
        <v>149155</v>
      </c>
    </row>
    <row r="231" spans="1:4" x14ac:dyDescent="0.3">
      <c r="A231">
        <v>3649</v>
      </c>
      <c r="B231" s="34">
        <v>155616</v>
      </c>
      <c r="C231" s="34">
        <v>3242</v>
      </c>
      <c r="D231" s="34">
        <v>152374</v>
      </c>
    </row>
    <row r="232" spans="1:4" x14ac:dyDescent="0.3">
      <c r="A232">
        <v>11121</v>
      </c>
      <c r="B232" s="34">
        <v>155616</v>
      </c>
      <c r="C232" s="34">
        <v>3242</v>
      </c>
      <c r="D232" s="34">
        <v>152374</v>
      </c>
    </row>
    <row r="233" spans="1:4" x14ac:dyDescent="0.3">
      <c r="A233">
        <v>13190</v>
      </c>
      <c r="B233" s="34">
        <v>154656</v>
      </c>
      <c r="C233" s="34">
        <v>3222</v>
      </c>
      <c r="D233" s="34">
        <v>151434</v>
      </c>
    </row>
    <row r="234" spans="1:4" x14ac:dyDescent="0.3">
      <c r="A234">
        <v>13490</v>
      </c>
      <c r="B234" s="34">
        <v>154416</v>
      </c>
      <c r="C234" s="34">
        <v>3217</v>
      </c>
      <c r="D234" s="34">
        <v>151199</v>
      </c>
    </row>
    <row r="235" spans="1:4" x14ac:dyDescent="0.3">
      <c r="A235">
        <v>4672</v>
      </c>
      <c r="B235" s="34">
        <v>153936</v>
      </c>
      <c r="C235" s="34">
        <v>6414</v>
      </c>
      <c r="D235" s="34">
        <v>147522</v>
      </c>
    </row>
    <row r="236" spans="1:4" x14ac:dyDescent="0.3">
      <c r="A236">
        <v>9370</v>
      </c>
      <c r="B236" s="34">
        <v>153504</v>
      </c>
      <c r="C236" s="34">
        <v>3198</v>
      </c>
      <c r="D236" s="34">
        <v>150306</v>
      </c>
    </row>
    <row r="237" spans="1:4" x14ac:dyDescent="0.3">
      <c r="A237">
        <v>9760</v>
      </c>
      <c r="B237" s="34">
        <v>153144</v>
      </c>
      <c r="C237" s="34">
        <v>4254</v>
      </c>
      <c r="D237" s="34">
        <v>148890</v>
      </c>
    </row>
    <row r="238" spans="1:4" x14ac:dyDescent="0.3">
      <c r="A238">
        <v>13417</v>
      </c>
      <c r="B238" s="34">
        <v>152460</v>
      </c>
      <c r="C238" s="34">
        <v>2541</v>
      </c>
      <c r="D238" s="34">
        <v>149919</v>
      </c>
    </row>
    <row r="239" spans="1:4" x14ac:dyDescent="0.3">
      <c r="A239">
        <v>8737</v>
      </c>
      <c r="B239" s="34">
        <v>152160</v>
      </c>
      <c r="C239" s="34">
        <v>2536</v>
      </c>
      <c r="D239" s="34">
        <v>149624</v>
      </c>
    </row>
    <row r="240" spans="1:4" x14ac:dyDescent="0.3">
      <c r="A240">
        <v>12843</v>
      </c>
      <c r="B240" s="34">
        <v>151560</v>
      </c>
      <c r="C240" s="34">
        <v>6315</v>
      </c>
      <c r="D240" s="34">
        <v>145245</v>
      </c>
    </row>
    <row r="241" spans="1:4" x14ac:dyDescent="0.3">
      <c r="A241">
        <v>4956</v>
      </c>
      <c r="B241" s="34">
        <v>151200</v>
      </c>
      <c r="C241" s="34">
        <v>4200</v>
      </c>
      <c r="D241" s="34">
        <v>147000</v>
      </c>
    </row>
    <row r="242" spans="1:4" x14ac:dyDescent="0.3">
      <c r="A242">
        <v>7796</v>
      </c>
      <c r="B242" s="34">
        <v>150912</v>
      </c>
      <c r="C242" s="34">
        <v>4192</v>
      </c>
      <c r="D242" s="34">
        <v>146720</v>
      </c>
    </row>
    <row r="243" spans="1:4" x14ac:dyDescent="0.3">
      <c r="A243">
        <v>6001</v>
      </c>
      <c r="B243" s="34">
        <v>150180</v>
      </c>
      <c r="C243" s="34">
        <v>2503</v>
      </c>
      <c r="D243" s="34">
        <v>147677</v>
      </c>
    </row>
    <row r="244" spans="1:4" x14ac:dyDescent="0.3">
      <c r="A244">
        <v>6499</v>
      </c>
      <c r="B244" s="34">
        <v>149340</v>
      </c>
      <c r="C244" s="34">
        <v>2489</v>
      </c>
      <c r="D244" s="34">
        <v>146851</v>
      </c>
    </row>
    <row r="245" spans="1:4" x14ac:dyDescent="0.3">
      <c r="A245">
        <v>1404</v>
      </c>
      <c r="B245" s="34">
        <v>149040</v>
      </c>
      <c r="C245" s="34">
        <v>3105</v>
      </c>
      <c r="D245" s="34">
        <v>145935</v>
      </c>
    </row>
    <row r="246" spans="1:4" x14ac:dyDescent="0.3">
      <c r="A246">
        <v>13590</v>
      </c>
      <c r="B246" s="34">
        <v>148920</v>
      </c>
      <c r="C246" s="34">
        <v>2482</v>
      </c>
      <c r="D246" s="34">
        <v>146438</v>
      </c>
    </row>
    <row r="247" spans="1:4" x14ac:dyDescent="0.3">
      <c r="A247">
        <v>1511</v>
      </c>
      <c r="B247" s="34">
        <v>148140</v>
      </c>
      <c r="C247" s="34">
        <v>4115</v>
      </c>
      <c r="D247" s="34">
        <v>144025</v>
      </c>
    </row>
    <row r="248" spans="1:4" x14ac:dyDescent="0.3">
      <c r="A248">
        <v>4055</v>
      </c>
      <c r="B248" s="34">
        <v>146064</v>
      </c>
      <c r="C248" s="34">
        <v>6086</v>
      </c>
      <c r="D248" s="34">
        <v>139978</v>
      </c>
    </row>
    <row r="249" spans="1:4" x14ac:dyDescent="0.3">
      <c r="A249">
        <v>9872</v>
      </c>
      <c r="B249" s="34">
        <v>144960</v>
      </c>
      <c r="C249" s="34">
        <v>3020</v>
      </c>
      <c r="D249" s="34">
        <v>141940</v>
      </c>
    </row>
    <row r="250" spans="1:4" x14ac:dyDescent="0.3">
      <c r="A250">
        <v>5965</v>
      </c>
      <c r="B250" s="34">
        <v>143904</v>
      </c>
      <c r="C250" s="34">
        <v>5996</v>
      </c>
      <c r="D250" s="34">
        <v>137908</v>
      </c>
    </row>
    <row r="251" spans="1:4" x14ac:dyDescent="0.3">
      <c r="A251">
        <v>2205</v>
      </c>
      <c r="B251" s="34">
        <v>143676</v>
      </c>
      <c r="C251" s="34">
        <v>3991</v>
      </c>
      <c r="D251" s="34">
        <v>139685</v>
      </c>
    </row>
    <row r="252" spans="1:4" x14ac:dyDescent="0.3">
      <c r="A252">
        <v>2063</v>
      </c>
      <c r="B252" s="34">
        <v>141948</v>
      </c>
      <c r="C252" s="34">
        <v>3943</v>
      </c>
      <c r="D252" s="34">
        <v>138005</v>
      </c>
    </row>
    <row r="253" spans="1:4" x14ac:dyDescent="0.3">
      <c r="A253">
        <v>5858</v>
      </c>
      <c r="B253" s="34">
        <v>141648</v>
      </c>
      <c r="C253" s="34">
        <v>5902</v>
      </c>
      <c r="D253" s="34">
        <v>135746</v>
      </c>
    </row>
    <row r="254" spans="1:4" x14ac:dyDescent="0.3">
      <c r="A254">
        <v>7195</v>
      </c>
      <c r="B254" s="34">
        <v>141240</v>
      </c>
      <c r="C254" s="34">
        <v>5885</v>
      </c>
      <c r="D254" s="34">
        <v>135355</v>
      </c>
    </row>
    <row r="255" spans="1:4" x14ac:dyDescent="0.3">
      <c r="A255">
        <v>6729</v>
      </c>
      <c r="B255" s="34">
        <v>140880</v>
      </c>
      <c r="C255" s="34">
        <v>2348</v>
      </c>
      <c r="D255" s="34">
        <v>138532</v>
      </c>
    </row>
    <row r="256" spans="1:4" x14ac:dyDescent="0.3">
      <c r="A256">
        <v>4182</v>
      </c>
      <c r="B256" s="34">
        <v>140688</v>
      </c>
      <c r="C256" s="34">
        <v>2931</v>
      </c>
      <c r="D256" s="34">
        <v>137757</v>
      </c>
    </row>
    <row r="257" spans="1:4" x14ac:dyDescent="0.3">
      <c r="A257">
        <v>13290</v>
      </c>
      <c r="B257" s="34">
        <v>140688</v>
      </c>
      <c r="C257" s="34">
        <v>2931</v>
      </c>
      <c r="D257" s="34">
        <v>137757</v>
      </c>
    </row>
    <row r="258" spans="1:4" x14ac:dyDescent="0.3">
      <c r="A258">
        <v>9933</v>
      </c>
      <c r="B258" s="34">
        <v>140400</v>
      </c>
      <c r="C258" s="34">
        <v>3900</v>
      </c>
      <c r="D258" s="34">
        <v>136500</v>
      </c>
    </row>
    <row r="259" spans="1:4" x14ac:dyDescent="0.3">
      <c r="A259">
        <v>9569</v>
      </c>
      <c r="B259" s="34">
        <v>140064</v>
      </c>
      <c r="C259" s="34">
        <v>5836</v>
      </c>
      <c r="D259" s="34">
        <v>134228</v>
      </c>
    </row>
    <row r="260" spans="1:4" x14ac:dyDescent="0.3">
      <c r="A260">
        <v>11886</v>
      </c>
      <c r="B260" s="34">
        <v>139536</v>
      </c>
      <c r="C260" s="34">
        <v>5814</v>
      </c>
      <c r="D260" s="34">
        <v>133722</v>
      </c>
    </row>
    <row r="261" spans="1:4" x14ac:dyDescent="0.3">
      <c r="A261">
        <v>8356</v>
      </c>
      <c r="B261" s="34">
        <v>139488</v>
      </c>
      <c r="C261" s="34">
        <v>5812</v>
      </c>
      <c r="D261" s="34">
        <v>133676</v>
      </c>
    </row>
    <row r="262" spans="1:4" x14ac:dyDescent="0.3">
      <c r="A262">
        <v>12468</v>
      </c>
      <c r="B262" s="34">
        <v>136368</v>
      </c>
      <c r="C262" s="34">
        <v>5682</v>
      </c>
      <c r="D262" s="34">
        <v>130686</v>
      </c>
    </row>
    <row r="263" spans="1:4" x14ac:dyDescent="0.3">
      <c r="A263">
        <v>3163</v>
      </c>
      <c r="B263" s="34">
        <v>136344</v>
      </c>
      <c r="C263" s="34">
        <v>5681</v>
      </c>
      <c r="D263" s="34">
        <v>130663</v>
      </c>
    </row>
    <row r="264" spans="1:4" x14ac:dyDescent="0.3">
      <c r="A264">
        <v>5433</v>
      </c>
      <c r="B264" s="34">
        <v>135360</v>
      </c>
      <c r="C264" s="34">
        <v>2820</v>
      </c>
      <c r="D264" s="34">
        <v>132540</v>
      </c>
    </row>
    <row r="265" spans="1:4" x14ac:dyDescent="0.3">
      <c r="A265">
        <v>10269</v>
      </c>
      <c r="B265" s="34">
        <v>134784</v>
      </c>
      <c r="C265" s="34">
        <v>5616</v>
      </c>
      <c r="D265" s="34">
        <v>129168</v>
      </c>
    </row>
    <row r="266" spans="1:4" x14ac:dyDescent="0.3">
      <c r="A266">
        <v>12050</v>
      </c>
      <c r="B266" s="34">
        <v>133968</v>
      </c>
      <c r="C266" s="34">
        <v>2791</v>
      </c>
      <c r="D266" s="34">
        <v>131177</v>
      </c>
    </row>
    <row r="267" spans="1:4" x14ac:dyDescent="0.3">
      <c r="A267">
        <v>4712</v>
      </c>
      <c r="B267" s="34">
        <v>133848</v>
      </c>
      <c r="C267" s="34">
        <v>5577</v>
      </c>
      <c r="D267" s="34">
        <v>128271</v>
      </c>
    </row>
    <row r="268" spans="1:4" x14ac:dyDescent="0.3">
      <c r="A268">
        <v>12908</v>
      </c>
      <c r="B268" s="34">
        <v>133800</v>
      </c>
      <c r="C268" s="34">
        <v>5575</v>
      </c>
      <c r="D268" s="34">
        <v>128225</v>
      </c>
    </row>
    <row r="269" spans="1:4" x14ac:dyDescent="0.3">
      <c r="A269">
        <v>13412</v>
      </c>
      <c r="B269" s="34">
        <v>131292</v>
      </c>
      <c r="C269" s="34">
        <v>3647</v>
      </c>
      <c r="D269" s="34">
        <v>127645</v>
      </c>
    </row>
    <row r="270" spans="1:4" x14ac:dyDescent="0.3">
      <c r="A270">
        <v>3800</v>
      </c>
      <c r="B270" s="34">
        <v>130896</v>
      </c>
      <c r="C270" s="34">
        <v>5454</v>
      </c>
      <c r="D270" s="34">
        <v>125442</v>
      </c>
    </row>
    <row r="271" spans="1:4" x14ac:dyDescent="0.3">
      <c r="A271">
        <v>9403</v>
      </c>
      <c r="B271" s="34">
        <v>130464</v>
      </c>
      <c r="C271" s="34">
        <v>2718</v>
      </c>
      <c r="D271" s="34">
        <v>127746</v>
      </c>
    </row>
    <row r="272" spans="1:4" x14ac:dyDescent="0.3">
      <c r="A272">
        <v>13971</v>
      </c>
      <c r="B272" s="34">
        <v>129408</v>
      </c>
      <c r="C272" s="34">
        <v>5392</v>
      </c>
      <c r="D272" s="34">
        <v>124016</v>
      </c>
    </row>
    <row r="273" spans="1:4" x14ac:dyDescent="0.3">
      <c r="A273">
        <v>1499</v>
      </c>
      <c r="B273" s="34">
        <v>128544</v>
      </c>
      <c r="C273" s="34">
        <v>5356</v>
      </c>
      <c r="D273" s="34">
        <v>123188</v>
      </c>
    </row>
    <row r="274" spans="1:4" x14ac:dyDescent="0.3">
      <c r="A274">
        <v>9914</v>
      </c>
      <c r="B274" s="34">
        <v>128268</v>
      </c>
      <c r="C274" s="34">
        <v>3563</v>
      </c>
      <c r="D274" s="34">
        <v>124705</v>
      </c>
    </row>
    <row r="275" spans="1:4" x14ac:dyDescent="0.3">
      <c r="A275">
        <v>8089</v>
      </c>
      <c r="B275" s="34">
        <v>127200</v>
      </c>
      <c r="C275" s="34">
        <v>2650</v>
      </c>
      <c r="D275" s="34">
        <v>124550</v>
      </c>
    </row>
    <row r="276" spans="1:4" x14ac:dyDescent="0.3">
      <c r="A276">
        <v>11314</v>
      </c>
      <c r="B276" s="34">
        <v>127080</v>
      </c>
      <c r="C276" s="34">
        <v>2118</v>
      </c>
      <c r="D276" s="34">
        <v>124962</v>
      </c>
    </row>
    <row r="277" spans="1:4" x14ac:dyDescent="0.3">
      <c r="A277">
        <v>12095</v>
      </c>
      <c r="B277" s="34">
        <v>126600</v>
      </c>
      <c r="C277" s="34">
        <v>5275</v>
      </c>
      <c r="D277" s="34">
        <v>121325</v>
      </c>
    </row>
    <row r="278" spans="1:4" x14ac:dyDescent="0.3">
      <c r="A278">
        <v>1681</v>
      </c>
      <c r="B278" s="34">
        <v>125472</v>
      </c>
      <c r="C278" s="34">
        <v>5228</v>
      </c>
      <c r="D278" s="34">
        <v>120244</v>
      </c>
    </row>
    <row r="279" spans="1:4" x14ac:dyDescent="0.3">
      <c r="A279">
        <v>1705</v>
      </c>
      <c r="B279" s="34">
        <v>125472</v>
      </c>
      <c r="C279" s="34">
        <v>5228</v>
      </c>
      <c r="D279" s="34">
        <v>120244</v>
      </c>
    </row>
    <row r="280" spans="1:4" x14ac:dyDescent="0.3">
      <c r="A280">
        <v>10963</v>
      </c>
      <c r="B280" s="34">
        <v>125340</v>
      </c>
      <c r="C280" s="34">
        <v>2089</v>
      </c>
      <c r="D280" s="34">
        <v>123251</v>
      </c>
    </row>
    <row r="281" spans="1:4" x14ac:dyDescent="0.3">
      <c r="A281">
        <v>8276</v>
      </c>
      <c r="B281" s="34">
        <v>124344</v>
      </c>
      <c r="C281" s="34">
        <v>3454</v>
      </c>
      <c r="D281" s="34">
        <v>120890</v>
      </c>
    </row>
    <row r="282" spans="1:4" x14ac:dyDescent="0.3">
      <c r="A282">
        <v>352</v>
      </c>
      <c r="B282" s="34">
        <v>123696</v>
      </c>
      <c r="C282" s="34">
        <v>2577</v>
      </c>
      <c r="D282" s="34">
        <v>121119</v>
      </c>
    </row>
    <row r="283" spans="1:4" x14ac:dyDescent="0.3">
      <c r="A283">
        <v>7010</v>
      </c>
      <c r="B283" s="34">
        <v>123600</v>
      </c>
      <c r="C283" s="34">
        <v>2060</v>
      </c>
      <c r="D283" s="34">
        <v>121540</v>
      </c>
    </row>
    <row r="284" spans="1:4" x14ac:dyDescent="0.3">
      <c r="A284">
        <v>12810</v>
      </c>
      <c r="B284" s="34">
        <v>123408</v>
      </c>
      <c r="C284" s="34">
        <v>5142</v>
      </c>
      <c r="D284" s="34">
        <v>118266</v>
      </c>
    </row>
    <row r="285" spans="1:4" x14ac:dyDescent="0.3">
      <c r="A285">
        <v>1793</v>
      </c>
      <c r="B285" s="34">
        <v>123300</v>
      </c>
      <c r="C285" s="34">
        <v>3425</v>
      </c>
      <c r="D285" s="34">
        <v>119875</v>
      </c>
    </row>
    <row r="286" spans="1:4" x14ac:dyDescent="0.3">
      <c r="A286">
        <v>3763</v>
      </c>
      <c r="B286" s="34">
        <v>123216</v>
      </c>
      <c r="C286" s="34">
        <v>2567</v>
      </c>
      <c r="D286" s="34">
        <v>120649</v>
      </c>
    </row>
    <row r="287" spans="1:4" x14ac:dyDescent="0.3">
      <c r="A287">
        <v>11329</v>
      </c>
      <c r="B287" s="34">
        <v>122472</v>
      </c>
      <c r="C287" s="34">
        <v>5103</v>
      </c>
      <c r="D287" s="34">
        <v>117369</v>
      </c>
    </row>
    <row r="288" spans="1:4" x14ac:dyDescent="0.3">
      <c r="A288">
        <v>12432</v>
      </c>
      <c r="B288" s="34">
        <v>121896</v>
      </c>
      <c r="C288" s="34">
        <v>5079</v>
      </c>
      <c r="D288" s="34">
        <v>116817</v>
      </c>
    </row>
    <row r="289" spans="1:4" x14ac:dyDescent="0.3">
      <c r="A289">
        <v>11574</v>
      </c>
      <c r="B289" s="34">
        <v>120888</v>
      </c>
      <c r="C289" s="34">
        <v>3358</v>
      </c>
      <c r="D289" s="34">
        <v>117530</v>
      </c>
    </row>
    <row r="290" spans="1:4" x14ac:dyDescent="0.3">
      <c r="A290">
        <v>13608</v>
      </c>
      <c r="B290" s="34">
        <v>119136</v>
      </c>
      <c r="C290" s="34">
        <v>2482</v>
      </c>
      <c r="D290" s="34">
        <v>116654</v>
      </c>
    </row>
    <row r="291" spans="1:4" x14ac:dyDescent="0.3">
      <c r="A291">
        <v>6366</v>
      </c>
      <c r="B291" s="34">
        <v>117420</v>
      </c>
      <c r="C291" s="34">
        <v>1957</v>
      </c>
      <c r="D291" s="34">
        <v>115463</v>
      </c>
    </row>
    <row r="292" spans="1:4" x14ac:dyDescent="0.3">
      <c r="A292">
        <v>5911</v>
      </c>
      <c r="B292" s="34">
        <v>117024</v>
      </c>
      <c r="C292" s="34">
        <v>4876</v>
      </c>
      <c r="D292" s="34">
        <v>112148</v>
      </c>
    </row>
    <row r="293" spans="1:4" x14ac:dyDescent="0.3">
      <c r="A293">
        <v>11686</v>
      </c>
      <c r="B293" s="34">
        <v>116832</v>
      </c>
      <c r="C293" s="34">
        <v>9736</v>
      </c>
      <c r="D293" s="34">
        <v>107096</v>
      </c>
    </row>
    <row r="294" spans="1:4" x14ac:dyDescent="0.3">
      <c r="A294">
        <v>8074</v>
      </c>
      <c r="B294" s="34">
        <v>116496</v>
      </c>
      <c r="C294" s="34">
        <v>4854</v>
      </c>
      <c r="D294" s="34">
        <v>111642</v>
      </c>
    </row>
    <row r="295" spans="1:4" x14ac:dyDescent="0.3">
      <c r="A295">
        <v>11976</v>
      </c>
      <c r="B295" s="34">
        <v>116040</v>
      </c>
      <c r="C295" s="34">
        <v>1934</v>
      </c>
      <c r="D295" s="34">
        <v>114106</v>
      </c>
    </row>
    <row r="296" spans="1:4" x14ac:dyDescent="0.3">
      <c r="A296">
        <v>13201</v>
      </c>
      <c r="B296" s="34">
        <v>115992</v>
      </c>
      <c r="C296" s="34">
        <v>3222</v>
      </c>
      <c r="D296" s="34">
        <v>112770</v>
      </c>
    </row>
    <row r="297" spans="1:4" x14ac:dyDescent="0.3">
      <c r="A297">
        <v>13480</v>
      </c>
      <c r="B297" s="34">
        <v>115812</v>
      </c>
      <c r="C297" s="34">
        <v>3217</v>
      </c>
      <c r="D297" s="34">
        <v>112595</v>
      </c>
    </row>
    <row r="298" spans="1:4" x14ac:dyDescent="0.3">
      <c r="A298">
        <v>11978</v>
      </c>
      <c r="B298" s="34">
        <v>113796</v>
      </c>
      <c r="C298" s="34">
        <v>3161</v>
      </c>
      <c r="D298" s="34">
        <v>110635</v>
      </c>
    </row>
    <row r="299" spans="1:4" x14ac:dyDescent="0.3">
      <c r="A299">
        <v>13380</v>
      </c>
      <c r="B299" s="34">
        <v>113544</v>
      </c>
      <c r="C299" s="34">
        <v>3154</v>
      </c>
      <c r="D299" s="34">
        <v>110390</v>
      </c>
    </row>
    <row r="300" spans="1:4" x14ac:dyDescent="0.3">
      <c r="A300">
        <v>12599</v>
      </c>
      <c r="B300" s="34">
        <v>113436</v>
      </c>
      <c r="C300" s="34">
        <v>3151</v>
      </c>
      <c r="D300" s="34">
        <v>110285</v>
      </c>
    </row>
    <row r="301" spans="1:4" x14ac:dyDescent="0.3">
      <c r="A301">
        <v>370</v>
      </c>
      <c r="B301" s="34">
        <v>112752</v>
      </c>
      <c r="C301" s="34">
        <v>3132</v>
      </c>
      <c r="D301" s="34">
        <v>109620</v>
      </c>
    </row>
    <row r="302" spans="1:4" x14ac:dyDescent="0.3">
      <c r="A302">
        <v>3335</v>
      </c>
      <c r="B302" s="34">
        <v>111384</v>
      </c>
      <c r="C302" s="34">
        <v>4641</v>
      </c>
      <c r="D302" s="34">
        <v>106743</v>
      </c>
    </row>
    <row r="303" spans="1:4" x14ac:dyDescent="0.3">
      <c r="A303">
        <v>46</v>
      </c>
      <c r="B303" s="34">
        <v>110736</v>
      </c>
      <c r="C303" s="34">
        <v>2307</v>
      </c>
      <c r="D303" s="34">
        <v>108429</v>
      </c>
    </row>
    <row r="304" spans="1:4" x14ac:dyDescent="0.3">
      <c r="A304">
        <v>9217</v>
      </c>
      <c r="B304" s="34">
        <v>110736</v>
      </c>
      <c r="C304" s="34">
        <v>2307</v>
      </c>
      <c r="D304" s="34">
        <v>108429</v>
      </c>
    </row>
    <row r="305" spans="1:4" x14ac:dyDescent="0.3">
      <c r="A305">
        <v>7765</v>
      </c>
      <c r="B305" s="34">
        <v>110136</v>
      </c>
      <c r="C305" s="34">
        <v>4589</v>
      </c>
      <c r="D305" s="34">
        <v>105547</v>
      </c>
    </row>
    <row r="306" spans="1:4" x14ac:dyDescent="0.3">
      <c r="A306">
        <v>6042</v>
      </c>
      <c r="B306" s="34">
        <v>110112</v>
      </c>
      <c r="C306" s="34">
        <v>4588</v>
      </c>
      <c r="D306" s="34">
        <v>105524</v>
      </c>
    </row>
    <row r="307" spans="1:4" x14ac:dyDescent="0.3">
      <c r="A307">
        <v>272</v>
      </c>
      <c r="B307" s="34">
        <v>109344</v>
      </c>
      <c r="C307" s="34">
        <v>9112</v>
      </c>
      <c r="D307" s="34">
        <v>100232</v>
      </c>
    </row>
    <row r="308" spans="1:4" x14ac:dyDescent="0.3">
      <c r="A308">
        <v>1197</v>
      </c>
      <c r="B308" s="34">
        <v>108720</v>
      </c>
      <c r="C308" s="34">
        <v>1812</v>
      </c>
      <c r="D308" s="34">
        <v>106908</v>
      </c>
    </row>
    <row r="309" spans="1:4" x14ac:dyDescent="0.3">
      <c r="A309">
        <v>13657</v>
      </c>
      <c r="B309" s="34">
        <v>108144</v>
      </c>
      <c r="C309" s="34">
        <v>3004</v>
      </c>
      <c r="D309" s="34">
        <v>105140</v>
      </c>
    </row>
    <row r="310" spans="1:4" x14ac:dyDescent="0.3">
      <c r="A310">
        <v>5701</v>
      </c>
      <c r="B310" s="34">
        <v>107640</v>
      </c>
      <c r="C310" s="34">
        <v>4485</v>
      </c>
      <c r="D310" s="34">
        <v>103155</v>
      </c>
    </row>
    <row r="311" spans="1:4" x14ac:dyDescent="0.3">
      <c r="A311">
        <v>4754</v>
      </c>
      <c r="B311" s="34">
        <v>107352</v>
      </c>
      <c r="C311" s="34">
        <v>2982</v>
      </c>
      <c r="D311" s="34">
        <v>104370</v>
      </c>
    </row>
    <row r="312" spans="1:4" x14ac:dyDescent="0.3">
      <c r="A312">
        <v>5618</v>
      </c>
      <c r="B312" s="34">
        <v>106944</v>
      </c>
      <c r="C312" s="34">
        <v>4456</v>
      </c>
      <c r="D312" s="34">
        <v>102488</v>
      </c>
    </row>
    <row r="313" spans="1:4" x14ac:dyDescent="0.3">
      <c r="A313">
        <v>4882</v>
      </c>
      <c r="B313" s="34">
        <v>106128</v>
      </c>
      <c r="C313" s="34">
        <v>2948</v>
      </c>
      <c r="D313" s="34">
        <v>103180</v>
      </c>
    </row>
    <row r="314" spans="1:4" x14ac:dyDescent="0.3">
      <c r="A314">
        <v>2235</v>
      </c>
      <c r="B314" s="34">
        <v>105804</v>
      </c>
      <c r="C314" s="34">
        <v>2939</v>
      </c>
      <c r="D314" s="34">
        <v>102865</v>
      </c>
    </row>
    <row r="315" spans="1:4" x14ac:dyDescent="0.3">
      <c r="A315">
        <v>7843</v>
      </c>
      <c r="B315" s="34">
        <v>104964</v>
      </c>
      <c r="C315" s="34">
        <v>8747</v>
      </c>
      <c r="D315" s="34">
        <v>96217</v>
      </c>
    </row>
    <row r="316" spans="1:4" x14ac:dyDescent="0.3">
      <c r="A316">
        <v>210</v>
      </c>
      <c r="B316" s="34">
        <v>104808</v>
      </c>
      <c r="C316" s="34">
        <v>8734</v>
      </c>
      <c r="D316" s="34">
        <v>96074</v>
      </c>
    </row>
    <row r="317" spans="1:4" x14ac:dyDescent="0.3">
      <c r="A317">
        <v>11794</v>
      </c>
      <c r="B317" s="34">
        <v>104712</v>
      </c>
      <c r="C317" s="34">
        <v>4363</v>
      </c>
      <c r="D317" s="34">
        <v>100349</v>
      </c>
    </row>
    <row r="318" spans="1:4" x14ac:dyDescent="0.3">
      <c r="A318">
        <v>11804</v>
      </c>
      <c r="B318" s="34">
        <v>104712</v>
      </c>
      <c r="C318" s="34">
        <v>4363</v>
      </c>
      <c r="D318" s="34">
        <v>100349</v>
      </c>
    </row>
    <row r="319" spans="1:4" x14ac:dyDescent="0.3">
      <c r="A319">
        <v>116</v>
      </c>
      <c r="B319" s="34">
        <v>102876</v>
      </c>
      <c r="C319" s="34">
        <v>8573</v>
      </c>
      <c r="D319" s="34">
        <v>94303</v>
      </c>
    </row>
    <row r="320" spans="1:4" x14ac:dyDescent="0.3">
      <c r="A320">
        <v>810</v>
      </c>
      <c r="B320" s="34">
        <v>102240</v>
      </c>
      <c r="C320" s="34">
        <v>1704</v>
      </c>
      <c r="D320" s="34">
        <v>100536</v>
      </c>
    </row>
    <row r="321" spans="1:4" x14ac:dyDescent="0.3">
      <c r="A321">
        <v>2550</v>
      </c>
      <c r="B321" s="34">
        <v>101520</v>
      </c>
      <c r="C321" s="34">
        <v>8460</v>
      </c>
      <c r="D321" s="34">
        <v>93060</v>
      </c>
    </row>
    <row r="322" spans="1:4" x14ac:dyDescent="0.3">
      <c r="A322">
        <v>421</v>
      </c>
      <c r="B322" s="34">
        <v>100980</v>
      </c>
      <c r="C322" s="34">
        <v>1683</v>
      </c>
      <c r="D322" s="34">
        <v>99297</v>
      </c>
    </row>
    <row r="323" spans="1:4" x14ac:dyDescent="0.3">
      <c r="A323">
        <v>8030</v>
      </c>
      <c r="B323" s="34">
        <v>100260</v>
      </c>
      <c r="C323" s="34">
        <v>1671</v>
      </c>
      <c r="D323" s="34">
        <v>98589</v>
      </c>
    </row>
    <row r="324" spans="1:4" x14ac:dyDescent="0.3">
      <c r="A324">
        <v>5232</v>
      </c>
      <c r="B324" s="34">
        <v>100128</v>
      </c>
      <c r="C324" s="34">
        <v>4172</v>
      </c>
      <c r="D324" s="34">
        <v>95956</v>
      </c>
    </row>
    <row r="325" spans="1:4" x14ac:dyDescent="0.3">
      <c r="A325">
        <v>1755</v>
      </c>
      <c r="B325" s="34">
        <v>100080</v>
      </c>
      <c r="C325" s="34">
        <v>2085</v>
      </c>
      <c r="D325" s="34">
        <v>97995</v>
      </c>
    </row>
    <row r="326" spans="1:4" x14ac:dyDescent="0.3">
      <c r="A326">
        <v>11545</v>
      </c>
      <c r="B326" s="34">
        <v>99936</v>
      </c>
      <c r="C326" s="34">
        <v>4164</v>
      </c>
      <c r="D326" s="34">
        <v>95772</v>
      </c>
    </row>
    <row r="327" spans="1:4" x14ac:dyDescent="0.3">
      <c r="A327">
        <v>8666</v>
      </c>
      <c r="B327" s="34">
        <v>99744</v>
      </c>
      <c r="C327" s="34">
        <v>4156</v>
      </c>
      <c r="D327" s="34">
        <v>95588</v>
      </c>
    </row>
    <row r="328" spans="1:4" x14ac:dyDescent="0.3">
      <c r="A328">
        <v>2831</v>
      </c>
      <c r="B328" s="34">
        <v>99336</v>
      </c>
      <c r="C328" s="34">
        <v>4139</v>
      </c>
      <c r="D328" s="34">
        <v>95197</v>
      </c>
    </row>
    <row r="329" spans="1:4" x14ac:dyDescent="0.3">
      <c r="A329">
        <v>10023</v>
      </c>
      <c r="B329" s="34">
        <v>99300</v>
      </c>
      <c r="C329" s="34">
        <v>1655</v>
      </c>
      <c r="D329" s="34">
        <v>97645</v>
      </c>
    </row>
    <row r="330" spans="1:4" x14ac:dyDescent="0.3">
      <c r="A330">
        <v>6892</v>
      </c>
      <c r="B330" s="34">
        <v>99216</v>
      </c>
      <c r="C330" s="34">
        <v>2756</v>
      </c>
      <c r="D330" s="34">
        <v>96460</v>
      </c>
    </row>
    <row r="331" spans="1:4" x14ac:dyDescent="0.3">
      <c r="A331">
        <v>5928</v>
      </c>
      <c r="B331" s="34">
        <v>98832</v>
      </c>
      <c r="C331" s="34">
        <v>2059</v>
      </c>
      <c r="D331" s="34">
        <v>96773</v>
      </c>
    </row>
    <row r="332" spans="1:4" x14ac:dyDescent="0.3">
      <c r="A332">
        <v>6829</v>
      </c>
      <c r="B332" s="34">
        <v>98592</v>
      </c>
      <c r="C332" s="34">
        <v>4108</v>
      </c>
      <c r="D332" s="34">
        <v>94484</v>
      </c>
    </row>
    <row r="333" spans="1:4" x14ac:dyDescent="0.3">
      <c r="A333">
        <v>13620</v>
      </c>
      <c r="B333" s="34">
        <v>98304</v>
      </c>
      <c r="C333" s="34">
        <v>8192</v>
      </c>
      <c r="D333" s="34">
        <v>90112</v>
      </c>
    </row>
    <row r="334" spans="1:4" x14ac:dyDescent="0.3">
      <c r="A334">
        <v>1216</v>
      </c>
      <c r="B334" s="34">
        <v>98184</v>
      </c>
      <c r="C334" s="34">
        <v>4091</v>
      </c>
      <c r="D334" s="34">
        <v>94093</v>
      </c>
    </row>
    <row r="335" spans="1:4" x14ac:dyDescent="0.3">
      <c r="A335">
        <v>10090</v>
      </c>
      <c r="B335" s="34">
        <v>97980</v>
      </c>
      <c r="C335" s="34">
        <v>1633</v>
      </c>
      <c r="D335" s="34">
        <v>96347</v>
      </c>
    </row>
    <row r="336" spans="1:4" x14ac:dyDescent="0.3">
      <c r="A336">
        <v>12102</v>
      </c>
      <c r="B336" s="34">
        <v>97632</v>
      </c>
      <c r="C336" s="34">
        <v>8136</v>
      </c>
      <c r="D336" s="34">
        <v>89496</v>
      </c>
    </row>
    <row r="337" spans="1:4" x14ac:dyDescent="0.3">
      <c r="A337">
        <v>9775</v>
      </c>
      <c r="B337" s="34">
        <v>97392</v>
      </c>
      <c r="C337" s="34">
        <v>8116</v>
      </c>
      <c r="D337" s="34">
        <v>89276</v>
      </c>
    </row>
    <row r="338" spans="1:4" x14ac:dyDescent="0.3">
      <c r="A338">
        <v>5320</v>
      </c>
      <c r="B338" s="34">
        <v>97224</v>
      </c>
      <c r="C338" s="34">
        <v>4051</v>
      </c>
      <c r="D338" s="34">
        <v>93173</v>
      </c>
    </row>
    <row r="339" spans="1:4" x14ac:dyDescent="0.3">
      <c r="A339">
        <v>5684</v>
      </c>
      <c r="B339" s="34">
        <v>97176</v>
      </c>
      <c r="C339" s="34">
        <v>4049</v>
      </c>
      <c r="D339" s="34">
        <v>93127</v>
      </c>
    </row>
    <row r="340" spans="1:4" x14ac:dyDescent="0.3">
      <c r="A340">
        <v>4722</v>
      </c>
      <c r="B340" s="34">
        <v>96984</v>
      </c>
      <c r="C340" s="34">
        <v>2694</v>
      </c>
      <c r="D340" s="34">
        <v>94290</v>
      </c>
    </row>
    <row r="341" spans="1:4" x14ac:dyDescent="0.3">
      <c r="A341">
        <v>8432</v>
      </c>
      <c r="B341" s="34">
        <v>96768</v>
      </c>
      <c r="C341" s="34">
        <v>2688</v>
      </c>
      <c r="D341" s="34">
        <v>94080</v>
      </c>
    </row>
    <row r="342" spans="1:4" x14ac:dyDescent="0.3">
      <c r="A342">
        <v>12079</v>
      </c>
      <c r="B342" s="34">
        <v>96168</v>
      </c>
      <c r="C342" s="34">
        <v>8014</v>
      </c>
      <c r="D342" s="34">
        <v>88154</v>
      </c>
    </row>
    <row r="343" spans="1:4" x14ac:dyDescent="0.3">
      <c r="A343">
        <v>2922</v>
      </c>
      <c r="B343" s="34">
        <v>95808</v>
      </c>
      <c r="C343" s="34">
        <v>7984</v>
      </c>
      <c r="D343" s="34">
        <v>87824</v>
      </c>
    </row>
    <row r="344" spans="1:4" x14ac:dyDescent="0.3">
      <c r="A344">
        <v>8091</v>
      </c>
      <c r="B344" s="34">
        <v>95400</v>
      </c>
      <c r="C344" s="34">
        <v>2650</v>
      </c>
      <c r="D344" s="34">
        <v>92750</v>
      </c>
    </row>
    <row r="345" spans="1:4" x14ac:dyDescent="0.3">
      <c r="A345">
        <v>9505</v>
      </c>
      <c r="B345" s="34">
        <v>94488</v>
      </c>
      <c r="C345" s="34">
        <v>3937</v>
      </c>
      <c r="D345" s="34">
        <v>90551</v>
      </c>
    </row>
    <row r="346" spans="1:4" x14ac:dyDescent="0.3">
      <c r="A346">
        <v>5395</v>
      </c>
      <c r="B346" s="34">
        <v>93960</v>
      </c>
      <c r="C346" s="34">
        <v>1566</v>
      </c>
      <c r="D346" s="34">
        <v>92394</v>
      </c>
    </row>
    <row r="347" spans="1:4" x14ac:dyDescent="0.3">
      <c r="A347">
        <v>3264</v>
      </c>
      <c r="B347" s="34">
        <v>93888</v>
      </c>
      <c r="C347" s="34">
        <v>2608</v>
      </c>
      <c r="D347" s="34">
        <v>91280</v>
      </c>
    </row>
    <row r="348" spans="1:4" x14ac:dyDescent="0.3">
      <c r="A348">
        <v>3284</v>
      </c>
      <c r="B348" s="34">
        <v>93888</v>
      </c>
      <c r="C348" s="34">
        <v>2608</v>
      </c>
      <c r="D348" s="34">
        <v>91280</v>
      </c>
    </row>
    <row r="349" spans="1:4" x14ac:dyDescent="0.3">
      <c r="A349">
        <v>9930</v>
      </c>
      <c r="B349" s="34">
        <v>93600</v>
      </c>
      <c r="C349" s="34">
        <v>3900</v>
      </c>
      <c r="D349" s="34">
        <v>89700</v>
      </c>
    </row>
    <row r="350" spans="1:4" x14ac:dyDescent="0.3">
      <c r="A350">
        <v>10517</v>
      </c>
      <c r="B350" s="34">
        <v>93036</v>
      </c>
      <c r="C350" s="34">
        <v>7753</v>
      </c>
      <c r="D350" s="34">
        <v>85283</v>
      </c>
    </row>
    <row r="351" spans="1:4" x14ac:dyDescent="0.3">
      <c r="A351">
        <v>2698</v>
      </c>
      <c r="B351" s="34">
        <v>92976</v>
      </c>
      <c r="C351" s="34">
        <v>3874</v>
      </c>
      <c r="D351" s="34">
        <v>89102</v>
      </c>
    </row>
    <row r="352" spans="1:4" x14ac:dyDescent="0.3">
      <c r="A352">
        <v>2560</v>
      </c>
      <c r="B352" s="34">
        <v>92400</v>
      </c>
      <c r="C352" s="34">
        <v>7700</v>
      </c>
      <c r="D352" s="34">
        <v>84700</v>
      </c>
    </row>
    <row r="353" spans="1:4" x14ac:dyDescent="0.3">
      <c r="A353">
        <v>3251</v>
      </c>
      <c r="B353" s="34">
        <v>91632</v>
      </c>
      <c r="C353" s="34">
        <v>7636</v>
      </c>
      <c r="D353" s="34">
        <v>83996</v>
      </c>
    </row>
    <row r="354" spans="1:4" x14ac:dyDescent="0.3">
      <c r="A354">
        <v>12358</v>
      </c>
      <c r="B354" s="34">
        <v>91632</v>
      </c>
      <c r="C354" s="34">
        <v>7636</v>
      </c>
      <c r="D354" s="34">
        <v>83996</v>
      </c>
    </row>
    <row r="355" spans="1:4" x14ac:dyDescent="0.3">
      <c r="A355">
        <v>9702</v>
      </c>
      <c r="B355" s="34">
        <v>91584</v>
      </c>
      <c r="C355" s="34">
        <v>3816</v>
      </c>
      <c r="D355" s="34">
        <v>87768</v>
      </c>
    </row>
    <row r="356" spans="1:4" x14ac:dyDescent="0.3">
      <c r="A356">
        <v>376</v>
      </c>
      <c r="B356" s="34">
        <v>91248</v>
      </c>
      <c r="C356" s="34">
        <v>1901</v>
      </c>
      <c r="D356" s="34">
        <v>89347</v>
      </c>
    </row>
    <row r="357" spans="1:4" x14ac:dyDescent="0.3">
      <c r="A357">
        <v>9273</v>
      </c>
      <c r="B357" s="34">
        <v>91200</v>
      </c>
      <c r="C357" s="34">
        <v>3800</v>
      </c>
      <c r="D357" s="34">
        <v>87400</v>
      </c>
    </row>
    <row r="358" spans="1:4" x14ac:dyDescent="0.3">
      <c r="A358">
        <v>655</v>
      </c>
      <c r="B358" s="34">
        <v>91152</v>
      </c>
      <c r="C358" s="34">
        <v>3798</v>
      </c>
      <c r="D358" s="34">
        <v>87354</v>
      </c>
    </row>
    <row r="359" spans="1:4" x14ac:dyDescent="0.3">
      <c r="A359">
        <v>6422</v>
      </c>
      <c r="B359" s="34">
        <v>90180</v>
      </c>
      <c r="C359" s="34">
        <v>2505</v>
      </c>
      <c r="D359" s="34">
        <v>87675</v>
      </c>
    </row>
    <row r="360" spans="1:4" x14ac:dyDescent="0.3">
      <c r="A360">
        <v>5253</v>
      </c>
      <c r="B360" s="34">
        <v>90156</v>
      </c>
      <c r="C360" s="34">
        <v>7513</v>
      </c>
      <c r="D360" s="34">
        <v>82643</v>
      </c>
    </row>
    <row r="361" spans="1:4" x14ac:dyDescent="0.3">
      <c r="A361">
        <v>13690</v>
      </c>
      <c r="B361" s="34">
        <v>89880</v>
      </c>
      <c r="C361" s="34">
        <v>3745</v>
      </c>
      <c r="D361" s="34">
        <v>86135</v>
      </c>
    </row>
    <row r="362" spans="1:4" x14ac:dyDescent="0.3">
      <c r="A362">
        <v>3113</v>
      </c>
      <c r="B362" s="34">
        <v>89340</v>
      </c>
      <c r="C362" s="34">
        <v>1489</v>
      </c>
      <c r="D362" s="34">
        <v>87851</v>
      </c>
    </row>
    <row r="363" spans="1:4" x14ac:dyDescent="0.3">
      <c r="A363">
        <v>12220</v>
      </c>
      <c r="B363" s="34">
        <v>89340</v>
      </c>
      <c r="C363" s="34">
        <v>1489</v>
      </c>
      <c r="D363" s="34">
        <v>87851</v>
      </c>
    </row>
    <row r="364" spans="1:4" x14ac:dyDescent="0.3">
      <c r="A364">
        <v>13803</v>
      </c>
      <c r="B364" s="34">
        <v>89280</v>
      </c>
      <c r="C364" s="34">
        <v>7440</v>
      </c>
      <c r="D364" s="34">
        <v>81840</v>
      </c>
    </row>
    <row r="365" spans="1:4" x14ac:dyDescent="0.3">
      <c r="A365">
        <v>10275</v>
      </c>
      <c r="B365" s="34">
        <v>89040</v>
      </c>
      <c r="C365" s="34">
        <v>1484</v>
      </c>
      <c r="D365" s="34">
        <v>87556</v>
      </c>
    </row>
    <row r="366" spans="1:4" x14ac:dyDescent="0.3">
      <c r="A366">
        <v>12738</v>
      </c>
      <c r="B366" s="34">
        <v>88704</v>
      </c>
      <c r="C366" s="34">
        <v>1848</v>
      </c>
      <c r="D366" s="34">
        <v>86856</v>
      </c>
    </row>
    <row r="367" spans="1:4" x14ac:dyDescent="0.3">
      <c r="A367">
        <v>3608</v>
      </c>
      <c r="B367" s="34">
        <v>88608</v>
      </c>
      <c r="C367" s="34">
        <v>7384</v>
      </c>
      <c r="D367" s="34">
        <v>81224</v>
      </c>
    </row>
    <row r="368" spans="1:4" x14ac:dyDescent="0.3">
      <c r="A368">
        <v>158</v>
      </c>
      <c r="B368" s="34">
        <v>88440</v>
      </c>
      <c r="C368" s="34">
        <v>7370</v>
      </c>
      <c r="D368" s="34">
        <v>81070</v>
      </c>
    </row>
    <row r="369" spans="1:4" x14ac:dyDescent="0.3">
      <c r="A369">
        <v>10813</v>
      </c>
      <c r="B369" s="34">
        <v>88272</v>
      </c>
      <c r="C369" s="34">
        <v>1839</v>
      </c>
      <c r="D369" s="34">
        <v>86433</v>
      </c>
    </row>
    <row r="370" spans="1:4" x14ac:dyDescent="0.3">
      <c r="A370">
        <v>11906</v>
      </c>
      <c r="B370" s="34">
        <v>88200</v>
      </c>
      <c r="C370" s="34">
        <v>2450</v>
      </c>
      <c r="D370" s="34">
        <v>85750</v>
      </c>
    </row>
    <row r="371" spans="1:4" x14ac:dyDescent="0.3">
      <c r="A371">
        <v>10200</v>
      </c>
      <c r="B371" s="34">
        <v>87840</v>
      </c>
      <c r="C371" s="34">
        <v>3660</v>
      </c>
      <c r="D371" s="34">
        <v>84180</v>
      </c>
    </row>
    <row r="372" spans="1:4" x14ac:dyDescent="0.3">
      <c r="A372">
        <v>5337</v>
      </c>
      <c r="B372" s="34">
        <v>87816</v>
      </c>
      <c r="C372" s="34">
        <v>7318</v>
      </c>
      <c r="D372" s="34">
        <v>80498</v>
      </c>
    </row>
    <row r="373" spans="1:4" x14ac:dyDescent="0.3">
      <c r="A373">
        <v>5579</v>
      </c>
      <c r="B373" s="34">
        <v>87528</v>
      </c>
      <c r="C373" s="34">
        <v>3647</v>
      </c>
      <c r="D373" s="34">
        <v>83881</v>
      </c>
    </row>
    <row r="374" spans="1:4" x14ac:dyDescent="0.3">
      <c r="A374">
        <v>7567</v>
      </c>
      <c r="B374" s="34">
        <v>87360</v>
      </c>
      <c r="C374" s="34">
        <v>3640</v>
      </c>
      <c r="D374" s="34">
        <v>83720</v>
      </c>
    </row>
    <row r="375" spans="1:4" x14ac:dyDescent="0.3">
      <c r="A375">
        <v>7576</v>
      </c>
      <c r="B375" s="34">
        <v>87360</v>
      </c>
      <c r="C375" s="34">
        <v>3640</v>
      </c>
      <c r="D375" s="34">
        <v>83720</v>
      </c>
    </row>
    <row r="376" spans="1:4" x14ac:dyDescent="0.3">
      <c r="A376">
        <v>1029</v>
      </c>
      <c r="B376" s="34">
        <v>87216</v>
      </c>
      <c r="C376" s="34">
        <v>1817</v>
      </c>
      <c r="D376" s="34">
        <v>85399</v>
      </c>
    </row>
    <row r="377" spans="1:4" x14ac:dyDescent="0.3">
      <c r="A377">
        <v>12750</v>
      </c>
      <c r="B377" s="34">
        <v>86880</v>
      </c>
      <c r="C377" s="34">
        <v>7240</v>
      </c>
      <c r="D377" s="34">
        <v>79640</v>
      </c>
    </row>
    <row r="378" spans="1:4" x14ac:dyDescent="0.3">
      <c r="A378">
        <v>11372</v>
      </c>
      <c r="B378" s="34">
        <v>86616</v>
      </c>
      <c r="C378" s="34">
        <v>7218</v>
      </c>
      <c r="D378" s="34">
        <v>79398</v>
      </c>
    </row>
    <row r="379" spans="1:4" x14ac:dyDescent="0.3">
      <c r="A379">
        <v>5389</v>
      </c>
      <c r="B379" s="34">
        <v>86184</v>
      </c>
      <c r="C379" s="34">
        <v>2394</v>
      </c>
      <c r="D379" s="34">
        <v>83790</v>
      </c>
    </row>
    <row r="380" spans="1:4" x14ac:dyDescent="0.3">
      <c r="A380">
        <v>2501</v>
      </c>
      <c r="B380" s="34">
        <v>86184</v>
      </c>
      <c r="C380" s="34">
        <v>7182</v>
      </c>
      <c r="D380" s="34">
        <v>79002</v>
      </c>
    </row>
    <row r="381" spans="1:4" x14ac:dyDescent="0.3">
      <c r="A381">
        <v>11596</v>
      </c>
      <c r="B381" s="34">
        <v>86184</v>
      </c>
      <c r="C381" s="34">
        <v>7182</v>
      </c>
      <c r="D381" s="34">
        <v>79002</v>
      </c>
    </row>
    <row r="382" spans="1:4" x14ac:dyDescent="0.3">
      <c r="A382">
        <v>10479</v>
      </c>
      <c r="B382" s="34">
        <v>85860</v>
      </c>
      <c r="C382" s="34">
        <v>1431</v>
      </c>
      <c r="D382" s="34">
        <v>84429</v>
      </c>
    </row>
    <row r="383" spans="1:4" x14ac:dyDescent="0.3">
      <c r="A383">
        <v>10702</v>
      </c>
      <c r="B383" s="34">
        <v>85716</v>
      </c>
      <c r="C383" s="34">
        <v>2381</v>
      </c>
      <c r="D383" s="34">
        <v>83335</v>
      </c>
    </row>
    <row r="384" spans="1:4" x14ac:dyDescent="0.3">
      <c r="A384">
        <v>7594</v>
      </c>
      <c r="B384" s="34">
        <v>85632</v>
      </c>
      <c r="C384" s="34">
        <v>1784</v>
      </c>
      <c r="D384" s="34">
        <v>83848</v>
      </c>
    </row>
    <row r="385" spans="1:4" x14ac:dyDescent="0.3">
      <c r="A385">
        <v>530</v>
      </c>
      <c r="B385" s="34">
        <v>84288</v>
      </c>
      <c r="C385" s="34">
        <v>1756</v>
      </c>
      <c r="D385" s="34">
        <v>82532</v>
      </c>
    </row>
    <row r="386" spans="1:4" x14ac:dyDescent="0.3">
      <c r="A386">
        <v>4861</v>
      </c>
      <c r="B386" s="34">
        <v>84288</v>
      </c>
      <c r="C386" s="34">
        <v>1756</v>
      </c>
      <c r="D386" s="34">
        <v>82532</v>
      </c>
    </row>
    <row r="387" spans="1:4" x14ac:dyDescent="0.3">
      <c r="A387">
        <v>9798</v>
      </c>
      <c r="B387" s="34">
        <v>84120</v>
      </c>
      <c r="C387" s="34">
        <v>3505</v>
      </c>
      <c r="D387" s="34">
        <v>80615</v>
      </c>
    </row>
    <row r="388" spans="1:4" x14ac:dyDescent="0.3">
      <c r="A388">
        <v>2503</v>
      </c>
      <c r="B388" s="34">
        <v>83628</v>
      </c>
      <c r="C388" s="34">
        <v>2323</v>
      </c>
      <c r="D388" s="34">
        <v>81305</v>
      </c>
    </row>
    <row r="389" spans="1:4" x14ac:dyDescent="0.3">
      <c r="A389">
        <v>11598</v>
      </c>
      <c r="B389" s="34">
        <v>83628</v>
      </c>
      <c r="C389" s="34">
        <v>2323</v>
      </c>
      <c r="D389" s="34">
        <v>81305</v>
      </c>
    </row>
    <row r="390" spans="1:4" x14ac:dyDescent="0.3">
      <c r="A390">
        <v>11371</v>
      </c>
      <c r="B390" s="34">
        <v>83280</v>
      </c>
      <c r="C390" s="34">
        <v>1735</v>
      </c>
      <c r="D390" s="34">
        <v>81545</v>
      </c>
    </row>
    <row r="391" spans="1:4" x14ac:dyDescent="0.3">
      <c r="A391">
        <v>6789</v>
      </c>
      <c r="B391" s="34">
        <v>83016</v>
      </c>
      <c r="C391" s="34">
        <v>6918</v>
      </c>
      <c r="D391" s="34">
        <v>76098</v>
      </c>
    </row>
    <row r="392" spans="1:4" x14ac:dyDescent="0.3">
      <c r="A392">
        <v>3687</v>
      </c>
      <c r="B392" s="34">
        <v>82896</v>
      </c>
      <c r="C392" s="34">
        <v>6908</v>
      </c>
      <c r="D392" s="34">
        <v>75988</v>
      </c>
    </row>
    <row r="393" spans="1:4" x14ac:dyDescent="0.3">
      <c r="A393">
        <v>11337</v>
      </c>
      <c r="B393" s="34">
        <v>82128</v>
      </c>
      <c r="C393" s="34">
        <v>3422</v>
      </c>
      <c r="D393" s="34">
        <v>78706</v>
      </c>
    </row>
    <row r="394" spans="1:4" x14ac:dyDescent="0.3">
      <c r="A394">
        <v>5468</v>
      </c>
      <c r="B394" s="34">
        <v>81144</v>
      </c>
      <c r="C394" s="34">
        <v>2254</v>
      </c>
      <c r="D394" s="34">
        <v>78890</v>
      </c>
    </row>
    <row r="395" spans="1:4" x14ac:dyDescent="0.3">
      <c r="A395">
        <v>2</v>
      </c>
      <c r="B395" s="34">
        <v>80952</v>
      </c>
      <c r="C395" s="34">
        <v>3373</v>
      </c>
      <c r="D395" s="34">
        <v>77579</v>
      </c>
    </row>
    <row r="396" spans="1:4" x14ac:dyDescent="0.3">
      <c r="A396">
        <v>9173</v>
      </c>
      <c r="B396" s="34">
        <v>80952</v>
      </c>
      <c r="C396" s="34">
        <v>3373</v>
      </c>
      <c r="D396" s="34">
        <v>77579</v>
      </c>
    </row>
    <row r="397" spans="1:4" x14ac:dyDescent="0.3">
      <c r="A397">
        <v>10095</v>
      </c>
      <c r="B397" s="34">
        <v>80340</v>
      </c>
      <c r="C397" s="34">
        <v>6695</v>
      </c>
      <c r="D397" s="34">
        <v>73645</v>
      </c>
    </row>
    <row r="398" spans="1:4" x14ac:dyDescent="0.3">
      <c r="A398">
        <v>7672</v>
      </c>
      <c r="B398" s="34">
        <v>79920</v>
      </c>
      <c r="C398" s="34">
        <v>1332</v>
      </c>
      <c r="D398" s="34">
        <v>78588</v>
      </c>
    </row>
    <row r="399" spans="1:4" x14ac:dyDescent="0.3">
      <c r="A399">
        <v>6275</v>
      </c>
      <c r="B399" s="34">
        <v>79824</v>
      </c>
      <c r="C399" s="34">
        <v>6652</v>
      </c>
      <c r="D399" s="34">
        <v>73172</v>
      </c>
    </row>
    <row r="400" spans="1:4" x14ac:dyDescent="0.3">
      <c r="A400">
        <v>5133</v>
      </c>
      <c r="B400" s="34">
        <v>79632</v>
      </c>
      <c r="C400" s="34">
        <v>3318</v>
      </c>
      <c r="D400" s="34">
        <v>76314</v>
      </c>
    </row>
    <row r="401" spans="1:4" x14ac:dyDescent="0.3">
      <c r="A401">
        <v>6367</v>
      </c>
      <c r="B401" s="34">
        <v>79608</v>
      </c>
      <c r="C401" s="34">
        <v>3317</v>
      </c>
      <c r="D401" s="34">
        <v>76291</v>
      </c>
    </row>
    <row r="402" spans="1:4" x14ac:dyDescent="0.3">
      <c r="A402">
        <v>9755</v>
      </c>
      <c r="B402" s="34">
        <v>79344</v>
      </c>
      <c r="C402" s="34">
        <v>1653</v>
      </c>
      <c r="D402" s="34">
        <v>77691</v>
      </c>
    </row>
    <row r="403" spans="1:4" x14ac:dyDescent="0.3">
      <c r="A403">
        <v>1944</v>
      </c>
      <c r="B403" s="34">
        <v>78936</v>
      </c>
      <c r="C403" s="34">
        <v>6578</v>
      </c>
      <c r="D403" s="34">
        <v>72358</v>
      </c>
    </row>
    <row r="404" spans="1:4" x14ac:dyDescent="0.3">
      <c r="A404">
        <v>7186</v>
      </c>
      <c r="B404" s="34">
        <v>78720</v>
      </c>
      <c r="C404" s="34">
        <v>1640</v>
      </c>
      <c r="D404" s="34">
        <v>77080</v>
      </c>
    </row>
    <row r="405" spans="1:4" x14ac:dyDescent="0.3">
      <c r="A405">
        <v>6571</v>
      </c>
      <c r="B405" s="34">
        <v>78696</v>
      </c>
      <c r="C405" s="34">
        <v>2186</v>
      </c>
      <c r="D405" s="34">
        <v>76510</v>
      </c>
    </row>
    <row r="406" spans="1:4" x14ac:dyDescent="0.3">
      <c r="A406">
        <v>2621</v>
      </c>
      <c r="B406" s="34">
        <v>78600</v>
      </c>
      <c r="C406" s="34">
        <v>3275</v>
      </c>
      <c r="D406" s="34">
        <v>75325</v>
      </c>
    </row>
    <row r="407" spans="1:4" x14ac:dyDescent="0.3">
      <c r="A407">
        <v>12382</v>
      </c>
      <c r="B407" s="34">
        <v>77808</v>
      </c>
      <c r="C407" s="34">
        <v>6484</v>
      </c>
      <c r="D407" s="34">
        <v>71324</v>
      </c>
    </row>
    <row r="408" spans="1:4" x14ac:dyDescent="0.3">
      <c r="A408">
        <v>9915</v>
      </c>
      <c r="B408" s="34">
        <v>77640</v>
      </c>
      <c r="C408" s="34">
        <v>6470</v>
      </c>
      <c r="D408" s="34">
        <v>71170</v>
      </c>
    </row>
    <row r="409" spans="1:4" x14ac:dyDescent="0.3">
      <c r="A409">
        <v>9582</v>
      </c>
      <c r="B409" s="34">
        <v>77544</v>
      </c>
      <c r="C409" s="34">
        <v>2154</v>
      </c>
      <c r="D409" s="34">
        <v>75390</v>
      </c>
    </row>
    <row r="410" spans="1:4" x14ac:dyDescent="0.3">
      <c r="A410">
        <v>3907</v>
      </c>
      <c r="B410" s="34">
        <v>77184</v>
      </c>
      <c r="C410" s="34">
        <v>2144</v>
      </c>
      <c r="D410" s="34">
        <v>75040</v>
      </c>
    </row>
    <row r="411" spans="1:4" x14ac:dyDescent="0.3">
      <c r="A411">
        <v>7862</v>
      </c>
      <c r="B411" s="34">
        <v>76992</v>
      </c>
      <c r="C411" s="34">
        <v>3208</v>
      </c>
      <c r="D411" s="34">
        <v>73784</v>
      </c>
    </row>
    <row r="412" spans="1:4" x14ac:dyDescent="0.3">
      <c r="A412">
        <v>861</v>
      </c>
      <c r="B412" s="34">
        <v>76944</v>
      </c>
      <c r="C412" s="34">
        <v>6412</v>
      </c>
      <c r="D412" s="34">
        <v>70532</v>
      </c>
    </row>
    <row r="413" spans="1:4" x14ac:dyDescent="0.3">
      <c r="A413">
        <v>10563</v>
      </c>
      <c r="B413" s="34">
        <v>76680</v>
      </c>
      <c r="C413" s="34">
        <v>3195</v>
      </c>
      <c r="D413" s="34">
        <v>73485</v>
      </c>
    </row>
    <row r="414" spans="1:4" x14ac:dyDescent="0.3">
      <c r="A414">
        <v>11866</v>
      </c>
      <c r="B414" s="34">
        <v>76416</v>
      </c>
      <c r="C414" s="34">
        <v>3184</v>
      </c>
      <c r="D414" s="34">
        <v>73232</v>
      </c>
    </row>
    <row r="415" spans="1:4" x14ac:dyDescent="0.3">
      <c r="A415">
        <v>4520</v>
      </c>
      <c r="B415" s="34">
        <v>76380</v>
      </c>
      <c r="C415" s="34">
        <v>6365</v>
      </c>
      <c r="D415" s="34">
        <v>70015</v>
      </c>
    </row>
    <row r="416" spans="1:4" x14ac:dyDescent="0.3">
      <c r="A416">
        <v>10987</v>
      </c>
      <c r="B416" s="34">
        <v>76104</v>
      </c>
      <c r="C416" s="34">
        <v>3171</v>
      </c>
      <c r="D416" s="34">
        <v>72933</v>
      </c>
    </row>
    <row r="417" spans="1:4" x14ac:dyDescent="0.3">
      <c r="A417">
        <v>5873</v>
      </c>
      <c r="B417" s="34">
        <v>76080</v>
      </c>
      <c r="C417" s="34">
        <v>6340</v>
      </c>
      <c r="D417" s="34">
        <v>69740</v>
      </c>
    </row>
    <row r="418" spans="1:4" x14ac:dyDescent="0.3">
      <c r="A418">
        <v>4656</v>
      </c>
      <c r="B418" s="34">
        <v>74916</v>
      </c>
      <c r="C418" s="34">
        <v>2081</v>
      </c>
      <c r="D418" s="34">
        <v>72835</v>
      </c>
    </row>
    <row r="419" spans="1:4" x14ac:dyDescent="0.3">
      <c r="A419">
        <v>1533</v>
      </c>
      <c r="B419" s="34">
        <v>74772</v>
      </c>
      <c r="C419" s="34">
        <v>2077</v>
      </c>
      <c r="D419" s="34">
        <v>72695</v>
      </c>
    </row>
    <row r="420" spans="1:4" x14ac:dyDescent="0.3">
      <c r="A420">
        <v>10043</v>
      </c>
      <c r="B420" s="34">
        <v>74736</v>
      </c>
      <c r="C420" s="34">
        <v>2076</v>
      </c>
      <c r="D420" s="34">
        <v>72660</v>
      </c>
    </row>
    <row r="421" spans="1:4" x14ac:dyDescent="0.3">
      <c r="A421">
        <v>10510</v>
      </c>
      <c r="B421" s="34">
        <v>74688</v>
      </c>
      <c r="C421" s="34">
        <v>6224</v>
      </c>
      <c r="D421" s="34">
        <v>68464</v>
      </c>
    </row>
    <row r="422" spans="1:4" x14ac:dyDescent="0.3">
      <c r="A422">
        <v>10828</v>
      </c>
      <c r="B422" s="34">
        <v>74352</v>
      </c>
      <c r="C422" s="34">
        <v>3098</v>
      </c>
      <c r="D422" s="34">
        <v>71254</v>
      </c>
    </row>
    <row r="423" spans="1:4" x14ac:dyDescent="0.3">
      <c r="A423">
        <v>8615</v>
      </c>
      <c r="B423" s="34">
        <v>74124</v>
      </c>
      <c r="C423" s="34">
        <v>2059</v>
      </c>
      <c r="D423" s="34">
        <v>72065</v>
      </c>
    </row>
    <row r="424" spans="1:4" x14ac:dyDescent="0.3">
      <c r="A424">
        <v>5322</v>
      </c>
      <c r="B424" s="34">
        <v>74040</v>
      </c>
      <c r="C424" s="34">
        <v>6170</v>
      </c>
      <c r="D424" s="34">
        <v>67870</v>
      </c>
    </row>
    <row r="425" spans="1:4" x14ac:dyDescent="0.3">
      <c r="A425">
        <v>5333</v>
      </c>
      <c r="B425" s="34">
        <v>73836</v>
      </c>
      <c r="C425" s="34">
        <v>2051</v>
      </c>
      <c r="D425" s="34">
        <v>71785</v>
      </c>
    </row>
    <row r="426" spans="1:4" x14ac:dyDescent="0.3">
      <c r="A426">
        <v>8764</v>
      </c>
      <c r="B426" s="34">
        <v>73260</v>
      </c>
      <c r="C426" s="34">
        <v>1221</v>
      </c>
      <c r="D426" s="34">
        <v>72039</v>
      </c>
    </row>
    <row r="427" spans="1:4" x14ac:dyDescent="0.3">
      <c r="A427">
        <v>944</v>
      </c>
      <c r="B427" s="34">
        <v>73056</v>
      </c>
      <c r="C427" s="34">
        <v>1522</v>
      </c>
      <c r="D427" s="34">
        <v>71534</v>
      </c>
    </row>
    <row r="428" spans="1:4" x14ac:dyDescent="0.3">
      <c r="A428">
        <v>2721</v>
      </c>
      <c r="B428" s="34">
        <v>72504</v>
      </c>
      <c r="C428" s="34">
        <v>3021</v>
      </c>
      <c r="D428" s="34">
        <v>69483</v>
      </c>
    </row>
    <row r="429" spans="1:4" x14ac:dyDescent="0.3">
      <c r="A429">
        <v>9717</v>
      </c>
      <c r="B429" s="34">
        <v>72120</v>
      </c>
      <c r="C429" s="34">
        <v>6010</v>
      </c>
      <c r="D429" s="34">
        <v>66110</v>
      </c>
    </row>
    <row r="430" spans="1:4" x14ac:dyDescent="0.3">
      <c r="A430">
        <v>4114</v>
      </c>
      <c r="B430" s="34">
        <v>71820</v>
      </c>
      <c r="C430" s="34">
        <v>1995</v>
      </c>
      <c r="D430" s="34">
        <v>69825</v>
      </c>
    </row>
    <row r="431" spans="1:4" x14ac:dyDescent="0.3">
      <c r="A431">
        <v>2592</v>
      </c>
      <c r="B431" s="34">
        <v>71460</v>
      </c>
      <c r="C431" s="34">
        <v>1985</v>
      </c>
      <c r="D431" s="34">
        <v>69475</v>
      </c>
    </row>
    <row r="432" spans="1:4" x14ac:dyDescent="0.3">
      <c r="A432">
        <v>9844</v>
      </c>
      <c r="B432" s="34">
        <v>71460</v>
      </c>
      <c r="C432" s="34">
        <v>5955</v>
      </c>
      <c r="D432" s="34">
        <v>65505</v>
      </c>
    </row>
    <row r="433" spans="1:4" x14ac:dyDescent="0.3">
      <c r="A433">
        <v>1516</v>
      </c>
      <c r="B433" s="34">
        <v>71064</v>
      </c>
      <c r="C433" s="34">
        <v>1974</v>
      </c>
      <c r="D433" s="34">
        <v>69090</v>
      </c>
    </row>
    <row r="434" spans="1:4" x14ac:dyDescent="0.3">
      <c r="A434">
        <v>11114</v>
      </c>
      <c r="B434" s="34">
        <v>70656</v>
      </c>
      <c r="C434" s="34">
        <v>1472</v>
      </c>
      <c r="D434" s="34">
        <v>69184</v>
      </c>
    </row>
    <row r="435" spans="1:4" x14ac:dyDescent="0.3">
      <c r="A435">
        <v>3291</v>
      </c>
      <c r="B435" s="34">
        <v>69624</v>
      </c>
      <c r="C435" s="34">
        <v>1934</v>
      </c>
      <c r="D435" s="34">
        <v>67690</v>
      </c>
    </row>
    <row r="436" spans="1:4" x14ac:dyDescent="0.3">
      <c r="A436">
        <v>11274</v>
      </c>
      <c r="B436" s="34">
        <v>69600</v>
      </c>
      <c r="C436" s="34">
        <v>1450</v>
      </c>
      <c r="D436" s="34">
        <v>68150</v>
      </c>
    </row>
    <row r="437" spans="1:4" x14ac:dyDescent="0.3">
      <c r="A437">
        <v>13603</v>
      </c>
      <c r="B437" s="34">
        <v>69360</v>
      </c>
      <c r="C437" s="34">
        <v>1445</v>
      </c>
      <c r="D437" s="34">
        <v>67915</v>
      </c>
    </row>
    <row r="438" spans="1:4" x14ac:dyDescent="0.3">
      <c r="A438">
        <v>13231</v>
      </c>
      <c r="B438" s="34">
        <v>68832</v>
      </c>
      <c r="C438" s="34">
        <v>1912</v>
      </c>
      <c r="D438" s="34">
        <v>66920</v>
      </c>
    </row>
    <row r="439" spans="1:4" x14ac:dyDescent="0.3">
      <c r="A439">
        <v>4169</v>
      </c>
      <c r="B439" s="34">
        <v>68664</v>
      </c>
      <c r="C439" s="34">
        <v>2861</v>
      </c>
      <c r="D439" s="34">
        <v>65803</v>
      </c>
    </row>
    <row r="440" spans="1:4" x14ac:dyDescent="0.3">
      <c r="A440">
        <v>4529</v>
      </c>
      <c r="B440" s="34">
        <v>68544</v>
      </c>
      <c r="C440" s="34">
        <v>2856</v>
      </c>
      <c r="D440" s="34">
        <v>65688</v>
      </c>
    </row>
    <row r="441" spans="1:4" x14ac:dyDescent="0.3">
      <c r="A441">
        <v>6469</v>
      </c>
      <c r="B441" s="34">
        <v>68340</v>
      </c>
      <c r="C441" s="34">
        <v>1139</v>
      </c>
      <c r="D441" s="34">
        <v>67201</v>
      </c>
    </row>
    <row r="442" spans="1:4" x14ac:dyDescent="0.3">
      <c r="A442">
        <v>3929</v>
      </c>
      <c r="B442" s="34">
        <v>68124</v>
      </c>
      <c r="C442" s="34">
        <v>5677</v>
      </c>
      <c r="D442" s="34">
        <v>62447</v>
      </c>
    </row>
    <row r="443" spans="1:4" x14ac:dyDescent="0.3">
      <c r="A443">
        <v>9715</v>
      </c>
      <c r="B443" s="34">
        <v>68112</v>
      </c>
      <c r="C443" s="34">
        <v>5676</v>
      </c>
      <c r="D443" s="34">
        <v>62436</v>
      </c>
    </row>
    <row r="444" spans="1:4" x14ac:dyDescent="0.3">
      <c r="A444">
        <v>10714</v>
      </c>
      <c r="B444" s="34">
        <v>67980</v>
      </c>
      <c r="C444" s="34">
        <v>5665</v>
      </c>
      <c r="D444" s="34">
        <v>62315</v>
      </c>
    </row>
    <row r="445" spans="1:4" x14ac:dyDescent="0.3">
      <c r="A445">
        <v>7411</v>
      </c>
      <c r="B445" s="34">
        <v>67608</v>
      </c>
      <c r="C445" s="34">
        <v>2817</v>
      </c>
      <c r="D445" s="34">
        <v>64791</v>
      </c>
    </row>
    <row r="446" spans="1:4" x14ac:dyDescent="0.3">
      <c r="A446">
        <v>4177</v>
      </c>
      <c r="B446" s="34">
        <v>67464</v>
      </c>
      <c r="C446" s="34">
        <v>5622</v>
      </c>
      <c r="D446" s="34">
        <v>61842</v>
      </c>
    </row>
    <row r="447" spans="1:4" x14ac:dyDescent="0.3">
      <c r="A447">
        <v>13285</v>
      </c>
      <c r="B447" s="34">
        <v>67464</v>
      </c>
      <c r="C447" s="34">
        <v>5622</v>
      </c>
      <c r="D447" s="34">
        <v>61842</v>
      </c>
    </row>
    <row r="448" spans="1:4" x14ac:dyDescent="0.3">
      <c r="A448">
        <v>13852</v>
      </c>
      <c r="B448" s="34">
        <v>67320</v>
      </c>
      <c r="C448" s="34">
        <v>1870</v>
      </c>
      <c r="D448" s="34">
        <v>65450</v>
      </c>
    </row>
    <row r="449" spans="1:4" x14ac:dyDescent="0.3">
      <c r="A449">
        <v>383</v>
      </c>
      <c r="B449" s="34">
        <v>66840</v>
      </c>
      <c r="C449" s="34">
        <v>2785</v>
      </c>
      <c r="D449" s="34">
        <v>64055</v>
      </c>
    </row>
    <row r="450" spans="1:4" x14ac:dyDescent="0.3">
      <c r="A450">
        <v>5563</v>
      </c>
      <c r="B450" s="34">
        <v>66696</v>
      </c>
      <c r="C450" s="34">
        <v>2779</v>
      </c>
      <c r="D450" s="34">
        <v>63917</v>
      </c>
    </row>
    <row r="451" spans="1:4" x14ac:dyDescent="0.3">
      <c r="A451">
        <v>3324</v>
      </c>
      <c r="B451" s="34">
        <v>66432</v>
      </c>
      <c r="C451" s="34">
        <v>2768</v>
      </c>
      <c r="D451" s="34">
        <v>63664</v>
      </c>
    </row>
    <row r="452" spans="1:4" x14ac:dyDescent="0.3">
      <c r="A452">
        <v>7127</v>
      </c>
      <c r="B452" s="34">
        <v>65184</v>
      </c>
      <c r="C452" s="34">
        <v>5432</v>
      </c>
      <c r="D452" s="34">
        <v>59752</v>
      </c>
    </row>
    <row r="453" spans="1:4" x14ac:dyDescent="0.3">
      <c r="A453">
        <v>8096</v>
      </c>
      <c r="B453" s="34">
        <v>64860</v>
      </c>
      <c r="C453" s="34">
        <v>1081</v>
      </c>
      <c r="D453" s="34">
        <v>63779</v>
      </c>
    </row>
    <row r="454" spans="1:4" x14ac:dyDescent="0.3">
      <c r="A454">
        <v>5526</v>
      </c>
      <c r="B454" s="34">
        <v>64656</v>
      </c>
      <c r="C454" s="34">
        <v>1347</v>
      </c>
      <c r="D454" s="34">
        <v>63309</v>
      </c>
    </row>
    <row r="455" spans="1:4" x14ac:dyDescent="0.3">
      <c r="A455">
        <v>1985</v>
      </c>
      <c r="B455" s="34">
        <v>64224</v>
      </c>
      <c r="C455" s="34">
        <v>2676</v>
      </c>
      <c r="D455" s="34">
        <v>61548</v>
      </c>
    </row>
    <row r="456" spans="1:4" x14ac:dyDescent="0.3">
      <c r="A456">
        <v>4768</v>
      </c>
      <c r="B456" s="34">
        <v>63576</v>
      </c>
      <c r="C456" s="34">
        <v>5298</v>
      </c>
      <c r="D456" s="34">
        <v>58278</v>
      </c>
    </row>
    <row r="457" spans="1:4" x14ac:dyDescent="0.3">
      <c r="A457">
        <v>8677</v>
      </c>
      <c r="B457" s="34">
        <v>63360</v>
      </c>
      <c r="C457" s="34">
        <v>1056</v>
      </c>
      <c r="D457" s="34">
        <v>62304</v>
      </c>
    </row>
    <row r="458" spans="1:4" x14ac:dyDescent="0.3">
      <c r="A458">
        <v>9236</v>
      </c>
      <c r="B458" s="34">
        <v>63312</v>
      </c>
      <c r="C458" s="34">
        <v>1319</v>
      </c>
      <c r="D458" s="34">
        <v>61993</v>
      </c>
    </row>
    <row r="459" spans="1:4" x14ac:dyDescent="0.3">
      <c r="A459">
        <v>4584</v>
      </c>
      <c r="B459" s="34">
        <v>63252</v>
      </c>
      <c r="C459" s="34">
        <v>5271</v>
      </c>
      <c r="D459" s="34">
        <v>57981</v>
      </c>
    </row>
    <row r="460" spans="1:4" x14ac:dyDescent="0.3">
      <c r="A460">
        <v>2606</v>
      </c>
      <c r="B460" s="34">
        <v>61560</v>
      </c>
      <c r="C460" s="34">
        <v>5130</v>
      </c>
      <c r="D460" s="34">
        <v>56430</v>
      </c>
    </row>
    <row r="461" spans="1:4" x14ac:dyDescent="0.3">
      <c r="A461">
        <v>5487</v>
      </c>
      <c r="B461" s="34">
        <v>61320</v>
      </c>
      <c r="C461" s="34">
        <v>1022</v>
      </c>
      <c r="D461" s="34">
        <v>60298</v>
      </c>
    </row>
    <row r="462" spans="1:4" x14ac:dyDescent="0.3">
      <c r="A462">
        <v>7241</v>
      </c>
      <c r="B462" s="34">
        <v>61056</v>
      </c>
      <c r="C462" s="34">
        <v>1272</v>
      </c>
      <c r="D462" s="34">
        <v>59784</v>
      </c>
    </row>
    <row r="463" spans="1:4" x14ac:dyDescent="0.3">
      <c r="A463">
        <v>12844</v>
      </c>
      <c r="B463" s="34">
        <v>60000</v>
      </c>
      <c r="C463" s="34">
        <v>1000</v>
      </c>
      <c r="D463" s="34">
        <v>59000</v>
      </c>
    </row>
    <row r="464" spans="1:4" x14ac:dyDescent="0.3">
      <c r="A464">
        <v>7422</v>
      </c>
      <c r="B464" s="34">
        <v>59760</v>
      </c>
      <c r="C464" s="34">
        <v>2490</v>
      </c>
      <c r="D464" s="34">
        <v>57270</v>
      </c>
    </row>
    <row r="465" spans="1:4" x14ac:dyDescent="0.3">
      <c r="A465">
        <v>11855</v>
      </c>
      <c r="B465" s="34">
        <v>59448</v>
      </c>
      <c r="C465" s="34">
        <v>2477</v>
      </c>
      <c r="D465" s="34">
        <v>56971</v>
      </c>
    </row>
    <row r="466" spans="1:4" x14ac:dyDescent="0.3">
      <c r="A466">
        <v>5801</v>
      </c>
      <c r="B466" s="34">
        <v>59136</v>
      </c>
      <c r="C466" s="34">
        <v>1232</v>
      </c>
      <c r="D466" s="34">
        <v>57904</v>
      </c>
    </row>
    <row r="467" spans="1:4" x14ac:dyDescent="0.3">
      <c r="A467">
        <v>6255</v>
      </c>
      <c r="B467" s="34">
        <v>58764</v>
      </c>
      <c r="C467" s="34">
        <v>4897</v>
      </c>
      <c r="D467" s="34">
        <v>53867</v>
      </c>
    </row>
    <row r="468" spans="1:4" x14ac:dyDescent="0.3">
      <c r="A468">
        <v>13405</v>
      </c>
      <c r="B468" s="34">
        <v>57120</v>
      </c>
      <c r="C468" s="34">
        <v>1190</v>
      </c>
      <c r="D468" s="34">
        <v>55930</v>
      </c>
    </row>
    <row r="469" spans="1:4" x14ac:dyDescent="0.3">
      <c r="A469">
        <v>6196</v>
      </c>
      <c r="B469" s="34">
        <v>57060</v>
      </c>
      <c r="C469" s="34">
        <v>4755</v>
      </c>
      <c r="D469" s="34">
        <v>52305</v>
      </c>
    </row>
    <row r="470" spans="1:4" x14ac:dyDescent="0.3">
      <c r="A470">
        <v>9995</v>
      </c>
      <c r="B470" s="34">
        <v>56100</v>
      </c>
      <c r="C470" s="34">
        <v>935</v>
      </c>
      <c r="D470" s="34">
        <v>55165</v>
      </c>
    </row>
    <row r="471" spans="1:4" x14ac:dyDescent="0.3">
      <c r="A471">
        <v>2342</v>
      </c>
      <c r="B471" s="34">
        <v>55632</v>
      </c>
      <c r="C471" s="34">
        <v>2318</v>
      </c>
      <c r="D471" s="34">
        <v>53314</v>
      </c>
    </row>
    <row r="472" spans="1:4" x14ac:dyDescent="0.3">
      <c r="A472">
        <v>9226</v>
      </c>
      <c r="B472" s="34">
        <v>55368</v>
      </c>
      <c r="C472" s="34">
        <v>2307</v>
      </c>
      <c r="D472" s="34">
        <v>53061</v>
      </c>
    </row>
    <row r="473" spans="1:4" x14ac:dyDescent="0.3">
      <c r="A473">
        <v>12840</v>
      </c>
      <c r="B473" s="34">
        <v>54396</v>
      </c>
      <c r="C473" s="34">
        <v>1511</v>
      </c>
      <c r="D473" s="34">
        <v>52885</v>
      </c>
    </row>
    <row r="474" spans="1:4" x14ac:dyDescent="0.3">
      <c r="A474">
        <v>13968</v>
      </c>
      <c r="B474" s="34">
        <v>54024</v>
      </c>
      <c r="C474" s="34">
        <v>4502</v>
      </c>
      <c r="D474" s="34">
        <v>49522</v>
      </c>
    </row>
    <row r="475" spans="1:4" x14ac:dyDescent="0.3">
      <c r="A475">
        <v>2647</v>
      </c>
      <c r="B475" s="34">
        <v>53472</v>
      </c>
      <c r="C475" s="34">
        <v>4456</v>
      </c>
      <c r="D475" s="34">
        <v>49016</v>
      </c>
    </row>
    <row r="476" spans="1:4" x14ac:dyDescent="0.3">
      <c r="A476">
        <v>6175</v>
      </c>
      <c r="B476" s="34">
        <v>53232</v>
      </c>
      <c r="C476" s="34">
        <v>1109</v>
      </c>
      <c r="D476" s="34">
        <v>52123</v>
      </c>
    </row>
    <row r="477" spans="1:4" x14ac:dyDescent="0.3">
      <c r="A477">
        <v>992</v>
      </c>
      <c r="B477" s="34">
        <v>53076</v>
      </c>
      <c r="C477" s="34">
        <v>4423</v>
      </c>
      <c r="D477" s="34">
        <v>48653</v>
      </c>
    </row>
    <row r="478" spans="1:4" x14ac:dyDescent="0.3">
      <c r="A478">
        <v>13845</v>
      </c>
      <c r="B478" s="34">
        <v>52788</v>
      </c>
      <c r="C478" s="34">
        <v>4399</v>
      </c>
      <c r="D478" s="34">
        <v>48389</v>
      </c>
    </row>
    <row r="479" spans="1:4" x14ac:dyDescent="0.3">
      <c r="A479">
        <v>1554</v>
      </c>
      <c r="B479" s="34">
        <v>52512</v>
      </c>
      <c r="C479" s="34">
        <v>4376</v>
      </c>
      <c r="D479" s="34">
        <v>48136</v>
      </c>
    </row>
    <row r="480" spans="1:4" x14ac:dyDescent="0.3">
      <c r="A480">
        <v>11266</v>
      </c>
      <c r="B480" s="34">
        <v>52236</v>
      </c>
      <c r="C480" s="34">
        <v>1451</v>
      </c>
      <c r="D480" s="34">
        <v>50785</v>
      </c>
    </row>
    <row r="481" spans="1:4" x14ac:dyDescent="0.3">
      <c r="A481">
        <v>11497</v>
      </c>
      <c r="B481" s="34">
        <v>52128</v>
      </c>
      <c r="C481" s="34">
        <v>2172</v>
      </c>
      <c r="D481" s="34">
        <v>49956</v>
      </c>
    </row>
    <row r="482" spans="1:4" x14ac:dyDescent="0.3">
      <c r="A482">
        <v>9593</v>
      </c>
      <c r="B482" s="34">
        <v>51696</v>
      </c>
      <c r="C482" s="34">
        <v>2154</v>
      </c>
      <c r="D482" s="34">
        <v>49542</v>
      </c>
    </row>
    <row r="483" spans="1:4" x14ac:dyDescent="0.3">
      <c r="A483">
        <v>5224</v>
      </c>
      <c r="B483" s="34">
        <v>51408</v>
      </c>
      <c r="C483" s="34">
        <v>2142</v>
      </c>
      <c r="D483" s="34">
        <v>49266</v>
      </c>
    </row>
    <row r="484" spans="1:4" x14ac:dyDescent="0.3">
      <c r="A484">
        <v>1300</v>
      </c>
      <c r="B484" s="34">
        <v>50976</v>
      </c>
      <c r="C484" s="34">
        <v>1416</v>
      </c>
      <c r="D484" s="34">
        <v>49560</v>
      </c>
    </row>
    <row r="485" spans="1:4" x14ac:dyDescent="0.3">
      <c r="A485">
        <v>3414</v>
      </c>
      <c r="B485" s="34">
        <v>50460</v>
      </c>
      <c r="C485" s="34">
        <v>841</v>
      </c>
      <c r="D485" s="34">
        <v>49619</v>
      </c>
    </row>
    <row r="486" spans="1:4" x14ac:dyDescent="0.3">
      <c r="A486">
        <v>11123</v>
      </c>
      <c r="B486" s="34">
        <v>50112</v>
      </c>
      <c r="C486" s="34">
        <v>2088</v>
      </c>
      <c r="D486" s="34">
        <v>48024</v>
      </c>
    </row>
    <row r="487" spans="1:4" x14ac:dyDescent="0.3">
      <c r="A487">
        <v>8667</v>
      </c>
      <c r="B487" s="34">
        <v>49872</v>
      </c>
      <c r="C487" s="34">
        <v>4156</v>
      </c>
      <c r="D487" s="34">
        <v>45716</v>
      </c>
    </row>
    <row r="488" spans="1:4" x14ac:dyDescent="0.3">
      <c r="A488">
        <v>8636</v>
      </c>
      <c r="B488" s="34">
        <v>49488</v>
      </c>
      <c r="C488" s="34">
        <v>2062</v>
      </c>
      <c r="D488" s="34">
        <v>47426</v>
      </c>
    </row>
    <row r="489" spans="1:4" x14ac:dyDescent="0.3">
      <c r="A489">
        <v>2843</v>
      </c>
      <c r="B489" s="34">
        <v>49440</v>
      </c>
      <c r="C489" s="34">
        <v>824</v>
      </c>
      <c r="D489" s="34">
        <v>48616</v>
      </c>
    </row>
    <row r="490" spans="1:4" x14ac:dyDescent="0.3">
      <c r="A490">
        <v>8333</v>
      </c>
      <c r="B490" s="34">
        <v>49320</v>
      </c>
      <c r="C490" s="34">
        <v>1370</v>
      </c>
      <c r="D490" s="34">
        <v>47950</v>
      </c>
    </row>
    <row r="491" spans="1:4" x14ac:dyDescent="0.3">
      <c r="A491">
        <v>8777</v>
      </c>
      <c r="B491" s="34">
        <v>49044</v>
      </c>
      <c r="C491" s="34">
        <v>4087</v>
      </c>
      <c r="D491" s="34">
        <v>44957</v>
      </c>
    </row>
    <row r="492" spans="1:4" x14ac:dyDescent="0.3">
      <c r="A492">
        <v>3616</v>
      </c>
      <c r="B492" s="34">
        <v>48744</v>
      </c>
      <c r="C492" s="34">
        <v>1354</v>
      </c>
      <c r="D492" s="34">
        <v>47390</v>
      </c>
    </row>
    <row r="493" spans="1:4" x14ac:dyDescent="0.3">
      <c r="A493">
        <v>8610</v>
      </c>
      <c r="B493" s="34">
        <v>48672</v>
      </c>
      <c r="C493" s="34">
        <v>1352</v>
      </c>
      <c r="D493" s="34">
        <v>47320</v>
      </c>
    </row>
    <row r="494" spans="1:4" x14ac:dyDescent="0.3">
      <c r="A494">
        <v>980</v>
      </c>
      <c r="B494" s="34">
        <v>48624</v>
      </c>
      <c r="C494" s="34">
        <v>2026</v>
      </c>
      <c r="D494" s="34">
        <v>46598</v>
      </c>
    </row>
    <row r="495" spans="1:4" x14ac:dyDescent="0.3">
      <c r="A495">
        <v>2822</v>
      </c>
      <c r="B495" s="34">
        <v>48312</v>
      </c>
      <c r="C495" s="34">
        <v>2013</v>
      </c>
      <c r="D495" s="34">
        <v>46299</v>
      </c>
    </row>
    <row r="496" spans="1:4" x14ac:dyDescent="0.3">
      <c r="A496">
        <v>13556</v>
      </c>
      <c r="B496" s="34">
        <v>48096</v>
      </c>
      <c r="C496" s="34">
        <v>2004</v>
      </c>
      <c r="D496" s="34">
        <v>46092</v>
      </c>
    </row>
    <row r="497" spans="1:4" x14ac:dyDescent="0.3">
      <c r="A497">
        <v>10636</v>
      </c>
      <c r="B497" s="34">
        <v>47304</v>
      </c>
      <c r="C497" s="34">
        <v>1971</v>
      </c>
      <c r="D497" s="34">
        <v>45333</v>
      </c>
    </row>
    <row r="498" spans="1:4" x14ac:dyDescent="0.3">
      <c r="A498">
        <v>8598</v>
      </c>
      <c r="B498" s="34">
        <v>47016</v>
      </c>
      <c r="C498" s="34">
        <v>3918</v>
      </c>
      <c r="D498" s="34">
        <v>43098</v>
      </c>
    </row>
    <row r="499" spans="1:4" x14ac:dyDescent="0.3">
      <c r="A499">
        <v>2809</v>
      </c>
      <c r="B499" s="34">
        <v>46320</v>
      </c>
      <c r="C499" s="34">
        <v>1930</v>
      </c>
      <c r="D499" s="34">
        <v>44390</v>
      </c>
    </row>
    <row r="500" spans="1:4" x14ac:dyDescent="0.3">
      <c r="A500">
        <v>11754</v>
      </c>
      <c r="B500" s="34">
        <v>46176</v>
      </c>
      <c r="C500" s="34">
        <v>962</v>
      </c>
      <c r="D500" s="34">
        <v>45214</v>
      </c>
    </row>
    <row r="501" spans="1:4" x14ac:dyDescent="0.3">
      <c r="A501">
        <v>13260</v>
      </c>
      <c r="B501" s="34">
        <v>45768</v>
      </c>
      <c r="C501" s="34">
        <v>3814</v>
      </c>
      <c r="D501" s="34">
        <v>41954</v>
      </c>
    </row>
    <row r="502" spans="1:4" x14ac:dyDescent="0.3">
      <c r="A502">
        <v>13261</v>
      </c>
      <c r="B502" s="34">
        <v>45768</v>
      </c>
      <c r="C502" s="34">
        <v>3814</v>
      </c>
      <c r="D502" s="34">
        <v>41954</v>
      </c>
    </row>
    <row r="503" spans="1:4" x14ac:dyDescent="0.3">
      <c r="A503">
        <v>13098</v>
      </c>
      <c r="B503" s="34">
        <v>45720</v>
      </c>
      <c r="C503" s="34">
        <v>3810</v>
      </c>
      <c r="D503" s="34">
        <v>41910</v>
      </c>
    </row>
    <row r="504" spans="1:4" x14ac:dyDescent="0.3">
      <c r="A504">
        <v>9555</v>
      </c>
      <c r="B504" s="34">
        <v>45456</v>
      </c>
      <c r="C504" s="34">
        <v>3788</v>
      </c>
      <c r="D504" s="34">
        <v>41668</v>
      </c>
    </row>
    <row r="505" spans="1:4" x14ac:dyDescent="0.3">
      <c r="A505">
        <v>1663</v>
      </c>
      <c r="B505" s="34">
        <v>45336</v>
      </c>
      <c r="C505" s="34">
        <v>1889</v>
      </c>
      <c r="D505" s="34">
        <v>43447</v>
      </c>
    </row>
    <row r="506" spans="1:4" x14ac:dyDescent="0.3">
      <c r="A506">
        <v>11050</v>
      </c>
      <c r="B506" s="34">
        <v>45024</v>
      </c>
      <c r="C506" s="34">
        <v>938</v>
      </c>
      <c r="D506" s="34">
        <v>44086</v>
      </c>
    </row>
    <row r="507" spans="1:4" x14ac:dyDescent="0.3">
      <c r="A507">
        <v>2316</v>
      </c>
      <c r="B507" s="34">
        <v>44952</v>
      </c>
      <c r="C507" s="34">
        <v>1873</v>
      </c>
      <c r="D507" s="34">
        <v>43079</v>
      </c>
    </row>
    <row r="508" spans="1:4" x14ac:dyDescent="0.3">
      <c r="A508">
        <v>13694</v>
      </c>
      <c r="B508" s="34">
        <v>44940</v>
      </c>
      <c r="C508" s="34">
        <v>3745</v>
      </c>
      <c r="D508" s="34">
        <v>41195</v>
      </c>
    </row>
    <row r="509" spans="1:4" x14ac:dyDescent="0.3">
      <c r="A509">
        <v>2514</v>
      </c>
      <c r="B509" s="34">
        <v>44640</v>
      </c>
      <c r="C509" s="34">
        <v>1860</v>
      </c>
      <c r="D509" s="34">
        <v>42780</v>
      </c>
    </row>
    <row r="510" spans="1:4" x14ac:dyDescent="0.3">
      <c r="A510">
        <v>11609</v>
      </c>
      <c r="B510" s="34">
        <v>44640</v>
      </c>
      <c r="C510" s="34">
        <v>1860</v>
      </c>
      <c r="D510" s="34">
        <v>42780</v>
      </c>
    </row>
    <row r="511" spans="1:4" x14ac:dyDescent="0.3">
      <c r="A511">
        <v>6731</v>
      </c>
      <c r="B511" s="34">
        <v>44628</v>
      </c>
      <c r="C511" s="34">
        <v>3719</v>
      </c>
      <c r="D511" s="34">
        <v>40909</v>
      </c>
    </row>
    <row r="512" spans="1:4" x14ac:dyDescent="0.3">
      <c r="A512">
        <v>6753</v>
      </c>
      <c r="B512" s="34">
        <v>44376</v>
      </c>
      <c r="C512" s="34">
        <v>3698</v>
      </c>
      <c r="D512" s="34">
        <v>40678</v>
      </c>
    </row>
    <row r="513" spans="1:4" x14ac:dyDescent="0.3">
      <c r="A513">
        <v>12561</v>
      </c>
      <c r="B513" s="34">
        <v>44304</v>
      </c>
      <c r="C513" s="34">
        <v>1846</v>
      </c>
      <c r="D513" s="34">
        <v>42458</v>
      </c>
    </row>
    <row r="514" spans="1:4" x14ac:dyDescent="0.3">
      <c r="A514">
        <v>4217</v>
      </c>
      <c r="B514" s="34">
        <v>44088</v>
      </c>
      <c r="C514" s="34">
        <v>1837</v>
      </c>
      <c r="D514" s="34">
        <v>42251</v>
      </c>
    </row>
    <row r="515" spans="1:4" x14ac:dyDescent="0.3">
      <c r="A515">
        <v>2153</v>
      </c>
      <c r="B515" s="34">
        <v>43200</v>
      </c>
      <c r="C515" s="34">
        <v>1800</v>
      </c>
      <c r="D515" s="34">
        <v>41400</v>
      </c>
    </row>
    <row r="516" spans="1:4" x14ac:dyDescent="0.3">
      <c r="A516">
        <v>7814</v>
      </c>
      <c r="B516" s="34">
        <v>43164</v>
      </c>
      <c r="C516" s="34">
        <v>3597</v>
      </c>
      <c r="D516" s="34">
        <v>39567</v>
      </c>
    </row>
    <row r="517" spans="1:4" x14ac:dyDescent="0.3">
      <c r="A517">
        <v>9833</v>
      </c>
      <c r="B517" s="34">
        <v>42900</v>
      </c>
      <c r="C517" s="34">
        <v>3575</v>
      </c>
      <c r="D517" s="34">
        <v>39325</v>
      </c>
    </row>
    <row r="518" spans="1:4" x14ac:dyDescent="0.3">
      <c r="A518">
        <v>10492</v>
      </c>
      <c r="B518" s="34">
        <v>42840</v>
      </c>
      <c r="C518" s="34">
        <v>3570</v>
      </c>
      <c r="D518" s="34">
        <v>39270</v>
      </c>
    </row>
    <row r="519" spans="1:4" x14ac:dyDescent="0.3">
      <c r="A519">
        <v>426</v>
      </c>
      <c r="B519" s="34">
        <v>42816</v>
      </c>
      <c r="C519" s="34">
        <v>3568</v>
      </c>
      <c r="D519" s="34">
        <v>39248</v>
      </c>
    </row>
    <row r="520" spans="1:4" x14ac:dyDescent="0.3">
      <c r="A520">
        <v>9456</v>
      </c>
      <c r="B520" s="34">
        <v>42384</v>
      </c>
      <c r="C520" s="34">
        <v>3532</v>
      </c>
      <c r="D520" s="34">
        <v>38852</v>
      </c>
    </row>
    <row r="521" spans="1:4" x14ac:dyDescent="0.3">
      <c r="A521">
        <v>5143</v>
      </c>
      <c r="B521" s="34">
        <v>41988</v>
      </c>
      <c r="C521" s="34">
        <v>3499</v>
      </c>
      <c r="D521" s="34">
        <v>38489</v>
      </c>
    </row>
    <row r="522" spans="1:4" x14ac:dyDescent="0.3">
      <c r="A522">
        <v>9346</v>
      </c>
      <c r="B522" s="34">
        <v>41952</v>
      </c>
      <c r="C522" s="34">
        <v>3496</v>
      </c>
      <c r="D522" s="34">
        <v>38456</v>
      </c>
    </row>
    <row r="523" spans="1:4" x14ac:dyDescent="0.3">
      <c r="A523">
        <v>11461</v>
      </c>
      <c r="B523" s="34">
        <v>41904</v>
      </c>
      <c r="C523" s="34">
        <v>3492</v>
      </c>
      <c r="D523" s="34">
        <v>38412</v>
      </c>
    </row>
    <row r="524" spans="1:4" x14ac:dyDescent="0.3">
      <c r="A524">
        <v>4937</v>
      </c>
      <c r="B524" s="34">
        <v>41856</v>
      </c>
      <c r="C524" s="34">
        <v>872</v>
      </c>
      <c r="D524" s="34">
        <v>40984</v>
      </c>
    </row>
    <row r="525" spans="1:4" x14ac:dyDescent="0.3">
      <c r="A525">
        <v>3601</v>
      </c>
      <c r="B525" s="34">
        <v>41256</v>
      </c>
      <c r="C525" s="34">
        <v>3438</v>
      </c>
      <c r="D525" s="34">
        <v>37818</v>
      </c>
    </row>
    <row r="526" spans="1:4" x14ac:dyDescent="0.3">
      <c r="A526">
        <v>4099</v>
      </c>
      <c r="B526" s="34">
        <v>40632</v>
      </c>
      <c r="C526" s="34">
        <v>3386</v>
      </c>
      <c r="D526" s="34">
        <v>37246</v>
      </c>
    </row>
    <row r="527" spans="1:4" x14ac:dyDescent="0.3">
      <c r="A527">
        <v>11405</v>
      </c>
      <c r="B527" s="34">
        <v>39576</v>
      </c>
      <c r="C527" s="34">
        <v>3298</v>
      </c>
      <c r="D527" s="34">
        <v>36278</v>
      </c>
    </row>
    <row r="528" spans="1:4" x14ac:dyDescent="0.3">
      <c r="A528">
        <v>11409</v>
      </c>
      <c r="B528" s="34">
        <v>39576</v>
      </c>
      <c r="C528" s="34">
        <v>3298</v>
      </c>
      <c r="D528" s="34">
        <v>36278</v>
      </c>
    </row>
    <row r="529" spans="1:4" x14ac:dyDescent="0.3">
      <c r="A529">
        <v>13923</v>
      </c>
      <c r="B529" s="34">
        <v>39168</v>
      </c>
      <c r="C529" s="34">
        <v>1632</v>
      </c>
      <c r="D529" s="34">
        <v>37536</v>
      </c>
    </row>
    <row r="530" spans="1:4" x14ac:dyDescent="0.3">
      <c r="A530">
        <v>3906</v>
      </c>
      <c r="B530" s="34">
        <v>39024</v>
      </c>
      <c r="C530" s="34">
        <v>3252</v>
      </c>
      <c r="D530" s="34">
        <v>35772</v>
      </c>
    </row>
    <row r="531" spans="1:4" x14ac:dyDescent="0.3">
      <c r="A531">
        <v>2451</v>
      </c>
      <c r="B531" s="34">
        <v>38520</v>
      </c>
      <c r="C531" s="34">
        <v>3210</v>
      </c>
      <c r="D531" s="34">
        <v>35310</v>
      </c>
    </row>
    <row r="532" spans="1:4" x14ac:dyDescent="0.3">
      <c r="A532">
        <v>7855</v>
      </c>
      <c r="B532" s="34">
        <v>38496</v>
      </c>
      <c r="C532" s="34">
        <v>3208</v>
      </c>
      <c r="D532" s="34">
        <v>35288</v>
      </c>
    </row>
    <row r="533" spans="1:4" x14ac:dyDescent="0.3">
      <c r="A533">
        <v>11126</v>
      </c>
      <c r="B533" s="34">
        <v>38148</v>
      </c>
      <c r="C533" s="34">
        <v>3179</v>
      </c>
      <c r="D533" s="34">
        <v>34969</v>
      </c>
    </row>
    <row r="534" spans="1:4" x14ac:dyDescent="0.3">
      <c r="A534">
        <v>2267</v>
      </c>
      <c r="B534" s="34">
        <v>37944</v>
      </c>
      <c r="C534" s="34">
        <v>1054</v>
      </c>
      <c r="D534" s="34">
        <v>36890</v>
      </c>
    </row>
    <row r="535" spans="1:4" x14ac:dyDescent="0.3">
      <c r="A535">
        <v>8130</v>
      </c>
      <c r="B535" s="34">
        <v>37908</v>
      </c>
      <c r="C535" s="34">
        <v>3159</v>
      </c>
      <c r="D535" s="34">
        <v>34749</v>
      </c>
    </row>
    <row r="536" spans="1:4" x14ac:dyDescent="0.3">
      <c r="A536">
        <v>12616</v>
      </c>
      <c r="B536" s="34">
        <v>37812</v>
      </c>
      <c r="C536" s="34">
        <v>3151</v>
      </c>
      <c r="D536" s="34">
        <v>34661</v>
      </c>
    </row>
    <row r="537" spans="1:4" x14ac:dyDescent="0.3">
      <c r="A537">
        <v>7753</v>
      </c>
      <c r="B537" s="34">
        <v>36684</v>
      </c>
      <c r="C537" s="34">
        <v>3057</v>
      </c>
      <c r="D537" s="34">
        <v>33627</v>
      </c>
    </row>
    <row r="538" spans="1:4" x14ac:dyDescent="0.3">
      <c r="A538">
        <v>11662</v>
      </c>
      <c r="B538" s="34">
        <v>36396</v>
      </c>
      <c r="C538" s="34">
        <v>3033</v>
      </c>
      <c r="D538" s="34">
        <v>33363</v>
      </c>
    </row>
    <row r="539" spans="1:4" x14ac:dyDescent="0.3">
      <c r="A539">
        <v>12181</v>
      </c>
      <c r="B539" s="34">
        <v>36168</v>
      </c>
      <c r="C539" s="34">
        <v>3014</v>
      </c>
      <c r="D539" s="34">
        <v>33154</v>
      </c>
    </row>
    <row r="540" spans="1:4" x14ac:dyDescent="0.3">
      <c r="A540">
        <v>1501</v>
      </c>
      <c r="B540" s="34">
        <v>35904</v>
      </c>
      <c r="C540" s="34">
        <v>748</v>
      </c>
      <c r="D540" s="34">
        <v>35156</v>
      </c>
    </row>
    <row r="541" spans="1:4" x14ac:dyDescent="0.3">
      <c r="A541">
        <v>9929</v>
      </c>
      <c r="B541" s="34">
        <v>35856</v>
      </c>
      <c r="C541" s="34">
        <v>1494</v>
      </c>
      <c r="D541" s="34">
        <v>34362</v>
      </c>
    </row>
    <row r="542" spans="1:4" x14ac:dyDescent="0.3">
      <c r="A542">
        <v>7772</v>
      </c>
      <c r="B542" s="34">
        <v>34572</v>
      </c>
      <c r="C542" s="34">
        <v>2881</v>
      </c>
      <c r="D542" s="34">
        <v>31691</v>
      </c>
    </row>
    <row r="543" spans="1:4" x14ac:dyDescent="0.3">
      <c r="A543">
        <v>10818</v>
      </c>
      <c r="B543" s="34">
        <v>33984</v>
      </c>
      <c r="C543" s="34">
        <v>708</v>
      </c>
      <c r="D543" s="34">
        <v>33276</v>
      </c>
    </row>
    <row r="544" spans="1:4" x14ac:dyDescent="0.3">
      <c r="A544">
        <v>5574</v>
      </c>
      <c r="B544" s="34">
        <v>33348</v>
      </c>
      <c r="C544" s="34">
        <v>2779</v>
      </c>
      <c r="D544" s="34">
        <v>30569</v>
      </c>
    </row>
    <row r="545" spans="1:4" x14ac:dyDescent="0.3">
      <c r="A545">
        <v>10777</v>
      </c>
      <c r="B545" s="34">
        <v>33144</v>
      </c>
      <c r="C545" s="34">
        <v>2762</v>
      </c>
      <c r="D545" s="34">
        <v>30382</v>
      </c>
    </row>
    <row r="546" spans="1:4" x14ac:dyDescent="0.3">
      <c r="A546">
        <v>6691</v>
      </c>
      <c r="B546" s="34">
        <v>32640</v>
      </c>
      <c r="C546" s="34">
        <v>680</v>
      </c>
      <c r="D546" s="34">
        <v>31960</v>
      </c>
    </row>
    <row r="547" spans="1:4" x14ac:dyDescent="0.3">
      <c r="A547">
        <v>9418</v>
      </c>
      <c r="B547" s="34">
        <v>31728</v>
      </c>
      <c r="C547" s="34">
        <v>1322</v>
      </c>
      <c r="D547" s="34">
        <v>30406</v>
      </c>
    </row>
    <row r="548" spans="1:4" x14ac:dyDescent="0.3">
      <c r="A548">
        <v>11911</v>
      </c>
      <c r="B548" s="34">
        <v>31620</v>
      </c>
      <c r="C548" s="34">
        <v>527</v>
      </c>
      <c r="D548" s="34">
        <v>31093</v>
      </c>
    </row>
    <row r="549" spans="1:4" x14ac:dyDescent="0.3">
      <c r="A549">
        <v>12729</v>
      </c>
      <c r="B549" s="34">
        <v>31260</v>
      </c>
      <c r="C549" s="34">
        <v>2605</v>
      </c>
      <c r="D549" s="34">
        <v>28655</v>
      </c>
    </row>
    <row r="550" spans="1:4" x14ac:dyDescent="0.3">
      <c r="A550">
        <v>3576</v>
      </c>
      <c r="B550" s="34">
        <v>31248</v>
      </c>
      <c r="C550" s="34">
        <v>2604</v>
      </c>
      <c r="D550" s="34">
        <v>28644</v>
      </c>
    </row>
    <row r="551" spans="1:4" x14ac:dyDescent="0.3">
      <c r="A551">
        <v>6987</v>
      </c>
      <c r="B551" s="34">
        <v>31176</v>
      </c>
      <c r="C551" s="34">
        <v>1299</v>
      </c>
      <c r="D551" s="34">
        <v>29877</v>
      </c>
    </row>
    <row r="552" spans="1:4" x14ac:dyDescent="0.3">
      <c r="A552">
        <v>13276</v>
      </c>
      <c r="B552" s="34">
        <v>31140</v>
      </c>
      <c r="C552" s="34">
        <v>519</v>
      </c>
      <c r="D552" s="34">
        <v>30621</v>
      </c>
    </row>
    <row r="553" spans="1:4" x14ac:dyDescent="0.3">
      <c r="A553">
        <v>31</v>
      </c>
      <c r="B553" s="34">
        <v>30276</v>
      </c>
      <c r="C553" s="34">
        <v>2523</v>
      </c>
      <c r="D553" s="34">
        <v>27753</v>
      </c>
    </row>
    <row r="554" spans="1:4" x14ac:dyDescent="0.3">
      <c r="A554">
        <v>9202</v>
      </c>
      <c r="B554" s="34">
        <v>30276</v>
      </c>
      <c r="C554" s="34">
        <v>2523</v>
      </c>
      <c r="D554" s="34">
        <v>27753</v>
      </c>
    </row>
    <row r="555" spans="1:4" x14ac:dyDescent="0.3">
      <c r="A555">
        <v>2141</v>
      </c>
      <c r="B555" s="34">
        <v>30060</v>
      </c>
      <c r="C555" s="34">
        <v>501</v>
      </c>
      <c r="D555" s="34">
        <v>29559</v>
      </c>
    </row>
    <row r="556" spans="1:4" x14ac:dyDescent="0.3">
      <c r="A556">
        <v>3822</v>
      </c>
      <c r="B556" s="34">
        <v>30012</v>
      </c>
      <c r="C556" s="34">
        <v>2501</v>
      </c>
      <c r="D556" s="34">
        <v>27511</v>
      </c>
    </row>
    <row r="557" spans="1:4" x14ac:dyDescent="0.3">
      <c r="A557">
        <v>10076</v>
      </c>
      <c r="B557" s="34">
        <v>29784</v>
      </c>
      <c r="C557" s="34">
        <v>1241</v>
      </c>
      <c r="D557" s="34">
        <v>28543</v>
      </c>
    </row>
    <row r="558" spans="1:4" x14ac:dyDescent="0.3">
      <c r="A558">
        <v>7286</v>
      </c>
      <c r="B558" s="34">
        <v>28248</v>
      </c>
      <c r="C558" s="34">
        <v>1177</v>
      </c>
      <c r="D558" s="34">
        <v>27071</v>
      </c>
    </row>
    <row r="559" spans="1:4" x14ac:dyDescent="0.3">
      <c r="A559">
        <v>9606</v>
      </c>
      <c r="B559" s="34">
        <v>27984</v>
      </c>
      <c r="C559" s="34">
        <v>2332</v>
      </c>
      <c r="D559" s="34">
        <v>25652</v>
      </c>
    </row>
    <row r="560" spans="1:4" x14ac:dyDescent="0.3">
      <c r="A560">
        <v>215</v>
      </c>
      <c r="B560" s="34">
        <v>27456</v>
      </c>
      <c r="C560" s="34">
        <v>2288</v>
      </c>
      <c r="D560" s="34">
        <v>25168</v>
      </c>
    </row>
    <row r="561" spans="1:4" x14ac:dyDescent="0.3">
      <c r="A561">
        <v>7366</v>
      </c>
      <c r="B561" s="34">
        <v>26208</v>
      </c>
      <c r="C561" s="34">
        <v>728</v>
      </c>
      <c r="D561" s="34">
        <v>25480</v>
      </c>
    </row>
    <row r="562" spans="1:4" x14ac:dyDescent="0.3">
      <c r="A562">
        <v>8366</v>
      </c>
      <c r="B562" s="34">
        <v>25944</v>
      </c>
      <c r="C562" s="34">
        <v>1081</v>
      </c>
      <c r="D562" s="34">
        <v>24863</v>
      </c>
    </row>
    <row r="563" spans="1:4" x14ac:dyDescent="0.3">
      <c r="A563">
        <v>3606</v>
      </c>
      <c r="B563" s="34">
        <v>24792</v>
      </c>
      <c r="C563" s="34">
        <v>1033</v>
      </c>
      <c r="D563" s="34">
        <v>23759</v>
      </c>
    </row>
    <row r="564" spans="1:4" x14ac:dyDescent="0.3">
      <c r="A564">
        <v>3001</v>
      </c>
      <c r="B564" s="34">
        <v>24516</v>
      </c>
      <c r="C564" s="34">
        <v>2043</v>
      </c>
      <c r="D564" s="34">
        <v>22473</v>
      </c>
    </row>
    <row r="565" spans="1:4" x14ac:dyDescent="0.3">
      <c r="A565">
        <v>976</v>
      </c>
      <c r="B565" s="34">
        <v>24312</v>
      </c>
      <c r="C565" s="34">
        <v>2026</v>
      </c>
      <c r="D565" s="34">
        <v>22286</v>
      </c>
    </row>
    <row r="566" spans="1:4" x14ac:dyDescent="0.3">
      <c r="A566">
        <v>13172</v>
      </c>
      <c r="B566" s="34">
        <v>24180</v>
      </c>
      <c r="C566" s="34">
        <v>403</v>
      </c>
      <c r="D566" s="34">
        <v>23777</v>
      </c>
    </row>
    <row r="567" spans="1:4" x14ac:dyDescent="0.3">
      <c r="A567">
        <v>4428</v>
      </c>
      <c r="B567" s="34">
        <v>23628</v>
      </c>
      <c r="C567" s="34">
        <v>1969</v>
      </c>
      <c r="D567" s="34">
        <v>21659</v>
      </c>
    </row>
    <row r="568" spans="1:4" x14ac:dyDescent="0.3">
      <c r="A568">
        <v>1608</v>
      </c>
      <c r="B568" s="34">
        <v>23520</v>
      </c>
      <c r="C568" s="34">
        <v>1960</v>
      </c>
      <c r="D568" s="34">
        <v>21560</v>
      </c>
    </row>
    <row r="569" spans="1:4" x14ac:dyDescent="0.3">
      <c r="A569">
        <v>12850</v>
      </c>
      <c r="B569" s="34">
        <v>23412</v>
      </c>
      <c r="C569" s="34">
        <v>1951</v>
      </c>
      <c r="D569" s="34">
        <v>21461</v>
      </c>
    </row>
    <row r="570" spans="1:4" x14ac:dyDescent="0.3">
      <c r="A570">
        <v>2590</v>
      </c>
      <c r="B570" s="34">
        <v>23328</v>
      </c>
      <c r="C570" s="34">
        <v>1944</v>
      </c>
      <c r="D570" s="34">
        <v>21384</v>
      </c>
    </row>
    <row r="571" spans="1:4" x14ac:dyDescent="0.3">
      <c r="A571">
        <v>11381</v>
      </c>
      <c r="B571" s="34">
        <v>23184</v>
      </c>
      <c r="C571" s="34">
        <v>1932</v>
      </c>
      <c r="D571" s="34">
        <v>21252</v>
      </c>
    </row>
    <row r="572" spans="1:4" x14ac:dyDescent="0.3">
      <c r="A572">
        <v>4620</v>
      </c>
      <c r="B572" s="34">
        <v>23052</v>
      </c>
      <c r="C572" s="34">
        <v>1921</v>
      </c>
      <c r="D572" s="34">
        <v>21131</v>
      </c>
    </row>
    <row r="573" spans="1:4" x14ac:dyDescent="0.3">
      <c r="A573">
        <v>8076</v>
      </c>
      <c r="B573" s="34">
        <v>22968</v>
      </c>
      <c r="C573" s="34">
        <v>638</v>
      </c>
      <c r="D573" s="34">
        <v>22330</v>
      </c>
    </row>
    <row r="574" spans="1:4" x14ac:dyDescent="0.3">
      <c r="A574">
        <v>2581</v>
      </c>
      <c r="B574" s="34">
        <v>22932</v>
      </c>
      <c r="C574" s="34">
        <v>637</v>
      </c>
      <c r="D574" s="34">
        <v>22295</v>
      </c>
    </row>
    <row r="575" spans="1:4" x14ac:dyDescent="0.3">
      <c r="A575">
        <v>6235</v>
      </c>
      <c r="B575" s="34">
        <v>22356</v>
      </c>
      <c r="C575" s="34">
        <v>621</v>
      </c>
      <c r="D575" s="34">
        <v>21735</v>
      </c>
    </row>
    <row r="576" spans="1:4" x14ac:dyDescent="0.3">
      <c r="A576">
        <v>1130</v>
      </c>
      <c r="B576" s="34">
        <v>22260</v>
      </c>
      <c r="C576" s="34">
        <v>371</v>
      </c>
      <c r="D576" s="34">
        <v>21889</v>
      </c>
    </row>
    <row r="577" spans="1:4" x14ac:dyDescent="0.3">
      <c r="A577">
        <v>12485</v>
      </c>
      <c r="B577" s="34">
        <v>22104</v>
      </c>
      <c r="C577" s="34">
        <v>1842</v>
      </c>
      <c r="D577" s="34">
        <v>20262</v>
      </c>
    </row>
    <row r="578" spans="1:4" x14ac:dyDescent="0.3">
      <c r="A578">
        <v>12754</v>
      </c>
      <c r="B578" s="34">
        <v>21924</v>
      </c>
      <c r="C578" s="34">
        <v>609</v>
      </c>
      <c r="D578" s="34">
        <v>21315</v>
      </c>
    </row>
    <row r="579" spans="1:4" x14ac:dyDescent="0.3">
      <c r="A579">
        <v>9721</v>
      </c>
      <c r="B579" s="34">
        <v>21852</v>
      </c>
      <c r="C579" s="34">
        <v>607</v>
      </c>
      <c r="D579" s="34">
        <v>21245</v>
      </c>
    </row>
    <row r="580" spans="1:4" x14ac:dyDescent="0.3">
      <c r="A580">
        <v>5826</v>
      </c>
      <c r="B580" s="34">
        <v>21396</v>
      </c>
      <c r="C580" s="34">
        <v>1783</v>
      </c>
      <c r="D580" s="34">
        <v>19613</v>
      </c>
    </row>
    <row r="581" spans="1:4" x14ac:dyDescent="0.3">
      <c r="A581">
        <v>10459</v>
      </c>
      <c r="B581" s="34">
        <v>21072</v>
      </c>
      <c r="C581" s="34">
        <v>878</v>
      </c>
      <c r="D581" s="34">
        <v>20194</v>
      </c>
    </row>
    <row r="582" spans="1:4" x14ac:dyDescent="0.3">
      <c r="A582">
        <v>9670</v>
      </c>
      <c r="B582" s="34">
        <v>20832</v>
      </c>
      <c r="C582" s="34">
        <v>434</v>
      </c>
      <c r="D582" s="34">
        <v>20398</v>
      </c>
    </row>
    <row r="583" spans="1:4" x14ac:dyDescent="0.3">
      <c r="A583">
        <v>6185</v>
      </c>
      <c r="B583" s="34">
        <v>20352</v>
      </c>
      <c r="C583" s="34">
        <v>424</v>
      </c>
      <c r="D583" s="34">
        <v>19928</v>
      </c>
    </row>
    <row r="584" spans="1:4" x14ac:dyDescent="0.3">
      <c r="A584">
        <v>5521</v>
      </c>
      <c r="B584" s="34">
        <v>20220</v>
      </c>
      <c r="C584" s="34">
        <v>1685</v>
      </c>
      <c r="D584" s="34">
        <v>18535</v>
      </c>
    </row>
    <row r="585" spans="1:4" x14ac:dyDescent="0.3">
      <c r="A585">
        <v>2746</v>
      </c>
      <c r="B585" s="34">
        <v>20196</v>
      </c>
      <c r="C585" s="34">
        <v>561</v>
      </c>
      <c r="D585" s="34">
        <v>19635</v>
      </c>
    </row>
    <row r="586" spans="1:4" x14ac:dyDescent="0.3">
      <c r="A586">
        <v>4024</v>
      </c>
      <c r="B586" s="34">
        <v>19248</v>
      </c>
      <c r="C586" s="34">
        <v>1604</v>
      </c>
      <c r="D586" s="34">
        <v>17644</v>
      </c>
    </row>
    <row r="587" spans="1:4" x14ac:dyDescent="0.3">
      <c r="A587">
        <v>12303</v>
      </c>
      <c r="B587" s="34">
        <v>19044</v>
      </c>
      <c r="C587" s="34">
        <v>529</v>
      </c>
      <c r="D587" s="34">
        <v>18515</v>
      </c>
    </row>
    <row r="588" spans="1:4" x14ac:dyDescent="0.3">
      <c r="A588">
        <v>13468</v>
      </c>
      <c r="B588" s="34">
        <v>18720</v>
      </c>
      <c r="C588" s="34">
        <v>312</v>
      </c>
      <c r="D588" s="34">
        <v>18408</v>
      </c>
    </row>
    <row r="589" spans="1:4" x14ac:dyDescent="0.3">
      <c r="A589">
        <v>4527</v>
      </c>
      <c r="B589" s="34">
        <v>18564</v>
      </c>
      <c r="C589" s="34">
        <v>1547</v>
      </c>
      <c r="D589" s="34">
        <v>17017</v>
      </c>
    </row>
    <row r="590" spans="1:4" x14ac:dyDescent="0.3">
      <c r="A590">
        <v>11713</v>
      </c>
      <c r="B590" s="34">
        <v>18324</v>
      </c>
      <c r="C590" s="34">
        <v>1527</v>
      </c>
      <c r="D590" s="34">
        <v>16797</v>
      </c>
    </row>
    <row r="591" spans="1:4" x14ac:dyDescent="0.3">
      <c r="A591">
        <v>2915</v>
      </c>
      <c r="B591" s="34">
        <v>17952</v>
      </c>
      <c r="C591" s="34">
        <v>1496</v>
      </c>
      <c r="D591" s="34">
        <v>16456</v>
      </c>
    </row>
    <row r="592" spans="1:4" x14ac:dyDescent="0.3">
      <c r="A592">
        <v>7683</v>
      </c>
      <c r="B592" s="34">
        <v>17508</v>
      </c>
      <c r="C592" s="34">
        <v>1459</v>
      </c>
      <c r="D592" s="34">
        <v>16049</v>
      </c>
    </row>
    <row r="593" spans="1:4" x14ac:dyDescent="0.3">
      <c r="A593">
        <v>8200</v>
      </c>
      <c r="B593" s="34">
        <v>17184</v>
      </c>
      <c r="C593" s="34">
        <v>1432</v>
      </c>
      <c r="D593" s="34">
        <v>15752</v>
      </c>
    </row>
    <row r="594" spans="1:4" x14ac:dyDescent="0.3">
      <c r="A594">
        <v>11252</v>
      </c>
      <c r="B594" s="34">
        <v>16032</v>
      </c>
      <c r="C594" s="34">
        <v>334</v>
      </c>
      <c r="D594" s="34">
        <v>15698</v>
      </c>
    </row>
    <row r="595" spans="1:4" x14ac:dyDescent="0.3">
      <c r="A595">
        <v>3705</v>
      </c>
      <c r="B595" s="34">
        <v>15420</v>
      </c>
      <c r="C595" s="34">
        <v>1285</v>
      </c>
      <c r="D595" s="34">
        <v>14135</v>
      </c>
    </row>
    <row r="596" spans="1:4" x14ac:dyDescent="0.3">
      <c r="A596">
        <v>5399</v>
      </c>
      <c r="B596" s="34">
        <v>15192</v>
      </c>
      <c r="C596" s="34">
        <v>633</v>
      </c>
      <c r="D596" s="34">
        <v>14559</v>
      </c>
    </row>
    <row r="597" spans="1:4" x14ac:dyDescent="0.3">
      <c r="A597">
        <v>6301</v>
      </c>
      <c r="B597" s="34">
        <v>14628</v>
      </c>
      <c r="C597" s="34">
        <v>1219</v>
      </c>
      <c r="D597" s="34">
        <v>13409</v>
      </c>
    </row>
    <row r="598" spans="1:4" x14ac:dyDescent="0.3">
      <c r="A598">
        <v>4386</v>
      </c>
      <c r="B598" s="34">
        <v>14028</v>
      </c>
      <c r="C598" s="34">
        <v>1169</v>
      </c>
      <c r="D598" s="34">
        <v>12859</v>
      </c>
    </row>
    <row r="599" spans="1:4" x14ac:dyDescent="0.3">
      <c r="A599">
        <v>9362</v>
      </c>
      <c r="B599" s="34">
        <v>12792</v>
      </c>
      <c r="C599" s="34">
        <v>1066</v>
      </c>
      <c r="D599" s="34">
        <v>11726</v>
      </c>
    </row>
    <row r="600" spans="1:4" x14ac:dyDescent="0.3">
      <c r="A600">
        <v>798</v>
      </c>
      <c r="B600" s="34">
        <v>12540</v>
      </c>
      <c r="C600" s="34">
        <v>1045</v>
      </c>
      <c r="D600" s="34">
        <v>11495</v>
      </c>
    </row>
    <row r="601" spans="1:4" x14ac:dyDescent="0.3">
      <c r="A601">
        <v>7299</v>
      </c>
      <c r="B601" s="34">
        <v>11736</v>
      </c>
      <c r="C601" s="34">
        <v>489</v>
      </c>
      <c r="D601" s="34">
        <v>11247</v>
      </c>
    </row>
    <row r="602" spans="1:4" x14ac:dyDescent="0.3">
      <c r="A602">
        <v>6077</v>
      </c>
      <c r="B602" s="34">
        <v>11400</v>
      </c>
      <c r="C602" s="34">
        <v>950</v>
      </c>
      <c r="D602" s="34">
        <v>10450</v>
      </c>
    </row>
    <row r="603" spans="1:4" x14ac:dyDescent="0.3">
      <c r="A603">
        <v>7787</v>
      </c>
      <c r="B603" s="34">
        <v>10944</v>
      </c>
      <c r="C603" s="34">
        <v>304</v>
      </c>
      <c r="D603" s="34">
        <v>10640</v>
      </c>
    </row>
    <row r="604" spans="1:4" x14ac:dyDescent="0.3">
      <c r="A604">
        <v>10209</v>
      </c>
      <c r="B604" s="34">
        <v>8616</v>
      </c>
      <c r="C604" s="34">
        <v>359</v>
      </c>
      <c r="D604" s="34">
        <v>8257</v>
      </c>
    </row>
    <row r="605" spans="1:4" x14ac:dyDescent="0.3">
      <c r="A605">
        <v>10287</v>
      </c>
      <c r="B605" s="34">
        <v>7656</v>
      </c>
      <c r="C605" s="34">
        <v>319</v>
      </c>
      <c r="D605" s="34">
        <v>7337</v>
      </c>
    </row>
    <row r="606" spans="1:4" x14ac:dyDescent="0.3">
      <c r="A606">
        <v>7324</v>
      </c>
      <c r="B606" s="34">
        <v>5148</v>
      </c>
      <c r="C606" s="34">
        <v>429</v>
      </c>
      <c r="D606" s="34">
        <v>4719</v>
      </c>
    </row>
    <row r="607" spans="1:4" x14ac:dyDescent="0.3">
      <c r="A607">
        <v>4056</v>
      </c>
      <c r="B607" s="34">
        <v>4980</v>
      </c>
      <c r="C607" s="34">
        <v>415</v>
      </c>
      <c r="D607" s="34">
        <v>4565</v>
      </c>
    </row>
  </sheetData>
  <mergeCells count="4">
    <mergeCell ref="F7:N8"/>
    <mergeCell ref="F4:N4"/>
    <mergeCell ref="F2:N3"/>
    <mergeCell ref="F5:N6"/>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65281-2002-4F6F-B0B9-7220B369F6A3}">
  <dimension ref="A1:V893"/>
  <sheetViews>
    <sheetView tabSelected="1" topLeftCell="B1" workbookViewId="0">
      <selection activeCell="O17" sqref="O17"/>
    </sheetView>
  </sheetViews>
  <sheetFormatPr defaultRowHeight="14.4" x14ac:dyDescent="0.3"/>
  <cols>
    <col min="1" max="1" width="10" customWidth="1"/>
    <col min="2" max="2" width="9.109375" customWidth="1"/>
    <col min="3" max="3" width="16.109375" customWidth="1"/>
    <col min="4" max="4" width="14.44140625" bestFit="1" customWidth="1"/>
    <col min="6" max="6" width="10" customWidth="1"/>
    <col min="7" max="7" width="9.109375" customWidth="1"/>
    <col min="8" max="8" width="16.109375" customWidth="1"/>
    <col min="9" max="9" width="14.44140625" bestFit="1" customWidth="1"/>
  </cols>
  <sheetData>
    <row r="1" spans="1:22" x14ac:dyDescent="0.3">
      <c r="A1" t="s">
        <v>151</v>
      </c>
      <c r="B1" t="s">
        <v>158</v>
      </c>
      <c r="C1" t="s">
        <v>159</v>
      </c>
      <c r="D1" t="s">
        <v>160</v>
      </c>
    </row>
    <row r="2" spans="1:22" x14ac:dyDescent="0.3">
      <c r="A2">
        <v>9</v>
      </c>
      <c r="B2">
        <v>1</v>
      </c>
      <c r="C2" s="69">
        <v>37180</v>
      </c>
      <c r="D2" t="s">
        <v>161</v>
      </c>
      <c r="F2" s="73" t="s">
        <v>170</v>
      </c>
      <c r="G2" s="73"/>
      <c r="H2" s="73"/>
      <c r="I2" s="72">
        <v>36526</v>
      </c>
      <c r="O2" s="68" t="s">
        <v>156</v>
      </c>
      <c r="P2" s="68"/>
      <c r="Q2" s="68"/>
      <c r="R2" s="68"/>
      <c r="S2" s="68"/>
      <c r="T2" s="68"/>
      <c r="U2" s="68"/>
    </row>
    <row r="3" spans="1:22" x14ac:dyDescent="0.3">
      <c r="A3">
        <v>19</v>
      </c>
      <c r="B3">
        <v>2</v>
      </c>
      <c r="C3" s="69">
        <v>36963</v>
      </c>
      <c r="D3" t="s">
        <v>162</v>
      </c>
      <c r="F3" t="s">
        <v>151</v>
      </c>
      <c r="G3" t="s">
        <v>158</v>
      </c>
      <c r="H3" t="s">
        <v>159</v>
      </c>
      <c r="I3" t="s">
        <v>160</v>
      </c>
      <c r="O3" s="67" t="s">
        <v>157</v>
      </c>
      <c r="P3" s="67"/>
      <c r="Q3" s="67"/>
      <c r="R3" s="67"/>
      <c r="S3" s="67"/>
      <c r="T3" s="67"/>
      <c r="U3" s="67"/>
    </row>
    <row r="4" spans="1:22" ht="14.4" customHeight="1" x14ac:dyDescent="0.3">
      <c r="A4">
        <v>41</v>
      </c>
      <c r="B4">
        <v>3</v>
      </c>
      <c r="C4" s="69">
        <v>36041</v>
      </c>
      <c r="D4" t="s">
        <v>163</v>
      </c>
      <c r="F4">
        <v>1040</v>
      </c>
      <c r="G4">
        <v>175</v>
      </c>
      <c r="H4" s="69">
        <v>36528</v>
      </c>
      <c r="I4" t="s">
        <v>167</v>
      </c>
      <c r="O4" s="70" t="s">
        <v>169</v>
      </c>
      <c r="P4" s="70"/>
      <c r="Q4" s="70"/>
      <c r="R4" s="70"/>
      <c r="S4" s="70"/>
      <c r="T4" s="70"/>
      <c r="U4" s="70"/>
    </row>
    <row r="5" spans="1:22" x14ac:dyDescent="0.3">
      <c r="A5">
        <v>42</v>
      </c>
      <c r="B5">
        <v>4</v>
      </c>
      <c r="C5" s="69">
        <v>37221</v>
      </c>
      <c r="D5" t="s">
        <v>164</v>
      </c>
      <c r="F5">
        <v>3601</v>
      </c>
      <c r="G5">
        <v>565</v>
      </c>
      <c r="H5" s="69">
        <v>36531</v>
      </c>
      <c r="I5" t="s">
        <v>166</v>
      </c>
      <c r="O5" s="70"/>
      <c r="P5" s="70"/>
      <c r="Q5" s="70"/>
      <c r="R5" s="70"/>
      <c r="S5" s="70"/>
      <c r="T5" s="70"/>
      <c r="U5" s="70"/>
      <c r="V5" s="71"/>
    </row>
    <row r="6" spans="1:22" x14ac:dyDescent="0.3">
      <c r="A6">
        <v>51</v>
      </c>
      <c r="B6">
        <v>5</v>
      </c>
      <c r="C6" s="69">
        <v>35909</v>
      </c>
      <c r="D6" t="s">
        <v>165</v>
      </c>
      <c r="F6">
        <v>11701</v>
      </c>
      <c r="G6">
        <v>1118</v>
      </c>
      <c r="H6" s="69">
        <v>36527</v>
      </c>
      <c r="I6" t="s">
        <v>168</v>
      </c>
      <c r="O6" s="70"/>
      <c r="P6" s="70"/>
      <c r="Q6" s="70"/>
      <c r="R6" s="70"/>
      <c r="S6" s="70"/>
      <c r="T6" s="70"/>
      <c r="U6" s="70"/>
      <c r="V6" s="71"/>
    </row>
    <row r="7" spans="1:22" x14ac:dyDescent="0.3">
      <c r="A7">
        <v>56</v>
      </c>
      <c r="B7">
        <v>7</v>
      </c>
      <c r="C7" s="69">
        <v>37053</v>
      </c>
      <c r="D7" t="s">
        <v>166</v>
      </c>
      <c r="O7" s="70"/>
      <c r="P7" s="70"/>
      <c r="Q7" s="70"/>
      <c r="R7" s="70"/>
      <c r="S7" s="70"/>
      <c r="T7" s="70"/>
      <c r="U7" s="70"/>
      <c r="V7" s="71"/>
    </row>
    <row r="8" spans="1:22" x14ac:dyDescent="0.3">
      <c r="A8">
        <v>60</v>
      </c>
      <c r="B8">
        <v>8</v>
      </c>
      <c r="C8" s="69">
        <v>37031</v>
      </c>
      <c r="D8" t="s">
        <v>164</v>
      </c>
      <c r="O8" s="70" t="s">
        <v>171</v>
      </c>
      <c r="P8" s="70"/>
      <c r="Q8" s="70"/>
      <c r="R8" s="70"/>
      <c r="S8" s="70"/>
      <c r="T8" s="70"/>
      <c r="U8" s="70"/>
    </row>
    <row r="9" spans="1:22" x14ac:dyDescent="0.3">
      <c r="A9">
        <v>76</v>
      </c>
      <c r="B9">
        <v>9</v>
      </c>
      <c r="C9" s="69">
        <v>36824</v>
      </c>
      <c r="D9" t="s">
        <v>165</v>
      </c>
      <c r="O9" s="70"/>
      <c r="P9" s="70"/>
      <c r="Q9" s="70"/>
      <c r="R9" s="70"/>
      <c r="S9" s="70"/>
      <c r="T9" s="70"/>
      <c r="U9" s="70"/>
    </row>
    <row r="10" spans="1:22" x14ac:dyDescent="0.3">
      <c r="A10">
        <v>77</v>
      </c>
      <c r="B10">
        <v>10</v>
      </c>
      <c r="C10" s="69">
        <v>36501</v>
      </c>
      <c r="D10" t="s">
        <v>167</v>
      </c>
      <c r="O10" s="70"/>
      <c r="P10" s="70"/>
      <c r="Q10" s="70"/>
      <c r="R10" s="70"/>
      <c r="S10" s="70"/>
      <c r="T10" s="70"/>
      <c r="U10" s="70"/>
    </row>
    <row r="11" spans="1:22" x14ac:dyDescent="0.3">
      <c r="A11">
        <v>79</v>
      </c>
      <c r="B11">
        <v>11</v>
      </c>
      <c r="C11" s="69">
        <v>36824</v>
      </c>
      <c r="D11" t="s">
        <v>165</v>
      </c>
    </row>
    <row r="12" spans="1:22" x14ac:dyDescent="0.3">
      <c r="A12">
        <v>83</v>
      </c>
      <c r="B12">
        <v>12</v>
      </c>
      <c r="C12" s="69">
        <v>36414</v>
      </c>
      <c r="D12" t="s">
        <v>167</v>
      </c>
    </row>
    <row r="13" spans="1:22" x14ac:dyDescent="0.3">
      <c r="A13">
        <v>87</v>
      </c>
      <c r="B13">
        <v>13</v>
      </c>
      <c r="C13" s="69">
        <v>35610</v>
      </c>
      <c r="D13" t="s">
        <v>164</v>
      </c>
    </row>
    <row r="14" spans="1:22" x14ac:dyDescent="0.3">
      <c r="A14">
        <v>112</v>
      </c>
      <c r="B14">
        <v>14</v>
      </c>
      <c r="C14" s="69">
        <v>36208</v>
      </c>
      <c r="D14" t="s">
        <v>167</v>
      </c>
    </row>
    <row r="15" spans="1:22" x14ac:dyDescent="0.3">
      <c r="A15">
        <v>114</v>
      </c>
      <c r="B15">
        <v>15</v>
      </c>
      <c r="C15" s="69">
        <v>35859</v>
      </c>
      <c r="D15" t="s">
        <v>164</v>
      </c>
    </row>
    <row r="16" spans="1:22" x14ac:dyDescent="0.3">
      <c r="A16">
        <v>116</v>
      </c>
      <c r="B16">
        <v>16</v>
      </c>
      <c r="C16" s="69">
        <v>37065</v>
      </c>
      <c r="D16" t="s">
        <v>164</v>
      </c>
    </row>
    <row r="17" spans="1:4" x14ac:dyDescent="0.3">
      <c r="A17">
        <v>127</v>
      </c>
      <c r="B17">
        <v>17</v>
      </c>
      <c r="C17" s="69">
        <v>37049</v>
      </c>
      <c r="D17" t="s">
        <v>166</v>
      </c>
    </row>
    <row r="18" spans="1:4" x14ac:dyDescent="0.3">
      <c r="A18">
        <v>128</v>
      </c>
      <c r="B18">
        <v>18</v>
      </c>
      <c r="C18" s="69">
        <v>36032</v>
      </c>
      <c r="D18" t="s">
        <v>161</v>
      </c>
    </row>
    <row r="19" spans="1:4" x14ac:dyDescent="0.3">
      <c r="A19">
        <v>130</v>
      </c>
      <c r="B19">
        <v>19</v>
      </c>
      <c r="C19" s="69">
        <v>36778</v>
      </c>
      <c r="D19" t="s">
        <v>161</v>
      </c>
    </row>
    <row r="20" spans="1:4" x14ac:dyDescent="0.3">
      <c r="A20">
        <v>131</v>
      </c>
      <c r="B20">
        <v>20</v>
      </c>
      <c r="C20" s="69">
        <v>37227</v>
      </c>
      <c r="D20" t="s">
        <v>161</v>
      </c>
    </row>
    <row r="21" spans="1:4" x14ac:dyDescent="0.3">
      <c r="A21">
        <v>132</v>
      </c>
      <c r="B21">
        <v>21</v>
      </c>
      <c r="C21" s="69">
        <v>36948</v>
      </c>
      <c r="D21" t="s">
        <v>165</v>
      </c>
    </row>
    <row r="22" spans="1:4" x14ac:dyDescent="0.3">
      <c r="A22">
        <v>138</v>
      </c>
      <c r="B22">
        <v>22</v>
      </c>
      <c r="C22" s="69">
        <v>36536</v>
      </c>
      <c r="D22" t="s">
        <v>161</v>
      </c>
    </row>
    <row r="23" spans="1:4" x14ac:dyDescent="0.3">
      <c r="A23">
        <v>146</v>
      </c>
      <c r="B23">
        <v>23</v>
      </c>
      <c r="C23" s="69">
        <v>37167</v>
      </c>
      <c r="D23" t="s">
        <v>163</v>
      </c>
    </row>
    <row r="24" spans="1:4" x14ac:dyDescent="0.3">
      <c r="A24">
        <v>153</v>
      </c>
      <c r="B24">
        <v>24</v>
      </c>
      <c r="C24" s="69">
        <v>36377</v>
      </c>
      <c r="D24" t="s">
        <v>168</v>
      </c>
    </row>
    <row r="25" spans="1:4" x14ac:dyDescent="0.3">
      <c r="A25">
        <v>158</v>
      </c>
      <c r="B25">
        <v>25</v>
      </c>
      <c r="C25" s="69">
        <v>36866</v>
      </c>
      <c r="D25" t="s">
        <v>165</v>
      </c>
    </row>
    <row r="26" spans="1:4" x14ac:dyDescent="0.3">
      <c r="A26">
        <v>161</v>
      </c>
      <c r="B26">
        <v>26</v>
      </c>
      <c r="C26" s="69">
        <v>37148</v>
      </c>
      <c r="D26" t="s">
        <v>165</v>
      </c>
    </row>
    <row r="27" spans="1:4" x14ac:dyDescent="0.3">
      <c r="A27">
        <v>167</v>
      </c>
      <c r="B27">
        <v>27</v>
      </c>
      <c r="C27" s="69">
        <v>37210</v>
      </c>
      <c r="D27" t="s">
        <v>165</v>
      </c>
    </row>
    <row r="28" spans="1:4" x14ac:dyDescent="0.3">
      <c r="A28">
        <v>174</v>
      </c>
      <c r="B28">
        <v>28</v>
      </c>
      <c r="C28" s="69">
        <v>36913</v>
      </c>
      <c r="D28" t="s">
        <v>168</v>
      </c>
    </row>
    <row r="29" spans="1:4" x14ac:dyDescent="0.3">
      <c r="A29">
        <v>192</v>
      </c>
      <c r="B29">
        <v>29</v>
      </c>
      <c r="C29" s="69">
        <v>37123</v>
      </c>
      <c r="D29" t="s">
        <v>164</v>
      </c>
    </row>
    <row r="30" spans="1:4" x14ac:dyDescent="0.3">
      <c r="A30">
        <v>202</v>
      </c>
      <c r="B30">
        <v>30</v>
      </c>
      <c r="C30" s="69">
        <v>36800</v>
      </c>
      <c r="D30" t="s">
        <v>163</v>
      </c>
    </row>
    <row r="31" spans="1:4" x14ac:dyDescent="0.3">
      <c r="A31">
        <v>208</v>
      </c>
      <c r="B31">
        <v>31</v>
      </c>
      <c r="C31" s="69">
        <v>37185</v>
      </c>
      <c r="D31" t="s">
        <v>168</v>
      </c>
    </row>
    <row r="32" spans="1:4" x14ac:dyDescent="0.3">
      <c r="A32">
        <v>219</v>
      </c>
      <c r="B32">
        <v>32</v>
      </c>
      <c r="C32" s="69">
        <v>37109</v>
      </c>
      <c r="D32" t="s">
        <v>161</v>
      </c>
    </row>
    <row r="33" spans="1:4" x14ac:dyDescent="0.3">
      <c r="A33">
        <v>221</v>
      </c>
      <c r="B33">
        <v>33</v>
      </c>
      <c r="C33" s="69">
        <v>36863</v>
      </c>
      <c r="D33" t="s">
        <v>166</v>
      </c>
    </row>
    <row r="34" spans="1:4" x14ac:dyDescent="0.3">
      <c r="A34">
        <v>225</v>
      </c>
      <c r="B34">
        <v>34</v>
      </c>
      <c r="C34" s="69">
        <v>36970</v>
      </c>
      <c r="D34" t="s">
        <v>165</v>
      </c>
    </row>
    <row r="35" spans="1:4" x14ac:dyDescent="0.3">
      <c r="A35">
        <v>231</v>
      </c>
      <c r="B35">
        <v>35</v>
      </c>
      <c r="C35" s="69">
        <v>37171</v>
      </c>
      <c r="D35" t="s">
        <v>165</v>
      </c>
    </row>
    <row r="36" spans="1:4" x14ac:dyDescent="0.3">
      <c r="A36">
        <v>236</v>
      </c>
      <c r="B36">
        <v>36</v>
      </c>
      <c r="C36" s="69">
        <v>37162</v>
      </c>
      <c r="D36" t="s">
        <v>164</v>
      </c>
    </row>
    <row r="37" spans="1:4" x14ac:dyDescent="0.3">
      <c r="A37">
        <v>238</v>
      </c>
      <c r="B37">
        <v>37</v>
      </c>
      <c r="C37" s="69">
        <v>36270</v>
      </c>
      <c r="D37" t="s">
        <v>168</v>
      </c>
    </row>
    <row r="38" spans="1:4" x14ac:dyDescent="0.3">
      <c r="A38">
        <v>242</v>
      </c>
      <c r="B38">
        <v>38</v>
      </c>
      <c r="C38" s="69">
        <v>36403</v>
      </c>
      <c r="D38" t="s">
        <v>166</v>
      </c>
    </row>
    <row r="39" spans="1:4" x14ac:dyDescent="0.3">
      <c r="A39">
        <v>254</v>
      </c>
      <c r="B39">
        <v>39</v>
      </c>
      <c r="C39" s="69">
        <v>37086</v>
      </c>
      <c r="D39" t="s">
        <v>163</v>
      </c>
    </row>
    <row r="40" spans="1:4" x14ac:dyDescent="0.3">
      <c r="A40">
        <v>255</v>
      </c>
      <c r="B40">
        <v>40</v>
      </c>
      <c r="C40" s="69">
        <v>36446</v>
      </c>
      <c r="D40" t="s">
        <v>163</v>
      </c>
    </row>
    <row r="41" spans="1:4" x14ac:dyDescent="0.3">
      <c r="A41">
        <v>256</v>
      </c>
      <c r="B41">
        <v>41</v>
      </c>
      <c r="C41" s="69">
        <v>36769</v>
      </c>
      <c r="D41" t="s">
        <v>164</v>
      </c>
    </row>
    <row r="42" spans="1:4" x14ac:dyDescent="0.3">
      <c r="A42">
        <v>264</v>
      </c>
      <c r="B42">
        <v>42</v>
      </c>
      <c r="C42" s="69">
        <v>37100</v>
      </c>
      <c r="D42" t="s">
        <v>163</v>
      </c>
    </row>
    <row r="43" spans="1:4" x14ac:dyDescent="0.3">
      <c r="A43">
        <v>267</v>
      </c>
      <c r="B43">
        <v>43</v>
      </c>
      <c r="C43" s="69">
        <v>36767</v>
      </c>
      <c r="D43" t="s">
        <v>165</v>
      </c>
    </row>
    <row r="44" spans="1:4" x14ac:dyDescent="0.3">
      <c r="A44">
        <v>268</v>
      </c>
      <c r="B44">
        <v>44</v>
      </c>
      <c r="C44" s="69">
        <v>36297</v>
      </c>
      <c r="D44" t="s">
        <v>165</v>
      </c>
    </row>
    <row r="45" spans="1:4" x14ac:dyDescent="0.3">
      <c r="A45">
        <v>272</v>
      </c>
      <c r="B45">
        <v>45</v>
      </c>
      <c r="C45" s="69">
        <v>36865</v>
      </c>
      <c r="D45" t="s">
        <v>164</v>
      </c>
    </row>
    <row r="46" spans="1:4" x14ac:dyDescent="0.3">
      <c r="A46">
        <v>273</v>
      </c>
      <c r="B46">
        <v>46</v>
      </c>
      <c r="C46" s="69">
        <v>37205</v>
      </c>
      <c r="D46" t="s">
        <v>163</v>
      </c>
    </row>
    <row r="47" spans="1:4" x14ac:dyDescent="0.3">
      <c r="A47">
        <v>280</v>
      </c>
      <c r="B47">
        <v>47</v>
      </c>
      <c r="C47" s="69">
        <v>37116</v>
      </c>
      <c r="D47" t="s">
        <v>162</v>
      </c>
    </row>
    <row r="48" spans="1:4" x14ac:dyDescent="0.3">
      <c r="A48">
        <v>295</v>
      </c>
      <c r="B48">
        <v>48</v>
      </c>
      <c r="C48" s="69">
        <v>36960</v>
      </c>
      <c r="D48" t="s">
        <v>168</v>
      </c>
    </row>
    <row r="49" spans="1:4" x14ac:dyDescent="0.3">
      <c r="A49">
        <v>305</v>
      </c>
      <c r="B49">
        <v>49</v>
      </c>
      <c r="C49" s="69">
        <v>36802</v>
      </c>
      <c r="D49" t="s">
        <v>162</v>
      </c>
    </row>
    <row r="50" spans="1:4" x14ac:dyDescent="0.3">
      <c r="A50">
        <v>309</v>
      </c>
      <c r="B50">
        <v>50</v>
      </c>
      <c r="C50" s="69">
        <v>36674</v>
      </c>
      <c r="D50" t="s">
        <v>165</v>
      </c>
    </row>
    <row r="51" spans="1:4" x14ac:dyDescent="0.3">
      <c r="A51">
        <v>321</v>
      </c>
      <c r="B51">
        <v>51</v>
      </c>
      <c r="C51" s="69">
        <v>36851</v>
      </c>
      <c r="D51" t="s">
        <v>162</v>
      </c>
    </row>
    <row r="52" spans="1:4" x14ac:dyDescent="0.3">
      <c r="A52">
        <v>326</v>
      </c>
      <c r="B52">
        <v>52</v>
      </c>
      <c r="C52" s="69">
        <v>36991</v>
      </c>
      <c r="D52" t="s">
        <v>163</v>
      </c>
    </row>
    <row r="53" spans="1:4" x14ac:dyDescent="0.3">
      <c r="A53">
        <v>333</v>
      </c>
      <c r="B53">
        <v>53</v>
      </c>
      <c r="C53" s="69">
        <v>37177</v>
      </c>
      <c r="D53" t="s">
        <v>165</v>
      </c>
    </row>
    <row r="54" spans="1:4" x14ac:dyDescent="0.3">
      <c r="A54">
        <v>334</v>
      </c>
      <c r="B54">
        <v>54</v>
      </c>
      <c r="C54" s="69">
        <v>36549</v>
      </c>
      <c r="D54" t="s">
        <v>165</v>
      </c>
    </row>
    <row r="55" spans="1:4" x14ac:dyDescent="0.3">
      <c r="A55">
        <v>335</v>
      </c>
      <c r="B55">
        <v>55</v>
      </c>
      <c r="C55" s="69">
        <v>36916</v>
      </c>
      <c r="D55" t="s">
        <v>164</v>
      </c>
    </row>
    <row r="56" spans="1:4" x14ac:dyDescent="0.3">
      <c r="A56">
        <v>339</v>
      </c>
      <c r="B56">
        <v>56</v>
      </c>
      <c r="C56" s="69">
        <v>37217</v>
      </c>
      <c r="D56" t="s">
        <v>167</v>
      </c>
    </row>
    <row r="57" spans="1:4" x14ac:dyDescent="0.3">
      <c r="A57">
        <v>347</v>
      </c>
      <c r="B57">
        <v>57</v>
      </c>
      <c r="C57" s="69">
        <v>36473</v>
      </c>
      <c r="D57" t="s">
        <v>164</v>
      </c>
    </row>
    <row r="58" spans="1:4" x14ac:dyDescent="0.3">
      <c r="A58">
        <v>358</v>
      </c>
      <c r="B58">
        <v>58</v>
      </c>
      <c r="C58" s="69">
        <v>36961</v>
      </c>
      <c r="D58" t="s">
        <v>168</v>
      </c>
    </row>
    <row r="59" spans="1:4" x14ac:dyDescent="0.3">
      <c r="A59">
        <v>365</v>
      </c>
      <c r="B59">
        <v>59</v>
      </c>
      <c r="C59" s="69">
        <v>36826</v>
      </c>
      <c r="D59" t="s">
        <v>167</v>
      </c>
    </row>
    <row r="60" spans="1:4" x14ac:dyDescent="0.3">
      <c r="A60">
        <v>370</v>
      </c>
      <c r="B60">
        <v>60</v>
      </c>
      <c r="C60" s="69">
        <v>37182</v>
      </c>
      <c r="D60" t="s">
        <v>164</v>
      </c>
    </row>
    <row r="61" spans="1:4" x14ac:dyDescent="0.3">
      <c r="A61">
        <v>374</v>
      </c>
      <c r="B61">
        <v>61</v>
      </c>
      <c r="C61" s="69">
        <v>37182</v>
      </c>
      <c r="D61" t="s">
        <v>163</v>
      </c>
    </row>
    <row r="62" spans="1:4" x14ac:dyDescent="0.3">
      <c r="A62">
        <v>378</v>
      </c>
      <c r="B62">
        <v>63</v>
      </c>
      <c r="C62" s="69">
        <v>36977</v>
      </c>
      <c r="D62" t="s">
        <v>162</v>
      </c>
    </row>
    <row r="63" spans="1:4" x14ac:dyDescent="0.3">
      <c r="A63">
        <v>402</v>
      </c>
      <c r="B63">
        <v>64</v>
      </c>
      <c r="C63" s="69">
        <v>37021</v>
      </c>
      <c r="D63" t="s">
        <v>168</v>
      </c>
    </row>
    <row r="64" spans="1:4" x14ac:dyDescent="0.3">
      <c r="A64">
        <v>414</v>
      </c>
      <c r="B64">
        <v>65</v>
      </c>
      <c r="C64" s="69">
        <v>36924</v>
      </c>
      <c r="D64" t="s">
        <v>162</v>
      </c>
    </row>
    <row r="65" spans="1:4" x14ac:dyDescent="0.3">
      <c r="A65">
        <v>425</v>
      </c>
      <c r="B65">
        <v>66</v>
      </c>
      <c r="C65" s="69">
        <v>37080</v>
      </c>
      <c r="D65" t="s">
        <v>163</v>
      </c>
    </row>
    <row r="66" spans="1:4" x14ac:dyDescent="0.3">
      <c r="A66">
        <v>429</v>
      </c>
      <c r="B66">
        <v>67</v>
      </c>
      <c r="C66" s="69">
        <v>36919</v>
      </c>
      <c r="D66" t="s">
        <v>162</v>
      </c>
    </row>
    <row r="67" spans="1:4" x14ac:dyDescent="0.3">
      <c r="A67">
        <v>434</v>
      </c>
      <c r="B67">
        <v>68</v>
      </c>
      <c r="C67" s="69">
        <v>36922</v>
      </c>
      <c r="D67" t="s">
        <v>164</v>
      </c>
    </row>
    <row r="68" spans="1:4" x14ac:dyDescent="0.3">
      <c r="A68">
        <v>438</v>
      </c>
      <c r="B68">
        <v>69</v>
      </c>
      <c r="C68" s="69">
        <v>36663</v>
      </c>
      <c r="D68" t="s">
        <v>165</v>
      </c>
    </row>
    <row r="69" spans="1:4" x14ac:dyDescent="0.3">
      <c r="A69">
        <v>439</v>
      </c>
      <c r="B69">
        <v>70</v>
      </c>
      <c r="C69" s="69">
        <v>35469</v>
      </c>
      <c r="D69" t="s">
        <v>162</v>
      </c>
    </row>
    <row r="70" spans="1:4" x14ac:dyDescent="0.3">
      <c r="A70">
        <v>441</v>
      </c>
      <c r="B70">
        <v>71</v>
      </c>
      <c r="C70" s="69">
        <v>36992</v>
      </c>
      <c r="D70" t="s">
        <v>167</v>
      </c>
    </row>
    <row r="71" spans="1:4" x14ac:dyDescent="0.3">
      <c r="A71">
        <v>447</v>
      </c>
      <c r="B71">
        <v>72</v>
      </c>
      <c r="C71" s="69">
        <v>36959</v>
      </c>
      <c r="D71" t="s">
        <v>163</v>
      </c>
    </row>
    <row r="72" spans="1:4" x14ac:dyDescent="0.3">
      <c r="A72">
        <v>451</v>
      </c>
      <c r="B72">
        <v>73</v>
      </c>
      <c r="C72" s="69">
        <v>37093</v>
      </c>
      <c r="D72" t="s">
        <v>168</v>
      </c>
    </row>
    <row r="73" spans="1:4" x14ac:dyDescent="0.3">
      <c r="A73">
        <v>453</v>
      </c>
      <c r="B73">
        <v>74</v>
      </c>
      <c r="C73" s="69">
        <v>37182</v>
      </c>
      <c r="D73" t="s">
        <v>164</v>
      </c>
    </row>
    <row r="74" spans="1:4" x14ac:dyDescent="0.3">
      <c r="A74">
        <v>457</v>
      </c>
      <c r="B74">
        <v>75</v>
      </c>
      <c r="C74" s="69">
        <v>36736</v>
      </c>
      <c r="D74" t="s">
        <v>164</v>
      </c>
    </row>
    <row r="75" spans="1:4" x14ac:dyDescent="0.3">
      <c r="A75">
        <v>464</v>
      </c>
      <c r="B75">
        <v>76</v>
      </c>
      <c r="C75" s="69">
        <v>37248</v>
      </c>
      <c r="D75" t="s">
        <v>163</v>
      </c>
    </row>
    <row r="76" spans="1:4" x14ac:dyDescent="0.3">
      <c r="A76">
        <v>466</v>
      </c>
      <c r="B76">
        <v>77</v>
      </c>
      <c r="C76" s="69">
        <v>37116</v>
      </c>
      <c r="D76" t="s">
        <v>167</v>
      </c>
    </row>
    <row r="77" spans="1:4" x14ac:dyDescent="0.3">
      <c r="A77">
        <v>468</v>
      </c>
      <c r="B77">
        <v>78</v>
      </c>
      <c r="C77" s="69">
        <v>37107</v>
      </c>
      <c r="D77" t="s">
        <v>164</v>
      </c>
    </row>
    <row r="78" spans="1:4" x14ac:dyDescent="0.3">
      <c r="A78">
        <v>469</v>
      </c>
      <c r="B78">
        <v>79</v>
      </c>
      <c r="C78" s="69">
        <v>37136</v>
      </c>
      <c r="D78" t="s">
        <v>161</v>
      </c>
    </row>
    <row r="79" spans="1:4" x14ac:dyDescent="0.3">
      <c r="A79">
        <v>471</v>
      </c>
      <c r="B79">
        <v>80</v>
      </c>
      <c r="C79" s="69">
        <v>37067</v>
      </c>
      <c r="D79" t="s">
        <v>162</v>
      </c>
    </row>
    <row r="80" spans="1:4" x14ac:dyDescent="0.3">
      <c r="A80">
        <v>473</v>
      </c>
      <c r="B80">
        <v>81</v>
      </c>
      <c r="C80" s="69">
        <v>36877</v>
      </c>
      <c r="D80" t="s">
        <v>167</v>
      </c>
    </row>
    <row r="81" spans="1:4" x14ac:dyDescent="0.3">
      <c r="A81">
        <v>474</v>
      </c>
      <c r="B81">
        <v>82</v>
      </c>
      <c r="C81" s="69">
        <v>36653</v>
      </c>
      <c r="D81" t="s">
        <v>162</v>
      </c>
    </row>
    <row r="82" spans="1:4" x14ac:dyDescent="0.3">
      <c r="A82">
        <v>483</v>
      </c>
      <c r="B82">
        <v>83</v>
      </c>
      <c r="C82" s="69">
        <v>36896</v>
      </c>
      <c r="D82" t="s">
        <v>167</v>
      </c>
    </row>
    <row r="83" spans="1:4" x14ac:dyDescent="0.3">
      <c r="A83">
        <v>487</v>
      </c>
      <c r="B83">
        <v>84</v>
      </c>
      <c r="C83" s="69">
        <v>36337</v>
      </c>
      <c r="D83" t="s">
        <v>167</v>
      </c>
    </row>
    <row r="84" spans="1:4" x14ac:dyDescent="0.3">
      <c r="A84">
        <v>489</v>
      </c>
      <c r="B84">
        <v>85</v>
      </c>
      <c r="C84" s="69">
        <v>36160</v>
      </c>
      <c r="D84" t="s">
        <v>165</v>
      </c>
    </row>
    <row r="85" spans="1:4" x14ac:dyDescent="0.3">
      <c r="A85">
        <v>490</v>
      </c>
      <c r="B85">
        <v>86</v>
      </c>
      <c r="C85" s="69">
        <v>36858</v>
      </c>
      <c r="D85" t="s">
        <v>161</v>
      </c>
    </row>
    <row r="86" spans="1:4" x14ac:dyDescent="0.3">
      <c r="A86">
        <v>493</v>
      </c>
      <c r="B86">
        <v>87</v>
      </c>
      <c r="C86" s="69">
        <v>36466</v>
      </c>
      <c r="D86" t="s">
        <v>165</v>
      </c>
    </row>
    <row r="87" spans="1:4" x14ac:dyDescent="0.3">
      <c r="A87">
        <v>496</v>
      </c>
      <c r="B87">
        <v>88</v>
      </c>
      <c r="C87" s="69">
        <v>36468</v>
      </c>
      <c r="D87" t="s">
        <v>164</v>
      </c>
    </row>
    <row r="88" spans="1:4" x14ac:dyDescent="0.3">
      <c r="A88">
        <v>497</v>
      </c>
      <c r="B88">
        <v>89</v>
      </c>
      <c r="C88" s="69">
        <v>37003</v>
      </c>
      <c r="D88" t="s">
        <v>164</v>
      </c>
    </row>
    <row r="89" spans="1:4" x14ac:dyDescent="0.3">
      <c r="A89">
        <v>503</v>
      </c>
      <c r="B89">
        <v>90</v>
      </c>
      <c r="C89" s="69">
        <v>36681</v>
      </c>
      <c r="D89" t="s">
        <v>164</v>
      </c>
    </row>
    <row r="90" spans="1:4" x14ac:dyDescent="0.3">
      <c r="A90">
        <v>504</v>
      </c>
      <c r="B90">
        <v>91</v>
      </c>
      <c r="C90" s="69">
        <v>36770</v>
      </c>
      <c r="D90" t="s">
        <v>165</v>
      </c>
    </row>
    <row r="91" spans="1:4" x14ac:dyDescent="0.3">
      <c r="A91">
        <v>508</v>
      </c>
      <c r="B91">
        <v>92</v>
      </c>
      <c r="C91" s="69">
        <v>36119</v>
      </c>
      <c r="D91" t="s">
        <v>161</v>
      </c>
    </row>
    <row r="92" spans="1:4" x14ac:dyDescent="0.3">
      <c r="A92">
        <v>510</v>
      </c>
      <c r="B92">
        <v>93</v>
      </c>
      <c r="C92" s="69">
        <v>36839</v>
      </c>
      <c r="D92" t="s">
        <v>168</v>
      </c>
    </row>
    <row r="93" spans="1:4" x14ac:dyDescent="0.3">
      <c r="A93">
        <v>513</v>
      </c>
      <c r="B93">
        <v>94</v>
      </c>
      <c r="C93" s="69">
        <v>36836</v>
      </c>
      <c r="D93" t="s">
        <v>168</v>
      </c>
    </row>
    <row r="94" spans="1:4" x14ac:dyDescent="0.3">
      <c r="A94">
        <v>519</v>
      </c>
      <c r="B94">
        <v>95</v>
      </c>
      <c r="C94" s="69">
        <v>37104</v>
      </c>
      <c r="D94" t="s">
        <v>166</v>
      </c>
    </row>
    <row r="95" spans="1:4" x14ac:dyDescent="0.3">
      <c r="A95">
        <v>528</v>
      </c>
      <c r="B95">
        <v>96</v>
      </c>
      <c r="C95" s="69">
        <v>37129</v>
      </c>
      <c r="D95" t="s">
        <v>165</v>
      </c>
    </row>
    <row r="96" spans="1:4" x14ac:dyDescent="0.3">
      <c r="A96">
        <v>531</v>
      </c>
      <c r="B96">
        <v>97</v>
      </c>
      <c r="C96" s="69">
        <v>36057</v>
      </c>
      <c r="D96" t="s">
        <v>163</v>
      </c>
    </row>
    <row r="97" spans="1:4" x14ac:dyDescent="0.3">
      <c r="A97">
        <v>537</v>
      </c>
      <c r="B97">
        <v>98</v>
      </c>
      <c r="C97" s="69">
        <v>36044</v>
      </c>
      <c r="D97" t="s">
        <v>167</v>
      </c>
    </row>
    <row r="98" spans="1:4" x14ac:dyDescent="0.3">
      <c r="A98">
        <v>548</v>
      </c>
      <c r="B98">
        <v>99</v>
      </c>
      <c r="C98" s="69">
        <v>36442</v>
      </c>
      <c r="D98" t="s">
        <v>162</v>
      </c>
    </row>
    <row r="99" spans="1:4" x14ac:dyDescent="0.3">
      <c r="A99">
        <v>562</v>
      </c>
      <c r="B99">
        <v>100</v>
      </c>
      <c r="C99" s="69">
        <v>36943</v>
      </c>
      <c r="D99" t="s">
        <v>162</v>
      </c>
    </row>
    <row r="100" spans="1:4" x14ac:dyDescent="0.3">
      <c r="A100">
        <v>566</v>
      </c>
      <c r="B100">
        <v>101</v>
      </c>
      <c r="C100" s="69">
        <v>37061</v>
      </c>
      <c r="D100" t="s">
        <v>162</v>
      </c>
    </row>
    <row r="101" spans="1:4" x14ac:dyDescent="0.3">
      <c r="A101">
        <v>575</v>
      </c>
      <c r="B101">
        <v>102</v>
      </c>
      <c r="C101" s="69">
        <v>37207</v>
      </c>
      <c r="D101" t="s">
        <v>161</v>
      </c>
    </row>
    <row r="102" spans="1:4" x14ac:dyDescent="0.3">
      <c r="A102">
        <v>584</v>
      </c>
      <c r="B102">
        <v>103</v>
      </c>
      <c r="C102" s="69">
        <v>36389</v>
      </c>
      <c r="D102" t="s">
        <v>165</v>
      </c>
    </row>
    <row r="103" spans="1:4" x14ac:dyDescent="0.3">
      <c r="A103">
        <v>588</v>
      </c>
      <c r="B103">
        <v>104</v>
      </c>
      <c r="C103" s="69">
        <v>35449</v>
      </c>
      <c r="D103" t="s">
        <v>161</v>
      </c>
    </row>
    <row r="104" spans="1:4" x14ac:dyDescent="0.3">
      <c r="A104">
        <v>590</v>
      </c>
      <c r="B104">
        <v>105</v>
      </c>
      <c r="C104" s="69">
        <v>36542</v>
      </c>
      <c r="D104" t="s">
        <v>162</v>
      </c>
    </row>
    <row r="105" spans="1:4" x14ac:dyDescent="0.3">
      <c r="A105">
        <v>592</v>
      </c>
      <c r="B105">
        <v>106</v>
      </c>
      <c r="C105" s="69">
        <v>36174</v>
      </c>
      <c r="D105" t="s">
        <v>163</v>
      </c>
    </row>
    <row r="106" spans="1:4" x14ac:dyDescent="0.3">
      <c r="A106">
        <v>593</v>
      </c>
      <c r="B106">
        <v>107</v>
      </c>
      <c r="C106" s="69">
        <v>35973</v>
      </c>
      <c r="D106" t="s">
        <v>161</v>
      </c>
    </row>
    <row r="107" spans="1:4" x14ac:dyDescent="0.3">
      <c r="A107">
        <v>597</v>
      </c>
      <c r="B107">
        <v>108</v>
      </c>
      <c r="C107" s="69">
        <v>36702</v>
      </c>
      <c r="D107" t="s">
        <v>161</v>
      </c>
    </row>
    <row r="108" spans="1:4" x14ac:dyDescent="0.3">
      <c r="A108">
        <v>605</v>
      </c>
      <c r="B108">
        <v>109</v>
      </c>
      <c r="C108" s="69">
        <v>37007</v>
      </c>
      <c r="D108" t="s">
        <v>167</v>
      </c>
    </row>
    <row r="109" spans="1:4" x14ac:dyDescent="0.3">
      <c r="A109">
        <v>608</v>
      </c>
      <c r="B109">
        <v>110</v>
      </c>
      <c r="C109" s="69">
        <v>36677</v>
      </c>
      <c r="D109" t="s">
        <v>164</v>
      </c>
    </row>
    <row r="110" spans="1:4" x14ac:dyDescent="0.3">
      <c r="A110">
        <v>615</v>
      </c>
      <c r="B110">
        <v>111</v>
      </c>
      <c r="C110" s="69">
        <v>37047</v>
      </c>
      <c r="D110" t="s">
        <v>164</v>
      </c>
    </row>
    <row r="111" spans="1:4" x14ac:dyDescent="0.3">
      <c r="A111">
        <v>626</v>
      </c>
      <c r="B111">
        <v>112</v>
      </c>
      <c r="C111" s="69">
        <v>36544</v>
      </c>
      <c r="D111" t="s">
        <v>168</v>
      </c>
    </row>
    <row r="112" spans="1:4" x14ac:dyDescent="0.3">
      <c r="A112">
        <v>629</v>
      </c>
      <c r="B112">
        <v>113</v>
      </c>
      <c r="C112" s="69">
        <v>36115</v>
      </c>
      <c r="D112" t="s">
        <v>166</v>
      </c>
    </row>
    <row r="113" spans="1:4" x14ac:dyDescent="0.3">
      <c r="A113">
        <v>638</v>
      </c>
      <c r="B113">
        <v>115</v>
      </c>
      <c r="C113" s="69">
        <v>36737</v>
      </c>
      <c r="D113" t="s">
        <v>161</v>
      </c>
    </row>
    <row r="114" spans="1:4" x14ac:dyDescent="0.3">
      <c r="A114">
        <v>646</v>
      </c>
      <c r="B114">
        <v>116</v>
      </c>
      <c r="C114" s="69">
        <v>37175</v>
      </c>
      <c r="D114" t="s">
        <v>165</v>
      </c>
    </row>
    <row r="115" spans="1:4" x14ac:dyDescent="0.3">
      <c r="A115">
        <v>649</v>
      </c>
      <c r="B115">
        <v>117</v>
      </c>
      <c r="C115" s="69">
        <v>36487</v>
      </c>
      <c r="D115" t="s">
        <v>168</v>
      </c>
    </row>
    <row r="116" spans="1:4" x14ac:dyDescent="0.3">
      <c r="A116">
        <v>652</v>
      </c>
      <c r="B116">
        <v>118</v>
      </c>
      <c r="C116" s="69">
        <v>36090</v>
      </c>
      <c r="D116" t="s">
        <v>161</v>
      </c>
    </row>
    <row r="117" spans="1:4" x14ac:dyDescent="0.3">
      <c r="A117">
        <v>655</v>
      </c>
      <c r="B117">
        <v>119</v>
      </c>
      <c r="C117" s="69">
        <v>36380</v>
      </c>
      <c r="D117" t="s">
        <v>165</v>
      </c>
    </row>
    <row r="118" spans="1:4" x14ac:dyDescent="0.3">
      <c r="A118">
        <v>662</v>
      </c>
      <c r="B118">
        <v>120</v>
      </c>
      <c r="C118" s="69">
        <v>36710</v>
      </c>
      <c r="D118" t="s">
        <v>168</v>
      </c>
    </row>
    <row r="119" spans="1:4" x14ac:dyDescent="0.3">
      <c r="A119">
        <v>666</v>
      </c>
      <c r="B119">
        <v>121</v>
      </c>
      <c r="C119" s="69">
        <v>36363</v>
      </c>
      <c r="D119" t="s">
        <v>163</v>
      </c>
    </row>
    <row r="120" spans="1:4" x14ac:dyDescent="0.3">
      <c r="A120">
        <v>667</v>
      </c>
      <c r="B120">
        <v>122</v>
      </c>
      <c r="C120" s="69">
        <v>36710</v>
      </c>
      <c r="D120" t="s">
        <v>163</v>
      </c>
    </row>
    <row r="121" spans="1:4" x14ac:dyDescent="0.3">
      <c r="A121">
        <v>679</v>
      </c>
      <c r="B121">
        <v>123</v>
      </c>
      <c r="C121" s="69">
        <v>37054</v>
      </c>
      <c r="D121" t="s">
        <v>168</v>
      </c>
    </row>
    <row r="122" spans="1:4" x14ac:dyDescent="0.3">
      <c r="A122">
        <v>688</v>
      </c>
      <c r="B122">
        <v>124</v>
      </c>
      <c r="C122" s="69">
        <v>36809</v>
      </c>
      <c r="D122" t="s">
        <v>167</v>
      </c>
    </row>
    <row r="123" spans="1:4" x14ac:dyDescent="0.3">
      <c r="A123">
        <v>694</v>
      </c>
      <c r="B123">
        <v>125</v>
      </c>
      <c r="C123" s="69">
        <v>37251</v>
      </c>
      <c r="D123" t="s">
        <v>163</v>
      </c>
    </row>
    <row r="124" spans="1:4" x14ac:dyDescent="0.3">
      <c r="A124">
        <v>707</v>
      </c>
      <c r="B124">
        <v>126</v>
      </c>
      <c r="C124" s="69">
        <v>37034</v>
      </c>
      <c r="D124" t="s">
        <v>167</v>
      </c>
    </row>
    <row r="125" spans="1:4" x14ac:dyDescent="0.3">
      <c r="A125">
        <v>714</v>
      </c>
      <c r="B125">
        <v>127</v>
      </c>
      <c r="C125" s="69">
        <v>36303</v>
      </c>
      <c r="D125" t="s">
        <v>163</v>
      </c>
    </row>
    <row r="126" spans="1:4" x14ac:dyDescent="0.3">
      <c r="A126">
        <v>716</v>
      </c>
      <c r="B126">
        <v>128</v>
      </c>
      <c r="C126" s="69">
        <v>37122</v>
      </c>
      <c r="D126" t="s">
        <v>167</v>
      </c>
    </row>
    <row r="127" spans="1:4" x14ac:dyDescent="0.3">
      <c r="A127">
        <v>719</v>
      </c>
      <c r="B127">
        <v>129</v>
      </c>
      <c r="C127" s="69">
        <v>37200</v>
      </c>
      <c r="D127" t="s">
        <v>162</v>
      </c>
    </row>
    <row r="128" spans="1:4" x14ac:dyDescent="0.3">
      <c r="A128">
        <v>722</v>
      </c>
      <c r="B128">
        <v>130</v>
      </c>
      <c r="C128" s="69">
        <v>36889</v>
      </c>
      <c r="D128" t="s">
        <v>161</v>
      </c>
    </row>
    <row r="129" spans="1:4" x14ac:dyDescent="0.3">
      <c r="A129">
        <v>725</v>
      </c>
      <c r="B129">
        <v>131</v>
      </c>
      <c r="C129" s="69">
        <v>37233</v>
      </c>
      <c r="D129" t="s">
        <v>164</v>
      </c>
    </row>
    <row r="130" spans="1:4" x14ac:dyDescent="0.3">
      <c r="A130">
        <v>731</v>
      </c>
      <c r="B130">
        <v>132</v>
      </c>
      <c r="C130" s="69">
        <v>36948</v>
      </c>
      <c r="D130" t="s">
        <v>164</v>
      </c>
    </row>
    <row r="131" spans="1:4" x14ac:dyDescent="0.3">
      <c r="A131">
        <v>742</v>
      </c>
      <c r="B131">
        <v>133</v>
      </c>
      <c r="C131" s="69">
        <v>36693</v>
      </c>
      <c r="D131" t="s">
        <v>167</v>
      </c>
    </row>
    <row r="132" spans="1:4" x14ac:dyDescent="0.3">
      <c r="A132">
        <v>769</v>
      </c>
      <c r="B132">
        <v>134</v>
      </c>
      <c r="C132" s="69">
        <v>37141</v>
      </c>
      <c r="D132" t="s">
        <v>165</v>
      </c>
    </row>
    <row r="133" spans="1:4" x14ac:dyDescent="0.3">
      <c r="A133">
        <v>778</v>
      </c>
      <c r="B133">
        <v>136</v>
      </c>
      <c r="C133" s="69">
        <v>36004</v>
      </c>
      <c r="D133" t="s">
        <v>168</v>
      </c>
    </row>
    <row r="134" spans="1:4" x14ac:dyDescent="0.3">
      <c r="A134">
        <v>786</v>
      </c>
      <c r="B134">
        <v>137</v>
      </c>
      <c r="C134" s="69">
        <v>36535</v>
      </c>
      <c r="D134" t="s">
        <v>161</v>
      </c>
    </row>
    <row r="135" spans="1:4" x14ac:dyDescent="0.3">
      <c r="A135">
        <v>791</v>
      </c>
      <c r="B135">
        <v>138</v>
      </c>
      <c r="C135" s="69">
        <v>37197</v>
      </c>
      <c r="D135" t="s">
        <v>164</v>
      </c>
    </row>
    <row r="136" spans="1:4" x14ac:dyDescent="0.3">
      <c r="A136">
        <v>797</v>
      </c>
      <c r="B136">
        <v>139</v>
      </c>
      <c r="C136" s="69">
        <v>36721</v>
      </c>
      <c r="D136" t="s">
        <v>168</v>
      </c>
    </row>
    <row r="137" spans="1:4" x14ac:dyDescent="0.3">
      <c r="A137">
        <v>798</v>
      </c>
      <c r="B137">
        <v>140</v>
      </c>
      <c r="C137" s="69">
        <v>36760</v>
      </c>
      <c r="D137" t="s">
        <v>163</v>
      </c>
    </row>
    <row r="138" spans="1:4" x14ac:dyDescent="0.3">
      <c r="A138">
        <v>808</v>
      </c>
      <c r="B138">
        <v>141</v>
      </c>
      <c r="C138" s="69">
        <v>37149</v>
      </c>
      <c r="D138" t="s">
        <v>163</v>
      </c>
    </row>
    <row r="139" spans="1:4" x14ac:dyDescent="0.3">
      <c r="A139">
        <v>810</v>
      </c>
      <c r="B139">
        <v>142</v>
      </c>
      <c r="C139" s="69">
        <v>37073</v>
      </c>
      <c r="D139" t="s">
        <v>161</v>
      </c>
    </row>
    <row r="140" spans="1:4" x14ac:dyDescent="0.3">
      <c r="A140">
        <v>816</v>
      </c>
      <c r="B140">
        <v>143</v>
      </c>
      <c r="C140" s="69">
        <v>37057</v>
      </c>
      <c r="D140" t="s">
        <v>166</v>
      </c>
    </row>
    <row r="141" spans="1:4" x14ac:dyDescent="0.3">
      <c r="A141">
        <v>819</v>
      </c>
      <c r="B141">
        <v>145</v>
      </c>
      <c r="C141" s="69">
        <v>36694</v>
      </c>
      <c r="D141" t="s">
        <v>164</v>
      </c>
    </row>
    <row r="142" spans="1:4" x14ac:dyDescent="0.3">
      <c r="A142">
        <v>822</v>
      </c>
      <c r="B142">
        <v>146</v>
      </c>
      <c r="C142" s="69">
        <v>37095</v>
      </c>
      <c r="D142" t="s">
        <v>165</v>
      </c>
    </row>
    <row r="143" spans="1:4" x14ac:dyDescent="0.3">
      <c r="A143">
        <v>826</v>
      </c>
      <c r="B143">
        <v>147</v>
      </c>
      <c r="C143" s="69">
        <v>37238</v>
      </c>
      <c r="D143" t="s">
        <v>167</v>
      </c>
    </row>
    <row r="144" spans="1:4" x14ac:dyDescent="0.3">
      <c r="A144">
        <v>834</v>
      </c>
      <c r="B144">
        <v>148</v>
      </c>
      <c r="C144" s="69">
        <v>37217</v>
      </c>
      <c r="D144" t="s">
        <v>161</v>
      </c>
    </row>
    <row r="145" spans="1:4" x14ac:dyDescent="0.3">
      <c r="A145">
        <v>858</v>
      </c>
      <c r="B145">
        <v>149</v>
      </c>
      <c r="C145" s="69">
        <v>36898</v>
      </c>
      <c r="D145" t="s">
        <v>162</v>
      </c>
    </row>
    <row r="146" spans="1:4" x14ac:dyDescent="0.3">
      <c r="A146">
        <v>859</v>
      </c>
      <c r="B146">
        <v>150</v>
      </c>
      <c r="C146" s="69">
        <v>36249</v>
      </c>
      <c r="D146" t="s">
        <v>167</v>
      </c>
    </row>
    <row r="147" spans="1:4" x14ac:dyDescent="0.3">
      <c r="A147">
        <v>861</v>
      </c>
      <c r="B147">
        <v>151</v>
      </c>
      <c r="C147" s="69">
        <v>37150</v>
      </c>
      <c r="D147" t="s">
        <v>167</v>
      </c>
    </row>
    <row r="148" spans="1:4" x14ac:dyDescent="0.3">
      <c r="A148">
        <v>876</v>
      </c>
      <c r="B148">
        <v>152</v>
      </c>
      <c r="C148" s="69">
        <v>36419</v>
      </c>
      <c r="D148" t="s">
        <v>167</v>
      </c>
    </row>
    <row r="149" spans="1:4" x14ac:dyDescent="0.3">
      <c r="A149">
        <v>886</v>
      </c>
      <c r="B149">
        <v>153</v>
      </c>
      <c r="C149" s="69">
        <v>36818</v>
      </c>
      <c r="D149" t="s">
        <v>165</v>
      </c>
    </row>
    <row r="150" spans="1:4" x14ac:dyDescent="0.3">
      <c r="A150">
        <v>887</v>
      </c>
      <c r="B150">
        <v>154</v>
      </c>
      <c r="C150" s="69">
        <v>36888</v>
      </c>
      <c r="D150" t="s">
        <v>161</v>
      </c>
    </row>
    <row r="151" spans="1:4" x14ac:dyDescent="0.3">
      <c r="A151">
        <v>900</v>
      </c>
      <c r="B151">
        <v>155</v>
      </c>
      <c r="C151" s="69">
        <v>36663</v>
      </c>
      <c r="D151" t="s">
        <v>164</v>
      </c>
    </row>
    <row r="152" spans="1:4" x14ac:dyDescent="0.3">
      <c r="A152">
        <v>906</v>
      </c>
      <c r="B152">
        <v>156</v>
      </c>
      <c r="C152" s="69">
        <v>36988</v>
      </c>
      <c r="D152" t="s">
        <v>161</v>
      </c>
    </row>
    <row r="153" spans="1:4" x14ac:dyDescent="0.3">
      <c r="A153">
        <v>907</v>
      </c>
      <c r="B153">
        <v>157</v>
      </c>
      <c r="C153" s="69">
        <v>36274</v>
      </c>
      <c r="D153" t="s">
        <v>162</v>
      </c>
    </row>
    <row r="154" spans="1:4" x14ac:dyDescent="0.3">
      <c r="A154">
        <v>928</v>
      </c>
      <c r="B154">
        <v>158</v>
      </c>
      <c r="C154" s="69">
        <v>37189</v>
      </c>
      <c r="D154" t="s">
        <v>161</v>
      </c>
    </row>
    <row r="155" spans="1:4" x14ac:dyDescent="0.3">
      <c r="A155">
        <v>946</v>
      </c>
      <c r="B155">
        <v>159</v>
      </c>
      <c r="C155" s="69">
        <v>35916</v>
      </c>
      <c r="D155" t="s">
        <v>161</v>
      </c>
    </row>
    <row r="156" spans="1:4" x14ac:dyDescent="0.3">
      <c r="A156">
        <v>954</v>
      </c>
      <c r="B156">
        <v>160</v>
      </c>
      <c r="C156" s="69">
        <v>37059</v>
      </c>
      <c r="D156" t="s">
        <v>167</v>
      </c>
    </row>
    <row r="157" spans="1:4" x14ac:dyDescent="0.3">
      <c r="A157">
        <v>963</v>
      </c>
      <c r="B157">
        <v>161</v>
      </c>
      <c r="C157" s="69">
        <v>37036</v>
      </c>
      <c r="D157" t="s">
        <v>161</v>
      </c>
    </row>
    <row r="158" spans="1:4" x14ac:dyDescent="0.3">
      <c r="A158">
        <v>967</v>
      </c>
      <c r="B158">
        <v>162</v>
      </c>
      <c r="C158" s="69">
        <v>36517</v>
      </c>
      <c r="D158" t="s">
        <v>164</v>
      </c>
    </row>
    <row r="159" spans="1:4" x14ac:dyDescent="0.3">
      <c r="A159">
        <v>984</v>
      </c>
      <c r="B159">
        <v>163</v>
      </c>
      <c r="C159" s="69">
        <v>36421</v>
      </c>
      <c r="D159" t="s">
        <v>166</v>
      </c>
    </row>
    <row r="160" spans="1:4" x14ac:dyDescent="0.3">
      <c r="A160">
        <v>992</v>
      </c>
      <c r="B160">
        <v>164</v>
      </c>
      <c r="C160" s="69">
        <v>37224</v>
      </c>
      <c r="D160" t="s">
        <v>166</v>
      </c>
    </row>
    <row r="161" spans="1:4" x14ac:dyDescent="0.3">
      <c r="A161">
        <v>996</v>
      </c>
      <c r="B161">
        <v>165</v>
      </c>
      <c r="C161" s="69">
        <v>36926</v>
      </c>
      <c r="D161" t="s">
        <v>167</v>
      </c>
    </row>
    <row r="162" spans="1:4" x14ac:dyDescent="0.3">
      <c r="A162">
        <v>999</v>
      </c>
      <c r="B162">
        <v>166</v>
      </c>
      <c r="C162" s="69">
        <v>35859</v>
      </c>
      <c r="D162" t="s">
        <v>164</v>
      </c>
    </row>
    <row r="163" spans="1:4" x14ac:dyDescent="0.3">
      <c r="A163">
        <v>1011</v>
      </c>
      <c r="B163">
        <v>167</v>
      </c>
      <c r="C163" s="69">
        <v>36053</v>
      </c>
      <c r="D163" t="s">
        <v>166</v>
      </c>
    </row>
    <row r="164" spans="1:4" x14ac:dyDescent="0.3">
      <c r="A164">
        <v>1018</v>
      </c>
      <c r="B164">
        <v>168</v>
      </c>
      <c r="C164" s="69">
        <v>35819</v>
      </c>
      <c r="D164" t="s">
        <v>161</v>
      </c>
    </row>
    <row r="165" spans="1:4" x14ac:dyDescent="0.3">
      <c r="A165">
        <v>1019</v>
      </c>
      <c r="B165">
        <v>169</v>
      </c>
      <c r="C165" s="69">
        <v>37113</v>
      </c>
      <c r="D165" t="s">
        <v>166</v>
      </c>
    </row>
    <row r="166" spans="1:4" x14ac:dyDescent="0.3">
      <c r="A166">
        <v>1020</v>
      </c>
      <c r="B166">
        <v>170</v>
      </c>
      <c r="C166" s="69">
        <v>36997</v>
      </c>
      <c r="D166" t="s">
        <v>164</v>
      </c>
    </row>
    <row r="167" spans="1:4" x14ac:dyDescent="0.3">
      <c r="A167">
        <v>1027</v>
      </c>
      <c r="B167">
        <v>171</v>
      </c>
      <c r="C167" s="69">
        <v>36590</v>
      </c>
      <c r="D167" t="s">
        <v>167</v>
      </c>
    </row>
    <row r="168" spans="1:4" x14ac:dyDescent="0.3">
      <c r="A168">
        <v>1030</v>
      </c>
      <c r="B168">
        <v>172</v>
      </c>
      <c r="C168" s="69">
        <v>37239</v>
      </c>
      <c r="D168" t="s">
        <v>167</v>
      </c>
    </row>
    <row r="169" spans="1:4" x14ac:dyDescent="0.3">
      <c r="A169">
        <v>1031</v>
      </c>
      <c r="B169">
        <v>173</v>
      </c>
      <c r="C169" s="69">
        <v>37063</v>
      </c>
      <c r="D169" t="s">
        <v>168</v>
      </c>
    </row>
    <row r="170" spans="1:4" x14ac:dyDescent="0.3">
      <c r="A170">
        <v>1039</v>
      </c>
      <c r="B170">
        <v>174</v>
      </c>
      <c r="C170" s="69">
        <v>35768</v>
      </c>
      <c r="D170" t="s">
        <v>164</v>
      </c>
    </row>
    <row r="171" spans="1:4" x14ac:dyDescent="0.3">
      <c r="A171">
        <v>1040</v>
      </c>
      <c r="B171">
        <v>175</v>
      </c>
      <c r="C171" s="69">
        <v>36528</v>
      </c>
      <c r="D171" t="s">
        <v>167</v>
      </c>
    </row>
    <row r="172" spans="1:4" x14ac:dyDescent="0.3">
      <c r="A172">
        <v>1049</v>
      </c>
      <c r="B172">
        <v>176</v>
      </c>
      <c r="C172" s="69">
        <v>37006</v>
      </c>
      <c r="D172" t="s">
        <v>167</v>
      </c>
    </row>
    <row r="173" spans="1:4" x14ac:dyDescent="0.3">
      <c r="A173">
        <v>1056</v>
      </c>
      <c r="B173">
        <v>177</v>
      </c>
      <c r="C173" s="69">
        <v>37214</v>
      </c>
      <c r="D173" t="s">
        <v>167</v>
      </c>
    </row>
    <row r="174" spans="1:4" x14ac:dyDescent="0.3">
      <c r="A174">
        <v>1057</v>
      </c>
      <c r="B174">
        <v>178</v>
      </c>
      <c r="C174" s="69">
        <v>37216</v>
      </c>
      <c r="D174" t="s">
        <v>162</v>
      </c>
    </row>
    <row r="175" spans="1:4" x14ac:dyDescent="0.3">
      <c r="A175">
        <v>1059</v>
      </c>
      <c r="B175">
        <v>179</v>
      </c>
      <c r="C175" s="69">
        <v>37113</v>
      </c>
      <c r="D175" t="s">
        <v>163</v>
      </c>
    </row>
    <row r="176" spans="1:4" x14ac:dyDescent="0.3">
      <c r="A176">
        <v>1062</v>
      </c>
      <c r="B176">
        <v>180</v>
      </c>
      <c r="C176" s="69">
        <v>37163</v>
      </c>
      <c r="D176" t="s">
        <v>166</v>
      </c>
    </row>
    <row r="177" spans="1:4" x14ac:dyDescent="0.3">
      <c r="A177">
        <v>1066</v>
      </c>
      <c r="B177">
        <v>181</v>
      </c>
      <c r="C177" s="69">
        <v>35661</v>
      </c>
      <c r="D177" t="s">
        <v>167</v>
      </c>
    </row>
    <row r="178" spans="1:4" x14ac:dyDescent="0.3">
      <c r="A178">
        <v>1067</v>
      </c>
      <c r="B178">
        <v>182</v>
      </c>
      <c r="C178" s="69">
        <v>36769</v>
      </c>
      <c r="D178" t="s">
        <v>167</v>
      </c>
    </row>
    <row r="179" spans="1:4" x14ac:dyDescent="0.3">
      <c r="A179">
        <v>1080</v>
      </c>
      <c r="B179">
        <v>183</v>
      </c>
      <c r="C179" s="69">
        <v>36288</v>
      </c>
      <c r="D179" t="s">
        <v>161</v>
      </c>
    </row>
    <row r="180" spans="1:4" x14ac:dyDescent="0.3">
      <c r="A180">
        <v>1089</v>
      </c>
      <c r="B180">
        <v>184</v>
      </c>
      <c r="C180" s="69">
        <v>36680</v>
      </c>
      <c r="D180" t="s">
        <v>167</v>
      </c>
    </row>
    <row r="181" spans="1:4" x14ac:dyDescent="0.3">
      <c r="A181">
        <v>1098</v>
      </c>
      <c r="B181">
        <v>185</v>
      </c>
      <c r="C181" s="69">
        <v>36776</v>
      </c>
      <c r="D181" t="s">
        <v>161</v>
      </c>
    </row>
    <row r="182" spans="1:4" x14ac:dyDescent="0.3">
      <c r="A182">
        <v>1133</v>
      </c>
      <c r="B182">
        <v>186</v>
      </c>
      <c r="C182" s="69">
        <v>37023</v>
      </c>
      <c r="D182" t="s">
        <v>165</v>
      </c>
    </row>
    <row r="183" spans="1:4" x14ac:dyDescent="0.3">
      <c r="A183">
        <v>1140</v>
      </c>
      <c r="B183">
        <v>187</v>
      </c>
      <c r="C183" s="69">
        <v>36776</v>
      </c>
      <c r="D183" t="s">
        <v>166</v>
      </c>
    </row>
    <row r="184" spans="1:4" x14ac:dyDescent="0.3">
      <c r="A184">
        <v>1146</v>
      </c>
      <c r="B184">
        <v>188</v>
      </c>
      <c r="C184" s="69">
        <v>35600</v>
      </c>
      <c r="D184" t="s">
        <v>161</v>
      </c>
    </row>
    <row r="185" spans="1:4" x14ac:dyDescent="0.3">
      <c r="A185">
        <v>1157</v>
      </c>
      <c r="B185">
        <v>189</v>
      </c>
      <c r="C185" s="69">
        <v>36575</v>
      </c>
      <c r="D185" t="s">
        <v>168</v>
      </c>
    </row>
    <row r="186" spans="1:4" x14ac:dyDescent="0.3">
      <c r="A186">
        <v>1165</v>
      </c>
      <c r="B186">
        <v>190</v>
      </c>
      <c r="C186" s="69">
        <v>36792</v>
      </c>
      <c r="D186" t="s">
        <v>166</v>
      </c>
    </row>
    <row r="187" spans="1:4" x14ac:dyDescent="0.3">
      <c r="A187">
        <v>1168</v>
      </c>
      <c r="B187">
        <v>191</v>
      </c>
      <c r="C187" s="69">
        <v>36983</v>
      </c>
      <c r="D187" t="s">
        <v>166</v>
      </c>
    </row>
    <row r="188" spans="1:4" x14ac:dyDescent="0.3">
      <c r="A188">
        <v>1169</v>
      </c>
      <c r="B188">
        <v>192</v>
      </c>
      <c r="C188" s="69">
        <v>37050</v>
      </c>
      <c r="D188" t="s">
        <v>166</v>
      </c>
    </row>
    <row r="189" spans="1:4" x14ac:dyDescent="0.3">
      <c r="A189">
        <v>1179</v>
      </c>
      <c r="B189">
        <v>193</v>
      </c>
      <c r="C189" s="69">
        <v>37155</v>
      </c>
      <c r="D189" t="s">
        <v>167</v>
      </c>
    </row>
    <row r="190" spans="1:4" x14ac:dyDescent="0.3">
      <c r="A190">
        <v>1182</v>
      </c>
      <c r="B190">
        <v>194</v>
      </c>
      <c r="C190" s="69">
        <v>36538</v>
      </c>
      <c r="D190" t="s">
        <v>161</v>
      </c>
    </row>
    <row r="191" spans="1:4" x14ac:dyDescent="0.3">
      <c r="A191">
        <v>1194</v>
      </c>
      <c r="B191">
        <v>195</v>
      </c>
      <c r="C191" s="69">
        <v>36559</v>
      </c>
      <c r="D191" t="s">
        <v>166</v>
      </c>
    </row>
    <row r="192" spans="1:4" x14ac:dyDescent="0.3">
      <c r="A192">
        <v>1197</v>
      </c>
      <c r="B192">
        <v>196</v>
      </c>
      <c r="C192" s="69">
        <v>37247</v>
      </c>
      <c r="D192" t="s">
        <v>168</v>
      </c>
    </row>
    <row r="193" spans="1:4" x14ac:dyDescent="0.3">
      <c r="A193">
        <v>1202</v>
      </c>
      <c r="B193">
        <v>197</v>
      </c>
      <c r="C193" s="69">
        <v>36454</v>
      </c>
      <c r="D193" t="s">
        <v>162</v>
      </c>
    </row>
    <row r="194" spans="1:4" x14ac:dyDescent="0.3">
      <c r="A194">
        <v>1211</v>
      </c>
      <c r="B194">
        <v>198</v>
      </c>
      <c r="C194" s="69">
        <v>36968</v>
      </c>
      <c r="D194" t="s">
        <v>167</v>
      </c>
    </row>
    <row r="195" spans="1:4" x14ac:dyDescent="0.3">
      <c r="A195">
        <v>1213</v>
      </c>
      <c r="B195">
        <v>199</v>
      </c>
      <c r="C195" s="69">
        <v>36563</v>
      </c>
      <c r="D195" t="s">
        <v>167</v>
      </c>
    </row>
    <row r="196" spans="1:4" x14ac:dyDescent="0.3">
      <c r="A196">
        <v>1220</v>
      </c>
      <c r="B196">
        <v>200</v>
      </c>
      <c r="C196" s="69">
        <v>36869</v>
      </c>
      <c r="D196" t="s">
        <v>165</v>
      </c>
    </row>
    <row r="197" spans="1:4" x14ac:dyDescent="0.3">
      <c r="A197">
        <v>1223</v>
      </c>
      <c r="B197">
        <v>201</v>
      </c>
      <c r="C197" s="69">
        <v>37233</v>
      </c>
      <c r="D197" t="s">
        <v>166</v>
      </c>
    </row>
    <row r="198" spans="1:4" x14ac:dyDescent="0.3">
      <c r="A198">
        <v>1228</v>
      </c>
      <c r="B198">
        <v>202</v>
      </c>
      <c r="C198" s="69">
        <v>36195</v>
      </c>
      <c r="D198" t="s">
        <v>166</v>
      </c>
    </row>
    <row r="199" spans="1:4" x14ac:dyDescent="0.3">
      <c r="A199">
        <v>1231</v>
      </c>
      <c r="B199">
        <v>203</v>
      </c>
      <c r="C199" s="69">
        <v>37150</v>
      </c>
      <c r="D199" t="s">
        <v>166</v>
      </c>
    </row>
    <row r="200" spans="1:4" x14ac:dyDescent="0.3">
      <c r="A200">
        <v>1239</v>
      </c>
      <c r="B200">
        <v>204</v>
      </c>
      <c r="C200" s="69">
        <v>36310</v>
      </c>
      <c r="D200" t="s">
        <v>168</v>
      </c>
    </row>
    <row r="201" spans="1:4" x14ac:dyDescent="0.3">
      <c r="A201">
        <v>1242</v>
      </c>
      <c r="B201">
        <v>205</v>
      </c>
      <c r="C201" s="69">
        <v>37211</v>
      </c>
      <c r="D201" t="s">
        <v>164</v>
      </c>
    </row>
    <row r="202" spans="1:4" x14ac:dyDescent="0.3">
      <c r="A202">
        <v>1243</v>
      </c>
      <c r="B202">
        <v>206</v>
      </c>
      <c r="C202" s="69">
        <v>36791</v>
      </c>
      <c r="D202" t="s">
        <v>168</v>
      </c>
    </row>
    <row r="203" spans="1:4" x14ac:dyDescent="0.3">
      <c r="A203">
        <v>1244</v>
      </c>
      <c r="B203">
        <v>207</v>
      </c>
      <c r="C203" s="69">
        <v>37036</v>
      </c>
      <c r="D203" t="s">
        <v>167</v>
      </c>
    </row>
    <row r="204" spans="1:4" x14ac:dyDescent="0.3">
      <c r="A204">
        <v>1246</v>
      </c>
      <c r="B204">
        <v>208</v>
      </c>
      <c r="C204" s="69">
        <v>35834</v>
      </c>
      <c r="D204" t="s">
        <v>164</v>
      </c>
    </row>
    <row r="205" spans="1:4" x14ac:dyDescent="0.3">
      <c r="A205">
        <v>1251</v>
      </c>
      <c r="B205">
        <v>209</v>
      </c>
      <c r="C205" s="69">
        <v>37103</v>
      </c>
      <c r="D205" t="s">
        <v>167</v>
      </c>
    </row>
    <row r="206" spans="1:4" x14ac:dyDescent="0.3">
      <c r="A206">
        <v>1253</v>
      </c>
      <c r="B206">
        <v>210</v>
      </c>
      <c r="C206" s="69">
        <v>36572</v>
      </c>
      <c r="D206" t="s">
        <v>166</v>
      </c>
    </row>
    <row r="207" spans="1:4" x14ac:dyDescent="0.3">
      <c r="A207">
        <v>1271</v>
      </c>
      <c r="B207">
        <v>211</v>
      </c>
      <c r="C207" s="69">
        <v>36687</v>
      </c>
      <c r="D207" t="s">
        <v>162</v>
      </c>
    </row>
    <row r="208" spans="1:4" x14ac:dyDescent="0.3">
      <c r="A208">
        <v>1280</v>
      </c>
      <c r="B208">
        <v>212</v>
      </c>
      <c r="C208" s="69">
        <v>37035</v>
      </c>
      <c r="D208" t="s">
        <v>165</v>
      </c>
    </row>
    <row r="209" spans="1:4" x14ac:dyDescent="0.3">
      <c r="A209">
        <v>1289</v>
      </c>
      <c r="B209">
        <v>213</v>
      </c>
      <c r="C209" s="69">
        <v>36688</v>
      </c>
      <c r="D209" t="s">
        <v>161</v>
      </c>
    </row>
    <row r="210" spans="1:4" x14ac:dyDescent="0.3">
      <c r="A210">
        <v>1292</v>
      </c>
      <c r="B210">
        <v>214</v>
      </c>
      <c r="C210" s="69">
        <v>36915</v>
      </c>
      <c r="D210" t="s">
        <v>166</v>
      </c>
    </row>
    <row r="211" spans="1:4" x14ac:dyDescent="0.3">
      <c r="A211">
        <v>1296</v>
      </c>
      <c r="B211">
        <v>215</v>
      </c>
      <c r="C211" s="69">
        <v>36952</v>
      </c>
      <c r="D211" t="s">
        <v>161</v>
      </c>
    </row>
    <row r="212" spans="1:4" x14ac:dyDescent="0.3">
      <c r="A212">
        <v>1310</v>
      </c>
      <c r="B212">
        <v>216</v>
      </c>
      <c r="C212" s="69">
        <v>36274</v>
      </c>
      <c r="D212" t="s">
        <v>165</v>
      </c>
    </row>
    <row r="213" spans="1:4" x14ac:dyDescent="0.3">
      <c r="A213">
        <v>1316</v>
      </c>
      <c r="B213">
        <v>217</v>
      </c>
      <c r="C213" s="69">
        <v>37204</v>
      </c>
      <c r="D213" t="s">
        <v>164</v>
      </c>
    </row>
    <row r="214" spans="1:4" x14ac:dyDescent="0.3">
      <c r="A214">
        <v>1322</v>
      </c>
      <c r="B214">
        <v>218</v>
      </c>
      <c r="C214" s="69">
        <v>37029</v>
      </c>
      <c r="D214" t="s">
        <v>168</v>
      </c>
    </row>
    <row r="215" spans="1:4" x14ac:dyDescent="0.3">
      <c r="A215">
        <v>1329</v>
      </c>
      <c r="B215">
        <v>219</v>
      </c>
      <c r="C215" s="69">
        <v>37229</v>
      </c>
      <c r="D215" t="s">
        <v>163</v>
      </c>
    </row>
    <row r="216" spans="1:4" x14ac:dyDescent="0.3">
      <c r="A216">
        <v>1333</v>
      </c>
      <c r="B216">
        <v>220</v>
      </c>
      <c r="C216" s="69">
        <v>36446</v>
      </c>
      <c r="D216" t="s">
        <v>162</v>
      </c>
    </row>
    <row r="217" spans="1:4" x14ac:dyDescent="0.3">
      <c r="A217">
        <v>1339</v>
      </c>
      <c r="B217">
        <v>221</v>
      </c>
      <c r="C217" s="69">
        <v>37113</v>
      </c>
      <c r="D217" t="s">
        <v>163</v>
      </c>
    </row>
    <row r="218" spans="1:4" x14ac:dyDescent="0.3">
      <c r="A218">
        <v>1345</v>
      </c>
      <c r="B218">
        <v>222</v>
      </c>
      <c r="C218" s="69">
        <v>36696</v>
      </c>
      <c r="D218" t="s">
        <v>165</v>
      </c>
    </row>
    <row r="219" spans="1:4" x14ac:dyDescent="0.3">
      <c r="A219">
        <v>1353</v>
      </c>
      <c r="B219">
        <v>223</v>
      </c>
      <c r="C219" s="69">
        <v>35903</v>
      </c>
      <c r="D219" t="s">
        <v>163</v>
      </c>
    </row>
    <row r="220" spans="1:4" x14ac:dyDescent="0.3">
      <c r="A220">
        <v>1359</v>
      </c>
      <c r="B220">
        <v>225</v>
      </c>
      <c r="C220" s="69">
        <v>36953</v>
      </c>
      <c r="D220" t="s">
        <v>167</v>
      </c>
    </row>
    <row r="221" spans="1:4" x14ac:dyDescent="0.3">
      <c r="A221">
        <v>1378</v>
      </c>
      <c r="B221">
        <v>226</v>
      </c>
      <c r="C221" s="69">
        <v>36634</v>
      </c>
      <c r="D221" t="s">
        <v>164</v>
      </c>
    </row>
    <row r="222" spans="1:4" x14ac:dyDescent="0.3">
      <c r="A222">
        <v>1380</v>
      </c>
      <c r="B222">
        <v>227</v>
      </c>
      <c r="C222" s="69">
        <v>36382</v>
      </c>
      <c r="D222" t="s">
        <v>162</v>
      </c>
    </row>
    <row r="223" spans="1:4" x14ac:dyDescent="0.3">
      <c r="A223">
        <v>1382</v>
      </c>
      <c r="B223">
        <v>228</v>
      </c>
      <c r="C223" s="69">
        <v>36965</v>
      </c>
      <c r="D223" t="s">
        <v>166</v>
      </c>
    </row>
    <row r="224" spans="1:4" x14ac:dyDescent="0.3">
      <c r="A224">
        <v>1384</v>
      </c>
      <c r="B224">
        <v>229</v>
      </c>
      <c r="C224" s="69">
        <v>36255</v>
      </c>
      <c r="D224" t="s">
        <v>165</v>
      </c>
    </row>
    <row r="225" spans="1:4" x14ac:dyDescent="0.3">
      <c r="A225">
        <v>1388</v>
      </c>
      <c r="B225">
        <v>230</v>
      </c>
      <c r="C225" s="69">
        <v>37189</v>
      </c>
      <c r="D225" t="s">
        <v>168</v>
      </c>
    </row>
    <row r="226" spans="1:4" x14ac:dyDescent="0.3">
      <c r="A226">
        <v>1390</v>
      </c>
      <c r="B226">
        <v>231</v>
      </c>
      <c r="C226" s="69">
        <v>37163</v>
      </c>
      <c r="D226" t="s">
        <v>161</v>
      </c>
    </row>
    <row r="227" spans="1:4" x14ac:dyDescent="0.3">
      <c r="A227">
        <v>1396</v>
      </c>
      <c r="B227">
        <v>232</v>
      </c>
      <c r="C227" s="69">
        <v>36647</v>
      </c>
      <c r="D227" t="s">
        <v>165</v>
      </c>
    </row>
    <row r="228" spans="1:4" x14ac:dyDescent="0.3">
      <c r="A228">
        <v>1418</v>
      </c>
      <c r="B228">
        <v>233</v>
      </c>
      <c r="C228" s="69">
        <v>37079</v>
      </c>
      <c r="D228" t="s">
        <v>165</v>
      </c>
    </row>
    <row r="229" spans="1:4" x14ac:dyDescent="0.3">
      <c r="A229">
        <v>1424</v>
      </c>
      <c r="B229">
        <v>234</v>
      </c>
      <c r="C229" s="69">
        <v>36798</v>
      </c>
      <c r="D229" t="s">
        <v>168</v>
      </c>
    </row>
    <row r="230" spans="1:4" x14ac:dyDescent="0.3">
      <c r="A230">
        <v>1438</v>
      </c>
      <c r="B230">
        <v>235</v>
      </c>
      <c r="C230" s="69">
        <v>37013</v>
      </c>
      <c r="D230" t="s">
        <v>163</v>
      </c>
    </row>
    <row r="231" spans="1:4" x14ac:dyDescent="0.3">
      <c r="A231">
        <v>1440</v>
      </c>
      <c r="B231">
        <v>236</v>
      </c>
      <c r="C231" s="69">
        <v>36920</v>
      </c>
      <c r="D231" t="s">
        <v>167</v>
      </c>
    </row>
    <row r="232" spans="1:4" x14ac:dyDescent="0.3">
      <c r="A232">
        <v>1445</v>
      </c>
      <c r="B232">
        <v>237</v>
      </c>
      <c r="C232" s="69">
        <v>36855</v>
      </c>
      <c r="D232" t="s">
        <v>164</v>
      </c>
    </row>
    <row r="233" spans="1:4" x14ac:dyDescent="0.3">
      <c r="A233">
        <v>1452</v>
      </c>
      <c r="B233">
        <v>238</v>
      </c>
      <c r="C233" s="69">
        <v>36755</v>
      </c>
      <c r="D233" t="s">
        <v>164</v>
      </c>
    </row>
    <row r="234" spans="1:4" x14ac:dyDescent="0.3">
      <c r="A234">
        <v>1453</v>
      </c>
      <c r="B234">
        <v>239</v>
      </c>
      <c r="C234" s="69">
        <v>37127</v>
      </c>
      <c r="D234" t="s">
        <v>163</v>
      </c>
    </row>
    <row r="235" spans="1:4" x14ac:dyDescent="0.3">
      <c r="A235">
        <v>1459</v>
      </c>
      <c r="B235">
        <v>240</v>
      </c>
      <c r="C235" s="69">
        <v>37248</v>
      </c>
      <c r="D235" t="s">
        <v>168</v>
      </c>
    </row>
    <row r="236" spans="1:4" x14ac:dyDescent="0.3">
      <c r="A236">
        <v>1461</v>
      </c>
      <c r="B236">
        <v>241</v>
      </c>
      <c r="C236" s="69">
        <v>36697</v>
      </c>
      <c r="D236" t="s">
        <v>163</v>
      </c>
    </row>
    <row r="237" spans="1:4" x14ac:dyDescent="0.3">
      <c r="A237">
        <v>1473</v>
      </c>
      <c r="B237">
        <v>242</v>
      </c>
      <c r="C237" s="69">
        <v>37158</v>
      </c>
      <c r="D237" t="s">
        <v>167</v>
      </c>
    </row>
    <row r="238" spans="1:4" x14ac:dyDescent="0.3">
      <c r="A238">
        <v>1478</v>
      </c>
      <c r="B238">
        <v>243</v>
      </c>
      <c r="C238" s="69">
        <v>36507</v>
      </c>
      <c r="D238" t="s">
        <v>168</v>
      </c>
    </row>
    <row r="239" spans="1:4" x14ac:dyDescent="0.3">
      <c r="A239">
        <v>1480</v>
      </c>
      <c r="B239">
        <v>244</v>
      </c>
      <c r="C239" s="69">
        <v>36966</v>
      </c>
      <c r="D239" t="s">
        <v>164</v>
      </c>
    </row>
    <row r="240" spans="1:4" x14ac:dyDescent="0.3">
      <c r="A240">
        <v>1483</v>
      </c>
      <c r="B240">
        <v>245</v>
      </c>
      <c r="C240" s="69">
        <v>37172</v>
      </c>
      <c r="D240" t="s">
        <v>167</v>
      </c>
    </row>
    <row r="241" spans="1:4" x14ac:dyDescent="0.3">
      <c r="A241">
        <v>1492</v>
      </c>
      <c r="B241">
        <v>246</v>
      </c>
      <c r="C241" s="69">
        <v>36930</v>
      </c>
      <c r="D241" t="s">
        <v>168</v>
      </c>
    </row>
    <row r="242" spans="1:4" x14ac:dyDescent="0.3">
      <c r="A242">
        <v>1500</v>
      </c>
      <c r="B242">
        <v>247</v>
      </c>
      <c r="C242" s="69">
        <v>36807</v>
      </c>
      <c r="D242" t="s">
        <v>167</v>
      </c>
    </row>
    <row r="243" spans="1:4" x14ac:dyDescent="0.3">
      <c r="A243">
        <v>1512</v>
      </c>
      <c r="B243">
        <v>248</v>
      </c>
      <c r="C243" s="69">
        <v>36951</v>
      </c>
      <c r="D243" t="s">
        <v>168</v>
      </c>
    </row>
    <row r="244" spans="1:4" x14ac:dyDescent="0.3">
      <c r="A244">
        <v>1517</v>
      </c>
      <c r="B244">
        <v>249</v>
      </c>
      <c r="C244" s="69">
        <v>36928</v>
      </c>
      <c r="D244" t="s">
        <v>161</v>
      </c>
    </row>
    <row r="245" spans="1:4" x14ac:dyDescent="0.3">
      <c r="A245">
        <v>1522</v>
      </c>
      <c r="B245">
        <v>250</v>
      </c>
      <c r="C245" s="69">
        <v>37072</v>
      </c>
      <c r="D245" t="s">
        <v>162</v>
      </c>
    </row>
    <row r="246" spans="1:4" x14ac:dyDescent="0.3">
      <c r="A246">
        <v>1525</v>
      </c>
      <c r="B246">
        <v>251</v>
      </c>
      <c r="C246" s="69">
        <v>36822</v>
      </c>
      <c r="D246" t="s">
        <v>167</v>
      </c>
    </row>
    <row r="247" spans="1:4" x14ac:dyDescent="0.3">
      <c r="A247">
        <v>1529</v>
      </c>
      <c r="B247">
        <v>252</v>
      </c>
      <c r="C247" s="69">
        <v>36771</v>
      </c>
      <c r="D247" t="s">
        <v>162</v>
      </c>
    </row>
    <row r="248" spans="1:4" x14ac:dyDescent="0.3">
      <c r="A248">
        <v>1536</v>
      </c>
      <c r="B248">
        <v>253</v>
      </c>
      <c r="C248" s="69">
        <v>37209</v>
      </c>
      <c r="D248" t="s">
        <v>165</v>
      </c>
    </row>
    <row r="249" spans="1:4" x14ac:dyDescent="0.3">
      <c r="A249">
        <v>1578</v>
      </c>
      <c r="B249">
        <v>254</v>
      </c>
      <c r="C249" s="69">
        <v>36841</v>
      </c>
      <c r="D249" t="s">
        <v>165</v>
      </c>
    </row>
    <row r="250" spans="1:4" x14ac:dyDescent="0.3">
      <c r="A250">
        <v>1579</v>
      </c>
      <c r="B250">
        <v>255</v>
      </c>
      <c r="C250" s="69">
        <v>37165</v>
      </c>
      <c r="D250" t="s">
        <v>163</v>
      </c>
    </row>
    <row r="251" spans="1:4" x14ac:dyDescent="0.3">
      <c r="A251">
        <v>1583</v>
      </c>
      <c r="B251">
        <v>256</v>
      </c>
      <c r="C251" s="69">
        <v>36672</v>
      </c>
      <c r="D251" t="s">
        <v>167</v>
      </c>
    </row>
    <row r="252" spans="1:4" x14ac:dyDescent="0.3">
      <c r="A252">
        <v>1589</v>
      </c>
      <c r="B252">
        <v>257</v>
      </c>
      <c r="C252" s="69">
        <v>37215</v>
      </c>
      <c r="D252" t="s">
        <v>162</v>
      </c>
    </row>
    <row r="253" spans="1:4" x14ac:dyDescent="0.3">
      <c r="A253">
        <v>1607</v>
      </c>
      <c r="B253">
        <v>258</v>
      </c>
      <c r="C253" s="69">
        <v>36551</v>
      </c>
      <c r="D253" t="s">
        <v>168</v>
      </c>
    </row>
    <row r="254" spans="1:4" x14ac:dyDescent="0.3">
      <c r="A254">
        <v>1610</v>
      </c>
      <c r="B254">
        <v>259</v>
      </c>
      <c r="C254" s="69">
        <v>36774</v>
      </c>
      <c r="D254" t="s">
        <v>164</v>
      </c>
    </row>
    <row r="255" spans="1:4" x14ac:dyDescent="0.3">
      <c r="A255">
        <v>1616</v>
      </c>
      <c r="B255">
        <v>260</v>
      </c>
      <c r="C255" s="69">
        <v>37077</v>
      </c>
      <c r="D255" t="s">
        <v>161</v>
      </c>
    </row>
    <row r="256" spans="1:4" x14ac:dyDescent="0.3">
      <c r="A256">
        <v>1629</v>
      </c>
      <c r="B256">
        <v>261</v>
      </c>
      <c r="C256" s="69">
        <v>36108</v>
      </c>
      <c r="D256" t="s">
        <v>163</v>
      </c>
    </row>
    <row r="257" spans="1:4" x14ac:dyDescent="0.3">
      <c r="A257">
        <v>1647</v>
      </c>
      <c r="B257">
        <v>262</v>
      </c>
      <c r="C257" s="69">
        <v>36031</v>
      </c>
      <c r="D257" t="s">
        <v>164</v>
      </c>
    </row>
    <row r="258" spans="1:4" x14ac:dyDescent="0.3">
      <c r="A258">
        <v>1668</v>
      </c>
      <c r="B258">
        <v>263</v>
      </c>
      <c r="C258" s="69">
        <v>36998</v>
      </c>
      <c r="D258" t="s">
        <v>166</v>
      </c>
    </row>
    <row r="259" spans="1:4" x14ac:dyDescent="0.3">
      <c r="A259">
        <v>1669</v>
      </c>
      <c r="B259">
        <v>264</v>
      </c>
      <c r="C259" s="69">
        <v>37171</v>
      </c>
      <c r="D259" t="s">
        <v>162</v>
      </c>
    </row>
    <row r="260" spans="1:4" x14ac:dyDescent="0.3">
      <c r="A260">
        <v>1680</v>
      </c>
      <c r="B260">
        <v>265</v>
      </c>
      <c r="C260" s="69">
        <v>36339</v>
      </c>
      <c r="D260" t="s">
        <v>163</v>
      </c>
    </row>
    <row r="261" spans="1:4" x14ac:dyDescent="0.3">
      <c r="A261">
        <v>1690</v>
      </c>
      <c r="B261">
        <v>266</v>
      </c>
      <c r="C261" s="69">
        <v>36589</v>
      </c>
      <c r="D261" t="s">
        <v>162</v>
      </c>
    </row>
    <row r="262" spans="1:4" x14ac:dyDescent="0.3">
      <c r="A262">
        <v>1691</v>
      </c>
      <c r="B262">
        <v>267</v>
      </c>
      <c r="C262" s="69">
        <v>36228</v>
      </c>
      <c r="D262" t="s">
        <v>166</v>
      </c>
    </row>
    <row r="263" spans="1:4" x14ac:dyDescent="0.3">
      <c r="A263">
        <v>1707</v>
      </c>
      <c r="B263">
        <v>268</v>
      </c>
      <c r="C263" s="69">
        <v>36871</v>
      </c>
      <c r="D263" t="s">
        <v>168</v>
      </c>
    </row>
    <row r="264" spans="1:4" x14ac:dyDescent="0.3">
      <c r="A264">
        <v>1718</v>
      </c>
      <c r="B264">
        <v>269</v>
      </c>
      <c r="C264" s="69">
        <v>36972</v>
      </c>
      <c r="D264" t="s">
        <v>164</v>
      </c>
    </row>
    <row r="265" spans="1:4" x14ac:dyDescent="0.3">
      <c r="A265">
        <v>1736</v>
      </c>
      <c r="B265">
        <v>270</v>
      </c>
      <c r="C265" s="69">
        <v>36694</v>
      </c>
      <c r="D265" t="s">
        <v>165</v>
      </c>
    </row>
    <row r="266" spans="1:4" x14ac:dyDescent="0.3">
      <c r="A266">
        <v>1754</v>
      </c>
      <c r="B266">
        <v>272</v>
      </c>
      <c r="C266" s="69">
        <v>36461</v>
      </c>
      <c r="D266" t="s">
        <v>161</v>
      </c>
    </row>
    <row r="267" spans="1:4" x14ac:dyDescent="0.3">
      <c r="A267">
        <v>1758</v>
      </c>
      <c r="B267">
        <v>273</v>
      </c>
      <c r="C267" s="69">
        <v>36837</v>
      </c>
      <c r="D267" t="s">
        <v>165</v>
      </c>
    </row>
    <row r="268" spans="1:4" x14ac:dyDescent="0.3">
      <c r="A268">
        <v>1759</v>
      </c>
      <c r="B268">
        <v>274</v>
      </c>
      <c r="C268" s="69">
        <v>36912</v>
      </c>
      <c r="D268" t="s">
        <v>161</v>
      </c>
    </row>
    <row r="269" spans="1:4" x14ac:dyDescent="0.3">
      <c r="A269">
        <v>1762</v>
      </c>
      <c r="B269">
        <v>275</v>
      </c>
      <c r="C269" s="69">
        <v>36666</v>
      </c>
      <c r="D269" t="s">
        <v>161</v>
      </c>
    </row>
    <row r="270" spans="1:4" x14ac:dyDescent="0.3">
      <c r="A270">
        <v>1765</v>
      </c>
      <c r="B270">
        <v>276</v>
      </c>
      <c r="C270" s="69">
        <v>36957</v>
      </c>
      <c r="D270" t="s">
        <v>168</v>
      </c>
    </row>
    <row r="271" spans="1:4" x14ac:dyDescent="0.3">
      <c r="A271">
        <v>1777</v>
      </c>
      <c r="B271">
        <v>277</v>
      </c>
      <c r="C271" s="69">
        <v>37084</v>
      </c>
      <c r="D271" t="s">
        <v>164</v>
      </c>
    </row>
    <row r="272" spans="1:4" x14ac:dyDescent="0.3">
      <c r="A272">
        <v>1779</v>
      </c>
      <c r="B272">
        <v>278</v>
      </c>
      <c r="C272" s="69">
        <v>36387</v>
      </c>
      <c r="D272" t="s">
        <v>165</v>
      </c>
    </row>
    <row r="273" spans="1:4" x14ac:dyDescent="0.3">
      <c r="A273">
        <v>1791</v>
      </c>
      <c r="B273">
        <v>279</v>
      </c>
      <c r="C273" s="69">
        <v>36790</v>
      </c>
      <c r="D273" t="s">
        <v>168</v>
      </c>
    </row>
    <row r="274" spans="1:4" x14ac:dyDescent="0.3">
      <c r="A274">
        <v>1793</v>
      </c>
      <c r="B274">
        <v>280</v>
      </c>
      <c r="C274" s="69">
        <v>36699</v>
      </c>
      <c r="D274" t="s">
        <v>165</v>
      </c>
    </row>
    <row r="275" spans="1:4" x14ac:dyDescent="0.3">
      <c r="A275">
        <v>1795</v>
      </c>
      <c r="B275">
        <v>281</v>
      </c>
      <c r="C275" s="69">
        <v>36882</v>
      </c>
      <c r="D275" t="s">
        <v>165</v>
      </c>
    </row>
    <row r="276" spans="1:4" x14ac:dyDescent="0.3">
      <c r="A276">
        <v>1799</v>
      </c>
      <c r="B276">
        <v>282</v>
      </c>
      <c r="C276" s="69">
        <v>36873</v>
      </c>
      <c r="D276" t="s">
        <v>165</v>
      </c>
    </row>
    <row r="277" spans="1:4" x14ac:dyDescent="0.3">
      <c r="A277">
        <v>1800</v>
      </c>
      <c r="B277">
        <v>283</v>
      </c>
      <c r="C277" s="69">
        <v>36947</v>
      </c>
      <c r="D277" t="s">
        <v>161</v>
      </c>
    </row>
    <row r="278" spans="1:4" x14ac:dyDescent="0.3">
      <c r="A278">
        <v>1807</v>
      </c>
      <c r="B278">
        <v>284</v>
      </c>
      <c r="C278" s="69">
        <v>37018</v>
      </c>
      <c r="D278" t="s">
        <v>162</v>
      </c>
    </row>
    <row r="279" spans="1:4" x14ac:dyDescent="0.3">
      <c r="A279">
        <v>1811</v>
      </c>
      <c r="B279">
        <v>285</v>
      </c>
      <c r="C279" s="69">
        <v>37144</v>
      </c>
      <c r="D279" t="s">
        <v>167</v>
      </c>
    </row>
    <row r="280" spans="1:4" x14ac:dyDescent="0.3">
      <c r="A280">
        <v>1812</v>
      </c>
      <c r="B280">
        <v>286</v>
      </c>
      <c r="C280" s="69">
        <v>36271</v>
      </c>
      <c r="D280" t="s">
        <v>165</v>
      </c>
    </row>
    <row r="281" spans="1:4" x14ac:dyDescent="0.3">
      <c r="A281">
        <v>1819</v>
      </c>
      <c r="B281">
        <v>287</v>
      </c>
      <c r="C281" s="69">
        <v>36705</v>
      </c>
      <c r="D281" t="s">
        <v>162</v>
      </c>
    </row>
    <row r="282" spans="1:4" x14ac:dyDescent="0.3">
      <c r="A282">
        <v>1826</v>
      </c>
      <c r="B282">
        <v>288</v>
      </c>
      <c r="C282" s="69">
        <v>37174</v>
      </c>
      <c r="D282" t="s">
        <v>168</v>
      </c>
    </row>
    <row r="283" spans="1:4" x14ac:dyDescent="0.3">
      <c r="A283">
        <v>1831</v>
      </c>
      <c r="B283">
        <v>289</v>
      </c>
      <c r="C283" s="69">
        <v>36258</v>
      </c>
      <c r="D283" t="s">
        <v>162</v>
      </c>
    </row>
    <row r="284" spans="1:4" x14ac:dyDescent="0.3">
      <c r="A284">
        <v>1833</v>
      </c>
      <c r="B284">
        <v>290</v>
      </c>
      <c r="C284" s="69">
        <v>36974</v>
      </c>
      <c r="D284" t="s">
        <v>163</v>
      </c>
    </row>
    <row r="285" spans="1:4" x14ac:dyDescent="0.3">
      <c r="A285">
        <v>1836</v>
      </c>
      <c r="B285">
        <v>291</v>
      </c>
      <c r="C285" s="69">
        <v>37163</v>
      </c>
      <c r="D285" t="s">
        <v>165</v>
      </c>
    </row>
    <row r="286" spans="1:4" x14ac:dyDescent="0.3">
      <c r="A286">
        <v>1842</v>
      </c>
      <c r="B286">
        <v>292</v>
      </c>
      <c r="C286" s="69">
        <v>36543</v>
      </c>
      <c r="D286" t="s">
        <v>168</v>
      </c>
    </row>
    <row r="287" spans="1:4" x14ac:dyDescent="0.3">
      <c r="A287">
        <v>1850</v>
      </c>
      <c r="B287">
        <v>293</v>
      </c>
      <c r="C287" s="69">
        <v>36573</v>
      </c>
      <c r="D287" t="s">
        <v>162</v>
      </c>
    </row>
    <row r="288" spans="1:4" x14ac:dyDescent="0.3">
      <c r="A288">
        <v>1861</v>
      </c>
      <c r="B288">
        <v>294</v>
      </c>
      <c r="C288" s="69">
        <v>36498</v>
      </c>
      <c r="D288" t="s">
        <v>163</v>
      </c>
    </row>
    <row r="289" spans="1:4" x14ac:dyDescent="0.3">
      <c r="A289">
        <v>1864</v>
      </c>
      <c r="B289">
        <v>295</v>
      </c>
      <c r="C289" s="69">
        <v>37190</v>
      </c>
      <c r="D289" t="s">
        <v>163</v>
      </c>
    </row>
    <row r="290" spans="1:4" x14ac:dyDescent="0.3">
      <c r="A290">
        <v>1876</v>
      </c>
      <c r="B290">
        <v>296</v>
      </c>
      <c r="C290" s="69">
        <v>36112</v>
      </c>
      <c r="D290" t="s">
        <v>167</v>
      </c>
    </row>
    <row r="291" spans="1:4" x14ac:dyDescent="0.3">
      <c r="A291">
        <v>1883</v>
      </c>
      <c r="B291">
        <v>297</v>
      </c>
      <c r="C291" s="69">
        <v>36692</v>
      </c>
      <c r="D291" t="s">
        <v>166</v>
      </c>
    </row>
    <row r="292" spans="1:4" x14ac:dyDescent="0.3">
      <c r="A292">
        <v>1885</v>
      </c>
      <c r="B292">
        <v>298</v>
      </c>
      <c r="C292" s="69">
        <v>36542</v>
      </c>
      <c r="D292" t="s">
        <v>162</v>
      </c>
    </row>
    <row r="293" spans="1:4" x14ac:dyDescent="0.3">
      <c r="A293">
        <v>1886</v>
      </c>
      <c r="B293">
        <v>299</v>
      </c>
      <c r="C293" s="69">
        <v>37189</v>
      </c>
      <c r="D293" t="s">
        <v>165</v>
      </c>
    </row>
    <row r="294" spans="1:4" x14ac:dyDescent="0.3">
      <c r="A294">
        <v>1890</v>
      </c>
      <c r="B294">
        <v>300</v>
      </c>
      <c r="C294" s="69">
        <v>36484</v>
      </c>
      <c r="D294" t="s">
        <v>166</v>
      </c>
    </row>
    <row r="295" spans="1:4" x14ac:dyDescent="0.3">
      <c r="A295">
        <v>1899</v>
      </c>
      <c r="B295">
        <v>301</v>
      </c>
      <c r="C295" s="69">
        <v>37079</v>
      </c>
      <c r="D295" t="s">
        <v>168</v>
      </c>
    </row>
    <row r="296" spans="1:4" x14ac:dyDescent="0.3">
      <c r="A296">
        <v>1900</v>
      </c>
      <c r="B296">
        <v>302</v>
      </c>
      <c r="C296" s="69">
        <v>36250</v>
      </c>
      <c r="D296" t="s">
        <v>163</v>
      </c>
    </row>
    <row r="297" spans="1:4" x14ac:dyDescent="0.3">
      <c r="A297">
        <v>1912</v>
      </c>
      <c r="B297">
        <v>303</v>
      </c>
      <c r="C297" s="69">
        <v>36373</v>
      </c>
      <c r="D297" t="s">
        <v>161</v>
      </c>
    </row>
    <row r="298" spans="1:4" x14ac:dyDescent="0.3">
      <c r="A298">
        <v>1913</v>
      </c>
      <c r="B298">
        <v>304</v>
      </c>
      <c r="C298" s="69">
        <v>36897</v>
      </c>
      <c r="D298" t="s">
        <v>164</v>
      </c>
    </row>
    <row r="299" spans="1:4" x14ac:dyDescent="0.3">
      <c r="A299">
        <v>1914</v>
      </c>
      <c r="B299">
        <v>305</v>
      </c>
      <c r="C299" s="69">
        <v>36669</v>
      </c>
      <c r="D299" t="s">
        <v>165</v>
      </c>
    </row>
    <row r="300" spans="1:4" x14ac:dyDescent="0.3">
      <c r="A300">
        <v>1929</v>
      </c>
      <c r="B300">
        <v>306</v>
      </c>
      <c r="C300" s="69">
        <v>37236</v>
      </c>
      <c r="D300" t="s">
        <v>161</v>
      </c>
    </row>
    <row r="301" spans="1:4" x14ac:dyDescent="0.3">
      <c r="A301">
        <v>1930</v>
      </c>
      <c r="B301">
        <v>307</v>
      </c>
      <c r="C301" s="69">
        <v>37139</v>
      </c>
      <c r="D301" t="s">
        <v>165</v>
      </c>
    </row>
    <row r="302" spans="1:4" x14ac:dyDescent="0.3">
      <c r="A302">
        <v>1938</v>
      </c>
      <c r="B302">
        <v>308</v>
      </c>
      <c r="C302" s="69">
        <v>37102</v>
      </c>
      <c r="D302" t="s">
        <v>161</v>
      </c>
    </row>
    <row r="303" spans="1:4" x14ac:dyDescent="0.3">
      <c r="A303">
        <v>1946</v>
      </c>
      <c r="B303">
        <v>309</v>
      </c>
      <c r="C303" s="69">
        <v>35692</v>
      </c>
      <c r="D303" t="s">
        <v>164</v>
      </c>
    </row>
    <row r="304" spans="1:4" x14ac:dyDescent="0.3">
      <c r="A304">
        <v>1947</v>
      </c>
      <c r="B304">
        <v>310</v>
      </c>
      <c r="C304" s="69">
        <v>37248</v>
      </c>
      <c r="D304" t="s">
        <v>163</v>
      </c>
    </row>
    <row r="305" spans="1:4" x14ac:dyDescent="0.3">
      <c r="A305">
        <v>1954</v>
      </c>
      <c r="B305">
        <v>311</v>
      </c>
      <c r="C305" s="69">
        <v>36708</v>
      </c>
      <c r="D305" t="s">
        <v>164</v>
      </c>
    </row>
    <row r="306" spans="1:4" x14ac:dyDescent="0.3">
      <c r="A306">
        <v>1971</v>
      </c>
      <c r="B306">
        <v>312</v>
      </c>
      <c r="C306" s="69">
        <v>36319</v>
      </c>
      <c r="D306" t="s">
        <v>168</v>
      </c>
    </row>
    <row r="307" spans="1:4" x14ac:dyDescent="0.3">
      <c r="A307">
        <v>1980</v>
      </c>
      <c r="B307">
        <v>313</v>
      </c>
      <c r="C307" s="69">
        <v>36328</v>
      </c>
      <c r="D307" t="s">
        <v>164</v>
      </c>
    </row>
    <row r="308" spans="1:4" x14ac:dyDescent="0.3">
      <c r="A308">
        <v>1999</v>
      </c>
      <c r="B308">
        <v>314</v>
      </c>
      <c r="C308" s="69">
        <v>35822</v>
      </c>
      <c r="D308" t="s">
        <v>164</v>
      </c>
    </row>
    <row r="309" spans="1:4" x14ac:dyDescent="0.3">
      <c r="A309">
        <v>2005</v>
      </c>
      <c r="B309">
        <v>315</v>
      </c>
      <c r="C309" s="69">
        <v>36974</v>
      </c>
      <c r="D309" t="s">
        <v>163</v>
      </c>
    </row>
    <row r="310" spans="1:4" x14ac:dyDescent="0.3">
      <c r="A310">
        <v>2013</v>
      </c>
      <c r="B310">
        <v>316</v>
      </c>
      <c r="C310" s="69">
        <v>36694</v>
      </c>
      <c r="D310" t="s">
        <v>167</v>
      </c>
    </row>
    <row r="311" spans="1:4" x14ac:dyDescent="0.3">
      <c r="A311">
        <v>2015</v>
      </c>
      <c r="B311">
        <v>317</v>
      </c>
      <c r="C311" s="69">
        <v>37052</v>
      </c>
      <c r="D311" t="s">
        <v>167</v>
      </c>
    </row>
    <row r="312" spans="1:4" x14ac:dyDescent="0.3">
      <c r="A312">
        <v>2038</v>
      </c>
      <c r="B312">
        <v>319</v>
      </c>
      <c r="C312" s="69">
        <v>37105</v>
      </c>
      <c r="D312" t="s">
        <v>167</v>
      </c>
    </row>
    <row r="313" spans="1:4" x14ac:dyDescent="0.3">
      <c r="A313">
        <v>2045</v>
      </c>
      <c r="B313">
        <v>320</v>
      </c>
      <c r="C313" s="69">
        <v>36352</v>
      </c>
      <c r="D313" t="s">
        <v>163</v>
      </c>
    </row>
    <row r="314" spans="1:4" x14ac:dyDescent="0.3">
      <c r="A314">
        <v>2058</v>
      </c>
      <c r="B314">
        <v>321</v>
      </c>
      <c r="C314" s="69">
        <v>37119</v>
      </c>
      <c r="D314" t="s">
        <v>164</v>
      </c>
    </row>
    <row r="315" spans="1:4" x14ac:dyDescent="0.3">
      <c r="A315">
        <v>2063</v>
      </c>
      <c r="B315">
        <v>322</v>
      </c>
      <c r="C315" s="69">
        <v>37253</v>
      </c>
      <c r="D315" t="s">
        <v>164</v>
      </c>
    </row>
    <row r="316" spans="1:4" x14ac:dyDescent="0.3">
      <c r="A316">
        <v>2065</v>
      </c>
      <c r="B316">
        <v>323</v>
      </c>
      <c r="C316" s="69">
        <v>37096</v>
      </c>
      <c r="D316" t="s">
        <v>161</v>
      </c>
    </row>
    <row r="317" spans="1:4" x14ac:dyDescent="0.3">
      <c r="A317">
        <v>2074</v>
      </c>
      <c r="B317">
        <v>324</v>
      </c>
      <c r="C317" s="69">
        <v>36575</v>
      </c>
      <c r="D317" t="s">
        <v>163</v>
      </c>
    </row>
    <row r="318" spans="1:4" x14ac:dyDescent="0.3">
      <c r="A318">
        <v>2102</v>
      </c>
      <c r="B318">
        <v>325</v>
      </c>
      <c r="C318" s="69">
        <v>36537</v>
      </c>
      <c r="D318" t="s">
        <v>162</v>
      </c>
    </row>
    <row r="319" spans="1:4" x14ac:dyDescent="0.3">
      <c r="A319">
        <v>2104</v>
      </c>
      <c r="B319">
        <v>326</v>
      </c>
      <c r="C319" s="69">
        <v>36874</v>
      </c>
      <c r="D319" t="s">
        <v>165</v>
      </c>
    </row>
    <row r="320" spans="1:4" x14ac:dyDescent="0.3">
      <c r="A320">
        <v>2117</v>
      </c>
      <c r="B320">
        <v>327</v>
      </c>
      <c r="C320" s="69">
        <v>36802</v>
      </c>
      <c r="D320" t="s">
        <v>161</v>
      </c>
    </row>
    <row r="321" spans="1:4" x14ac:dyDescent="0.3">
      <c r="A321">
        <v>2121</v>
      </c>
      <c r="B321">
        <v>328</v>
      </c>
      <c r="C321" s="69">
        <v>37146</v>
      </c>
      <c r="D321" t="s">
        <v>161</v>
      </c>
    </row>
    <row r="322" spans="1:4" x14ac:dyDescent="0.3">
      <c r="A322">
        <v>2122</v>
      </c>
      <c r="B322">
        <v>329</v>
      </c>
      <c r="C322" s="69">
        <v>36849</v>
      </c>
      <c r="D322" t="s">
        <v>167</v>
      </c>
    </row>
    <row r="323" spans="1:4" x14ac:dyDescent="0.3">
      <c r="A323">
        <v>2124</v>
      </c>
      <c r="B323">
        <v>330</v>
      </c>
      <c r="C323" s="69">
        <v>36992</v>
      </c>
      <c r="D323" t="s">
        <v>164</v>
      </c>
    </row>
    <row r="324" spans="1:4" x14ac:dyDescent="0.3">
      <c r="A324">
        <v>2125</v>
      </c>
      <c r="B324">
        <v>331</v>
      </c>
      <c r="C324" s="69">
        <v>37012</v>
      </c>
      <c r="D324" t="s">
        <v>164</v>
      </c>
    </row>
    <row r="325" spans="1:4" x14ac:dyDescent="0.3">
      <c r="A325">
        <v>2126</v>
      </c>
      <c r="B325">
        <v>332</v>
      </c>
      <c r="C325" s="69">
        <v>37061</v>
      </c>
      <c r="D325" t="s">
        <v>162</v>
      </c>
    </row>
    <row r="326" spans="1:4" x14ac:dyDescent="0.3">
      <c r="A326">
        <v>2128</v>
      </c>
      <c r="B326">
        <v>333</v>
      </c>
      <c r="C326" s="69">
        <v>37199</v>
      </c>
      <c r="D326" t="s">
        <v>165</v>
      </c>
    </row>
    <row r="327" spans="1:4" x14ac:dyDescent="0.3">
      <c r="A327">
        <v>2133</v>
      </c>
      <c r="B327">
        <v>334</v>
      </c>
      <c r="C327" s="69">
        <v>36963</v>
      </c>
      <c r="D327" t="s">
        <v>161</v>
      </c>
    </row>
    <row r="328" spans="1:4" x14ac:dyDescent="0.3">
      <c r="A328">
        <v>2137</v>
      </c>
      <c r="B328">
        <v>335</v>
      </c>
      <c r="C328" s="69">
        <v>37159</v>
      </c>
      <c r="D328" t="s">
        <v>164</v>
      </c>
    </row>
    <row r="329" spans="1:4" x14ac:dyDescent="0.3">
      <c r="A329">
        <v>2138</v>
      </c>
      <c r="B329">
        <v>336</v>
      </c>
      <c r="C329" s="69">
        <v>37173</v>
      </c>
      <c r="D329" t="s">
        <v>164</v>
      </c>
    </row>
    <row r="330" spans="1:4" x14ac:dyDescent="0.3">
      <c r="A330">
        <v>2141</v>
      </c>
      <c r="B330">
        <v>337</v>
      </c>
      <c r="C330" s="69">
        <v>36161</v>
      </c>
      <c r="D330" t="s">
        <v>163</v>
      </c>
    </row>
    <row r="331" spans="1:4" x14ac:dyDescent="0.3">
      <c r="A331">
        <v>2146</v>
      </c>
      <c r="B331">
        <v>338</v>
      </c>
      <c r="C331" s="69">
        <v>36997</v>
      </c>
      <c r="D331" t="s">
        <v>161</v>
      </c>
    </row>
    <row r="332" spans="1:4" x14ac:dyDescent="0.3">
      <c r="A332">
        <v>2154</v>
      </c>
      <c r="B332">
        <v>339</v>
      </c>
      <c r="C332" s="69">
        <v>37183</v>
      </c>
      <c r="D332" t="s">
        <v>161</v>
      </c>
    </row>
    <row r="333" spans="1:4" x14ac:dyDescent="0.3">
      <c r="A333">
        <v>2155</v>
      </c>
      <c r="B333">
        <v>340</v>
      </c>
      <c r="C333" s="69">
        <v>36916</v>
      </c>
      <c r="D333" t="s">
        <v>166</v>
      </c>
    </row>
    <row r="334" spans="1:4" x14ac:dyDescent="0.3">
      <c r="A334">
        <v>2156</v>
      </c>
      <c r="B334">
        <v>341</v>
      </c>
      <c r="C334" s="69">
        <v>37231</v>
      </c>
      <c r="D334" t="s">
        <v>165</v>
      </c>
    </row>
    <row r="335" spans="1:4" x14ac:dyDescent="0.3">
      <c r="A335">
        <v>2157</v>
      </c>
      <c r="B335">
        <v>342</v>
      </c>
      <c r="C335" s="69">
        <v>36065</v>
      </c>
      <c r="D335" t="s">
        <v>168</v>
      </c>
    </row>
    <row r="336" spans="1:4" x14ac:dyDescent="0.3">
      <c r="A336">
        <v>2164</v>
      </c>
      <c r="B336">
        <v>343</v>
      </c>
      <c r="C336" s="69">
        <v>36790</v>
      </c>
      <c r="D336" t="s">
        <v>162</v>
      </c>
    </row>
    <row r="337" spans="1:4" x14ac:dyDescent="0.3">
      <c r="A337">
        <v>2168</v>
      </c>
      <c r="B337">
        <v>344</v>
      </c>
      <c r="C337" s="69">
        <v>37099</v>
      </c>
      <c r="D337" t="s">
        <v>162</v>
      </c>
    </row>
    <row r="338" spans="1:4" x14ac:dyDescent="0.3">
      <c r="A338">
        <v>2175</v>
      </c>
      <c r="B338">
        <v>345</v>
      </c>
      <c r="C338" s="69">
        <v>37202</v>
      </c>
      <c r="D338" t="s">
        <v>161</v>
      </c>
    </row>
    <row r="339" spans="1:4" x14ac:dyDescent="0.3">
      <c r="A339">
        <v>2177</v>
      </c>
      <c r="B339">
        <v>346</v>
      </c>
      <c r="C339" s="69">
        <v>37117</v>
      </c>
      <c r="D339" t="s">
        <v>163</v>
      </c>
    </row>
    <row r="340" spans="1:4" x14ac:dyDescent="0.3">
      <c r="A340">
        <v>2184</v>
      </c>
      <c r="B340">
        <v>347</v>
      </c>
      <c r="C340" s="69">
        <v>36567</v>
      </c>
      <c r="D340" t="s">
        <v>163</v>
      </c>
    </row>
    <row r="341" spans="1:4" x14ac:dyDescent="0.3">
      <c r="A341">
        <v>2203</v>
      </c>
      <c r="B341">
        <v>348</v>
      </c>
      <c r="C341" s="69">
        <v>36924</v>
      </c>
      <c r="D341" t="s">
        <v>168</v>
      </c>
    </row>
    <row r="342" spans="1:4" x14ac:dyDescent="0.3">
      <c r="A342">
        <v>2214</v>
      </c>
      <c r="B342">
        <v>349</v>
      </c>
      <c r="C342" s="69">
        <v>36672</v>
      </c>
      <c r="D342" t="s">
        <v>168</v>
      </c>
    </row>
    <row r="343" spans="1:4" x14ac:dyDescent="0.3">
      <c r="A343">
        <v>2226</v>
      </c>
      <c r="B343">
        <v>350</v>
      </c>
      <c r="C343" s="69">
        <v>36636</v>
      </c>
      <c r="D343" t="s">
        <v>164</v>
      </c>
    </row>
    <row r="344" spans="1:4" x14ac:dyDescent="0.3">
      <c r="A344">
        <v>2232</v>
      </c>
      <c r="B344">
        <v>351</v>
      </c>
      <c r="C344" s="69">
        <v>37196</v>
      </c>
      <c r="D344" t="s">
        <v>165</v>
      </c>
    </row>
    <row r="345" spans="1:4" x14ac:dyDescent="0.3">
      <c r="A345">
        <v>2235</v>
      </c>
      <c r="B345">
        <v>352</v>
      </c>
      <c r="C345" s="69">
        <v>37145</v>
      </c>
      <c r="D345" t="s">
        <v>166</v>
      </c>
    </row>
    <row r="346" spans="1:4" x14ac:dyDescent="0.3">
      <c r="A346">
        <v>2259</v>
      </c>
      <c r="B346">
        <v>353</v>
      </c>
      <c r="C346" s="69">
        <v>36688</v>
      </c>
      <c r="D346" t="s">
        <v>166</v>
      </c>
    </row>
    <row r="347" spans="1:4" x14ac:dyDescent="0.3">
      <c r="A347">
        <v>2265</v>
      </c>
      <c r="B347">
        <v>354</v>
      </c>
      <c r="C347" s="69">
        <v>37072</v>
      </c>
      <c r="D347" t="s">
        <v>162</v>
      </c>
    </row>
    <row r="348" spans="1:4" x14ac:dyDescent="0.3">
      <c r="A348">
        <v>2267</v>
      </c>
      <c r="B348">
        <v>355</v>
      </c>
      <c r="C348" s="69">
        <v>36766</v>
      </c>
      <c r="D348" t="s">
        <v>167</v>
      </c>
    </row>
    <row r="349" spans="1:4" x14ac:dyDescent="0.3">
      <c r="A349">
        <v>2268</v>
      </c>
      <c r="B349">
        <v>356</v>
      </c>
      <c r="C349" s="69">
        <v>36782</v>
      </c>
      <c r="D349" t="s">
        <v>168</v>
      </c>
    </row>
    <row r="350" spans="1:4" x14ac:dyDescent="0.3">
      <c r="A350">
        <v>2277</v>
      </c>
      <c r="B350">
        <v>357</v>
      </c>
      <c r="C350" s="69">
        <v>37163</v>
      </c>
      <c r="D350" t="s">
        <v>167</v>
      </c>
    </row>
    <row r="351" spans="1:4" x14ac:dyDescent="0.3">
      <c r="A351">
        <v>2287</v>
      </c>
      <c r="B351">
        <v>358</v>
      </c>
      <c r="C351" s="69">
        <v>37034</v>
      </c>
      <c r="D351" t="s">
        <v>162</v>
      </c>
    </row>
    <row r="352" spans="1:4" x14ac:dyDescent="0.3">
      <c r="A352">
        <v>2299</v>
      </c>
      <c r="B352">
        <v>359</v>
      </c>
      <c r="C352" s="69">
        <v>36828</v>
      </c>
      <c r="D352" t="s">
        <v>168</v>
      </c>
    </row>
    <row r="353" spans="1:4" x14ac:dyDescent="0.3">
      <c r="A353">
        <v>2308</v>
      </c>
      <c r="B353">
        <v>360</v>
      </c>
      <c r="C353" s="69">
        <v>36946</v>
      </c>
      <c r="D353" t="s">
        <v>163</v>
      </c>
    </row>
    <row r="354" spans="1:4" x14ac:dyDescent="0.3">
      <c r="A354">
        <v>2312</v>
      </c>
      <c r="B354">
        <v>361</v>
      </c>
      <c r="C354" s="69">
        <v>37157</v>
      </c>
      <c r="D354" t="s">
        <v>168</v>
      </c>
    </row>
    <row r="355" spans="1:4" x14ac:dyDescent="0.3">
      <c r="A355">
        <v>2320</v>
      </c>
      <c r="B355">
        <v>362</v>
      </c>
      <c r="C355" s="69">
        <v>37063</v>
      </c>
      <c r="D355" t="s">
        <v>161</v>
      </c>
    </row>
    <row r="356" spans="1:4" x14ac:dyDescent="0.3">
      <c r="A356">
        <v>2324</v>
      </c>
      <c r="B356">
        <v>363</v>
      </c>
      <c r="C356" s="69">
        <v>36505</v>
      </c>
      <c r="D356" t="s">
        <v>163</v>
      </c>
    </row>
    <row r="357" spans="1:4" x14ac:dyDescent="0.3">
      <c r="A357">
        <v>2329</v>
      </c>
      <c r="B357">
        <v>364</v>
      </c>
      <c r="C357" s="69">
        <v>36219</v>
      </c>
      <c r="D357" t="s">
        <v>166</v>
      </c>
    </row>
    <row r="358" spans="1:4" x14ac:dyDescent="0.3">
      <c r="A358">
        <v>2332</v>
      </c>
      <c r="B358">
        <v>365</v>
      </c>
      <c r="C358" s="69">
        <v>37065</v>
      </c>
      <c r="D358" t="s">
        <v>161</v>
      </c>
    </row>
    <row r="359" spans="1:4" x14ac:dyDescent="0.3">
      <c r="A359">
        <v>2335</v>
      </c>
      <c r="B359">
        <v>366</v>
      </c>
      <c r="C359" s="69">
        <v>37173</v>
      </c>
      <c r="D359" t="s">
        <v>161</v>
      </c>
    </row>
    <row r="360" spans="1:4" x14ac:dyDescent="0.3">
      <c r="A360">
        <v>2343</v>
      </c>
      <c r="B360">
        <v>367</v>
      </c>
      <c r="C360" s="69">
        <v>37130</v>
      </c>
      <c r="D360" t="s">
        <v>167</v>
      </c>
    </row>
    <row r="361" spans="1:4" x14ac:dyDescent="0.3">
      <c r="A361">
        <v>2361</v>
      </c>
      <c r="B361">
        <v>368</v>
      </c>
      <c r="C361" s="69">
        <v>36901</v>
      </c>
      <c r="D361" t="s">
        <v>168</v>
      </c>
    </row>
    <row r="362" spans="1:4" x14ac:dyDescent="0.3">
      <c r="A362">
        <v>2363</v>
      </c>
      <c r="B362">
        <v>369</v>
      </c>
      <c r="C362" s="69">
        <v>35742</v>
      </c>
      <c r="D362" t="s">
        <v>162</v>
      </c>
    </row>
    <row r="363" spans="1:4" x14ac:dyDescent="0.3">
      <c r="A363">
        <v>2374</v>
      </c>
      <c r="B363">
        <v>370</v>
      </c>
      <c r="C363" s="69">
        <v>36984</v>
      </c>
      <c r="D363" t="s">
        <v>168</v>
      </c>
    </row>
    <row r="364" spans="1:4" x14ac:dyDescent="0.3">
      <c r="A364">
        <v>2388</v>
      </c>
      <c r="B364">
        <v>371</v>
      </c>
      <c r="C364" s="69">
        <v>37238</v>
      </c>
      <c r="D364" t="s">
        <v>162</v>
      </c>
    </row>
    <row r="365" spans="1:4" x14ac:dyDescent="0.3">
      <c r="A365">
        <v>2395</v>
      </c>
      <c r="B365">
        <v>372</v>
      </c>
      <c r="C365" s="69">
        <v>36250</v>
      </c>
      <c r="D365" t="s">
        <v>168</v>
      </c>
    </row>
    <row r="366" spans="1:4" x14ac:dyDescent="0.3">
      <c r="A366">
        <v>2401</v>
      </c>
      <c r="B366">
        <v>373</v>
      </c>
      <c r="C366" s="69">
        <v>36848</v>
      </c>
      <c r="D366" t="s">
        <v>163</v>
      </c>
    </row>
    <row r="367" spans="1:4" x14ac:dyDescent="0.3">
      <c r="A367">
        <v>2423</v>
      </c>
      <c r="B367">
        <v>374</v>
      </c>
      <c r="C367" s="69">
        <v>36472</v>
      </c>
      <c r="D367" t="s">
        <v>162</v>
      </c>
    </row>
    <row r="368" spans="1:4" x14ac:dyDescent="0.3">
      <c r="A368">
        <v>2425</v>
      </c>
      <c r="B368">
        <v>375</v>
      </c>
      <c r="C368" s="69">
        <v>36663</v>
      </c>
      <c r="D368" t="s">
        <v>168</v>
      </c>
    </row>
    <row r="369" spans="1:4" x14ac:dyDescent="0.3">
      <c r="A369">
        <v>2428</v>
      </c>
      <c r="B369">
        <v>376</v>
      </c>
      <c r="C369" s="69">
        <v>35744</v>
      </c>
      <c r="D369" t="s">
        <v>167</v>
      </c>
    </row>
    <row r="370" spans="1:4" x14ac:dyDescent="0.3">
      <c r="A370">
        <v>2429</v>
      </c>
      <c r="B370">
        <v>377</v>
      </c>
      <c r="C370" s="69">
        <v>35492</v>
      </c>
      <c r="D370" t="s">
        <v>164</v>
      </c>
    </row>
    <row r="371" spans="1:4" x14ac:dyDescent="0.3">
      <c r="A371">
        <v>2430</v>
      </c>
      <c r="B371">
        <v>378</v>
      </c>
      <c r="C371" s="69">
        <v>37236</v>
      </c>
      <c r="D371" t="s">
        <v>168</v>
      </c>
    </row>
    <row r="372" spans="1:4" x14ac:dyDescent="0.3">
      <c r="A372">
        <v>2431</v>
      </c>
      <c r="B372">
        <v>379</v>
      </c>
      <c r="C372" s="69">
        <v>36172</v>
      </c>
      <c r="D372" t="s">
        <v>164</v>
      </c>
    </row>
    <row r="373" spans="1:4" x14ac:dyDescent="0.3">
      <c r="A373">
        <v>2434</v>
      </c>
      <c r="B373">
        <v>380</v>
      </c>
      <c r="C373" s="69">
        <v>36875</v>
      </c>
      <c r="D373" t="s">
        <v>162</v>
      </c>
    </row>
    <row r="374" spans="1:4" x14ac:dyDescent="0.3">
      <c r="A374">
        <v>2440</v>
      </c>
      <c r="B374">
        <v>381</v>
      </c>
      <c r="C374" s="69">
        <v>36460</v>
      </c>
      <c r="D374" t="s">
        <v>166</v>
      </c>
    </row>
    <row r="375" spans="1:4" x14ac:dyDescent="0.3">
      <c r="A375">
        <v>2445</v>
      </c>
      <c r="B375">
        <v>382</v>
      </c>
      <c r="C375" s="69">
        <v>36852</v>
      </c>
      <c r="D375" t="s">
        <v>161</v>
      </c>
    </row>
    <row r="376" spans="1:4" x14ac:dyDescent="0.3">
      <c r="A376">
        <v>2469</v>
      </c>
      <c r="B376">
        <v>383</v>
      </c>
      <c r="C376" s="69">
        <v>36737</v>
      </c>
      <c r="D376" t="s">
        <v>161</v>
      </c>
    </row>
    <row r="377" spans="1:4" x14ac:dyDescent="0.3">
      <c r="A377">
        <v>2475</v>
      </c>
      <c r="B377">
        <v>384</v>
      </c>
      <c r="C377" s="69">
        <v>35688</v>
      </c>
      <c r="D377" t="s">
        <v>162</v>
      </c>
    </row>
    <row r="378" spans="1:4" x14ac:dyDescent="0.3">
      <c r="A378">
        <v>2476</v>
      </c>
      <c r="B378">
        <v>385</v>
      </c>
      <c r="C378" s="69">
        <v>37176</v>
      </c>
      <c r="D378" t="s">
        <v>164</v>
      </c>
    </row>
    <row r="379" spans="1:4" x14ac:dyDescent="0.3">
      <c r="A379">
        <v>2478</v>
      </c>
      <c r="B379">
        <v>386</v>
      </c>
      <c r="C379" s="69">
        <v>37117</v>
      </c>
      <c r="D379" t="s">
        <v>162</v>
      </c>
    </row>
    <row r="380" spans="1:4" x14ac:dyDescent="0.3">
      <c r="A380">
        <v>2481</v>
      </c>
      <c r="B380">
        <v>387</v>
      </c>
      <c r="C380" s="69">
        <v>36634</v>
      </c>
      <c r="D380" t="s">
        <v>168</v>
      </c>
    </row>
    <row r="381" spans="1:4" x14ac:dyDescent="0.3">
      <c r="A381">
        <v>2488</v>
      </c>
      <c r="B381">
        <v>388</v>
      </c>
      <c r="C381" s="69">
        <v>37221</v>
      </c>
      <c r="D381" t="s">
        <v>168</v>
      </c>
    </row>
    <row r="382" spans="1:4" x14ac:dyDescent="0.3">
      <c r="A382">
        <v>2489</v>
      </c>
      <c r="B382">
        <v>389</v>
      </c>
      <c r="C382" s="69">
        <v>37153</v>
      </c>
      <c r="D382" t="s">
        <v>161</v>
      </c>
    </row>
    <row r="383" spans="1:4" x14ac:dyDescent="0.3">
      <c r="A383">
        <v>2490</v>
      </c>
      <c r="B383">
        <v>390</v>
      </c>
      <c r="C383" s="69">
        <v>36447</v>
      </c>
      <c r="D383" t="s">
        <v>161</v>
      </c>
    </row>
    <row r="384" spans="1:4" x14ac:dyDescent="0.3">
      <c r="A384">
        <v>2493</v>
      </c>
      <c r="B384">
        <v>391</v>
      </c>
      <c r="C384" s="69">
        <v>36946</v>
      </c>
      <c r="D384" t="s">
        <v>167</v>
      </c>
    </row>
    <row r="385" spans="1:4" x14ac:dyDescent="0.3">
      <c r="A385">
        <v>2496</v>
      </c>
      <c r="B385">
        <v>392</v>
      </c>
      <c r="C385" s="69">
        <v>37217</v>
      </c>
      <c r="D385" t="s">
        <v>167</v>
      </c>
    </row>
    <row r="386" spans="1:4" x14ac:dyDescent="0.3">
      <c r="A386">
        <v>2498</v>
      </c>
      <c r="B386">
        <v>393</v>
      </c>
      <c r="C386" s="69">
        <v>36132</v>
      </c>
      <c r="D386" t="s">
        <v>165</v>
      </c>
    </row>
    <row r="387" spans="1:4" x14ac:dyDescent="0.3">
      <c r="A387">
        <v>2501</v>
      </c>
      <c r="B387">
        <v>394</v>
      </c>
      <c r="C387" s="69">
        <v>37169</v>
      </c>
      <c r="D387" t="s">
        <v>164</v>
      </c>
    </row>
    <row r="388" spans="1:4" x14ac:dyDescent="0.3">
      <c r="A388">
        <v>2502</v>
      </c>
      <c r="B388">
        <v>395</v>
      </c>
      <c r="C388" s="69">
        <v>37127</v>
      </c>
      <c r="D388" t="s">
        <v>167</v>
      </c>
    </row>
    <row r="389" spans="1:4" x14ac:dyDescent="0.3">
      <c r="A389">
        <v>2508</v>
      </c>
      <c r="B389">
        <v>396</v>
      </c>
      <c r="C389" s="69">
        <v>37098</v>
      </c>
      <c r="D389" t="s">
        <v>164</v>
      </c>
    </row>
    <row r="390" spans="1:4" x14ac:dyDescent="0.3">
      <c r="A390">
        <v>2513</v>
      </c>
      <c r="B390">
        <v>397</v>
      </c>
      <c r="C390" s="69">
        <v>35970</v>
      </c>
      <c r="D390" t="s">
        <v>165</v>
      </c>
    </row>
    <row r="391" spans="1:4" x14ac:dyDescent="0.3">
      <c r="A391">
        <v>2522</v>
      </c>
      <c r="B391">
        <v>398</v>
      </c>
      <c r="C391" s="69">
        <v>36936</v>
      </c>
      <c r="D391" t="s">
        <v>164</v>
      </c>
    </row>
    <row r="392" spans="1:4" x14ac:dyDescent="0.3">
      <c r="A392">
        <v>2527</v>
      </c>
      <c r="B392">
        <v>399</v>
      </c>
      <c r="C392" s="69">
        <v>36668</v>
      </c>
      <c r="D392" t="s">
        <v>162</v>
      </c>
    </row>
    <row r="393" spans="1:4" x14ac:dyDescent="0.3">
      <c r="A393">
        <v>2529</v>
      </c>
      <c r="B393">
        <v>400</v>
      </c>
      <c r="C393" s="69">
        <v>36622</v>
      </c>
      <c r="D393" t="s">
        <v>164</v>
      </c>
    </row>
    <row r="394" spans="1:4" x14ac:dyDescent="0.3">
      <c r="A394">
        <v>2532</v>
      </c>
      <c r="B394">
        <v>401</v>
      </c>
      <c r="C394" s="69">
        <v>36910</v>
      </c>
      <c r="D394" t="s">
        <v>163</v>
      </c>
    </row>
    <row r="395" spans="1:4" x14ac:dyDescent="0.3">
      <c r="A395">
        <v>2536</v>
      </c>
      <c r="B395">
        <v>402</v>
      </c>
      <c r="C395" s="69">
        <v>37137</v>
      </c>
      <c r="D395" t="s">
        <v>161</v>
      </c>
    </row>
    <row r="396" spans="1:4" x14ac:dyDescent="0.3">
      <c r="A396">
        <v>2538</v>
      </c>
      <c r="B396">
        <v>403</v>
      </c>
      <c r="C396" s="69">
        <v>36719</v>
      </c>
      <c r="D396" t="s">
        <v>161</v>
      </c>
    </row>
    <row r="397" spans="1:4" x14ac:dyDescent="0.3">
      <c r="A397">
        <v>2540</v>
      </c>
      <c r="B397">
        <v>404</v>
      </c>
      <c r="C397" s="69">
        <v>37207</v>
      </c>
      <c r="D397" t="s">
        <v>162</v>
      </c>
    </row>
    <row r="398" spans="1:4" x14ac:dyDescent="0.3">
      <c r="A398">
        <v>2542</v>
      </c>
      <c r="B398">
        <v>405</v>
      </c>
      <c r="C398" s="69">
        <v>37134</v>
      </c>
      <c r="D398" t="s">
        <v>168</v>
      </c>
    </row>
    <row r="399" spans="1:4" x14ac:dyDescent="0.3">
      <c r="A399">
        <v>2548</v>
      </c>
      <c r="B399">
        <v>406</v>
      </c>
      <c r="C399" s="69">
        <v>37119</v>
      </c>
      <c r="D399" t="s">
        <v>162</v>
      </c>
    </row>
    <row r="400" spans="1:4" x14ac:dyDescent="0.3">
      <c r="A400">
        <v>2555</v>
      </c>
      <c r="B400">
        <v>407</v>
      </c>
      <c r="C400" s="69">
        <v>36352</v>
      </c>
      <c r="D400" t="s">
        <v>162</v>
      </c>
    </row>
    <row r="401" spans="1:4" x14ac:dyDescent="0.3">
      <c r="A401">
        <v>2560</v>
      </c>
      <c r="B401">
        <v>408</v>
      </c>
      <c r="C401" s="69">
        <v>36504</v>
      </c>
      <c r="D401" t="s">
        <v>164</v>
      </c>
    </row>
    <row r="402" spans="1:4" x14ac:dyDescent="0.3">
      <c r="A402">
        <v>2562</v>
      </c>
      <c r="B402">
        <v>409</v>
      </c>
      <c r="C402" s="69">
        <v>37211</v>
      </c>
      <c r="D402" t="s">
        <v>162</v>
      </c>
    </row>
    <row r="403" spans="1:4" x14ac:dyDescent="0.3">
      <c r="A403">
        <v>2569</v>
      </c>
      <c r="B403">
        <v>410</v>
      </c>
      <c r="C403" s="69">
        <v>35996</v>
      </c>
      <c r="D403" t="s">
        <v>164</v>
      </c>
    </row>
    <row r="404" spans="1:4" x14ac:dyDescent="0.3">
      <c r="A404">
        <v>2572</v>
      </c>
      <c r="B404">
        <v>411</v>
      </c>
      <c r="C404" s="69">
        <v>37087</v>
      </c>
      <c r="D404" t="s">
        <v>167</v>
      </c>
    </row>
    <row r="405" spans="1:4" x14ac:dyDescent="0.3">
      <c r="A405">
        <v>2585</v>
      </c>
      <c r="B405">
        <v>412</v>
      </c>
      <c r="C405" s="69">
        <v>37020</v>
      </c>
      <c r="D405" t="s">
        <v>164</v>
      </c>
    </row>
    <row r="406" spans="1:4" x14ac:dyDescent="0.3">
      <c r="A406">
        <v>2592</v>
      </c>
      <c r="B406">
        <v>413</v>
      </c>
      <c r="C406" s="69">
        <v>36727</v>
      </c>
      <c r="D406" t="s">
        <v>167</v>
      </c>
    </row>
    <row r="407" spans="1:4" x14ac:dyDescent="0.3">
      <c r="A407">
        <v>2606</v>
      </c>
      <c r="B407">
        <v>414</v>
      </c>
      <c r="C407" s="69">
        <v>37160</v>
      </c>
      <c r="D407" t="s">
        <v>163</v>
      </c>
    </row>
    <row r="408" spans="1:4" x14ac:dyDescent="0.3">
      <c r="A408">
        <v>2609</v>
      </c>
      <c r="B408">
        <v>415</v>
      </c>
      <c r="C408" s="69">
        <v>37036</v>
      </c>
      <c r="D408" t="s">
        <v>167</v>
      </c>
    </row>
    <row r="409" spans="1:4" x14ac:dyDescent="0.3">
      <c r="A409">
        <v>2616</v>
      </c>
      <c r="B409">
        <v>416</v>
      </c>
      <c r="C409" s="69">
        <v>37165</v>
      </c>
      <c r="D409" t="s">
        <v>162</v>
      </c>
    </row>
    <row r="410" spans="1:4" x14ac:dyDescent="0.3">
      <c r="A410">
        <v>2619</v>
      </c>
      <c r="B410">
        <v>417</v>
      </c>
      <c r="C410" s="69">
        <v>36980</v>
      </c>
      <c r="D410" t="s">
        <v>161</v>
      </c>
    </row>
    <row r="411" spans="1:4" x14ac:dyDescent="0.3">
      <c r="A411">
        <v>2623</v>
      </c>
      <c r="B411">
        <v>418</v>
      </c>
      <c r="C411" s="69">
        <v>35899</v>
      </c>
      <c r="D411" t="s">
        <v>166</v>
      </c>
    </row>
    <row r="412" spans="1:4" x14ac:dyDescent="0.3">
      <c r="A412">
        <v>2626</v>
      </c>
      <c r="B412">
        <v>419</v>
      </c>
      <c r="C412" s="69">
        <v>36950</v>
      </c>
      <c r="D412" t="s">
        <v>167</v>
      </c>
    </row>
    <row r="413" spans="1:4" x14ac:dyDescent="0.3">
      <c r="A413">
        <v>2644</v>
      </c>
      <c r="B413">
        <v>421</v>
      </c>
      <c r="C413" s="69">
        <v>37008</v>
      </c>
      <c r="D413" t="s">
        <v>168</v>
      </c>
    </row>
    <row r="414" spans="1:4" x14ac:dyDescent="0.3">
      <c r="A414">
        <v>2650</v>
      </c>
      <c r="B414">
        <v>422</v>
      </c>
      <c r="C414" s="69">
        <v>35987</v>
      </c>
      <c r="D414" t="s">
        <v>164</v>
      </c>
    </row>
    <row r="415" spans="1:4" x14ac:dyDescent="0.3">
      <c r="A415">
        <v>2657</v>
      </c>
      <c r="B415">
        <v>423</v>
      </c>
      <c r="C415" s="69">
        <v>36210</v>
      </c>
      <c r="D415" t="s">
        <v>164</v>
      </c>
    </row>
    <row r="416" spans="1:4" x14ac:dyDescent="0.3">
      <c r="A416">
        <v>2659</v>
      </c>
      <c r="B416">
        <v>424</v>
      </c>
      <c r="C416" s="69">
        <v>37201</v>
      </c>
      <c r="D416" t="s">
        <v>162</v>
      </c>
    </row>
    <row r="417" spans="1:4" x14ac:dyDescent="0.3">
      <c r="A417">
        <v>2662</v>
      </c>
      <c r="B417">
        <v>425</v>
      </c>
      <c r="C417" s="69">
        <v>37138</v>
      </c>
      <c r="D417" t="s">
        <v>167</v>
      </c>
    </row>
    <row r="418" spans="1:4" x14ac:dyDescent="0.3">
      <c r="A418">
        <v>2686</v>
      </c>
      <c r="B418">
        <v>426</v>
      </c>
      <c r="C418" s="69">
        <v>36655</v>
      </c>
      <c r="D418" t="s">
        <v>166</v>
      </c>
    </row>
    <row r="419" spans="1:4" x14ac:dyDescent="0.3">
      <c r="A419">
        <v>2688</v>
      </c>
      <c r="B419">
        <v>427</v>
      </c>
      <c r="C419" s="69">
        <v>36185</v>
      </c>
      <c r="D419" t="s">
        <v>161</v>
      </c>
    </row>
    <row r="420" spans="1:4" x14ac:dyDescent="0.3">
      <c r="A420">
        <v>2698</v>
      </c>
      <c r="B420">
        <v>428</v>
      </c>
      <c r="C420" s="69">
        <v>36812</v>
      </c>
      <c r="D420" t="s">
        <v>163</v>
      </c>
    </row>
    <row r="421" spans="1:4" x14ac:dyDescent="0.3">
      <c r="A421">
        <v>2709</v>
      </c>
      <c r="B421">
        <v>429</v>
      </c>
      <c r="C421" s="69">
        <v>37200</v>
      </c>
      <c r="D421" t="s">
        <v>163</v>
      </c>
    </row>
    <row r="422" spans="1:4" x14ac:dyDescent="0.3">
      <c r="A422">
        <v>2713</v>
      </c>
      <c r="B422">
        <v>430</v>
      </c>
      <c r="C422" s="69">
        <v>36672</v>
      </c>
      <c r="D422" t="s">
        <v>165</v>
      </c>
    </row>
    <row r="423" spans="1:4" x14ac:dyDescent="0.3">
      <c r="A423">
        <v>2715</v>
      </c>
      <c r="B423">
        <v>431</v>
      </c>
      <c r="C423" s="69">
        <v>36781</v>
      </c>
      <c r="D423" t="s">
        <v>168</v>
      </c>
    </row>
    <row r="424" spans="1:4" x14ac:dyDescent="0.3">
      <c r="A424">
        <v>2724</v>
      </c>
      <c r="B424">
        <v>433</v>
      </c>
      <c r="C424" s="69">
        <v>36506</v>
      </c>
      <c r="D424" t="s">
        <v>165</v>
      </c>
    </row>
    <row r="425" spans="1:4" x14ac:dyDescent="0.3">
      <c r="A425">
        <v>2739</v>
      </c>
      <c r="B425">
        <v>434</v>
      </c>
      <c r="C425" s="69">
        <v>36890</v>
      </c>
      <c r="D425" t="s">
        <v>168</v>
      </c>
    </row>
    <row r="426" spans="1:4" x14ac:dyDescent="0.3">
      <c r="A426">
        <v>2740</v>
      </c>
      <c r="B426">
        <v>435</v>
      </c>
      <c r="C426" s="69">
        <v>37087</v>
      </c>
      <c r="D426" t="s">
        <v>165</v>
      </c>
    </row>
    <row r="427" spans="1:4" x14ac:dyDescent="0.3">
      <c r="A427">
        <v>2759</v>
      </c>
      <c r="B427">
        <v>436</v>
      </c>
      <c r="C427" s="69">
        <v>36808</v>
      </c>
      <c r="D427" t="s">
        <v>168</v>
      </c>
    </row>
    <row r="428" spans="1:4" x14ac:dyDescent="0.3">
      <c r="A428">
        <v>2762</v>
      </c>
      <c r="B428">
        <v>437</v>
      </c>
      <c r="C428" s="69">
        <v>35582</v>
      </c>
      <c r="D428" t="s">
        <v>163</v>
      </c>
    </row>
    <row r="429" spans="1:4" x14ac:dyDescent="0.3">
      <c r="A429">
        <v>2768</v>
      </c>
      <c r="B429">
        <v>438</v>
      </c>
      <c r="C429" s="69">
        <v>36829</v>
      </c>
      <c r="D429" t="s">
        <v>167</v>
      </c>
    </row>
    <row r="430" spans="1:4" x14ac:dyDescent="0.3">
      <c r="A430">
        <v>2779</v>
      </c>
      <c r="B430">
        <v>439</v>
      </c>
      <c r="C430" s="69">
        <v>37095</v>
      </c>
      <c r="D430" t="s">
        <v>163</v>
      </c>
    </row>
    <row r="431" spans="1:4" x14ac:dyDescent="0.3">
      <c r="A431">
        <v>2782</v>
      </c>
      <c r="B431">
        <v>440</v>
      </c>
      <c r="C431" s="69">
        <v>37079</v>
      </c>
      <c r="D431" t="s">
        <v>163</v>
      </c>
    </row>
    <row r="432" spans="1:4" x14ac:dyDescent="0.3">
      <c r="A432">
        <v>2785</v>
      </c>
      <c r="B432">
        <v>441</v>
      </c>
      <c r="C432" s="69">
        <v>36469</v>
      </c>
      <c r="D432" t="s">
        <v>163</v>
      </c>
    </row>
    <row r="433" spans="1:4" x14ac:dyDescent="0.3">
      <c r="A433">
        <v>2796</v>
      </c>
      <c r="B433">
        <v>442</v>
      </c>
      <c r="C433" s="69">
        <v>37251</v>
      </c>
      <c r="D433" t="s">
        <v>166</v>
      </c>
    </row>
    <row r="434" spans="1:4" x14ac:dyDescent="0.3">
      <c r="A434">
        <v>2808</v>
      </c>
      <c r="B434">
        <v>443</v>
      </c>
      <c r="C434" s="69">
        <v>36706</v>
      </c>
      <c r="D434" t="s">
        <v>168</v>
      </c>
    </row>
    <row r="435" spans="1:4" x14ac:dyDescent="0.3">
      <c r="A435">
        <v>2815</v>
      </c>
      <c r="B435">
        <v>444</v>
      </c>
      <c r="C435" s="69">
        <v>36984</v>
      </c>
      <c r="D435" t="s">
        <v>165</v>
      </c>
    </row>
    <row r="436" spans="1:4" x14ac:dyDescent="0.3">
      <c r="A436">
        <v>2820</v>
      </c>
      <c r="B436">
        <v>445</v>
      </c>
      <c r="C436" s="69">
        <v>37214</v>
      </c>
      <c r="D436" t="s">
        <v>164</v>
      </c>
    </row>
    <row r="437" spans="1:4" x14ac:dyDescent="0.3">
      <c r="A437">
        <v>2841</v>
      </c>
      <c r="B437">
        <v>446</v>
      </c>
      <c r="C437" s="69">
        <v>37046</v>
      </c>
      <c r="D437" t="s">
        <v>166</v>
      </c>
    </row>
    <row r="438" spans="1:4" x14ac:dyDescent="0.3">
      <c r="A438">
        <v>2845</v>
      </c>
      <c r="B438">
        <v>447</v>
      </c>
      <c r="C438" s="69">
        <v>37171</v>
      </c>
      <c r="D438" t="s">
        <v>168</v>
      </c>
    </row>
    <row r="439" spans="1:4" x14ac:dyDescent="0.3">
      <c r="A439">
        <v>2864</v>
      </c>
      <c r="B439">
        <v>448</v>
      </c>
      <c r="C439" s="69">
        <v>37010</v>
      </c>
      <c r="D439" t="s">
        <v>162</v>
      </c>
    </row>
    <row r="440" spans="1:4" x14ac:dyDescent="0.3">
      <c r="A440">
        <v>2865</v>
      </c>
      <c r="B440">
        <v>449</v>
      </c>
      <c r="C440" s="69">
        <v>37192</v>
      </c>
      <c r="D440" t="s">
        <v>166</v>
      </c>
    </row>
    <row r="441" spans="1:4" x14ac:dyDescent="0.3">
      <c r="A441">
        <v>2880</v>
      </c>
      <c r="B441">
        <v>450</v>
      </c>
      <c r="C441" s="69">
        <v>37079</v>
      </c>
      <c r="D441" t="s">
        <v>161</v>
      </c>
    </row>
    <row r="442" spans="1:4" x14ac:dyDescent="0.3">
      <c r="A442">
        <v>2888</v>
      </c>
      <c r="B442">
        <v>451</v>
      </c>
      <c r="C442" s="69">
        <v>36997</v>
      </c>
      <c r="D442" t="s">
        <v>167</v>
      </c>
    </row>
    <row r="443" spans="1:4" x14ac:dyDescent="0.3">
      <c r="A443">
        <v>2910</v>
      </c>
      <c r="B443">
        <v>452</v>
      </c>
      <c r="C443" s="69">
        <v>37244</v>
      </c>
      <c r="D443" t="s">
        <v>164</v>
      </c>
    </row>
    <row r="444" spans="1:4" x14ac:dyDescent="0.3">
      <c r="A444">
        <v>2911</v>
      </c>
      <c r="B444">
        <v>453</v>
      </c>
      <c r="C444" s="69">
        <v>37084</v>
      </c>
      <c r="D444" t="s">
        <v>162</v>
      </c>
    </row>
    <row r="445" spans="1:4" x14ac:dyDescent="0.3">
      <c r="A445">
        <v>2921</v>
      </c>
      <c r="B445">
        <v>454</v>
      </c>
      <c r="C445" s="69">
        <v>36739</v>
      </c>
      <c r="D445" t="s">
        <v>161</v>
      </c>
    </row>
    <row r="446" spans="1:4" x14ac:dyDescent="0.3">
      <c r="A446">
        <v>2924</v>
      </c>
      <c r="B446">
        <v>455</v>
      </c>
      <c r="C446" s="69">
        <v>37208</v>
      </c>
      <c r="D446" t="s">
        <v>166</v>
      </c>
    </row>
    <row r="447" spans="1:4" x14ac:dyDescent="0.3">
      <c r="A447">
        <v>2929</v>
      </c>
      <c r="B447">
        <v>456</v>
      </c>
      <c r="C447" s="69">
        <v>37027</v>
      </c>
      <c r="D447" t="s">
        <v>167</v>
      </c>
    </row>
    <row r="448" spans="1:4" x14ac:dyDescent="0.3">
      <c r="A448">
        <v>2948</v>
      </c>
      <c r="B448">
        <v>457</v>
      </c>
      <c r="C448" s="69">
        <v>37027</v>
      </c>
      <c r="D448" t="s">
        <v>162</v>
      </c>
    </row>
    <row r="449" spans="1:4" x14ac:dyDescent="0.3">
      <c r="A449">
        <v>2951</v>
      </c>
      <c r="B449">
        <v>458</v>
      </c>
      <c r="C449" s="69">
        <v>37025</v>
      </c>
      <c r="D449" t="s">
        <v>164</v>
      </c>
    </row>
    <row r="450" spans="1:4" x14ac:dyDescent="0.3">
      <c r="A450">
        <v>2958</v>
      </c>
      <c r="B450">
        <v>459</v>
      </c>
      <c r="C450" s="69">
        <v>36933</v>
      </c>
      <c r="D450" t="s">
        <v>162</v>
      </c>
    </row>
    <row r="451" spans="1:4" x14ac:dyDescent="0.3">
      <c r="A451">
        <v>2971</v>
      </c>
      <c r="B451">
        <v>460</v>
      </c>
      <c r="C451" s="69">
        <v>37169</v>
      </c>
      <c r="D451" t="s">
        <v>167</v>
      </c>
    </row>
    <row r="452" spans="1:4" x14ac:dyDescent="0.3">
      <c r="A452">
        <v>2977</v>
      </c>
      <c r="B452">
        <v>461</v>
      </c>
      <c r="C452" s="69">
        <v>37124</v>
      </c>
      <c r="D452" t="s">
        <v>165</v>
      </c>
    </row>
    <row r="453" spans="1:4" x14ac:dyDescent="0.3">
      <c r="A453">
        <v>2978</v>
      </c>
      <c r="B453">
        <v>462</v>
      </c>
      <c r="C453" s="69">
        <v>36159</v>
      </c>
      <c r="D453" t="s">
        <v>165</v>
      </c>
    </row>
    <row r="454" spans="1:4" x14ac:dyDescent="0.3">
      <c r="A454">
        <v>2982</v>
      </c>
      <c r="B454">
        <v>463</v>
      </c>
      <c r="C454" s="69">
        <v>36948</v>
      </c>
      <c r="D454" t="s">
        <v>168</v>
      </c>
    </row>
    <row r="455" spans="1:4" x14ac:dyDescent="0.3">
      <c r="A455">
        <v>2984</v>
      </c>
      <c r="B455">
        <v>464</v>
      </c>
      <c r="C455" s="69">
        <v>35847</v>
      </c>
      <c r="D455" t="s">
        <v>161</v>
      </c>
    </row>
    <row r="456" spans="1:4" x14ac:dyDescent="0.3">
      <c r="A456">
        <v>2995</v>
      </c>
      <c r="B456">
        <v>465</v>
      </c>
      <c r="C456" s="69">
        <v>37026</v>
      </c>
      <c r="D456" t="s">
        <v>165</v>
      </c>
    </row>
    <row r="457" spans="1:4" x14ac:dyDescent="0.3">
      <c r="A457">
        <v>2998</v>
      </c>
      <c r="B457">
        <v>466</v>
      </c>
      <c r="C457" s="69">
        <v>37220</v>
      </c>
      <c r="D457" t="s">
        <v>167</v>
      </c>
    </row>
    <row r="458" spans="1:4" x14ac:dyDescent="0.3">
      <c r="A458">
        <v>3019</v>
      </c>
      <c r="B458">
        <v>467</v>
      </c>
      <c r="C458" s="69">
        <v>35951</v>
      </c>
      <c r="D458" t="s">
        <v>163</v>
      </c>
    </row>
    <row r="459" spans="1:4" x14ac:dyDescent="0.3">
      <c r="A459">
        <v>3023</v>
      </c>
      <c r="B459">
        <v>468</v>
      </c>
      <c r="C459" s="69">
        <v>35825</v>
      </c>
      <c r="D459" t="s">
        <v>166</v>
      </c>
    </row>
    <row r="460" spans="1:4" x14ac:dyDescent="0.3">
      <c r="A460">
        <v>3026</v>
      </c>
      <c r="B460">
        <v>469</v>
      </c>
      <c r="C460" s="69">
        <v>37049</v>
      </c>
      <c r="D460" t="s">
        <v>163</v>
      </c>
    </row>
    <row r="461" spans="1:4" x14ac:dyDescent="0.3">
      <c r="A461">
        <v>3036</v>
      </c>
      <c r="B461">
        <v>470</v>
      </c>
      <c r="C461" s="69">
        <v>36405</v>
      </c>
      <c r="D461" t="s">
        <v>166</v>
      </c>
    </row>
    <row r="462" spans="1:4" x14ac:dyDescent="0.3">
      <c r="A462">
        <v>3037</v>
      </c>
      <c r="B462">
        <v>471</v>
      </c>
      <c r="C462" s="69">
        <v>36686</v>
      </c>
      <c r="D462" t="s">
        <v>161</v>
      </c>
    </row>
    <row r="463" spans="1:4" x14ac:dyDescent="0.3">
      <c r="A463">
        <v>3056</v>
      </c>
      <c r="B463">
        <v>472</v>
      </c>
      <c r="C463" s="69">
        <v>36854</v>
      </c>
      <c r="D463" t="s">
        <v>165</v>
      </c>
    </row>
    <row r="464" spans="1:4" x14ac:dyDescent="0.3">
      <c r="A464">
        <v>3063</v>
      </c>
      <c r="B464">
        <v>473</v>
      </c>
      <c r="C464" s="69">
        <v>37247</v>
      </c>
      <c r="D464" t="s">
        <v>163</v>
      </c>
    </row>
    <row r="465" spans="1:4" x14ac:dyDescent="0.3">
      <c r="A465">
        <v>3066</v>
      </c>
      <c r="B465">
        <v>474</v>
      </c>
      <c r="C465" s="69">
        <v>36915</v>
      </c>
      <c r="D465" t="s">
        <v>161</v>
      </c>
    </row>
    <row r="466" spans="1:4" x14ac:dyDescent="0.3">
      <c r="A466">
        <v>3075</v>
      </c>
      <c r="B466">
        <v>475</v>
      </c>
      <c r="C466" s="69">
        <v>37042</v>
      </c>
      <c r="D466" t="s">
        <v>164</v>
      </c>
    </row>
    <row r="467" spans="1:4" x14ac:dyDescent="0.3">
      <c r="A467">
        <v>3079</v>
      </c>
      <c r="B467">
        <v>476</v>
      </c>
      <c r="C467" s="69">
        <v>36713</v>
      </c>
      <c r="D467" t="s">
        <v>164</v>
      </c>
    </row>
    <row r="468" spans="1:4" x14ac:dyDescent="0.3">
      <c r="A468">
        <v>3082</v>
      </c>
      <c r="B468">
        <v>477</v>
      </c>
      <c r="C468" s="69">
        <v>35811</v>
      </c>
      <c r="D468" t="s">
        <v>162</v>
      </c>
    </row>
    <row r="469" spans="1:4" x14ac:dyDescent="0.3">
      <c r="A469">
        <v>3084</v>
      </c>
      <c r="B469">
        <v>478</v>
      </c>
      <c r="C469" s="69">
        <v>35712</v>
      </c>
      <c r="D469" t="s">
        <v>163</v>
      </c>
    </row>
    <row r="470" spans="1:4" x14ac:dyDescent="0.3">
      <c r="A470">
        <v>3085</v>
      </c>
      <c r="B470">
        <v>479</v>
      </c>
      <c r="C470" s="69">
        <v>37241</v>
      </c>
      <c r="D470" t="s">
        <v>161</v>
      </c>
    </row>
    <row r="471" spans="1:4" x14ac:dyDescent="0.3">
      <c r="A471">
        <v>3092</v>
      </c>
      <c r="B471">
        <v>480</v>
      </c>
      <c r="C471" s="69">
        <v>37135</v>
      </c>
      <c r="D471" t="s">
        <v>161</v>
      </c>
    </row>
    <row r="472" spans="1:4" x14ac:dyDescent="0.3">
      <c r="A472">
        <v>3102</v>
      </c>
      <c r="B472">
        <v>481</v>
      </c>
      <c r="C472" s="69">
        <v>36897</v>
      </c>
      <c r="D472" t="s">
        <v>161</v>
      </c>
    </row>
    <row r="473" spans="1:4" x14ac:dyDescent="0.3">
      <c r="A473">
        <v>3104</v>
      </c>
      <c r="B473">
        <v>482</v>
      </c>
      <c r="C473" s="69">
        <v>36904</v>
      </c>
      <c r="D473" t="s">
        <v>168</v>
      </c>
    </row>
    <row r="474" spans="1:4" x14ac:dyDescent="0.3">
      <c r="A474">
        <v>3115</v>
      </c>
      <c r="B474">
        <v>483</v>
      </c>
      <c r="C474" s="69">
        <v>35758</v>
      </c>
      <c r="D474" t="s">
        <v>164</v>
      </c>
    </row>
    <row r="475" spans="1:4" x14ac:dyDescent="0.3">
      <c r="A475">
        <v>3116</v>
      </c>
      <c r="B475">
        <v>484</v>
      </c>
      <c r="C475" s="69">
        <v>35980</v>
      </c>
      <c r="D475" t="s">
        <v>163</v>
      </c>
    </row>
    <row r="476" spans="1:4" x14ac:dyDescent="0.3">
      <c r="A476">
        <v>3124</v>
      </c>
      <c r="B476">
        <v>485</v>
      </c>
      <c r="C476" s="69">
        <v>37080</v>
      </c>
      <c r="D476" t="s">
        <v>168</v>
      </c>
    </row>
    <row r="477" spans="1:4" x14ac:dyDescent="0.3">
      <c r="A477">
        <v>3128</v>
      </c>
      <c r="B477">
        <v>486</v>
      </c>
      <c r="C477" s="69">
        <v>37250</v>
      </c>
      <c r="D477" t="s">
        <v>164</v>
      </c>
    </row>
    <row r="478" spans="1:4" x14ac:dyDescent="0.3">
      <c r="A478">
        <v>3130</v>
      </c>
      <c r="B478">
        <v>487</v>
      </c>
      <c r="C478" s="69">
        <v>37213</v>
      </c>
      <c r="D478" t="s">
        <v>166</v>
      </c>
    </row>
    <row r="479" spans="1:4" x14ac:dyDescent="0.3">
      <c r="A479">
        <v>3134</v>
      </c>
      <c r="B479">
        <v>488</v>
      </c>
      <c r="C479" s="69">
        <v>37184</v>
      </c>
      <c r="D479" t="s">
        <v>167</v>
      </c>
    </row>
    <row r="480" spans="1:4" x14ac:dyDescent="0.3">
      <c r="A480">
        <v>3135</v>
      </c>
      <c r="B480">
        <v>489</v>
      </c>
      <c r="C480" s="69">
        <v>37224</v>
      </c>
      <c r="D480" t="s">
        <v>162</v>
      </c>
    </row>
    <row r="481" spans="1:4" x14ac:dyDescent="0.3">
      <c r="A481">
        <v>3136</v>
      </c>
      <c r="B481">
        <v>490</v>
      </c>
      <c r="C481" s="69">
        <v>36563</v>
      </c>
      <c r="D481" t="s">
        <v>167</v>
      </c>
    </row>
    <row r="482" spans="1:4" x14ac:dyDescent="0.3">
      <c r="A482">
        <v>3151</v>
      </c>
      <c r="B482">
        <v>491</v>
      </c>
      <c r="C482" s="69">
        <v>36759</v>
      </c>
      <c r="D482" t="s">
        <v>167</v>
      </c>
    </row>
    <row r="483" spans="1:4" x14ac:dyDescent="0.3">
      <c r="A483">
        <v>3166</v>
      </c>
      <c r="B483">
        <v>492</v>
      </c>
      <c r="C483" s="69">
        <v>36990</v>
      </c>
      <c r="D483" t="s">
        <v>163</v>
      </c>
    </row>
    <row r="484" spans="1:4" x14ac:dyDescent="0.3">
      <c r="A484">
        <v>3167</v>
      </c>
      <c r="B484">
        <v>493</v>
      </c>
      <c r="C484" s="69">
        <v>36860</v>
      </c>
      <c r="D484" t="s">
        <v>162</v>
      </c>
    </row>
    <row r="485" spans="1:4" x14ac:dyDescent="0.3">
      <c r="A485">
        <v>3173</v>
      </c>
      <c r="B485">
        <v>494</v>
      </c>
      <c r="C485" s="69">
        <v>36687</v>
      </c>
      <c r="D485" t="s">
        <v>161</v>
      </c>
    </row>
    <row r="486" spans="1:4" x14ac:dyDescent="0.3">
      <c r="A486">
        <v>3181</v>
      </c>
      <c r="B486">
        <v>495</v>
      </c>
      <c r="C486" s="69">
        <v>36771</v>
      </c>
      <c r="D486" t="s">
        <v>163</v>
      </c>
    </row>
    <row r="487" spans="1:4" x14ac:dyDescent="0.3">
      <c r="A487">
        <v>3183</v>
      </c>
      <c r="B487">
        <v>496</v>
      </c>
      <c r="C487" s="69">
        <v>37093</v>
      </c>
      <c r="D487" t="s">
        <v>164</v>
      </c>
    </row>
    <row r="488" spans="1:4" x14ac:dyDescent="0.3">
      <c r="A488">
        <v>3184</v>
      </c>
      <c r="B488">
        <v>497</v>
      </c>
      <c r="C488" s="69">
        <v>35857</v>
      </c>
      <c r="D488" t="s">
        <v>168</v>
      </c>
    </row>
    <row r="489" spans="1:4" x14ac:dyDescent="0.3">
      <c r="A489">
        <v>3186</v>
      </c>
      <c r="B489">
        <v>498</v>
      </c>
      <c r="C489" s="69">
        <v>36999</v>
      </c>
      <c r="D489" t="s">
        <v>167</v>
      </c>
    </row>
    <row r="490" spans="1:4" x14ac:dyDescent="0.3">
      <c r="A490">
        <v>3187</v>
      </c>
      <c r="B490">
        <v>499</v>
      </c>
      <c r="C490" s="69">
        <v>36253</v>
      </c>
      <c r="D490" t="s">
        <v>168</v>
      </c>
    </row>
    <row r="491" spans="1:4" x14ac:dyDescent="0.3">
      <c r="A491">
        <v>3192</v>
      </c>
      <c r="B491">
        <v>500</v>
      </c>
      <c r="C491" s="69">
        <v>37221</v>
      </c>
      <c r="D491" t="s">
        <v>168</v>
      </c>
    </row>
    <row r="492" spans="1:4" x14ac:dyDescent="0.3">
      <c r="A492">
        <v>3197</v>
      </c>
      <c r="B492">
        <v>501</v>
      </c>
      <c r="C492" s="69">
        <v>35985</v>
      </c>
      <c r="D492" t="s">
        <v>167</v>
      </c>
    </row>
    <row r="493" spans="1:4" x14ac:dyDescent="0.3">
      <c r="A493">
        <v>3201</v>
      </c>
      <c r="B493">
        <v>502</v>
      </c>
      <c r="C493" s="69">
        <v>36760</v>
      </c>
      <c r="D493" t="s">
        <v>161</v>
      </c>
    </row>
    <row r="494" spans="1:4" x14ac:dyDescent="0.3">
      <c r="A494">
        <v>3225</v>
      </c>
      <c r="B494">
        <v>503</v>
      </c>
      <c r="C494" s="69">
        <v>35862</v>
      </c>
      <c r="D494" t="s">
        <v>168</v>
      </c>
    </row>
    <row r="495" spans="1:4" x14ac:dyDescent="0.3">
      <c r="A495">
        <v>3230</v>
      </c>
      <c r="B495">
        <v>504</v>
      </c>
      <c r="C495" s="69">
        <v>36105</v>
      </c>
      <c r="D495" t="s">
        <v>167</v>
      </c>
    </row>
    <row r="496" spans="1:4" x14ac:dyDescent="0.3">
      <c r="A496">
        <v>3233</v>
      </c>
      <c r="B496">
        <v>505</v>
      </c>
      <c r="C496" s="69">
        <v>37173</v>
      </c>
      <c r="D496" t="s">
        <v>167</v>
      </c>
    </row>
    <row r="497" spans="1:4" x14ac:dyDescent="0.3">
      <c r="A497">
        <v>3236</v>
      </c>
      <c r="B497">
        <v>506</v>
      </c>
      <c r="C497" s="69">
        <v>37244</v>
      </c>
      <c r="D497" t="s">
        <v>163</v>
      </c>
    </row>
    <row r="498" spans="1:4" x14ac:dyDescent="0.3">
      <c r="A498">
        <v>3245</v>
      </c>
      <c r="B498">
        <v>507</v>
      </c>
      <c r="C498" s="69">
        <v>36871</v>
      </c>
      <c r="D498" t="s">
        <v>164</v>
      </c>
    </row>
    <row r="499" spans="1:4" x14ac:dyDescent="0.3">
      <c r="A499">
        <v>3249</v>
      </c>
      <c r="B499">
        <v>508</v>
      </c>
      <c r="C499" s="69">
        <v>37106</v>
      </c>
      <c r="D499" t="s">
        <v>166</v>
      </c>
    </row>
    <row r="500" spans="1:4" x14ac:dyDescent="0.3">
      <c r="A500">
        <v>3253</v>
      </c>
      <c r="B500">
        <v>509</v>
      </c>
      <c r="C500" s="69">
        <v>37102</v>
      </c>
      <c r="D500" t="s">
        <v>164</v>
      </c>
    </row>
    <row r="501" spans="1:4" x14ac:dyDescent="0.3">
      <c r="A501">
        <v>3256</v>
      </c>
      <c r="B501">
        <v>510</v>
      </c>
      <c r="C501" s="69">
        <v>36994</v>
      </c>
      <c r="D501" t="s">
        <v>162</v>
      </c>
    </row>
    <row r="502" spans="1:4" x14ac:dyDescent="0.3">
      <c r="A502">
        <v>3257</v>
      </c>
      <c r="B502">
        <v>511</v>
      </c>
      <c r="C502" s="69">
        <v>36744</v>
      </c>
      <c r="D502" t="s">
        <v>164</v>
      </c>
    </row>
    <row r="503" spans="1:4" x14ac:dyDescent="0.3">
      <c r="A503">
        <v>3259</v>
      </c>
      <c r="B503">
        <v>512</v>
      </c>
      <c r="C503" s="69">
        <v>36731</v>
      </c>
      <c r="D503" t="s">
        <v>164</v>
      </c>
    </row>
    <row r="504" spans="1:4" x14ac:dyDescent="0.3">
      <c r="A504">
        <v>3260</v>
      </c>
      <c r="B504">
        <v>513</v>
      </c>
      <c r="C504" s="69">
        <v>36600</v>
      </c>
      <c r="D504" t="s">
        <v>164</v>
      </c>
    </row>
    <row r="505" spans="1:4" x14ac:dyDescent="0.3">
      <c r="A505">
        <v>3267</v>
      </c>
      <c r="B505">
        <v>514</v>
      </c>
      <c r="C505" s="69">
        <v>36413</v>
      </c>
      <c r="D505" t="s">
        <v>161</v>
      </c>
    </row>
    <row r="506" spans="1:4" x14ac:dyDescent="0.3">
      <c r="A506">
        <v>3268</v>
      </c>
      <c r="B506">
        <v>515</v>
      </c>
      <c r="C506" s="69">
        <v>36973</v>
      </c>
      <c r="D506" t="s">
        <v>167</v>
      </c>
    </row>
    <row r="507" spans="1:4" x14ac:dyDescent="0.3">
      <c r="A507">
        <v>3279</v>
      </c>
      <c r="B507">
        <v>516</v>
      </c>
      <c r="C507" s="69">
        <v>36458</v>
      </c>
      <c r="D507" t="s">
        <v>161</v>
      </c>
    </row>
    <row r="508" spans="1:4" x14ac:dyDescent="0.3">
      <c r="A508">
        <v>3291</v>
      </c>
      <c r="B508">
        <v>517</v>
      </c>
      <c r="C508" s="69">
        <v>36900</v>
      </c>
      <c r="D508" t="s">
        <v>162</v>
      </c>
    </row>
    <row r="509" spans="1:4" x14ac:dyDescent="0.3">
      <c r="A509">
        <v>3292</v>
      </c>
      <c r="B509">
        <v>518</v>
      </c>
      <c r="C509" s="69">
        <v>36932</v>
      </c>
      <c r="D509" t="s">
        <v>166</v>
      </c>
    </row>
    <row r="510" spans="1:4" x14ac:dyDescent="0.3">
      <c r="A510">
        <v>3297</v>
      </c>
      <c r="B510">
        <v>519</v>
      </c>
      <c r="C510" s="69">
        <v>37119</v>
      </c>
      <c r="D510" t="s">
        <v>167</v>
      </c>
    </row>
    <row r="511" spans="1:4" x14ac:dyDescent="0.3">
      <c r="A511">
        <v>3308</v>
      </c>
      <c r="B511">
        <v>520</v>
      </c>
      <c r="C511" s="69">
        <v>37159</v>
      </c>
      <c r="D511" t="s">
        <v>166</v>
      </c>
    </row>
    <row r="512" spans="1:4" x14ac:dyDescent="0.3">
      <c r="A512">
        <v>3310</v>
      </c>
      <c r="B512">
        <v>521</v>
      </c>
      <c r="C512" s="69">
        <v>36877</v>
      </c>
      <c r="D512" t="s">
        <v>163</v>
      </c>
    </row>
    <row r="513" spans="1:4" x14ac:dyDescent="0.3">
      <c r="A513">
        <v>3319</v>
      </c>
      <c r="B513">
        <v>523</v>
      </c>
      <c r="C513" s="69">
        <v>37218</v>
      </c>
      <c r="D513" t="s">
        <v>167</v>
      </c>
    </row>
    <row r="514" spans="1:4" x14ac:dyDescent="0.3">
      <c r="A514">
        <v>3333</v>
      </c>
      <c r="B514">
        <v>524</v>
      </c>
      <c r="C514" s="69">
        <v>37197</v>
      </c>
      <c r="D514" t="s">
        <v>168</v>
      </c>
    </row>
    <row r="515" spans="1:4" x14ac:dyDescent="0.3">
      <c r="A515">
        <v>3337</v>
      </c>
      <c r="B515">
        <v>525</v>
      </c>
      <c r="C515" s="69">
        <v>37099</v>
      </c>
      <c r="D515" t="s">
        <v>161</v>
      </c>
    </row>
    <row r="516" spans="1:4" x14ac:dyDescent="0.3">
      <c r="A516">
        <v>3339</v>
      </c>
      <c r="B516">
        <v>526</v>
      </c>
      <c r="C516" s="69">
        <v>37144</v>
      </c>
      <c r="D516" t="s">
        <v>163</v>
      </c>
    </row>
    <row r="517" spans="1:4" x14ac:dyDescent="0.3">
      <c r="A517">
        <v>3348</v>
      </c>
      <c r="B517">
        <v>527</v>
      </c>
      <c r="C517" s="69">
        <v>37239</v>
      </c>
      <c r="D517" t="s">
        <v>165</v>
      </c>
    </row>
    <row r="518" spans="1:4" x14ac:dyDescent="0.3">
      <c r="A518">
        <v>3356</v>
      </c>
      <c r="B518">
        <v>528</v>
      </c>
      <c r="C518" s="69">
        <v>36464</v>
      </c>
      <c r="D518" t="s">
        <v>164</v>
      </c>
    </row>
    <row r="519" spans="1:4" x14ac:dyDescent="0.3">
      <c r="A519">
        <v>3357</v>
      </c>
      <c r="B519">
        <v>529</v>
      </c>
      <c r="C519" s="69">
        <v>36949</v>
      </c>
      <c r="D519" t="s">
        <v>161</v>
      </c>
    </row>
    <row r="520" spans="1:4" x14ac:dyDescent="0.3">
      <c r="A520">
        <v>3360</v>
      </c>
      <c r="B520">
        <v>530</v>
      </c>
      <c r="C520" s="69">
        <v>37097</v>
      </c>
      <c r="D520" t="s">
        <v>162</v>
      </c>
    </row>
    <row r="521" spans="1:4" x14ac:dyDescent="0.3">
      <c r="A521">
        <v>3378</v>
      </c>
      <c r="B521">
        <v>531</v>
      </c>
      <c r="C521" s="69">
        <v>37127</v>
      </c>
      <c r="D521" t="s">
        <v>168</v>
      </c>
    </row>
    <row r="522" spans="1:4" x14ac:dyDescent="0.3">
      <c r="A522">
        <v>3382</v>
      </c>
      <c r="B522">
        <v>532</v>
      </c>
      <c r="C522" s="69">
        <v>36860</v>
      </c>
      <c r="D522" t="s">
        <v>161</v>
      </c>
    </row>
    <row r="523" spans="1:4" x14ac:dyDescent="0.3">
      <c r="A523">
        <v>3384</v>
      </c>
      <c r="B523">
        <v>533</v>
      </c>
      <c r="C523" s="69">
        <v>37173</v>
      </c>
      <c r="D523" t="s">
        <v>165</v>
      </c>
    </row>
    <row r="524" spans="1:4" x14ac:dyDescent="0.3">
      <c r="A524">
        <v>3387</v>
      </c>
      <c r="B524">
        <v>534</v>
      </c>
      <c r="C524" s="69">
        <v>36554</v>
      </c>
      <c r="D524" t="s">
        <v>161</v>
      </c>
    </row>
    <row r="525" spans="1:4" x14ac:dyDescent="0.3">
      <c r="A525">
        <v>3395</v>
      </c>
      <c r="B525">
        <v>535</v>
      </c>
      <c r="C525" s="69">
        <v>36972</v>
      </c>
      <c r="D525" t="s">
        <v>168</v>
      </c>
    </row>
    <row r="526" spans="1:4" x14ac:dyDescent="0.3">
      <c r="A526">
        <v>3404</v>
      </c>
      <c r="B526">
        <v>536</v>
      </c>
      <c r="C526" s="69">
        <v>36873</v>
      </c>
      <c r="D526" t="s">
        <v>161</v>
      </c>
    </row>
    <row r="527" spans="1:4" x14ac:dyDescent="0.3">
      <c r="A527">
        <v>3405</v>
      </c>
      <c r="B527">
        <v>537</v>
      </c>
      <c r="C527" s="69">
        <v>36784</v>
      </c>
      <c r="D527" t="s">
        <v>165</v>
      </c>
    </row>
    <row r="528" spans="1:4" x14ac:dyDescent="0.3">
      <c r="A528">
        <v>3414</v>
      </c>
      <c r="B528">
        <v>538</v>
      </c>
      <c r="C528" s="69">
        <v>37123</v>
      </c>
      <c r="D528" t="s">
        <v>168</v>
      </c>
    </row>
    <row r="529" spans="1:4" x14ac:dyDescent="0.3">
      <c r="A529">
        <v>3415</v>
      </c>
      <c r="B529">
        <v>539</v>
      </c>
      <c r="C529" s="69">
        <v>36639</v>
      </c>
      <c r="D529" t="s">
        <v>161</v>
      </c>
    </row>
    <row r="530" spans="1:4" x14ac:dyDescent="0.3">
      <c r="A530">
        <v>3425</v>
      </c>
      <c r="B530">
        <v>540</v>
      </c>
      <c r="C530" s="69">
        <v>36859</v>
      </c>
      <c r="D530" t="s">
        <v>164</v>
      </c>
    </row>
    <row r="531" spans="1:4" x14ac:dyDescent="0.3">
      <c r="A531">
        <v>3427</v>
      </c>
      <c r="B531">
        <v>541</v>
      </c>
      <c r="C531" s="69">
        <v>36490</v>
      </c>
      <c r="D531" t="s">
        <v>162</v>
      </c>
    </row>
    <row r="532" spans="1:4" x14ac:dyDescent="0.3">
      <c r="A532">
        <v>3439</v>
      </c>
      <c r="B532">
        <v>542</v>
      </c>
      <c r="C532" s="69">
        <v>37186</v>
      </c>
      <c r="D532" t="s">
        <v>161</v>
      </c>
    </row>
    <row r="533" spans="1:4" x14ac:dyDescent="0.3">
      <c r="A533">
        <v>3448</v>
      </c>
      <c r="B533">
        <v>544</v>
      </c>
      <c r="C533" s="69">
        <v>37144</v>
      </c>
      <c r="D533" t="s">
        <v>167</v>
      </c>
    </row>
    <row r="534" spans="1:4" x14ac:dyDescent="0.3">
      <c r="A534">
        <v>3458</v>
      </c>
      <c r="B534">
        <v>545</v>
      </c>
      <c r="C534" s="69">
        <v>35945</v>
      </c>
      <c r="D534" t="s">
        <v>165</v>
      </c>
    </row>
    <row r="535" spans="1:4" x14ac:dyDescent="0.3">
      <c r="A535">
        <v>3465</v>
      </c>
      <c r="B535">
        <v>546</v>
      </c>
      <c r="C535" s="69">
        <v>36757</v>
      </c>
      <c r="D535" t="s">
        <v>163</v>
      </c>
    </row>
    <row r="536" spans="1:4" x14ac:dyDescent="0.3">
      <c r="A536">
        <v>3477</v>
      </c>
      <c r="B536">
        <v>547</v>
      </c>
      <c r="C536" s="69">
        <v>36444</v>
      </c>
      <c r="D536" t="s">
        <v>165</v>
      </c>
    </row>
    <row r="537" spans="1:4" x14ac:dyDescent="0.3">
      <c r="A537">
        <v>3501</v>
      </c>
      <c r="B537">
        <v>548</v>
      </c>
      <c r="C537" s="69">
        <v>37088</v>
      </c>
      <c r="D537" t="s">
        <v>162</v>
      </c>
    </row>
    <row r="538" spans="1:4" x14ac:dyDescent="0.3">
      <c r="A538">
        <v>3504</v>
      </c>
      <c r="B538">
        <v>549</v>
      </c>
      <c r="C538" s="69">
        <v>37237</v>
      </c>
      <c r="D538" t="s">
        <v>165</v>
      </c>
    </row>
    <row r="539" spans="1:4" x14ac:dyDescent="0.3">
      <c r="A539">
        <v>3515</v>
      </c>
      <c r="B539">
        <v>550</v>
      </c>
      <c r="C539" s="69">
        <v>37111</v>
      </c>
      <c r="D539" t="s">
        <v>161</v>
      </c>
    </row>
    <row r="540" spans="1:4" x14ac:dyDescent="0.3">
      <c r="A540">
        <v>3517</v>
      </c>
      <c r="B540">
        <v>551</v>
      </c>
      <c r="C540" s="69">
        <v>37137</v>
      </c>
      <c r="D540" t="s">
        <v>164</v>
      </c>
    </row>
    <row r="541" spans="1:4" x14ac:dyDescent="0.3">
      <c r="A541">
        <v>3519</v>
      </c>
      <c r="B541">
        <v>552</v>
      </c>
      <c r="C541" s="69">
        <v>36824</v>
      </c>
      <c r="D541" t="s">
        <v>164</v>
      </c>
    </row>
    <row r="542" spans="1:4" x14ac:dyDescent="0.3">
      <c r="A542">
        <v>3522</v>
      </c>
      <c r="B542">
        <v>553</v>
      </c>
      <c r="C542" s="69">
        <v>36721</v>
      </c>
      <c r="D542" t="s">
        <v>161</v>
      </c>
    </row>
    <row r="543" spans="1:4" x14ac:dyDescent="0.3">
      <c r="A543">
        <v>3535</v>
      </c>
      <c r="B543">
        <v>554</v>
      </c>
      <c r="C543" s="69">
        <v>37163</v>
      </c>
      <c r="D543" t="s">
        <v>165</v>
      </c>
    </row>
    <row r="544" spans="1:4" x14ac:dyDescent="0.3">
      <c r="A544">
        <v>3544</v>
      </c>
      <c r="B544">
        <v>555</v>
      </c>
      <c r="C544" s="69">
        <v>36849</v>
      </c>
      <c r="D544" t="s">
        <v>167</v>
      </c>
    </row>
    <row r="545" spans="1:4" x14ac:dyDescent="0.3">
      <c r="A545">
        <v>3567</v>
      </c>
      <c r="B545">
        <v>557</v>
      </c>
      <c r="C545" s="69">
        <v>36908</v>
      </c>
      <c r="D545" t="s">
        <v>167</v>
      </c>
    </row>
    <row r="546" spans="1:4" x14ac:dyDescent="0.3">
      <c r="A546">
        <v>3568</v>
      </c>
      <c r="B546">
        <v>558</v>
      </c>
      <c r="C546" s="69">
        <v>37049</v>
      </c>
      <c r="D546" t="s">
        <v>167</v>
      </c>
    </row>
    <row r="547" spans="1:4" x14ac:dyDescent="0.3">
      <c r="A547">
        <v>3573</v>
      </c>
      <c r="B547">
        <v>559</v>
      </c>
      <c r="C547" s="69">
        <v>35963</v>
      </c>
      <c r="D547" t="s">
        <v>168</v>
      </c>
    </row>
    <row r="548" spans="1:4" x14ac:dyDescent="0.3">
      <c r="A548">
        <v>3577</v>
      </c>
      <c r="B548">
        <v>560</v>
      </c>
      <c r="C548" s="69">
        <v>37242</v>
      </c>
      <c r="D548" t="s">
        <v>163</v>
      </c>
    </row>
    <row r="549" spans="1:4" x14ac:dyDescent="0.3">
      <c r="A549">
        <v>3581</v>
      </c>
      <c r="B549">
        <v>561</v>
      </c>
      <c r="C549" s="69">
        <v>37162</v>
      </c>
      <c r="D549" t="s">
        <v>165</v>
      </c>
    </row>
    <row r="550" spans="1:4" x14ac:dyDescent="0.3">
      <c r="A550">
        <v>3583</v>
      </c>
      <c r="B550">
        <v>562</v>
      </c>
      <c r="C550" s="69">
        <v>36471</v>
      </c>
      <c r="D550" t="s">
        <v>166</v>
      </c>
    </row>
    <row r="551" spans="1:4" x14ac:dyDescent="0.3">
      <c r="A551">
        <v>3589</v>
      </c>
      <c r="B551">
        <v>563</v>
      </c>
      <c r="C551" s="69">
        <v>35724</v>
      </c>
      <c r="D551" t="s">
        <v>164</v>
      </c>
    </row>
    <row r="552" spans="1:4" x14ac:dyDescent="0.3">
      <c r="A552">
        <v>3590</v>
      </c>
      <c r="B552">
        <v>564</v>
      </c>
      <c r="C552" s="69">
        <v>36652</v>
      </c>
      <c r="D552" t="s">
        <v>163</v>
      </c>
    </row>
    <row r="553" spans="1:4" x14ac:dyDescent="0.3">
      <c r="A553">
        <v>3601</v>
      </c>
      <c r="B553">
        <v>565</v>
      </c>
      <c r="C553" s="69">
        <v>36531</v>
      </c>
      <c r="D553" t="s">
        <v>166</v>
      </c>
    </row>
    <row r="554" spans="1:4" x14ac:dyDescent="0.3">
      <c r="A554">
        <v>3606</v>
      </c>
      <c r="B554">
        <v>566</v>
      </c>
      <c r="C554" s="69">
        <v>36885</v>
      </c>
      <c r="D554" t="s">
        <v>161</v>
      </c>
    </row>
    <row r="555" spans="1:4" x14ac:dyDescent="0.3">
      <c r="A555">
        <v>3611</v>
      </c>
      <c r="B555">
        <v>567</v>
      </c>
      <c r="C555" s="69">
        <v>37080</v>
      </c>
      <c r="D555" t="s">
        <v>163</v>
      </c>
    </row>
    <row r="556" spans="1:4" x14ac:dyDescent="0.3">
      <c r="A556">
        <v>3615</v>
      </c>
      <c r="B556">
        <v>568</v>
      </c>
      <c r="C556" s="69">
        <v>36590</v>
      </c>
      <c r="D556" t="s">
        <v>167</v>
      </c>
    </row>
    <row r="557" spans="1:4" x14ac:dyDescent="0.3">
      <c r="A557">
        <v>3616</v>
      </c>
      <c r="B557">
        <v>569</v>
      </c>
      <c r="C557" s="69">
        <v>36872</v>
      </c>
      <c r="D557" t="s">
        <v>164</v>
      </c>
    </row>
    <row r="558" spans="1:4" x14ac:dyDescent="0.3">
      <c r="A558">
        <v>3620</v>
      </c>
      <c r="B558">
        <v>570</v>
      </c>
      <c r="C558" s="69">
        <v>37209</v>
      </c>
      <c r="D558" t="s">
        <v>166</v>
      </c>
    </row>
    <row r="559" spans="1:4" x14ac:dyDescent="0.3">
      <c r="A559">
        <v>3627</v>
      </c>
      <c r="B559">
        <v>571</v>
      </c>
      <c r="C559" s="69">
        <v>37085</v>
      </c>
      <c r="D559" t="s">
        <v>166</v>
      </c>
    </row>
    <row r="560" spans="1:4" x14ac:dyDescent="0.3">
      <c r="A560">
        <v>3636</v>
      </c>
      <c r="B560">
        <v>572</v>
      </c>
      <c r="C560" s="69">
        <v>36662</v>
      </c>
      <c r="D560" t="s">
        <v>162</v>
      </c>
    </row>
    <row r="561" spans="1:4" x14ac:dyDescent="0.3">
      <c r="A561">
        <v>3638</v>
      </c>
      <c r="B561">
        <v>573</v>
      </c>
      <c r="C561" s="69">
        <v>37248</v>
      </c>
      <c r="D561" t="s">
        <v>162</v>
      </c>
    </row>
    <row r="562" spans="1:4" x14ac:dyDescent="0.3">
      <c r="A562">
        <v>3640</v>
      </c>
      <c r="B562">
        <v>574</v>
      </c>
      <c r="C562" s="69">
        <v>36945</v>
      </c>
      <c r="D562" t="s">
        <v>164</v>
      </c>
    </row>
    <row r="563" spans="1:4" x14ac:dyDescent="0.3">
      <c r="A563">
        <v>3667</v>
      </c>
      <c r="B563">
        <v>575</v>
      </c>
      <c r="C563" s="69">
        <v>36885</v>
      </c>
      <c r="D563" t="s">
        <v>164</v>
      </c>
    </row>
    <row r="564" spans="1:4" x14ac:dyDescent="0.3">
      <c r="A564">
        <v>3671</v>
      </c>
      <c r="B564">
        <v>576</v>
      </c>
      <c r="C564" s="69">
        <v>36646</v>
      </c>
      <c r="D564" t="s">
        <v>168</v>
      </c>
    </row>
    <row r="565" spans="1:4" x14ac:dyDescent="0.3">
      <c r="A565">
        <v>3687</v>
      </c>
      <c r="B565">
        <v>577</v>
      </c>
      <c r="C565" s="69">
        <v>35476</v>
      </c>
      <c r="D565" t="s">
        <v>162</v>
      </c>
    </row>
    <row r="566" spans="1:4" x14ac:dyDescent="0.3">
      <c r="A566">
        <v>3689</v>
      </c>
      <c r="B566">
        <v>578</v>
      </c>
      <c r="C566" s="69">
        <v>36577</v>
      </c>
      <c r="D566" t="s">
        <v>168</v>
      </c>
    </row>
    <row r="567" spans="1:4" x14ac:dyDescent="0.3">
      <c r="A567">
        <v>3699</v>
      </c>
      <c r="B567">
        <v>579</v>
      </c>
      <c r="C567" s="69">
        <v>36848</v>
      </c>
      <c r="D567" t="s">
        <v>167</v>
      </c>
    </row>
    <row r="568" spans="1:4" x14ac:dyDescent="0.3">
      <c r="A568">
        <v>3713</v>
      </c>
      <c r="B568">
        <v>580</v>
      </c>
      <c r="C568" s="69">
        <v>37211</v>
      </c>
      <c r="D568" t="s">
        <v>165</v>
      </c>
    </row>
    <row r="569" spans="1:4" x14ac:dyDescent="0.3">
      <c r="A569">
        <v>3721</v>
      </c>
      <c r="B569">
        <v>581</v>
      </c>
      <c r="C569" s="69">
        <v>37116</v>
      </c>
      <c r="D569" t="s">
        <v>161</v>
      </c>
    </row>
    <row r="570" spans="1:4" x14ac:dyDescent="0.3">
      <c r="A570">
        <v>3733</v>
      </c>
      <c r="B570">
        <v>582</v>
      </c>
      <c r="C570" s="69">
        <v>36547</v>
      </c>
      <c r="D570" t="s">
        <v>167</v>
      </c>
    </row>
    <row r="571" spans="1:4" x14ac:dyDescent="0.3">
      <c r="A571">
        <v>3735</v>
      </c>
      <c r="B571">
        <v>583</v>
      </c>
      <c r="C571" s="69">
        <v>36640</v>
      </c>
      <c r="D571" t="s">
        <v>166</v>
      </c>
    </row>
    <row r="572" spans="1:4" x14ac:dyDescent="0.3">
      <c r="A572">
        <v>3751</v>
      </c>
      <c r="B572">
        <v>584</v>
      </c>
      <c r="C572" s="69">
        <v>37192</v>
      </c>
      <c r="D572" t="s">
        <v>165</v>
      </c>
    </row>
    <row r="573" spans="1:4" x14ac:dyDescent="0.3">
      <c r="A573">
        <v>3753</v>
      </c>
      <c r="B573">
        <v>585</v>
      </c>
      <c r="C573" s="69">
        <v>37165</v>
      </c>
      <c r="D573" t="s">
        <v>167</v>
      </c>
    </row>
    <row r="574" spans="1:4" x14ac:dyDescent="0.3">
      <c r="A574">
        <v>3756</v>
      </c>
      <c r="B574">
        <v>586</v>
      </c>
      <c r="C574" s="69">
        <v>37042</v>
      </c>
      <c r="D574" t="s">
        <v>168</v>
      </c>
    </row>
    <row r="575" spans="1:4" x14ac:dyDescent="0.3">
      <c r="A575">
        <v>3763</v>
      </c>
      <c r="B575">
        <v>587</v>
      </c>
      <c r="C575" s="69">
        <v>36377</v>
      </c>
      <c r="D575" t="s">
        <v>165</v>
      </c>
    </row>
    <row r="576" spans="1:4" x14ac:dyDescent="0.3">
      <c r="A576">
        <v>3765</v>
      </c>
      <c r="B576">
        <v>588</v>
      </c>
      <c r="C576" s="69">
        <v>36715</v>
      </c>
      <c r="D576" t="s">
        <v>162</v>
      </c>
    </row>
    <row r="577" spans="1:4" x14ac:dyDescent="0.3">
      <c r="A577">
        <v>3766</v>
      </c>
      <c r="B577">
        <v>589</v>
      </c>
      <c r="C577" s="69">
        <v>36880</v>
      </c>
      <c r="D577" t="s">
        <v>167</v>
      </c>
    </row>
    <row r="578" spans="1:4" x14ac:dyDescent="0.3">
      <c r="A578">
        <v>3769</v>
      </c>
      <c r="B578">
        <v>590</v>
      </c>
      <c r="C578" s="69">
        <v>36862</v>
      </c>
      <c r="D578" t="s">
        <v>161</v>
      </c>
    </row>
    <row r="579" spans="1:4" x14ac:dyDescent="0.3">
      <c r="A579">
        <v>3779</v>
      </c>
      <c r="B579">
        <v>591</v>
      </c>
      <c r="C579" s="69">
        <v>36730</v>
      </c>
      <c r="D579" t="s">
        <v>168</v>
      </c>
    </row>
    <row r="580" spans="1:4" x14ac:dyDescent="0.3">
      <c r="A580">
        <v>3782</v>
      </c>
      <c r="B580">
        <v>592</v>
      </c>
      <c r="C580" s="69">
        <v>36014</v>
      </c>
      <c r="D580" t="s">
        <v>167</v>
      </c>
    </row>
    <row r="581" spans="1:4" x14ac:dyDescent="0.3">
      <c r="A581">
        <v>3787</v>
      </c>
      <c r="B581">
        <v>593</v>
      </c>
      <c r="C581" s="69">
        <v>36897</v>
      </c>
      <c r="D581" t="s">
        <v>166</v>
      </c>
    </row>
    <row r="582" spans="1:4" x14ac:dyDescent="0.3">
      <c r="A582">
        <v>3794</v>
      </c>
      <c r="B582">
        <v>594</v>
      </c>
      <c r="C582" s="69">
        <v>36521</v>
      </c>
      <c r="D582" t="s">
        <v>165</v>
      </c>
    </row>
    <row r="583" spans="1:4" x14ac:dyDescent="0.3">
      <c r="A583">
        <v>3811</v>
      </c>
      <c r="B583">
        <v>596</v>
      </c>
      <c r="C583" s="69">
        <v>36818</v>
      </c>
      <c r="D583" t="s">
        <v>168</v>
      </c>
    </row>
    <row r="584" spans="1:4" x14ac:dyDescent="0.3">
      <c r="A584">
        <v>3813</v>
      </c>
      <c r="B584">
        <v>597</v>
      </c>
      <c r="C584" s="69">
        <v>36683</v>
      </c>
      <c r="D584" t="s">
        <v>168</v>
      </c>
    </row>
    <row r="585" spans="1:4" x14ac:dyDescent="0.3">
      <c r="A585">
        <v>3821</v>
      </c>
      <c r="B585">
        <v>598</v>
      </c>
      <c r="C585" s="69">
        <v>36761</v>
      </c>
      <c r="D585" t="s">
        <v>163</v>
      </c>
    </row>
    <row r="586" spans="1:4" x14ac:dyDescent="0.3">
      <c r="A586">
        <v>3824</v>
      </c>
      <c r="B586">
        <v>599</v>
      </c>
      <c r="C586" s="69">
        <v>36958</v>
      </c>
      <c r="D586" t="s">
        <v>165</v>
      </c>
    </row>
    <row r="587" spans="1:4" x14ac:dyDescent="0.3">
      <c r="A587">
        <v>3829</v>
      </c>
      <c r="B587">
        <v>600</v>
      </c>
      <c r="C587" s="69">
        <v>36300</v>
      </c>
      <c r="D587" t="s">
        <v>161</v>
      </c>
    </row>
    <row r="588" spans="1:4" x14ac:dyDescent="0.3">
      <c r="A588">
        <v>3830</v>
      </c>
      <c r="B588">
        <v>601</v>
      </c>
      <c r="C588" s="69">
        <v>36441</v>
      </c>
      <c r="D588" t="s">
        <v>166</v>
      </c>
    </row>
    <row r="589" spans="1:4" x14ac:dyDescent="0.3">
      <c r="A589">
        <v>3846</v>
      </c>
      <c r="B589">
        <v>602</v>
      </c>
      <c r="C589" s="69">
        <v>36999</v>
      </c>
      <c r="D589" t="s">
        <v>163</v>
      </c>
    </row>
    <row r="590" spans="1:4" x14ac:dyDescent="0.3">
      <c r="A590">
        <v>3850</v>
      </c>
      <c r="B590">
        <v>603</v>
      </c>
      <c r="C590" s="69">
        <v>37092</v>
      </c>
      <c r="D590" t="s">
        <v>162</v>
      </c>
    </row>
    <row r="591" spans="1:4" x14ac:dyDescent="0.3">
      <c r="A591">
        <v>3858</v>
      </c>
      <c r="B591">
        <v>604</v>
      </c>
      <c r="C591" s="69">
        <v>37199</v>
      </c>
      <c r="D591" t="s">
        <v>166</v>
      </c>
    </row>
    <row r="592" spans="1:4" x14ac:dyDescent="0.3">
      <c r="A592">
        <v>3874</v>
      </c>
      <c r="B592">
        <v>605</v>
      </c>
      <c r="C592" s="69">
        <v>37236</v>
      </c>
      <c r="D592" t="s">
        <v>161</v>
      </c>
    </row>
    <row r="593" spans="1:4" x14ac:dyDescent="0.3">
      <c r="A593">
        <v>3883</v>
      </c>
      <c r="B593">
        <v>606</v>
      </c>
      <c r="C593" s="69">
        <v>36182</v>
      </c>
      <c r="D593" t="s">
        <v>166</v>
      </c>
    </row>
    <row r="594" spans="1:4" x14ac:dyDescent="0.3">
      <c r="A594">
        <v>3885</v>
      </c>
      <c r="B594">
        <v>607</v>
      </c>
      <c r="C594" s="69">
        <v>36663</v>
      </c>
      <c r="D594" t="s">
        <v>164</v>
      </c>
    </row>
    <row r="595" spans="1:4" x14ac:dyDescent="0.3">
      <c r="A595">
        <v>3890</v>
      </c>
      <c r="B595">
        <v>608</v>
      </c>
      <c r="C595" s="69">
        <v>36877</v>
      </c>
      <c r="D595" t="s">
        <v>168</v>
      </c>
    </row>
    <row r="596" spans="1:4" x14ac:dyDescent="0.3">
      <c r="A596">
        <v>3893</v>
      </c>
      <c r="B596">
        <v>609</v>
      </c>
      <c r="C596" s="69">
        <v>36523</v>
      </c>
      <c r="D596" t="s">
        <v>167</v>
      </c>
    </row>
    <row r="597" spans="1:4" x14ac:dyDescent="0.3">
      <c r="A597">
        <v>3894</v>
      </c>
      <c r="B597">
        <v>610</v>
      </c>
      <c r="C597" s="69">
        <v>36767</v>
      </c>
      <c r="D597" t="s">
        <v>163</v>
      </c>
    </row>
    <row r="598" spans="1:4" x14ac:dyDescent="0.3">
      <c r="A598">
        <v>3896</v>
      </c>
      <c r="B598">
        <v>611</v>
      </c>
      <c r="C598" s="69">
        <v>36843</v>
      </c>
      <c r="D598" t="s">
        <v>168</v>
      </c>
    </row>
    <row r="599" spans="1:4" x14ac:dyDescent="0.3">
      <c r="A599">
        <v>3906</v>
      </c>
      <c r="B599">
        <v>612</v>
      </c>
      <c r="C599" s="69">
        <v>36791</v>
      </c>
      <c r="D599" t="s">
        <v>161</v>
      </c>
    </row>
    <row r="600" spans="1:4" x14ac:dyDescent="0.3">
      <c r="A600">
        <v>3913</v>
      </c>
      <c r="B600">
        <v>613</v>
      </c>
      <c r="C600" s="69">
        <v>37095</v>
      </c>
      <c r="D600" t="s">
        <v>168</v>
      </c>
    </row>
    <row r="601" spans="1:4" x14ac:dyDescent="0.3">
      <c r="A601">
        <v>3938</v>
      </c>
      <c r="B601">
        <v>614</v>
      </c>
      <c r="C601" s="69">
        <v>37180</v>
      </c>
      <c r="D601" t="s">
        <v>163</v>
      </c>
    </row>
    <row r="602" spans="1:4" x14ac:dyDescent="0.3">
      <c r="A602">
        <v>3943</v>
      </c>
      <c r="B602">
        <v>616</v>
      </c>
      <c r="C602" s="69">
        <v>36651</v>
      </c>
      <c r="D602" t="s">
        <v>167</v>
      </c>
    </row>
    <row r="603" spans="1:4" x14ac:dyDescent="0.3">
      <c r="A603">
        <v>3944</v>
      </c>
      <c r="B603">
        <v>617</v>
      </c>
      <c r="C603" s="69">
        <v>36625</v>
      </c>
      <c r="D603" t="s">
        <v>168</v>
      </c>
    </row>
    <row r="604" spans="1:4" x14ac:dyDescent="0.3">
      <c r="A604">
        <v>3947</v>
      </c>
      <c r="B604">
        <v>618</v>
      </c>
      <c r="C604" s="69">
        <v>37103</v>
      </c>
      <c r="D604" t="s">
        <v>163</v>
      </c>
    </row>
    <row r="605" spans="1:4" x14ac:dyDescent="0.3">
      <c r="A605">
        <v>3958</v>
      </c>
      <c r="B605">
        <v>619</v>
      </c>
      <c r="C605" s="69">
        <v>36982</v>
      </c>
      <c r="D605" t="s">
        <v>165</v>
      </c>
    </row>
    <row r="606" spans="1:4" x14ac:dyDescent="0.3">
      <c r="A606">
        <v>3959</v>
      </c>
      <c r="B606">
        <v>620</v>
      </c>
      <c r="C606" s="69">
        <v>37151</v>
      </c>
      <c r="D606" t="s">
        <v>163</v>
      </c>
    </row>
    <row r="607" spans="1:4" x14ac:dyDescent="0.3">
      <c r="A607">
        <v>3970</v>
      </c>
      <c r="B607">
        <v>621</v>
      </c>
      <c r="C607" s="69">
        <v>36238</v>
      </c>
      <c r="D607" t="s">
        <v>162</v>
      </c>
    </row>
    <row r="608" spans="1:4" x14ac:dyDescent="0.3">
      <c r="A608">
        <v>3981</v>
      </c>
      <c r="B608">
        <v>622</v>
      </c>
      <c r="C608" s="69">
        <v>36791</v>
      </c>
      <c r="D608" t="s">
        <v>166</v>
      </c>
    </row>
    <row r="609" spans="1:4" x14ac:dyDescent="0.3">
      <c r="A609">
        <v>3984</v>
      </c>
      <c r="B609">
        <v>623</v>
      </c>
      <c r="C609" s="69">
        <v>37097</v>
      </c>
      <c r="D609" t="s">
        <v>167</v>
      </c>
    </row>
    <row r="610" spans="1:4" x14ac:dyDescent="0.3">
      <c r="A610">
        <v>3985</v>
      </c>
      <c r="B610">
        <v>624</v>
      </c>
      <c r="C610" s="69">
        <v>36935</v>
      </c>
      <c r="D610" t="s">
        <v>164</v>
      </c>
    </row>
    <row r="611" spans="1:4" x14ac:dyDescent="0.3">
      <c r="A611">
        <v>3987</v>
      </c>
      <c r="B611">
        <v>625</v>
      </c>
      <c r="C611" s="69">
        <v>36724</v>
      </c>
      <c r="D611" t="s">
        <v>164</v>
      </c>
    </row>
    <row r="612" spans="1:4" x14ac:dyDescent="0.3">
      <c r="A612">
        <v>3992</v>
      </c>
      <c r="B612">
        <v>626</v>
      </c>
      <c r="C612" s="69">
        <v>37225</v>
      </c>
      <c r="D612" t="s">
        <v>164</v>
      </c>
    </row>
    <row r="613" spans="1:4" x14ac:dyDescent="0.3">
      <c r="A613">
        <v>3994</v>
      </c>
      <c r="B613">
        <v>627</v>
      </c>
      <c r="C613" s="69">
        <v>37077</v>
      </c>
      <c r="D613" t="s">
        <v>166</v>
      </c>
    </row>
    <row r="614" spans="1:4" x14ac:dyDescent="0.3">
      <c r="A614">
        <v>4007</v>
      </c>
      <c r="B614">
        <v>628</v>
      </c>
      <c r="C614" s="69">
        <v>36749</v>
      </c>
      <c r="D614" t="s">
        <v>163</v>
      </c>
    </row>
    <row r="615" spans="1:4" x14ac:dyDescent="0.3">
      <c r="A615">
        <v>4018</v>
      </c>
      <c r="B615">
        <v>629</v>
      </c>
      <c r="C615" s="69">
        <v>37159</v>
      </c>
      <c r="D615" t="s">
        <v>168</v>
      </c>
    </row>
    <row r="616" spans="1:4" x14ac:dyDescent="0.3">
      <c r="A616">
        <v>4019</v>
      </c>
      <c r="B616">
        <v>630</v>
      </c>
      <c r="C616" s="69">
        <v>37152</v>
      </c>
      <c r="D616" t="s">
        <v>168</v>
      </c>
    </row>
    <row r="617" spans="1:4" x14ac:dyDescent="0.3">
      <c r="A617">
        <v>4061</v>
      </c>
      <c r="B617">
        <v>631</v>
      </c>
      <c r="C617" s="69">
        <v>37051</v>
      </c>
      <c r="D617" t="s">
        <v>168</v>
      </c>
    </row>
    <row r="618" spans="1:4" x14ac:dyDescent="0.3">
      <c r="A618">
        <v>4069</v>
      </c>
      <c r="B618">
        <v>632</v>
      </c>
      <c r="C618" s="69">
        <v>37214</v>
      </c>
      <c r="D618" t="s">
        <v>164</v>
      </c>
    </row>
    <row r="619" spans="1:4" x14ac:dyDescent="0.3">
      <c r="A619">
        <v>4078</v>
      </c>
      <c r="B619">
        <v>633</v>
      </c>
      <c r="C619" s="69">
        <v>36811</v>
      </c>
      <c r="D619" t="s">
        <v>163</v>
      </c>
    </row>
    <row r="620" spans="1:4" x14ac:dyDescent="0.3">
      <c r="A620">
        <v>4081</v>
      </c>
      <c r="B620">
        <v>634</v>
      </c>
      <c r="C620" s="69">
        <v>37156</v>
      </c>
      <c r="D620" t="s">
        <v>168</v>
      </c>
    </row>
    <row r="621" spans="1:4" x14ac:dyDescent="0.3">
      <c r="A621">
        <v>4083</v>
      </c>
      <c r="B621">
        <v>635</v>
      </c>
      <c r="C621" s="69">
        <v>37254</v>
      </c>
      <c r="D621" t="s">
        <v>164</v>
      </c>
    </row>
    <row r="622" spans="1:4" x14ac:dyDescent="0.3">
      <c r="A622">
        <v>4091</v>
      </c>
      <c r="B622">
        <v>636</v>
      </c>
      <c r="C622" s="69">
        <v>37204</v>
      </c>
      <c r="D622" t="s">
        <v>163</v>
      </c>
    </row>
    <row r="623" spans="1:4" x14ac:dyDescent="0.3">
      <c r="A623">
        <v>4094</v>
      </c>
      <c r="B623">
        <v>637</v>
      </c>
      <c r="C623" s="69">
        <v>36744</v>
      </c>
      <c r="D623" t="s">
        <v>168</v>
      </c>
    </row>
    <row r="624" spans="1:4" x14ac:dyDescent="0.3">
      <c r="A624">
        <v>4100</v>
      </c>
      <c r="B624">
        <v>638</v>
      </c>
      <c r="C624" s="69">
        <v>36813</v>
      </c>
      <c r="D624" t="s">
        <v>164</v>
      </c>
    </row>
    <row r="625" spans="1:4" x14ac:dyDescent="0.3">
      <c r="A625">
        <v>4112</v>
      </c>
      <c r="B625">
        <v>639</v>
      </c>
      <c r="C625" s="69">
        <v>37034</v>
      </c>
      <c r="D625" t="s">
        <v>165</v>
      </c>
    </row>
    <row r="626" spans="1:4" x14ac:dyDescent="0.3">
      <c r="A626">
        <v>4115</v>
      </c>
      <c r="B626">
        <v>640</v>
      </c>
      <c r="C626" s="69">
        <v>37086</v>
      </c>
      <c r="D626" t="s">
        <v>165</v>
      </c>
    </row>
    <row r="627" spans="1:4" x14ac:dyDescent="0.3">
      <c r="A627">
        <v>4116</v>
      </c>
      <c r="B627">
        <v>641</v>
      </c>
      <c r="C627" s="69">
        <v>36329</v>
      </c>
      <c r="D627" t="s">
        <v>165</v>
      </c>
    </row>
    <row r="628" spans="1:4" x14ac:dyDescent="0.3">
      <c r="A628">
        <v>4137</v>
      </c>
      <c r="B628">
        <v>642</v>
      </c>
      <c r="C628" s="69">
        <v>36507</v>
      </c>
      <c r="D628" t="s">
        <v>166</v>
      </c>
    </row>
    <row r="629" spans="1:4" x14ac:dyDescent="0.3">
      <c r="A629">
        <v>4157</v>
      </c>
      <c r="B629">
        <v>643</v>
      </c>
      <c r="C629" s="69">
        <v>36954</v>
      </c>
      <c r="D629" t="s">
        <v>167</v>
      </c>
    </row>
    <row r="630" spans="1:4" x14ac:dyDescent="0.3">
      <c r="A630">
        <v>4165</v>
      </c>
      <c r="B630">
        <v>644</v>
      </c>
      <c r="C630" s="69">
        <v>37047</v>
      </c>
      <c r="D630" t="s">
        <v>161</v>
      </c>
    </row>
    <row r="631" spans="1:4" x14ac:dyDescent="0.3">
      <c r="A631">
        <v>4166</v>
      </c>
      <c r="B631">
        <v>645</v>
      </c>
      <c r="C631" s="69">
        <v>37028</v>
      </c>
      <c r="D631" t="s">
        <v>167</v>
      </c>
    </row>
    <row r="632" spans="1:4" x14ac:dyDescent="0.3">
      <c r="A632">
        <v>4167</v>
      </c>
      <c r="B632">
        <v>646</v>
      </c>
      <c r="C632" s="69">
        <v>37059</v>
      </c>
      <c r="D632" t="s">
        <v>168</v>
      </c>
    </row>
    <row r="633" spans="1:4" x14ac:dyDescent="0.3">
      <c r="A633">
        <v>4171</v>
      </c>
      <c r="B633">
        <v>647</v>
      </c>
      <c r="C633" s="69">
        <v>36606</v>
      </c>
      <c r="D633" t="s">
        <v>167</v>
      </c>
    </row>
    <row r="634" spans="1:4" x14ac:dyDescent="0.3">
      <c r="A634">
        <v>4188</v>
      </c>
      <c r="B634">
        <v>648</v>
      </c>
      <c r="C634" s="69">
        <v>36848</v>
      </c>
      <c r="D634" t="s">
        <v>167</v>
      </c>
    </row>
    <row r="635" spans="1:4" x14ac:dyDescent="0.3">
      <c r="A635">
        <v>4190</v>
      </c>
      <c r="B635">
        <v>649</v>
      </c>
      <c r="C635" s="69">
        <v>37040</v>
      </c>
      <c r="D635" t="s">
        <v>166</v>
      </c>
    </row>
    <row r="636" spans="1:4" x14ac:dyDescent="0.3">
      <c r="A636">
        <v>4194</v>
      </c>
      <c r="B636">
        <v>650</v>
      </c>
      <c r="C636" s="69">
        <v>36825</v>
      </c>
      <c r="D636" t="s">
        <v>161</v>
      </c>
    </row>
    <row r="637" spans="1:4" x14ac:dyDescent="0.3">
      <c r="A637">
        <v>4201</v>
      </c>
      <c r="B637">
        <v>651</v>
      </c>
      <c r="C637" s="69">
        <v>36374</v>
      </c>
      <c r="D637" t="s">
        <v>168</v>
      </c>
    </row>
    <row r="638" spans="1:4" x14ac:dyDescent="0.3">
      <c r="A638">
        <v>4211</v>
      </c>
      <c r="B638">
        <v>652</v>
      </c>
      <c r="C638" s="69">
        <v>35962</v>
      </c>
      <c r="D638" t="s">
        <v>163</v>
      </c>
    </row>
    <row r="639" spans="1:4" x14ac:dyDescent="0.3">
      <c r="A639">
        <v>4212</v>
      </c>
      <c r="B639">
        <v>653</v>
      </c>
      <c r="C639" s="69">
        <v>37150</v>
      </c>
      <c r="D639" t="s">
        <v>161</v>
      </c>
    </row>
    <row r="640" spans="1:4" x14ac:dyDescent="0.3">
      <c r="A640">
        <v>4230</v>
      </c>
      <c r="B640">
        <v>654</v>
      </c>
      <c r="C640" s="69">
        <v>37246</v>
      </c>
      <c r="D640" t="s">
        <v>164</v>
      </c>
    </row>
    <row r="641" spans="1:4" x14ac:dyDescent="0.3">
      <c r="A641">
        <v>4231</v>
      </c>
      <c r="B641">
        <v>655</v>
      </c>
      <c r="C641" s="69">
        <v>36935</v>
      </c>
      <c r="D641" t="s">
        <v>167</v>
      </c>
    </row>
    <row r="642" spans="1:4" x14ac:dyDescent="0.3">
      <c r="A642">
        <v>4235</v>
      </c>
      <c r="B642">
        <v>656</v>
      </c>
      <c r="C642" s="69">
        <v>36807</v>
      </c>
      <c r="D642" t="s">
        <v>168</v>
      </c>
    </row>
    <row r="643" spans="1:4" x14ac:dyDescent="0.3">
      <c r="A643">
        <v>4246</v>
      </c>
      <c r="B643">
        <v>657</v>
      </c>
      <c r="C643" s="69">
        <v>37227</v>
      </c>
      <c r="D643" t="s">
        <v>165</v>
      </c>
    </row>
    <row r="644" spans="1:4" x14ac:dyDescent="0.3">
      <c r="A644">
        <v>4251</v>
      </c>
      <c r="B644">
        <v>658</v>
      </c>
      <c r="C644" s="69">
        <v>35789</v>
      </c>
      <c r="D644" t="s">
        <v>162</v>
      </c>
    </row>
    <row r="645" spans="1:4" x14ac:dyDescent="0.3">
      <c r="A645">
        <v>4258</v>
      </c>
      <c r="B645">
        <v>659</v>
      </c>
      <c r="C645" s="69">
        <v>36899</v>
      </c>
      <c r="D645" t="s">
        <v>162</v>
      </c>
    </row>
    <row r="646" spans="1:4" x14ac:dyDescent="0.3">
      <c r="A646">
        <v>4265</v>
      </c>
      <c r="B646">
        <v>660</v>
      </c>
      <c r="C646" s="69">
        <v>36757</v>
      </c>
      <c r="D646" t="s">
        <v>161</v>
      </c>
    </row>
    <row r="647" spans="1:4" x14ac:dyDescent="0.3">
      <c r="A647">
        <v>4270</v>
      </c>
      <c r="B647">
        <v>661</v>
      </c>
      <c r="C647" s="69">
        <v>35979</v>
      </c>
      <c r="D647" t="s">
        <v>161</v>
      </c>
    </row>
    <row r="648" spans="1:4" x14ac:dyDescent="0.3">
      <c r="A648">
        <v>4293</v>
      </c>
      <c r="B648">
        <v>662</v>
      </c>
      <c r="C648" s="69">
        <v>35924</v>
      </c>
      <c r="D648" t="s">
        <v>168</v>
      </c>
    </row>
    <row r="649" spans="1:4" x14ac:dyDescent="0.3">
      <c r="A649">
        <v>4295</v>
      </c>
      <c r="B649">
        <v>663</v>
      </c>
      <c r="C649" s="69">
        <v>36744</v>
      </c>
      <c r="D649" t="s">
        <v>166</v>
      </c>
    </row>
    <row r="650" spans="1:4" x14ac:dyDescent="0.3">
      <c r="A650">
        <v>4316</v>
      </c>
      <c r="B650">
        <v>664</v>
      </c>
      <c r="C650" s="69">
        <v>36821</v>
      </c>
      <c r="D650" t="s">
        <v>167</v>
      </c>
    </row>
    <row r="651" spans="1:4" x14ac:dyDescent="0.3">
      <c r="A651">
        <v>4318</v>
      </c>
      <c r="B651">
        <v>665</v>
      </c>
      <c r="C651" s="69">
        <v>36609</v>
      </c>
      <c r="D651" t="s">
        <v>162</v>
      </c>
    </row>
    <row r="652" spans="1:4" x14ac:dyDescent="0.3">
      <c r="A652">
        <v>4328</v>
      </c>
      <c r="B652">
        <v>666</v>
      </c>
      <c r="C652" s="69">
        <v>36154</v>
      </c>
      <c r="D652" t="s">
        <v>161</v>
      </c>
    </row>
    <row r="653" spans="1:4" x14ac:dyDescent="0.3">
      <c r="A653">
        <v>4333</v>
      </c>
      <c r="B653">
        <v>667</v>
      </c>
      <c r="C653" s="69">
        <v>36556</v>
      </c>
      <c r="D653" t="s">
        <v>167</v>
      </c>
    </row>
    <row r="654" spans="1:4" x14ac:dyDescent="0.3">
      <c r="A654">
        <v>4340</v>
      </c>
      <c r="B654">
        <v>668</v>
      </c>
      <c r="C654" s="69">
        <v>36539</v>
      </c>
      <c r="D654" t="s">
        <v>167</v>
      </c>
    </row>
    <row r="655" spans="1:4" x14ac:dyDescent="0.3">
      <c r="A655">
        <v>4341</v>
      </c>
      <c r="B655">
        <v>669</v>
      </c>
      <c r="C655" s="69">
        <v>37061</v>
      </c>
      <c r="D655" t="s">
        <v>164</v>
      </c>
    </row>
    <row r="656" spans="1:4" x14ac:dyDescent="0.3">
      <c r="A656">
        <v>4343</v>
      </c>
      <c r="B656">
        <v>670</v>
      </c>
      <c r="C656" s="69">
        <v>36380</v>
      </c>
      <c r="D656" t="s">
        <v>163</v>
      </c>
    </row>
    <row r="657" spans="1:4" x14ac:dyDescent="0.3">
      <c r="A657">
        <v>4345</v>
      </c>
      <c r="B657">
        <v>671</v>
      </c>
      <c r="C657" s="69">
        <v>36786</v>
      </c>
      <c r="D657" t="s">
        <v>166</v>
      </c>
    </row>
    <row r="658" spans="1:4" x14ac:dyDescent="0.3">
      <c r="A658">
        <v>4349</v>
      </c>
      <c r="B658">
        <v>672</v>
      </c>
      <c r="C658" s="69">
        <v>36957</v>
      </c>
      <c r="D658" t="s">
        <v>167</v>
      </c>
    </row>
    <row r="659" spans="1:4" x14ac:dyDescent="0.3">
      <c r="A659">
        <v>4353</v>
      </c>
      <c r="B659">
        <v>673</v>
      </c>
      <c r="C659" s="69">
        <v>36403</v>
      </c>
      <c r="D659" t="s">
        <v>163</v>
      </c>
    </row>
    <row r="660" spans="1:4" x14ac:dyDescent="0.3">
      <c r="A660">
        <v>4360</v>
      </c>
      <c r="B660">
        <v>674</v>
      </c>
      <c r="C660" s="69">
        <v>37253</v>
      </c>
      <c r="D660" t="s">
        <v>166</v>
      </c>
    </row>
    <row r="661" spans="1:4" x14ac:dyDescent="0.3">
      <c r="A661">
        <v>4376</v>
      </c>
      <c r="B661">
        <v>675</v>
      </c>
      <c r="C661" s="69">
        <v>36700</v>
      </c>
      <c r="D661" t="s">
        <v>164</v>
      </c>
    </row>
    <row r="662" spans="1:4" x14ac:dyDescent="0.3">
      <c r="A662">
        <v>4380</v>
      </c>
      <c r="B662">
        <v>676</v>
      </c>
      <c r="C662" s="69">
        <v>37164</v>
      </c>
      <c r="D662" t="s">
        <v>167</v>
      </c>
    </row>
    <row r="663" spans="1:4" x14ac:dyDescent="0.3">
      <c r="A663">
        <v>4382</v>
      </c>
      <c r="B663">
        <v>677</v>
      </c>
      <c r="C663" s="69">
        <v>37226</v>
      </c>
      <c r="D663" t="s">
        <v>166</v>
      </c>
    </row>
    <row r="664" spans="1:4" x14ac:dyDescent="0.3">
      <c r="A664">
        <v>4405</v>
      </c>
      <c r="B664">
        <v>678</v>
      </c>
      <c r="C664" s="69">
        <v>36545</v>
      </c>
      <c r="D664" t="s">
        <v>162</v>
      </c>
    </row>
    <row r="665" spans="1:4" x14ac:dyDescent="0.3">
      <c r="A665">
        <v>4416</v>
      </c>
      <c r="B665">
        <v>679</v>
      </c>
      <c r="C665" s="69">
        <v>36591</v>
      </c>
      <c r="D665" t="s">
        <v>164</v>
      </c>
    </row>
    <row r="666" spans="1:4" x14ac:dyDescent="0.3">
      <c r="A666">
        <v>4417</v>
      </c>
      <c r="B666">
        <v>680</v>
      </c>
      <c r="C666" s="69">
        <v>37010</v>
      </c>
      <c r="D666" t="s">
        <v>167</v>
      </c>
    </row>
    <row r="667" spans="1:4" x14ac:dyDescent="0.3">
      <c r="A667">
        <v>4426</v>
      </c>
      <c r="B667">
        <v>681</v>
      </c>
      <c r="C667" s="69">
        <v>36547</v>
      </c>
      <c r="D667" t="s">
        <v>163</v>
      </c>
    </row>
    <row r="668" spans="1:4" x14ac:dyDescent="0.3">
      <c r="A668">
        <v>4429</v>
      </c>
      <c r="B668">
        <v>682</v>
      </c>
      <c r="C668" s="69">
        <v>37175</v>
      </c>
      <c r="D668" t="s">
        <v>161</v>
      </c>
    </row>
    <row r="669" spans="1:4" x14ac:dyDescent="0.3">
      <c r="A669">
        <v>4437</v>
      </c>
      <c r="B669">
        <v>683</v>
      </c>
      <c r="C669" s="69">
        <v>37108</v>
      </c>
      <c r="D669" t="s">
        <v>164</v>
      </c>
    </row>
    <row r="670" spans="1:4" x14ac:dyDescent="0.3">
      <c r="A670">
        <v>4457</v>
      </c>
      <c r="B670">
        <v>684</v>
      </c>
      <c r="C670" s="69">
        <v>37114</v>
      </c>
      <c r="D670" t="s">
        <v>167</v>
      </c>
    </row>
    <row r="671" spans="1:4" x14ac:dyDescent="0.3">
      <c r="A671">
        <v>4467</v>
      </c>
      <c r="B671">
        <v>685</v>
      </c>
      <c r="C671" s="69">
        <v>37254</v>
      </c>
      <c r="D671" t="s">
        <v>166</v>
      </c>
    </row>
    <row r="672" spans="1:4" x14ac:dyDescent="0.3">
      <c r="A672">
        <v>4471</v>
      </c>
      <c r="B672">
        <v>687</v>
      </c>
      <c r="C672" s="69">
        <v>37086</v>
      </c>
      <c r="D672" t="s">
        <v>161</v>
      </c>
    </row>
    <row r="673" spans="1:4" x14ac:dyDescent="0.3">
      <c r="A673">
        <v>4472</v>
      </c>
      <c r="B673">
        <v>688</v>
      </c>
      <c r="C673" s="69">
        <v>36739</v>
      </c>
      <c r="D673" t="s">
        <v>164</v>
      </c>
    </row>
    <row r="674" spans="1:4" x14ac:dyDescent="0.3">
      <c r="A674">
        <v>4473</v>
      </c>
      <c r="B674">
        <v>689</v>
      </c>
      <c r="C674" s="69">
        <v>36906</v>
      </c>
      <c r="D674" t="s">
        <v>167</v>
      </c>
    </row>
    <row r="675" spans="1:4" x14ac:dyDescent="0.3">
      <c r="A675">
        <v>4479</v>
      </c>
      <c r="B675">
        <v>690</v>
      </c>
      <c r="C675" s="69">
        <v>36471</v>
      </c>
      <c r="D675" t="s">
        <v>168</v>
      </c>
    </row>
    <row r="676" spans="1:4" x14ac:dyDescent="0.3">
      <c r="A676">
        <v>4492</v>
      </c>
      <c r="B676">
        <v>691</v>
      </c>
      <c r="C676" s="69">
        <v>37241</v>
      </c>
      <c r="D676" t="s">
        <v>166</v>
      </c>
    </row>
    <row r="677" spans="1:4" x14ac:dyDescent="0.3">
      <c r="A677">
        <v>4493</v>
      </c>
      <c r="B677">
        <v>692</v>
      </c>
      <c r="C677" s="69">
        <v>37233</v>
      </c>
      <c r="D677" t="s">
        <v>165</v>
      </c>
    </row>
    <row r="678" spans="1:4" x14ac:dyDescent="0.3">
      <c r="A678">
        <v>4495</v>
      </c>
      <c r="B678">
        <v>693</v>
      </c>
      <c r="C678" s="69">
        <v>37198</v>
      </c>
      <c r="D678" t="s">
        <v>161</v>
      </c>
    </row>
    <row r="679" spans="1:4" x14ac:dyDescent="0.3">
      <c r="A679">
        <v>4504</v>
      </c>
      <c r="B679">
        <v>694</v>
      </c>
      <c r="C679" s="69">
        <v>36731</v>
      </c>
      <c r="D679" t="s">
        <v>165</v>
      </c>
    </row>
    <row r="680" spans="1:4" x14ac:dyDescent="0.3">
      <c r="A680">
        <v>4507</v>
      </c>
      <c r="B680">
        <v>695</v>
      </c>
      <c r="C680" s="69">
        <v>36144</v>
      </c>
      <c r="D680" t="s">
        <v>167</v>
      </c>
    </row>
    <row r="681" spans="1:4" x14ac:dyDescent="0.3">
      <c r="A681">
        <v>4516</v>
      </c>
      <c r="B681">
        <v>696</v>
      </c>
      <c r="C681" s="69">
        <v>37077</v>
      </c>
      <c r="D681" t="s">
        <v>167</v>
      </c>
    </row>
    <row r="682" spans="1:4" x14ac:dyDescent="0.3">
      <c r="A682">
        <v>4518</v>
      </c>
      <c r="B682">
        <v>697</v>
      </c>
      <c r="C682" s="69">
        <v>36505</v>
      </c>
      <c r="D682" t="s">
        <v>165</v>
      </c>
    </row>
    <row r="683" spans="1:4" x14ac:dyDescent="0.3">
      <c r="A683">
        <v>4522</v>
      </c>
      <c r="B683">
        <v>698</v>
      </c>
      <c r="C683" s="69">
        <v>36806</v>
      </c>
      <c r="D683" t="s">
        <v>164</v>
      </c>
    </row>
    <row r="684" spans="1:4" x14ac:dyDescent="0.3">
      <c r="A684">
        <v>4532</v>
      </c>
      <c r="B684">
        <v>699</v>
      </c>
      <c r="C684" s="69">
        <v>36064</v>
      </c>
      <c r="D684" t="s">
        <v>165</v>
      </c>
    </row>
    <row r="685" spans="1:4" x14ac:dyDescent="0.3">
      <c r="A685">
        <v>4533</v>
      </c>
      <c r="B685">
        <v>700</v>
      </c>
      <c r="C685" s="69">
        <v>37033</v>
      </c>
      <c r="D685" t="s">
        <v>161</v>
      </c>
    </row>
    <row r="686" spans="1:4" x14ac:dyDescent="0.3">
      <c r="A686">
        <v>4534</v>
      </c>
      <c r="B686">
        <v>701</v>
      </c>
      <c r="C686" s="69">
        <v>37066</v>
      </c>
      <c r="D686" t="s">
        <v>165</v>
      </c>
    </row>
    <row r="687" spans="1:4" x14ac:dyDescent="0.3">
      <c r="A687">
        <v>4543</v>
      </c>
      <c r="B687">
        <v>702</v>
      </c>
      <c r="C687" s="69">
        <v>37133</v>
      </c>
      <c r="D687" t="s">
        <v>167</v>
      </c>
    </row>
    <row r="688" spans="1:4" x14ac:dyDescent="0.3">
      <c r="A688">
        <v>4546</v>
      </c>
      <c r="B688">
        <v>703</v>
      </c>
      <c r="C688" s="69">
        <v>36786</v>
      </c>
      <c r="D688" t="s">
        <v>163</v>
      </c>
    </row>
    <row r="689" spans="1:4" x14ac:dyDescent="0.3">
      <c r="A689">
        <v>4553</v>
      </c>
      <c r="B689">
        <v>704</v>
      </c>
      <c r="C689" s="69">
        <v>37216</v>
      </c>
      <c r="D689" t="s">
        <v>167</v>
      </c>
    </row>
    <row r="690" spans="1:4" x14ac:dyDescent="0.3">
      <c r="A690">
        <v>4555</v>
      </c>
      <c r="B690">
        <v>705</v>
      </c>
      <c r="C690" s="69">
        <v>35988</v>
      </c>
      <c r="D690" t="s">
        <v>162</v>
      </c>
    </row>
    <row r="691" spans="1:4" x14ac:dyDescent="0.3">
      <c r="A691">
        <v>4559</v>
      </c>
      <c r="B691">
        <v>706</v>
      </c>
      <c r="C691" s="69">
        <v>36541</v>
      </c>
      <c r="D691" t="s">
        <v>165</v>
      </c>
    </row>
    <row r="692" spans="1:4" x14ac:dyDescent="0.3">
      <c r="A692">
        <v>4560</v>
      </c>
      <c r="B692">
        <v>707</v>
      </c>
      <c r="C692" s="69">
        <v>36851</v>
      </c>
      <c r="D692" t="s">
        <v>168</v>
      </c>
    </row>
    <row r="693" spans="1:4" x14ac:dyDescent="0.3">
      <c r="A693">
        <v>4568</v>
      </c>
      <c r="B693">
        <v>708</v>
      </c>
      <c r="C693" s="69">
        <v>36427</v>
      </c>
      <c r="D693" t="s">
        <v>164</v>
      </c>
    </row>
    <row r="694" spans="1:4" x14ac:dyDescent="0.3">
      <c r="A694">
        <v>4587</v>
      </c>
      <c r="B694">
        <v>709</v>
      </c>
      <c r="C694" s="69">
        <v>36627</v>
      </c>
      <c r="D694" t="s">
        <v>165</v>
      </c>
    </row>
    <row r="695" spans="1:4" x14ac:dyDescent="0.3">
      <c r="A695">
        <v>4588</v>
      </c>
      <c r="B695">
        <v>710</v>
      </c>
      <c r="C695" s="69">
        <v>36504</v>
      </c>
      <c r="D695" t="s">
        <v>161</v>
      </c>
    </row>
    <row r="696" spans="1:4" x14ac:dyDescent="0.3">
      <c r="A696">
        <v>4592</v>
      </c>
      <c r="B696">
        <v>711</v>
      </c>
      <c r="C696" s="69">
        <v>37122</v>
      </c>
      <c r="D696" t="s">
        <v>167</v>
      </c>
    </row>
    <row r="697" spans="1:4" x14ac:dyDescent="0.3">
      <c r="A697">
        <v>4627</v>
      </c>
      <c r="B697">
        <v>713</v>
      </c>
      <c r="C697" s="69">
        <v>36068</v>
      </c>
      <c r="D697" t="s">
        <v>167</v>
      </c>
    </row>
    <row r="698" spans="1:4" x14ac:dyDescent="0.3">
      <c r="A698">
        <v>4638</v>
      </c>
      <c r="B698">
        <v>714</v>
      </c>
      <c r="C698" s="69">
        <v>36534</v>
      </c>
      <c r="D698" t="s">
        <v>165</v>
      </c>
    </row>
    <row r="699" spans="1:4" x14ac:dyDescent="0.3">
      <c r="A699">
        <v>4639</v>
      </c>
      <c r="B699">
        <v>715</v>
      </c>
      <c r="C699" s="69">
        <v>37233</v>
      </c>
      <c r="D699" t="s">
        <v>166</v>
      </c>
    </row>
    <row r="700" spans="1:4" x14ac:dyDescent="0.3">
      <c r="A700">
        <v>4651</v>
      </c>
      <c r="B700">
        <v>716</v>
      </c>
      <c r="C700" s="69">
        <v>37053</v>
      </c>
      <c r="D700" t="s">
        <v>168</v>
      </c>
    </row>
    <row r="701" spans="1:4" x14ac:dyDescent="0.3">
      <c r="A701">
        <v>4654</v>
      </c>
      <c r="B701">
        <v>717</v>
      </c>
      <c r="C701" s="69">
        <v>37030</v>
      </c>
      <c r="D701" t="s">
        <v>168</v>
      </c>
    </row>
    <row r="702" spans="1:4" x14ac:dyDescent="0.3">
      <c r="A702">
        <v>4660</v>
      </c>
      <c r="B702">
        <v>718</v>
      </c>
      <c r="C702" s="69">
        <v>36750</v>
      </c>
      <c r="D702" t="s">
        <v>161</v>
      </c>
    </row>
    <row r="703" spans="1:4" x14ac:dyDescent="0.3">
      <c r="A703">
        <v>4663</v>
      </c>
      <c r="B703">
        <v>719</v>
      </c>
      <c r="C703" s="69">
        <v>35970</v>
      </c>
      <c r="D703" t="s">
        <v>164</v>
      </c>
    </row>
    <row r="704" spans="1:4" x14ac:dyDescent="0.3">
      <c r="A704">
        <v>4674</v>
      </c>
      <c r="B704">
        <v>720</v>
      </c>
      <c r="C704" s="69">
        <v>36931</v>
      </c>
      <c r="D704" t="s">
        <v>161</v>
      </c>
    </row>
    <row r="705" spans="1:4" x14ac:dyDescent="0.3">
      <c r="A705">
        <v>4680</v>
      </c>
      <c r="B705">
        <v>721</v>
      </c>
      <c r="C705" s="69">
        <v>35525</v>
      </c>
      <c r="D705" t="s">
        <v>164</v>
      </c>
    </row>
    <row r="706" spans="1:4" x14ac:dyDescent="0.3">
      <c r="A706">
        <v>4684</v>
      </c>
      <c r="B706">
        <v>722</v>
      </c>
      <c r="C706" s="69">
        <v>36478</v>
      </c>
      <c r="D706" t="s">
        <v>167</v>
      </c>
    </row>
    <row r="707" spans="1:4" x14ac:dyDescent="0.3">
      <c r="A707">
        <v>4699</v>
      </c>
      <c r="B707">
        <v>723</v>
      </c>
      <c r="C707" s="69">
        <v>36875</v>
      </c>
      <c r="D707" t="s">
        <v>168</v>
      </c>
    </row>
    <row r="708" spans="1:4" x14ac:dyDescent="0.3">
      <c r="A708">
        <v>4701</v>
      </c>
      <c r="B708">
        <v>724</v>
      </c>
      <c r="C708" s="69">
        <v>36918</v>
      </c>
      <c r="D708" t="s">
        <v>163</v>
      </c>
    </row>
    <row r="709" spans="1:4" x14ac:dyDescent="0.3">
      <c r="A709">
        <v>4715</v>
      </c>
      <c r="B709">
        <v>725</v>
      </c>
      <c r="C709" s="69">
        <v>36249</v>
      </c>
      <c r="D709" t="s">
        <v>166</v>
      </c>
    </row>
    <row r="710" spans="1:4" x14ac:dyDescent="0.3">
      <c r="A710">
        <v>4721</v>
      </c>
      <c r="B710">
        <v>726</v>
      </c>
      <c r="C710" s="69">
        <v>36948</v>
      </c>
      <c r="D710" t="s">
        <v>161</v>
      </c>
    </row>
    <row r="711" spans="1:4" x14ac:dyDescent="0.3">
      <c r="A711">
        <v>4723</v>
      </c>
      <c r="B711">
        <v>727</v>
      </c>
      <c r="C711" s="69">
        <v>37091</v>
      </c>
      <c r="D711" t="s">
        <v>167</v>
      </c>
    </row>
    <row r="712" spans="1:4" x14ac:dyDescent="0.3">
      <c r="A712">
        <v>4725</v>
      </c>
      <c r="B712">
        <v>728</v>
      </c>
      <c r="C712" s="69">
        <v>37249</v>
      </c>
      <c r="D712" t="s">
        <v>165</v>
      </c>
    </row>
    <row r="713" spans="1:4" x14ac:dyDescent="0.3">
      <c r="A713">
        <v>4740</v>
      </c>
      <c r="B713">
        <v>729</v>
      </c>
      <c r="C713" s="69">
        <v>36547</v>
      </c>
      <c r="D713" t="s">
        <v>163</v>
      </c>
    </row>
    <row r="714" spans="1:4" x14ac:dyDescent="0.3">
      <c r="A714">
        <v>4749</v>
      </c>
      <c r="B714">
        <v>730</v>
      </c>
      <c r="C714" s="69">
        <v>36648</v>
      </c>
      <c r="D714" t="s">
        <v>161</v>
      </c>
    </row>
    <row r="715" spans="1:4" x14ac:dyDescent="0.3">
      <c r="A715">
        <v>4751</v>
      </c>
      <c r="B715">
        <v>731</v>
      </c>
      <c r="C715" s="69">
        <v>36334</v>
      </c>
      <c r="D715" t="s">
        <v>165</v>
      </c>
    </row>
    <row r="716" spans="1:4" x14ac:dyDescent="0.3">
      <c r="A716">
        <v>4763</v>
      </c>
      <c r="B716">
        <v>732</v>
      </c>
      <c r="C716" s="69">
        <v>35632</v>
      </c>
      <c r="D716" t="s">
        <v>164</v>
      </c>
    </row>
    <row r="717" spans="1:4" x14ac:dyDescent="0.3">
      <c r="A717">
        <v>4764</v>
      </c>
      <c r="B717">
        <v>733</v>
      </c>
      <c r="C717" s="69">
        <v>36707</v>
      </c>
      <c r="D717" t="s">
        <v>161</v>
      </c>
    </row>
    <row r="718" spans="1:4" x14ac:dyDescent="0.3">
      <c r="A718">
        <v>4765</v>
      </c>
      <c r="B718">
        <v>734</v>
      </c>
      <c r="C718" s="69">
        <v>37012</v>
      </c>
      <c r="D718" t="s">
        <v>162</v>
      </c>
    </row>
    <row r="719" spans="1:4" x14ac:dyDescent="0.3">
      <c r="A719">
        <v>4772</v>
      </c>
      <c r="B719">
        <v>735</v>
      </c>
      <c r="C719" s="69">
        <v>37244</v>
      </c>
      <c r="D719" t="s">
        <v>168</v>
      </c>
    </row>
    <row r="720" spans="1:4" x14ac:dyDescent="0.3">
      <c r="A720">
        <v>4789</v>
      </c>
      <c r="B720">
        <v>736</v>
      </c>
      <c r="C720" s="69">
        <v>36375</v>
      </c>
      <c r="D720" t="s">
        <v>163</v>
      </c>
    </row>
    <row r="721" spans="1:4" x14ac:dyDescent="0.3">
      <c r="A721">
        <v>4791</v>
      </c>
      <c r="B721">
        <v>737</v>
      </c>
      <c r="C721" s="69">
        <v>35898</v>
      </c>
      <c r="D721" t="s">
        <v>162</v>
      </c>
    </row>
    <row r="722" spans="1:4" x14ac:dyDescent="0.3">
      <c r="A722">
        <v>4808</v>
      </c>
      <c r="B722">
        <v>738</v>
      </c>
      <c r="C722" s="69">
        <v>37074</v>
      </c>
      <c r="D722" t="s">
        <v>163</v>
      </c>
    </row>
    <row r="723" spans="1:4" x14ac:dyDescent="0.3">
      <c r="A723">
        <v>4821</v>
      </c>
      <c r="B723">
        <v>739</v>
      </c>
      <c r="C723" s="69">
        <v>36863</v>
      </c>
      <c r="D723" t="s">
        <v>165</v>
      </c>
    </row>
    <row r="724" spans="1:4" x14ac:dyDescent="0.3">
      <c r="A724">
        <v>4823</v>
      </c>
      <c r="B724">
        <v>740</v>
      </c>
      <c r="C724" s="69">
        <v>37100</v>
      </c>
      <c r="D724" t="s">
        <v>168</v>
      </c>
    </row>
    <row r="725" spans="1:4" x14ac:dyDescent="0.3">
      <c r="A725">
        <v>4832</v>
      </c>
      <c r="B725">
        <v>741</v>
      </c>
      <c r="C725" s="69">
        <v>36414</v>
      </c>
      <c r="D725" t="s">
        <v>161</v>
      </c>
    </row>
    <row r="726" spans="1:4" x14ac:dyDescent="0.3">
      <c r="A726">
        <v>4833</v>
      </c>
      <c r="B726">
        <v>742</v>
      </c>
      <c r="C726" s="69">
        <v>37205</v>
      </c>
      <c r="D726" t="s">
        <v>163</v>
      </c>
    </row>
    <row r="727" spans="1:4" x14ac:dyDescent="0.3">
      <c r="A727">
        <v>4862</v>
      </c>
      <c r="B727">
        <v>743</v>
      </c>
      <c r="C727" s="69">
        <v>37182</v>
      </c>
      <c r="D727" t="s">
        <v>167</v>
      </c>
    </row>
    <row r="728" spans="1:4" x14ac:dyDescent="0.3">
      <c r="A728">
        <v>4863</v>
      </c>
      <c r="B728">
        <v>744</v>
      </c>
      <c r="C728" s="69">
        <v>37166</v>
      </c>
      <c r="D728" t="s">
        <v>167</v>
      </c>
    </row>
    <row r="729" spans="1:4" x14ac:dyDescent="0.3">
      <c r="A729">
        <v>4901</v>
      </c>
      <c r="B729">
        <v>746</v>
      </c>
      <c r="C729" s="69">
        <v>37199</v>
      </c>
      <c r="D729" t="s">
        <v>164</v>
      </c>
    </row>
    <row r="730" spans="1:4" x14ac:dyDescent="0.3">
      <c r="A730">
        <v>4915</v>
      </c>
      <c r="B730">
        <v>747</v>
      </c>
      <c r="C730" s="69">
        <v>35466</v>
      </c>
      <c r="D730" t="s">
        <v>165</v>
      </c>
    </row>
    <row r="731" spans="1:4" x14ac:dyDescent="0.3">
      <c r="A731">
        <v>4923</v>
      </c>
      <c r="B731">
        <v>748</v>
      </c>
      <c r="C731" s="69">
        <v>36693</v>
      </c>
      <c r="D731" t="s">
        <v>161</v>
      </c>
    </row>
    <row r="732" spans="1:4" x14ac:dyDescent="0.3">
      <c r="A732">
        <v>4929</v>
      </c>
      <c r="B732">
        <v>749</v>
      </c>
      <c r="C732" s="69">
        <v>37183</v>
      </c>
      <c r="D732" t="s">
        <v>164</v>
      </c>
    </row>
    <row r="733" spans="1:4" x14ac:dyDescent="0.3">
      <c r="A733">
        <v>4937</v>
      </c>
      <c r="B733">
        <v>750</v>
      </c>
      <c r="C733" s="69">
        <v>37188</v>
      </c>
      <c r="D733" t="s">
        <v>161</v>
      </c>
    </row>
    <row r="734" spans="1:4" x14ac:dyDescent="0.3">
      <c r="A734">
        <v>4941</v>
      </c>
      <c r="B734">
        <v>751</v>
      </c>
      <c r="C734" s="69">
        <v>37179</v>
      </c>
      <c r="D734" t="s">
        <v>161</v>
      </c>
    </row>
    <row r="735" spans="1:4" x14ac:dyDescent="0.3">
      <c r="A735">
        <v>4944</v>
      </c>
      <c r="B735">
        <v>752</v>
      </c>
      <c r="C735" s="69">
        <v>37140</v>
      </c>
      <c r="D735" t="s">
        <v>161</v>
      </c>
    </row>
    <row r="736" spans="1:4" x14ac:dyDescent="0.3">
      <c r="A736">
        <v>4974</v>
      </c>
      <c r="B736">
        <v>753</v>
      </c>
      <c r="C736" s="69">
        <v>37250</v>
      </c>
      <c r="D736" t="s">
        <v>168</v>
      </c>
    </row>
    <row r="737" spans="1:4" x14ac:dyDescent="0.3">
      <c r="A737">
        <v>4976</v>
      </c>
      <c r="B737">
        <v>754</v>
      </c>
      <c r="C737" s="69">
        <v>37174</v>
      </c>
      <c r="D737" t="s">
        <v>165</v>
      </c>
    </row>
    <row r="738" spans="1:4" x14ac:dyDescent="0.3">
      <c r="A738">
        <v>5002</v>
      </c>
      <c r="B738">
        <v>755</v>
      </c>
      <c r="C738" s="69">
        <v>36997</v>
      </c>
      <c r="D738" t="s">
        <v>161</v>
      </c>
    </row>
    <row r="739" spans="1:4" x14ac:dyDescent="0.3">
      <c r="A739">
        <v>5012</v>
      </c>
      <c r="B739">
        <v>756</v>
      </c>
      <c r="C739" s="69">
        <v>37029</v>
      </c>
      <c r="D739" t="s">
        <v>163</v>
      </c>
    </row>
    <row r="740" spans="1:4" x14ac:dyDescent="0.3">
      <c r="A740">
        <v>5013</v>
      </c>
      <c r="B740">
        <v>757</v>
      </c>
      <c r="C740" s="69">
        <v>37033</v>
      </c>
      <c r="D740" t="s">
        <v>167</v>
      </c>
    </row>
    <row r="741" spans="1:4" x14ac:dyDescent="0.3">
      <c r="A741">
        <v>5016</v>
      </c>
      <c r="B741">
        <v>758</v>
      </c>
      <c r="C741" s="69">
        <v>37155</v>
      </c>
      <c r="D741" t="s">
        <v>167</v>
      </c>
    </row>
    <row r="742" spans="1:4" x14ac:dyDescent="0.3">
      <c r="A742">
        <v>5117</v>
      </c>
      <c r="B742">
        <v>759</v>
      </c>
      <c r="C742" s="69">
        <v>35903</v>
      </c>
      <c r="D742" t="s">
        <v>162</v>
      </c>
    </row>
    <row r="743" spans="1:4" x14ac:dyDescent="0.3">
      <c r="A743">
        <v>5126</v>
      </c>
      <c r="B743">
        <v>760</v>
      </c>
      <c r="C743" s="69">
        <v>36910</v>
      </c>
      <c r="D743" t="s">
        <v>162</v>
      </c>
    </row>
    <row r="744" spans="1:4" x14ac:dyDescent="0.3">
      <c r="A744">
        <v>5128</v>
      </c>
      <c r="B744">
        <v>761</v>
      </c>
      <c r="C744" s="69">
        <v>37004</v>
      </c>
      <c r="D744" t="s">
        <v>164</v>
      </c>
    </row>
    <row r="745" spans="1:4" x14ac:dyDescent="0.3">
      <c r="A745">
        <v>5132</v>
      </c>
      <c r="B745">
        <v>762</v>
      </c>
      <c r="C745" s="69">
        <v>36840</v>
      </c>
      <c r="D745" t="s">
        <v>162</v>
      </c>
    </row>
    <row r="746" spans="1:4" x14ac:dyDescent="0.3">
      <c r="A746">
        <v>5138</v>
      </c>
      <c r="B746">
        <v>763</v>
      </c>
      <c r="C746" s="69">
        <v>35794</v>
      </c>
      <c r="D746" t="s">
        <v>162</v>
      </c>
    </row>
    <row r="747" spans="1:4" x14ac:dyDescent="0.3">
      <c r="A747">
        <v>5159</v>
      </c>
      <c r="B747">
        <v>764</v>
      </c>
      <c r="C747" s="69">
        <v>36309</v>
      </c>
      <c r="D747" t="s">
        <v>165</v>
      </c>
    </row>
    <row r="748" spans="1:4" x14ac:dyDescent="0.3">
      <c r="A748">
        <v>5175</v>
      </c>
      <c r="B748">
        <v>765</v>
      </c>
      <c r="C748" s="69">
        <v>37163</v>
      </c>
      <c r="D748" t="s">
        <v>161</v>
      </c>
    </row>
    <row r="749" spans="1:4" x14ac:dyDescent="0.3">
      <c r="A749">
        <v>5200</v>
      </c>
      <c r="B749">
        <v>766</v>
      </c>
      <c r="C749" s="69">
        <v>35837</v>
      </c>
      <c r="D749" t="s">
        <v>165</v>
      </c>
    </row>
    <row r="750" spans="1:4" x14ac:dyDescent="0.3">
      <c r="A750">
        <v>5204</v>
      </c>
      <c r="B750">
        <v>767</v>
      </c>
      <c r="C750" s="69">
        <v>36783</v>
      </c>
      <c r="D750" t="s">
        <v>162</v>
      </c>
    </row>
    <row r="751" spans="1:4" x14ac:dyDescent="0.3">
      <c r="A751">
        <v>5223</v>
      </c>
      <c r="B751">
        <v>768</v>
      </c>
      <c r="C751" s="69">
        <v>37078</v>
      </c>
      <c r="D751" t="s">
        <v>168</v>
      </c>
    </row>
    <row r="752" spans="1:4" x14ac:dyDescent="0.3">
      <c r="A752">
        <v>5224</v>
      </c>
      <c r="B752">
        <v>769</v>
      </c>
      <c r="C752" s="69">
        <v>37184</v>
      </c>
      <c r="D752" t="s">
        <v>163</v>
      </c>
    </row>
    <row r="753" spans="1:4" x14ac:dyDescent="0.3">
      <c r="A753">
        <v>5232</v>
      </c>
      <c r="B753">
        <v>770</v>
      </c>
      <c r="C753" s="69">
        <v>37057</v>
      </c>
      <c r="D753" t="s">
        <v>164</v>
      </c>
    </row>
    <row r="754" spans="1:4" x14ac:dyDescent="0.3">
      <c r="A754">
        <v>5233</v>
      </c>
      <c r="B754">
        <v>771</v>
      </c>
      <c r="C754" s="69">
        <v>36168</v>
      </c>
      <c r="D754" t="s">
        <v>161</v>
      </c>
    </row>
    <row r="755" spans="1:4" x14ac:dyDescent="0.3">
      <c r="A755">
        <v>5243</v>
      </c>
      <c r="B755">
        <v>772</v>
      </c>
      <c r="C755" s="69">
        <v>36463</v>
      </c>
      <c r="D755" t="s">
        <v>168</v>
      </c>
    </row>
    <row r="756" spans="1:4" x14ac:dyDescent="0.3">
      <c r="A756">
        <v>5245</v>
      </c>
      <c r="B756">
        <v>773</v>
      </c>
      <c r="C756" s="69">
        <v>37213</v>
      </c>
      <c r="D756" t="s">
        <v>165</v>
      </c>
    </row>
    <row r="757" spans="1:4" x14ac:dyDescent="0.3">
      <c r="A757">
        <v>5249</v>
      </c>
      <c r="B757">
        <v>774</v>
      </c>
      <c r="C757" s="69">
        <v>36885</v>
      </c>
      <c r="D757" t="s">
        <v>168</v>
      </c>
    </row>
    <row r="758" spans="1:4" x14ac:dyDescent="0.3">
      <c r="A758">
        <v>5253</v>
      </c>
      <c r="B758">
        <v>775</v>
      </c>
      <c r="C758" s="69">
        <v>36992</v>
      </c>
      <c r="D758" t="s">
        <v>164</v>
      </c>
    </row>
    <row r="759" spans="1:4" x14ac:dyDescent="0.3">
      <c r="A759">
        <v>5263</v>
      </c>
      <c r="B759">
        <v>776</v>
      </c>
      <c r="C759" s="69">
        <v>36452</v>
      </c>
      <c r="D759" t="s">
        <v>167</v>
      </c>
    </row>
    <row r="760" spans="1:4" x14ac:dyDescent="0.3">
      <c r="A760">
        <v>5275</v>
      </c>
      <c r="B760">
        <v>778</v>
      </c>
      <c r="C760" s="69">
        <v>35797</v>
      </c>
      <c r="D760" t="s">
        <v>163</v>
      </c>
    </row>
    <row r="761" spans="1:4" x14ac:dyDescent="0.3">
      <c r="A761">
        <v>5323</v>
      </c>
      <c r="B761">
        <v>779</v>
      </c>
      <c r="C761" s="69">
        <v>35936</v>
      </c>
      <c r="D761" t="s">
        <v>166</v>
      </c>
    </row>
    <row r="762" spans="1:4" x14ac:dyDescent="0.3">
      <c r="A762">
        <v>5333</v>
      </c>
      <c r="B762">
        <v>780</v>
      </c>
      <c r="C762" s="69">
        <v>37101</v>
      </c>
      <c r="D762" t="s">
        <v>165</v>
      </c>
    </row>
    <row r="763" spans="1:4" x14ac:dyDescent="0.3">
      <c r="A763">
        <v>5366</v>
      </c>
      <c r="B763">
        <v>781</v>
      </c>
      <c r="C763" s="69">
        <v>36714</v>
      </c>
      <c r="D763" t="s">
        <v>161</v>
      </c>
    </row>
    <row r="764" spans="1:4" x14ac:dyDescent="0.3">
      <c r="A764">
        <v>5376</v>
      </c>
      <c r="B764">
        <v>782</v>
      </c>
      <c r="C764" s="69">
        <v>37163</v>
      </c>
      <c r="D764" t="s">
        <v>166</v>
      </c>
    </row>
    <row r="765" spans="1:4" x14ac:dyDescent="0.3">
      <c r="A765">
        <v>5433</v>
      </c>
      <c r="B765">
        <v>783</v>
      </c>
      <c r="C765" s="69">
        <v>36092</v>
      </c>
      <c r="D765" t="s">
        <v>162</v>
      </c>
    </row>
    <row r="766" spans="1:4" x14ac:dyDescent="0.3">
      <c r="A766">
        <v>5461</v>
      </c>
      <c r="B766">
        <v>784</v>
      </c>
      <c r="C766" s="69">
        <v>36974</v>
      </c>
      <c r="D766" t="s">
        <v>168</v>
      </c>
    </row>
    <row r="767" spans="1:4" x14ac:dyDescent="0.3">
      <c r="A767">
        <v>5468</v>
      </c>
      <c r="B767">
        <v>785</v>
      </c>
      <c r="C767" s="69">
        <v>37058</v>
      </c>
      <c r="D767" t="s">
        <v>164</v>
      </c>
    </row>
    <row r="768" spans="1:4" x14ac:dyDescent="0.3">
      <c r="A768">
        <v>5478</v>
      </c>
      <c r="B768">
        <v>786</v>
      </c>
      <c r="C768" s="69">
        <v>36525</v>
      </c>
      <c r="D768" t="s">
        <v>165</v>
      </c>
    </row>
    <row r="769" spans="1:4" x14ac:dyDescent="0.3">
      <c r="A769">
        <v>5521</v>
      </c>
      <c r="B769">
        <v>791</v>
      </c>
      <c r="C769" s="69">
        <v>36658</v>
      </c>
      <c r="D769" t="s">
        <v>168</v>
      </c>
    </row>
    <row r="770" spans="1:4" x14ac:dyDescent="0.3">
      <c r="A770">
        <v>5526</v>
      </c>
      <c r="B770">
        <v>792</v>
      </c>
      <c r="C770" s="69">
        <v>37175</v>
      </c>
      <c r="D770" t="s">
        <v>163</v>
      </c>
    </row>
    <row r="771" spans="1:4" x14ac:dyDescent="0.3">
      <c r="A771">
        <v>5563</v>
      </c>
      <c r="B771">
        <v>795</v>
      </c>
      <c r="C771" s="69">
        <v>37105</v>
      </c>
      <c r="D771" t="s">
        <v>167</v>
      </c>
    </row>
    <row r="772" spans="1:4" x14ac:dyDescent="0.3">
      <c r="A772">
        <v>5579</v>
      </c>
      <c r="B772">
        <v>796</v>
      </c>
      <c r="C772" s="69">
        <v>36942</v>
      </c>
      <c r="D772" t="s">
        <v>164</v>
      </c>
    </row>
    <row r="773" spans="1:4" x14ac:dyDescent="0.3">
      <c r="A773">
        <v>5684</v>
      </c>
      <c r="B773">
        <v>801</v>
      </c>
      <c r="C773" s="69">
        <v>36692</v>
      </c>
      <c r="D773" t="s">
        <v>168</v>
      </c>
    </row>
    <row r="774" spans="1:4" x14ac:dyDescent="0.3">
      <c r="A774">
        <v>5727</v>
      </c>
      <c r="B774">
        <v>803</v>
      </c>
      <c r="C774" s="69">
        <v>36910</v>
      </c>
      <c r="D774" t="s">
        <v>161</v>
      </c>
    </row>
    <row r="775" spans="1:4" x14ac:dyDescent="0.3">
      <c r="A775">
        <v>5873</v>
      </c>
      <c r="B775">
        <v>813</v>
      </c>
      <c r="C775" s="69">
        <v>36461</v>
      </c>
      <c r="D775" t="s">
        <v>168</v>
      </c>
    </row>
    <row r="776" spans="1:4" x14ac:dyDescent="0.3">
      <c r="A776">
        <v>5911</v>
      </c>
      <c r="B776">
        <v>814</v>
      </c>
      <c r="C776" s="69">
        <v>36206</v>
      </c>
      <c r="D776" t="s">
        <v>166</v>
      </c>
    </row>
    <row r="777" spans="1:4" x14ac:dyDescent="0.3">
      <c r="A777">
        <v>5978</v>
      </c>
      <c r="B777">
        <v>819</v>
      </c>
      <c r="C777" s="69">
        <v>37231</v>
      </c>
      <c r="D777" t="s">
        <v>165</v>
      </c>
    </row>
    <row r="778" spans="1:4" x14ac:dyDescent="0.3">
      <c r="A778">
        <v>6039</v>
      </c>
      <c r="B778">
        <v>820</v>
      </c>
      <c r="C778" s="69">
        <v>37205</v>
      </c>
      <c r="D778" t="s">
        <v>167</v>
      </c>
    </row>
    <row r="779" spans="1:4" x14ac:dyDescent="0.3">
      <c r="A779">
        <v>6178</v>
      </c>
      <c r="B779">
        <v>823</v>
      </c>
      <c r="C779" s="69">
        <v>37047</v>
      </c>
      <c r="D779" t="s">
        <v>167</v>
      </c>
    </row>
    <row r="780" spans="1:4" x14ac:dyDescent="0.3">
      <c r="A780">
        <v>6196</v>
      </c>
      <c r="B780">
        <v>824</v>
      </c>
      <c r="C780" s="69">
        <v>37010</v>
      </c>
      <c r="D780" t="s">
        <v>164</v>
      </c>
    </row>
    <row r="781" spans="1:4" x14ac:dyDescent="0.3">
      <c r="A781">
        <v>6255</v>
      </c>
      <c r="B781">
        <v>829</v>
      </c>
      <c r="C781" s="69">
        <v>37247</v>
      </c>
      <c r="D781" t="s">
        <v>161</v>
      </c>
    </row>
    <row r="782" spans="1:4" x14ac:dyDescent="0.3">
      <c r="A782">
        <v>6275</v>
      </c>
      <c r="B782">
        <v>831</v>
      </c>
      <c r="C782" s="69">
        <v>37071</v>
      </c>
      <c r="D782" t="s">
        <v>168</v>
      </c>
    </row>
    <row r="783" spans="1:4" x14ac:dyDescent="0.3">
      <c r="A783">
        <v>6299</v>
      </c>
      <c r="B783">
        <v>833</v>
      </c>
      <c r="C783" s="69">
        <v>37104</v>
      </c>
      <c r="D783" t="s">
        <v>167</v>
      </c>
    </row>
    <row r="784" spans="1:4" x14ac:dyDescent="0.3">
      <c r="A784">
        <v>6301</v>
      </c>
      <c r="B784">
        <v>834</v>
      </c>
      <c r="C784" s="69">
        <v>37124</v>
      </c>
      <c r="D784" t="s">
        <v>161</v>
      </c>
    </row>
    <row r="785" spans="1:4" x14ac:dyDescent="0.3">
      <c r="A785">
        <v>6468</v>
      </c>
      <c r="B785">
        <v>841</v>
      </c>
      <c r="C785" s="69">
        <v>36591</v>
      </c>
      <c r="D785" t="s">
        <v>164</v>
      </c>
    </row>
    <row r="786" spans="1:4" x14ac:dyDescent="0.3">
      <c r="A786">
        <v>6567</v>
      </c>
      <c r="B786">
        <v>844</v>
      </c>
      <c r="C786" s="69">
        <v>36954</v>
      </c>
      <c r="D786" t="s">
        <v>168</v>
      </c>
    </row>
    <row r="787" spans="1:4" x14ac:dyDescent="0.3">
      <c r="A787">
        <v>6610</v>
      </c>
      <c r="B787">
        <v>847</v>
      </c>
      <c r="C787" s="69">
        <v>36666</v>
      </c>
      <c r="D787" t="s">
        <v>161</v>
      </c>
    </row>
    <row r="788" spans="1:4" x14ac:dyDescent="0.3">
      <c r="A788">
        <v>6644</v>
      </c>
      <c r="B788">
        <v>850</v>
      </c>
      <c r="C788" s="69">
        <v>36541</v>
      </c>
      <c r="D788" t="s">
        <v>167</v>
      </c>
    </row>
    <row r="789" spans="1:4" x14ac:dyDescent="0.3">
      <c r="A789">
        <v>6753</v>
      </c>
      <c r="B789">
        <v>854</v>
      </c>
      <c r="C789" s="69">
        <v>36440</v>
      </c>
      <c r="D789" t="s">
        <v>166</v>
      </c>
    </row>
    <row r="790" spans="1:4" x14ac:dyDescent="0.3">
      <c r="A790">
        <v>6764</v>
      </c>
      <c r="B790">
        <v>855</v>
      </c>
      <c r="C790" s="69">
        <v>37188</v>
      </c>
      <c r="D790" t="s">
        <v>166</v>
      </c>
    </row>
    <row r="791" spans="1:4" x14ac:dyDescent="0.3">
      <c r="A791">
        <v>6789</v>
      </c>
      <c r="B791">
        <v>857</v>
      </c>
      <c r="C791" s="69">
        <v>37189</v>
      </c>
      <c r="D791" t="s">
        <v>161</v>
      </c>
    </row>
    <row r="792" spans="1:4" x14ac:dyDescent="0.3">
      <c r="A792">
        <v>6906</v>
      </c>
      <c r="B792">
        <v>863</v>
      </c>
      <c r="C792" s="69">
        <v>37054</v>
      </c>
      <c r="D792" t="s">
        <v>161</v>
      </c>
    </row>
    <row r="793" spans="1:4" x14ac:dyDescent="0.3">
      <c r="A793">
        <v>7127</v>
      </c>
      <c r="B793">
        <v>874</v>
      </c>
      <c r="C793" s="69">
        <v>36806</v>
      </c>
      <c r="D793" t="s">
        <v>168</v>
      </c>
    </row>
    <row r="794" spans="1:4" x14ac:dyDescent="0.3">
      <c r="A794">
        <v>7186</v>
      </c>
      <c r="B794">
        <v>880</v>
      </c>
      <c r="C794" s="69">
        <v>37151</v>
      </c>
      <c r="D794" t="s">
        <v>163</v>
      </c>
    </row>
    <row r="795" spans="1:4" x14ac:dyDescent="0.3">
      <c r="A795">
        <v>7195</v>
      </c>
      <c r="B795">
        <v>882</v>
      </c>
      <c r="C795" s="69">
        <v>36414</v>
      </c>
      <c r="D795" t="s">
        <v>162</v>
      </c>
    </row>
    <row r="796" spans="1:4" x14ac:dyDescent="0.3">
      <c r="A796">
        <v>7286</v>
      </c>
      <c r="B796">
        <v>884</v>
      </c>
      <c r="C796" s="69">
        <v>36738</v>
      </c>
      <c r="D796" t="s">
        <v>162</v>
      </c>
    </row>
    <row r="797" spans="1:4" x14ac:dyDescent="0.3">
      <c r="A797">
        <v>7325</v>
      </c>
      <c r="B797">
        <v>886</v>
      </c>
      <c r="C797" s="69">
        <v>37240</v>
      </c>
      <c r="D797" t="s">
        <v>163</v>
      </c>
    </row>
    <row r="798" spans="1:4" x14ac:dyDescent="0.3">
      <c r="A798">
        <v>7422</v>
      </c>
      <c r="B798">
        <v>890</v>
      </c>
      <c r="C798" s="69">
        <v>36411</v>
      </c>
      <c r="D798" t="s">
        <v>164</v>
      </c>
    </row>
    <row r="799" spans="1:4" x14ac:dyDescent="0.3">
      <c r="A799">
        <v>7434</v>
      </c>
      <c r="B799">
        <v>891</v>
      </c>
      <c r="C799" s="69">
        <v>36883</v>
      </c>
      <c r="D799" t="s">
        <v>165</v>
      </c>
    </row>
    <row r="800" spans="1:4" x14ac:dyDescent="0.3">
      <c r="A800">
        <v>7567</v>
      </c>
      <c r="B800">
        <v>896</v>
      </c>
      <c r="C800" s="69">
        <v>36787</v>
      </c>
      <c r="D800" t="s">
        <v>168</v>
      </c>
    </row>
    <row r="801" spans="1:4" x14ac:dyDescent="0.3">
      <c r="A801">
        <v>7576</v>
      </c>
      <c r="B801">
        <v>897</v>
      </c>
      <c r="C801" s="69">
        <v>36909</v>
      </c>
      <c r="D801" t="s">
        <v>165</v>
      </c>
    </row>
    <row r="802" spans="1:4" x14ac:dyDescent="0.3">
      <c r="A802">
        <v>7672</v>
      </c>
      <c r="B802">
        <v>904</v>
      </c>
      <c r="C802" s="69">
        <v>36913</v>
      </c>
      <c r="D802" t="s">
        <v>163</v>
      </c>
    </row>
    <row r="803" spans="1:4" x14ac:dyDescent="0.3">
      <c r="A803">
        <v>7683</v>
      </c>
      <c r="B803">
        <v>906</v>
      </c>
      <c r="C803" s="69">
        <v>37029</v>
      </c>
      <c r="D803" t="s">
        <v>168</v>
      </c>
    </row>
    <row r="804" spans="1:4" x14ac:dyDescent="0.3">
      <c r="A804">
        <v>7796</v>
      </c>
      <c r="B804">
        <v>918</v>
      </c>
      <c r="C804" s="69">
        <v>37008</v>
      </c>
      <c r="D804" t="s">
        <v>162</v>
      </c>
    </row>
    <row r="805" spans="1:4" x14ac:dyDescent="0.3">
      <c r="A805">
        <v>7855</v>
      </c>
      <c r="B805">
        <v>923</v>
      </c>
      <c r="C805" s="69">
        <v>37158</v>
      </c>
      <c r="D805" t="s">
        <v>168</v>
      </c>
    </row>
    <row r="806" spans="1:4" x14ac:dyDescent="0.3">
      <c r="A806">
        <v>7862</v>
      </c>
      <c r="B806">
        <v>924</v>
      </c>
      <c r="C806" s="69">
        <v>37249</v>
      </c>
      <c r="D806" t="s">
        <v>164</v>
      </c>
    </row>
    <row r="807" spans="1:4" x14ac:dyDescent="0.3">
      <c r="A807">
        <v>7959</v>
      </c>
      <c r="B807">
        <v>933</v>
      </c>
      <c r="C807" s="69">
        <v>37002</v>
      </c>
      <c r="D807" t="s">
        <v>167</v>
      </c>
    </row>
    <row r="808" spans="1:4" x14ac:dyDescent="0.3">
      <c r="A808">
        <v>8030</v>
      </c>
      <c r="B808">
        <v>936</v>
      </c>
      <c r="C808" s="69">
        <v>36740</v>
      </c>
      <c r="D808" t="s">
        <v>167</v>
      </c>
    </row>
    <row r="809" spans="1:4" x14ac:dyDescent="0.3">
      <c r="A809">
        <v>8217</v>
      </c>
      <c r="B809">
        <v>939</v>
      </c>
      <c r="C809" s="69">
        <v>36675</v>
      </c>
      <c r="D809" t="s">
        <v>164</v>
      </c>
    </row>
    <row r="810" spans="1:4" x14ac:dyDescent="0.3">
      <c r="A810">
        <v>8295</v>
      </c>
      <c r="B810">
        <v>942</v>
      </c>
      <c r="C810" s="69">
        <v>36862</v>
      </c>
      <c r="D810" t="s">
        <v>166</v>
      </c>
    </row>
    <row r="811" spans="1:4" x14ac:dyDescent="0.3">
      <c r="A811">
        <v>8342</v>
      </c>
      <c r="B811">
        <v>945</v>
      </c>
      <c r="C811" s="69">
        <v>36289</v>
      </c>
      <c r="D811" t="s">
        <v>164</v>
      </c>
    </row>
    <row r="812" spans="1:4" x14ac:dyDescent="0.3">
      <c r="A812">
        <v>8359</v>
      </c>
      <c r="B812">
        <v>946</v>
      </c>
      <c r="C812" s="69">
        <v>36950</v>
      </c>
      <c r="D812" t="s">
        <v>164</v>
      </c>
    </row>
    <row r="813" spans="1:4" x14ac:dyDescent="0.3">
      <c r="A813">
        <v>8366</v>
      </c>
      <c r="B813">
        <v>947</v>
      </c>
      <c r="C813" s="69">
        <v>36838</v>
      </c>
      <c r="D813" t="s">
        <v>165</v>
      </c>
    </row>
    <row r="814" spans="1:4" x14ac:dyDescent="0.3">
      <c r="A814">
        <v>8392</v>
      </c>
      <c r="B814">
        <v>951</v>
      </c>
      <c r="C814" s="69">
        <v>37119</v>
      </c>
      <c r="D814" t="s">
        <v>165</v>
      </c>
    </row>
    <row r="815" spans="1:4" x14ac:dyDescent="0.3">
      <c r="A815">
        <v>8502</v>
      </c>
      <c r="B815">
        <v>956</v>
      </c>
      <c r="C815" s="69">
        <v>37164</v>
      </c>
      <c r="D815" t="s">
        <v>162</v>
      </c>
    </row>
    <row r="816" spans="1:4" x14ac:dyDescent="0.3">
      <c r="A816">
        <v>8506</v>
      </c>
      <c r="B816">
        <v>957</v>
      </c>
      <c r="C816" s="69">
        <v>37180</v>
      </c>
      <c r="D816" t="s">
        <v>164</v>
      </c>
    </row>
    <row r="817" spans="1:4" x14ac:dyDescent="0.3">
      <c r="A817">
        <v>8636</v>
      </c>
      <c r="B817">
        <v>965</v>
      </c>
      <c r="C817" s="69">
        <v>36983</v>
      </c>
      <c r="D817" t="s">
        <v>164</v>
      </c>
    </row>
    <row r="818" spans="1:4" x14ac:dyDescent="0.3">
      <c r="A818">
        <v>9276</v>
      </c>
      <c r="B818">
        <v>977</v>
      </c>
      <c r="C818" s="69">
        <v>36288</v>
      </c>
      <c r="D818" t="s">
        <v>168</v>
      </c>
    </row>
    <row r="819" spans="1:4" x14ac:dyDescent="0.3">
      <c r="A819">
        <v>9427</v>
      </c>
      <c r="B819">
        <v>989</v>
      </c>
      <c r="C819" s="69">
        <v>36212</v>
      </c>
      <c r="D819" t="s">
        <v>161</v>
      </c>
    </row>
    <row r="820" spans="1:4" x14ac:dyDescent="0.3">
      <c r="A820">
        <v>9457</v>
      </c>
      <c r="B820">
        <v>991</v>
      </c>
      <c r="C820" s="69">
        <v>37073</v>
      </c>
      <c r="D820" t="s">
        <v>162</v>
      </c>
    </row>
    <row r="821" spans="1:4" x14ac:dyDescent="0.3">
      <c r="A821">
        <v>9555</v>
      </c>
      <c r="B821">
        <v>1001</v>
      </c>
      <c r="C821" s="69">
        <v>37215</v>
      </c>
      <c r="D821" t="s">
        <v>168</v>
      </c>
    </row>
    <row r="822" spans="1:4" x14ac:dyDescent="0.3">
      <c r="A822">
        <v>9569</v>
      </c>
      <c r="B822">
        <v>1002</v>
      </c>
      <c r="C822" s="69">
        <v>37081</v>
      </c>
      <c r="D822" t="s">
        <v>166</v>
      </c>
    </row>
    <row r="823" spans="1:4" x14ac:dyDescent="0.3">
      <c r="A823">
        <v>9582</v>
      </c>
      <c r="B823">
        <v>1003</v>
      </c>
      <c r="C823" s="69">
        <v>37112</v>
      </c>
      <c r="D823" t="s">
        <v>168</v>
      </c>
    </row>
    <row r="824" spans="1:4" x14ac:dyDescent="0.3">
      <c r="A824">
        <v>9593</v>
      </c>
      <c r="B824">
        <v>1005</v>
      </c>
      <c r="C824" s="69">
        <v>35376</v>
      </c>
      <c r="D824" t="s">
        <v>164</v>
      </c>
    </row>
    <row r="825" spans="1:4" x14ac:dyDescent="0.3">
      <c r="A825">
        <v>9641</v>
      </c>
      <c r="B825">
        <v>1007</v>
      </c>
      <c r="C825" s="69">
        <v>37159</v>
      </c>
      <c r="D825" t="s">
        <v>161</v>
      </c>
    </row>
    <row r="826" spans="1:4" x14ac:dyDescent="0.3">
      <c r="A826">
        <v>9717</v>
      </c>
      <c r="B826">
        <v>1009</v>
      </c>
      <c r="C826" s="69">
        <v>36691</v>
      </c>
      <c r="D826" t="s">
        <v>162</v>
      </c>
    </row>
    <row r="827" spans="1:4" x14ac:dyDescent="0.3">
      <c r="A827">
        <v>9721</v>
      </c>
      <c r="B827">
        <v>1010</v>
      </c>
      <c r="C827" s="69">
        <v>36460</v>
      </c>
      <c r="D827" t="s">
        <v>165</v>
      </c>
    </row>
    <row r="828" spans="1:4" x14ac:dyDescent="0.3">
      <c r="A828">
        <v>9760</v>
      </c>
      <c r="B828">
        <v>1014</v>
      </c>
      <c r="C828" s="69">
        <v>36466</v>
      </c>
      <c r="D828" t="s">
        <v>163</v>
      </c>
    </row>
    <row r="829" spans="1:4" x14ac:dyDescent="0.3">
      <c r="A829">
        <v>9833</v>
      </c>
      <c r="B829">
        <v>1016</v>
      </c>
      <c r="C829" s="69">
        <v>36827</v>
      </c>
      <c r="D829" t="s">
        <v>162</v>
      </c>
    </row>
    <row r="830" spans="1:4" x14ac:dyDescent="0.3">
      <c r="A830">
        <v>9914</v>
      </c>
      <c r="B830">
        <v>1022</v>
      </c>
      <c r="C830" s="69">
        <v>36873</v>
      </c>
      <c r="D830" t="s">
        <v>165</v>
      </c>
    </row>
    <row r="831" spans="1:4" x14ac:dyDescent="0.3">
      <c r="A831">
        <v>9929</v>
      </c>
      <c r="B831">
        <v>1023</v>
      </c>
      <c r="C831" s="69">
        <v>37133</v>
      </c>
      <c r="D831" t="s">
        <v>162</v>
      </c>
    </row>
    <row r="832" spans="1:4" x14ac:dyDescent="0.3">
      <c r="A832">
        <v>9930</v>
      </c>
      <c r="B832">
        <v>1024</v>
      </c>
      <c r="C832" s="69">
        <v>37154</v>
      </c>
      <c r="D832" t="s">
        <v>168</v>
      </c>
    </row>
    <row r="833" spans="1:4" x14ac:dyDescent="0.3">
      <c r="A833">
        <v>9933</v>
      </c>
      <c r="B833">
        <v>1025</v>
      </c>
      <c r="C833" s="69">
        <v>36777</v>
      </c>
      <c r="D833" t="s">
        <v>164</v>
      </c>
    </row>
    <row r="834" spans="1:4" x14ac:dyDescent="0.3">
      <c r="A834">
        <v>10040</v>
      </c>
      <c r="B834">
        <v>1035</v>
      </c>
      <c r="C834" s="69">
        <v>37175</v>
      </c>
      <c r="D834" t="s">
        <v>165</v>
      </c>
    </row>
    <row r="835" spans="1:4" x14ac:dyDescent="0.3">
      <c r="A835">
        <v>10043</v>
      </c>
      <c r="B835">
        <v>1036</v>
      </c>
      <c r="C835" s="69">
        <v>36542</v>
      </c>
      <c r="D835" t="s">
        <v>162</v>
      </c>
    </row>
    <row r="836" spans="1:4" x14ac:dyDescent="0.3">
      <c r="A836">
        <v>10095</v>
      </c>
      <c r="B836">
        <v>1038</v>
      </c>
      <c r="C836" s="69">
        <v>35884</v>
      </c>
      <c r="D836" t="s">
        <v>167</v>
      </c>
    </row>
    <row r="837" spans="1:4" x14ac:dyDescent="0.3">
      <c r="A837">
        <v>10145</v>
      </c>
      <c r="B837">
        <v>1039</v>
      </c>
      <c r="C837" s="69">
        <v>35802</v>
      </c>
      <c r="D837" t="s">
        <v>168</v>
      </c>
    </row>
    <row r="838" spans="1:4" x14ac:dyDescent="0.3">
      <c r="A838">
        <v>10198</v>
      </c>
      <c r="B838">
        <v>1040</v>
      </c>
      <c r="C838" s="69">
        <v>35943</v>
      </c>
      <c r="D838" t="s">
        <v>163</v>
      </c>
    </row>
    <row r="839" spans="1:4" x14ac:dyDescent="0.3">
      <c r="A839">
        <v>10282</v>
      </c>
      <c r="B839">
        <v>1043</v>
      </c>
      <c r="C839" s="69">
        <v>36386</v>
      </c>
      <c r="D839" t="s">
        <v>167</v>
      </c>
    </row>
    <row r="840" spans="1:4" x14ac:dyDescent="0.3">
      <c r="A840">
        <v>10479</v>
      </c>
      <c r="B840">
        <v>1055</v>
      </c>
      <c r="C840" s="69">
        <v>36365</v>
      </c>
      <c r="D840" t="s">
        <v>168</v>
      </c>
    </row>
    <row r="841" spans="1:4" x14ac:dyDescent="0.3">
      <c r="A841">
        <v>10528</v>
      </c>
      <c r="B841">
        <v>1056</v>
      </c>
      <c r="C841" s="69">
        <v>36836</v>
      </c>
      <c r="D841" t="s">
        <v>162</v>
      </c>
    </row>
    <row r="842" spans="1:4" x14ac:dyDescent="0.3">
      <c r="A842">
        <v>10543</v>
      </c>
      <c r="B842">
        <v>1059</v>
      </c>
      <c r="C842" s="69">
        <v>36736</v>
      </c>
      <c r="D842" t="s">
        <v>166</v>
      </c>
    </row>
    <row r="843" spans="1:4" x14ac:dyDescent="0.3">
      <c r="A843">
        <v>10636</v>
      </c>
      <c r="B843">
        <v>1064</v>
      </c>
      <c r="C843" s="69">
        <v>36208</v>
      </c>
      <c r="D843" t="s">
        <v>161</v>
      </c>
    </row>
    <row r="844" spans="1:4" x14ac:dyDescent="0.3">
      <c r="A844">
        <v>10798</v>
      </c>
      <c r="B844">
        <v>1070</v>
      </c>
      <c r="C844" s="69">
        <v>37203</v>
      </c>
      <c r="D844" t="s">
        <v>167</v>
      </c>
    </row>
    <row r="845" spans="1:4" x14ac:dyDescent="0.3">
      <c r="A845">
        <v>10912</v>
      </c>
      <c r="B845">
        <v>1076</v>
      </c>
      <c r="C845" s="69">
        <v>37099</v>
      </c>
      <c r="D845" t="s">
        <v>166</v>
      </c>
    </row>
    <row r="846" spans="1:4" x14ac:dyDescent="0.3">
      <c r="A846">
        <v>11004</v>
      </c>
      <c r="B846">
        <v>1081</v>
      </c>
      <c r="C846" s="69">
        <v>37250</v>
      </c>
      <c r="D846" t="s">
        <v>161</v>
      </c>
    </row>
    <row r="847" spans="1:4" x14ac:dyDescent="0.3">
      <c r="A847">
        <v>11195</v>
      </c>
      <c r="B847">
        <v>1087</v>
      </c>
      <c r="C847" s="69">
        <v>36439</v>
      </c>
      <c r="D847" t="s">
        <v>161</v>
      </c>
    </row>
    <row r="848" spans="1:4" x14ac:dyDescent="0.3">
      <c r="A848">
        <v>11319</v>
      </c>
      <c r="B848">
        <v>1093</v>
      </c>
      <c r="C848" s="69">
        <v>36545</v>
      </c>
      <c r="D848" t="s">
        <v>167</v>
      </c>
    </row>
    <row r="849" spans="1:4" x14ac:dyDescent="0.3">
      <c r="A849">
        <v>11331</v>
      </c>
      <c r="B849">
        <v>1095</v>
      </c>
      <c r="C849" s="69">
        <v>36735</v>
      </c>
      <c r="D849" t="s">
        <v>164</v>
      </c>
    </row>
    <row r="850" spans="1:4" x14ac:dyDescent="0.3">
      <c r="A850">
        <v>11371</v>
      </c>
      <c r="B850">
        <v>1098</v>
      </c>
      <c r="C850" s="69">
        <v>37135</v>
      </c>
      <c r="D850" t="s">
        <v>165</v>
      </c>
    </row>
    <row r="851" spans="1:4" x14ac:dyDescent="0.3">
      <c r="A851">
        <v>11409</v>
      </c>
      <c r="B851">
        <v>1100</v>
      </c>
      <c r="C851" s="69">
        <v>36260</v>
      </c>
      <c r="D851" t="s">
        <v>165</v>
      </c>
    </row>
    <row r="852" spans="1:4" x14ac:dyDescent="0.3">
      <c r="A852">
        <v>11491</v>
      </c>
      <c r="B852">
        <v>1102</v>
      </c>
      <c r="C852" s="69">
        <v>37006</v>
      </c>
      <c r="D852" t="s">
        <v>165</v>
      </c>
    </row>
    <row r="853" spans="1:4" x14ac:dyDescent="0.3">
      <c r="A853">
        <v>11497</v>
      </c>
      <c r="B853">
        <v>1103</v>
      </c>
      <c r="C853" s="69">
        <v>36103</v>
      </c>
      <c r="D853" t="s">
        <v>168</v>
      </c>
    </row>
    <row r="854" spans="1:4" x14ac:dyDescent="0.3">
      <c r="A854">
        <v>11545</v>
      </c>
      <c r="B854">
        <v>1105</v>
      </c>
      <c r="C854" s="69">
        <v>36873</v>
      </c>
      <c r="D854" t="s">
        <v>167</v>
      </c>
    </row>
    <row r="855" spans="1:4" x14ac:dyDescent="0.3">
      <c r="A855">
        <v>11596</v>
      </c>
      <c r="B855">
        <v>1111</v>
      </c>
      <c r="C855" s="69">
        <v>36525</v>
      </c>
      <c r="D855" t="s">
        <v>164</v>
      </c>
    </row>
    <row r="856" spans="1:4" x14ac:dyDescent="0.3">
      <c r="A856">
        <v>11683</v>
      </c>
      <c r="B856">
        <v>1115</v>
      </c>
      <c r="C856" s="69">
        <v>36802</v>
      </c>
      <c r="D856" t="s">
        <v>168</v>
      </c>
    </row>
    <row r="857" spans="1:4" x14ac:dyDescent="0.3">
      <c r="A857">
        <v>11701</v>
      </c>
      <c r="B857">
        <v>1118</v>
      </c>
      <c r="C857" s="69">
        <v>36527</v>
      </c>
      <c r="D857" t="s">
        <v>168</v>
      </c>
    </row>
    <row r="858" spans="1:4" x14ac:dyDescent="0.3">
      <c r="A858">
        <v>12050</v>
      </c>
      <c r="B858">
        <v>1134</v>
      </c>
      <c r="C858" s="69">
        <v>36311</v>
      </c>
      <c r="D858" t="s">
        <v>162</v>
      </c>
    </row>
    <row r="859" spans="1:4" x14ac:dyDescent="0.3">
      <c r="A859">
        <v>12079</v>
      </c>
      <c r="B859">
        <v>1137</v>
      </c>
      <c r="C859" s="69">
        <v>37226</v>
      </c>
      <c r="D859" t="s">
        <v>161</v>
      </c>
    </row>
    <row r="860" spans="1:4" x14ac:dyDescent="0.3">
      <c r="A860">
        <v>12133</v>
      </c>
      <c r="B860">
        <v>1138</v>
      </c>
      <c r="C860" s="69">
        <v>36706</v>
      </c>
      <c r="D860" t="s">
        <v>163</v>
      </c>
    </row>
    <row r="861" spans="1:4" x14ac:dyDescent="0.3">
      <c r="A861">
        <v>12144</v>
      </c>
      <c r="B861">
        <v>1139</v>
      </c>
      <c r="C861" s="69">
        <v>36245</v>
      </c>
      <c r="D861" t="s">
        <v>168</v>
      </c>
    </row>
    <row r="862" spans="1:4" x14ac:dyDescent="0.3">
      <c r="A862">
        <v>12328</v>
      </c>
      <c r="B862">
        <v>1150</v>
      </c>
      <c r="C862" s="69">
        <v>37128</v>
      </c>
      <c r="D862" t="s">
        <v>167</v>
      </c>
    </row>
    <row r="863" spans="1:4" x14ac:dyDescent="0.3">
      <c r="A863">
        <v>12378</v>
      </c>
      <c r="B863">
        <v>1154</v>
      </c>
      <c r="C863" s="69">
        <v>37139</v>
      </c>
      <c r="D863" t="s">
        <v>164</v>
      </c>
    </row>
    <row r="864" spans="1:4" x14ac:dyDescent="0.3">
      <c r="A864">
        <v>12396</v>
      </c>
      <c r="B864">
        <v>1155</v>
      </c>
      <c r="C864" s="69">
        <v>37104</v>
      </c>
      <c r="D864" t="s">
        <v>161</v>
      </c>
    </row>
    <row r="865" spans="1:4" x14ac:dyDescent="0.3">
      <c r="A865">
        <v>12577</v>
      </c>
      <c r="B865">
        <v>1164</v>
      </c>
      <c r="C865" s="69">
        <v>36384</v>
      </c>
      <c r="D865" t="s">
        <v>161</v>
      </c>
    </row>
    <row r="866" spans="1:4" x14ac:dyDescent="0.3">
      <c r="A866">
        <v>12599</v>
      </c>
      <c r="B866">
        <v>1165</v>
      </c>
      <c r="C866" s="69">
        <v>37203</v>
      </c>
      <c r="D866" t="s">
        <v>162</v>
      </c>
    </row>
    <row r="867" spans="1:4" x14ac:dyDescent="0.3">
      <c r="A867">
        <v>12643</v>
      </c>
      <c r="B867">
        <v>1167</v>
      </c>
      <c r="C867" s="69">
        <v>37090</v>
      </c>
      <c r="D867" t="s">
        <v>164</v>
      </c>
    </row>
    <row r="868" spans="1:4" x14ac:dyDescent="0.3">
      <c r="A868">
        <v>12662</v>
      </c>
      <c r="B868">
        <v>1169</v>
      </c>
      <c r="C868" s="69">
        <v>37225</v>
      </c>
      <c r="D868" t="s">
        <v>166</v>
      </c>
    </row>
    <row r="869" spans="1:4" x14ac:dyDescent="0.3">
      <c r="A869">
        <v>12750</v>
      </c>
      <c r="B869">
        <v>1173</v>
      </c>
      <c r="C869" s="69">
        <v>36654</v>
      </c>
      <c r="D869" t="s">
        <v>166</v>
      </c>
    </row>
    <row r="870" spans="1:4" x14ac:dyDescent="0.3">
      <c r="A870">
        <v>12802</v>
      </c>
      <c r="B870">
        <v>1175</v>
      </c>
      <c r="C870" s="69">
        <v>37219</v>
      </c>
      <c r="D870" t="s">
        <v>167</v>
      </c>
    </row>
    <row r="871" spans="1:4" x14ac:dyDescent="0.3">
      <c r="A871">
        <v>12810</v>
      </c>
      <c r="B871">
        <v>1176</v>
      </c>
      <c r="C871" s="69">
        <v>36344</v>
      </c>
      <c r="D871" t="s">
        <v>165</v>
      </c>
    </row>
    <row r="872" spans="1:4" x14ac:dyDescent="0.3">
      <c r="A872">
        <v>12843</v>
      </c>
      <c r="B872">
        <v>1177</v>
      </c>
      <c r="C872" s="69">
        <v>37231</v>
      </c>
      <c r="D872" t="s">
        <v>161</v>
      </c>
    </row>
    <row r="873" spans="1:4" x14ac:dyDescent="0.3">
      <c r="A873">
        <v>12850</v>
      </c>
      <c r="B873">
        <v>1178</v>
      </c>
      <c r="C873" s="69">
        <v>36696</v>
      </c>
      <c r="D873" t="s">
        <v>164</v>
      </c>
    </row>
    <row r="874" spans="1:4" x14ac:dyDescent="0.3">
      <c r="A874">
        <v>12943</v>
      </c>
      <c r="B874">
        <v>1187</v>
      </c>
      <c r="C874" s="69">
        <v>36358</v>
      </c>
      <c r="D874" t="s">
        <v>161</v>
      </c>
    </row>
    <row r="875" spans="1:4" x14ac:dyDescent="0.3">
      <c r="A875">
        <v>12986</v>
      </c>
      <c r="B875">
        <v>1188</v>
      </c>
      <c r="C875" s="69">
        <v>37153</v>
      </c>
      <c r="D875" t="s">
        <v>165</v>
      </c>
    </row>
    <row r="876" spans="1:4" x14ac:dyDescent="0.3">
      <c r="A876">
        <v>12991</v>
      </c>
      <c r="B876">
        <v>1189</v>
      </c>
      <c r="C876" s="69">
        <v>36967</v>
      </c>
      <c r="D876" t="s">
        <v>162</v>
      </c>
    </row>
    <row r="877" spans="1:4" x14ac:dyDescent="0.3">
      <c r="A877">
        <v>13044</v>
      </c>
      <c r="B877">
        <v>1192</v>
      </c>
      <c r="C877" s="69">
        <v>37074</v>
      </c>
      <c r="D877" t="s">
        <v>162</v>
      </c>
    </row>
    <row r="878" spans="1:4" x14ac:dyDescent="0.3">
      <c r="A878">
        <v>13051</v>
      </c>
      <c r="B878">
        <v>1193</v>
      </c>
      <c r="C878" s="69">
        <v>37165</v>
      </c>
      <c r="D878" t="s">
        <v>161</v>
      </c>
    </row>
    <row r="879" spans="1:4" x14ac:dyDescent="0.3">
      <c r="A879">
        <v>13089</v>
      </c>
      <c r="B879">
        <v>1194</v>
      </c>
      <c r="C879" s="69">
        <v>37011</v>
      </c>
      <c r="D879" t="s">
        <v>166</v>
      </c>
    </row>
    <row r="880" spans="1:4" x14ac:dyDescent="0.3">
      <c r="A880">
        <v>13095</v>
      </c>
      <c r="B880">
        <v>1195</v>
      </c>
      <c r="C880" s="69">
        <v>37138</v>
      </c>
      <c r="D880" t="s">
        <v>164</v>
      </c>
    </row>
    <row r="881" spans="1:4" x14ac:dyDescent="0.3">
      <c r="A881">
        <v>13113</v>
      </c>
      <c r="B881">
        <v>1196</v>
      </c>
      <c r="C881" s="69">
        <v>36704</v>
      </c>
      <c r="D881" t="s">
        <v>168</v>
      </c>
    </row>
    <row r="882" spans="1:4" x14ac:dyDescent="0.3">
      <c r="A882">
        <v>13134</v>
      </c>
      <c r="B882">
        <v>1199</v>
      </c>
      <c r="C882" s="69">
        <v>36959</v>
      </c>
      <c r="D882" t="s">
        <v>167</v>
      </c>
    </row>
    <row r="883" spans="1:4" x14ac:dyDescent="0.3">
      <c r="A883">
        <v>13201</v>
      </c>
      <c r="B883">
        <v>1203</v>
      </c>
      <c r="C883" s="69">
        <v>36795</v>
      </c>
      <c r="D883" t="s">
        <v>163</v>
      </c>
    </row>
    <row r="884" spans="1:4" x14ac:dyDescent="0.3">
      <c r="A884">
        <v>13405</v>
      </c>
      <c r="B884">
        <v>1216</v>
      </c>
      <c r="C884" s="69">
        <v>37037</v>
      </c>
      <c r="D884" t="s">
        <v>165</v>
      </c>
    </row>
    <row r="885" spans="1:4" x14ac:dyDescent="0.3">
      <c r="A885">
        <v>13406</v>
      </c>
      <c r="B885">
        <v>1217</v>
      </c>
      <c r="C885" s="69">
        <v>37112</v>
      </c>
      <c r="D885" t="s">
        <v>162</v>
      </c>
    </row>
    <row r="886" spans="1:4" x14ac:dyDescent="0.3">
      <c r="A886">
        <v>13468</v>
      </c>
      <c r="B886">
        <v>1220</v>
      </c>
      <c r="C886" s="69">
        <v>36746</v>
      </c>
      <c r="D886" t="s">
        <v>163</v>
      </c>
    </row>
    <row r="887" spans="1:4" x14ac:dyDescent="0.3">
      <c r="A887">
        <v>13539</v>
      </c>
      <c r="B887">
        <v>1223</v>
      </c>
      <c r="C887" s="69">
        <v>35917</v>
      </c>
      <c r="D887" t="s">
        <v>161</v>
      </c>
    </row>
    <row r="888" spans="1:4" x14ac:dyDescent="0.3">
      <c r="A888">
        <v>13576</v>
      </c>
      <c r="B888">
        <v>1225</v>
      </c>
      <c r="C888" s="69">
        <v>36121</v>
      </c>
      <c r="D888" t="s">
        <v>164</v>
      </c>
    </row>
    <row r="889" spans="1:4" x14ac:dyDescent="0.3">
      <c r="A889">
        <v>13620</v>
      </c>
      <c r="B889">
        <v>1230</v>
      </c>
      <c r="C889" s="69">
        <v>36958</v>
      </c>
      <c r="D889" t="s">
        <v>166</v>
      </c>
    </row>
    <row r="890" spans="1:4" x14ac:dyDescent="0.3">
      <c r="A890">
        <v>13690</v>
      </c>
      <c r="B890">
        <v>1233</v>
      </c>
      <c r="C890" s="69">
        <v>36347</v>
      </c>
      <c r="D890" t="s">
        <v>164</v>
      </c>
    </row>
    <row r="891" spans="1:4" x14ac:dyDescent="0.3">
      <c r="A891">
        <v>13694</v>
      </c>
      <c r="B891">
        <v>1234</v>
      </c>
      <c r="C891" s="69">
        <v>36858</v>
      </c>
      <c r="D891" t="s">
        <v>167</v>
      </c>
    </row>
    <row r="892" spans="1:4" x14ac:dyDescent="0.3">
      <c r="A892">
        <v>13750</v>
      </c>
      <c r="B892">
        <v>1239</v>
      </c>
      <c r="C892" s="69">
        <v>36924</v>
      </c>
      <c r="D892" t="s">
        <v>168</v>
      </c>
    </row>
    <row r="893" spans="1:4" x14ac:dyDescent="0.3">
      <c r="A893">
        <v>13968</v>
      </c>
      <c r="B893">
        <v>1247</v>
      </c>
      <c r="C893" s="69">
        <v>35959</v>
      </c>
      <c r="D893" t="s">
        <v>161</v>
      </c>
    </row>
  </sheetData>
  <mergeCells count="5">
    <mergeCell ref="F2:H2"/>
    <mergeCell ref="O8:U10"/>
    <mergeCell ref="O2:U2"/>
    <mergeCell ref="O3:U3"/>
    <mergeCell ref="O4:U7"/>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Informations</vt:lpstr>
      <vt:lpstr>Question_1</vt:lpstr>
      <vt:lpstr>Question 1 charts</vt:lpstr>
      <vt:lpstr>Questoion_2</vt:lpstr>
      <vt:lpstr>Question_3</vt:lpstr>
      <vt:lpstr>Question_4</vt:lpstr>
      <vt:lpstr>Question_5</vt:lpstr>
      <vt:lpstr>Question_6</vt:lpstr>
      <vt:lpstr>Question_7</vt:lpstr>
      <vt:lpstr>Question_8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Zielińska</dc:creator>
  <cp:lastModifiedBy>Anka Zielińska</cp:lastModifiedBy>
  <dcterms:created xsi:type="dcterms:W3CDTF">2024-10-08T11:18:02Z</dcterms:created>
  <dcterms:modified xsi:type="dcterms:W3CDTF">2024-10-15T12:36:16Z</dcterms:modified>
</cp:coreProperties>
</file>