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iel.macdonald\Documents\GitHub\RevitAirflowDesigner\Excel\"/>
    </mc:Choice>
  </mc:AlternateContent>
  <bookViews>
    <workbookView xWindow="0" yWindow="0" windowWidth="22650" windowHeight="10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8" i="1"/>
  <c r="H12" i="1"/>
  <c r="H16" i="1"/>
  <c r="H2" i="1"/>
  <c r="E3" i="1"/>
  <c r="F3" i="1" s="1"/>
  <c r="G3" i="1" s="1"/>
  <c r="H3" i="1" s="1"/>
  <c r="E4" i="1"/>
  <c r="F4" i="1" s="1"/>
  <c r="G4" i="1" s="1"/>
  <c r="E5" i="1"/>
  <c r="F5" i="1" s="1"/>
  <c r="G5" i="1" s="1"/>
  <c r="H5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 s="1"/>
  <c r="G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H19" i="1" s="1"/>
  <c r="E2" i="1"/>
  <c r="F2" i="1" s="1"/>
  <c r="G2" i="1" s="1"/>
  <c r="A3" i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</calcChain>
</file>

<file path=xl/sharedStrings.xml><?xml version="1.0" encoding="utf-8"?>
<sst xmlns="http://schemas.openxmlformats.org/spreadsheetml/2006/main" count="14" uniqueCount="14">
  <si>
    <t>Start</t>
  </si>
  <si>
    <t>End</t>
  </si>
  <si>
    <t>Air</t>
  </si>
  <si>
    <t>Assumptions</t>
  </si>
  <si>
    <t>0=shaft</t>
  </si>
  <si>
    <t>velocity</t>
  </si>
  <si>
    <t>fpm</t>
  </si>
  <si>
    <t>Area (sq. ft.)</t>
  </si>
  <si>
    <t>Diameter (in.)</t>
  </si>
  <si>
    <t>Guess Area (sq. ft.)</t>
  </si>
  <si>
    <t>Length</t>
  </si>
  <si>
    <t>Sheet Metal</t>
  </si>
  <si>
    <t>lbs. per sq. ft.</t>
  </si>
  <si>
    <t>sheet metal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</si>
</sst>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I6" sqref="I6"/>
    </sheetView>
  </sheetViews>
  <sheetFormatPr defaultRowHeight="15" x14ac:dyDescent="0.25"/>
  <cols>
    <col min="1" max="1" width="5.140625" bestFit="1" customWidth="1"/>
    <col min="2" max="2" width="4.28515625" bestFit="1" customWidth="1"/>
    <col min="3" max="3" width="5" bestFit="1" customWidth="1"/>
    <col min="4" max="4" width="7" bestFit="1" customWidth="1"/>
    <col min="5" max="5" width="18.140625" bestFit="1" customWidth="1"/>
    <col min="6" max="6" width="13.5703125" bestFit="1" customWidth="1"/>
    <col min="7" max="8" width="12" bestFit="1" customWidth="1"/>
    <col min="9" max="9" width="12.42578125" bestFit="1" customWidth="1"/>
    <col min="10" max="11" width="18.42578125" bestFit="1" customWidth="1"/>
    <col min="12" max="12" width="13.140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10</v>
      </c>
      <c r="E1" s="3" t="s">
        <v>9</v>
      </c>
      <c r="F1" s="3" t="s">
        <v>8</v>
      </c>
      <c r="G1" s="3" t="s">
        <v>7</v>
      </c>
      <c r="H1" s="3" t="s">
        <v>11</v>
      </c>
      <c r="K1" s="4" t="s">
        <v>3</v>
      </c>
    </row>
    <row r="2" spans="1:13" x14ac:dyDescent="0.25">
      <c r="A2">
        <v>0</v>
      </c>
      <c r="B2">
        <v>1</v>
      </c>
      <c r="C2">
        <v>1000</v>
      </c>
      <c r="D2">
        <v>4</v>
      </c>
      <c r="E2">
        <f>C2/$L$3</f>
        <v>0.5</v>
      </c>
      <c r="F2">
        <f>ROUNDUP(SQRT(E2/3.14)*12*2,0)</f>
        <v>10</v>
      </c>
      <c r="G2">
        <f>3.14*((F2/12)/2)^2</f>
        <v>0.54513888888888895</v>
      </c>
      <c r="H2">
        <f>G2*D2*$L$4</f>
        <v>2.3986111111111117</v>
      </c>
      <c r="K2" t="s">
        <v>4</v>
      </c>
    </row>
    <row r="3" spans="1:13" x14ac:dyDescent="0.25">
      <c r="A3">
        <f>B2+1</f>
        <v>2</v>
      </c>
      <c r="B3">
        <f>A3+1</f>
        <v>3</v>
      </c>
      <c r="C3">
        <v>1000</v>
      </c>
      <c r="D3" s="1">
        <v>59</v>
      </c>
      <c r="E3">
        <f>C3/$L$3</f>
        <v>0.5</v>
      </c>
      <c r="F3">
        <f t="shared" ref="F3:F19" si="0">ROUNDUP(SQRT(E3/3.14)*12*2,0)</f>
        <v>10</v>
      </c>
      <c r="G3">
        <f t="shared" ref="G3:G19" si="1">3.14*((F3/12)/2)^2</f>
        <v>0.54513888888888895</v>
      </c>
      <c r="H3">
        <f>G3*D3*$L$4</f>
        <v>35.379513888888901</v>
      </c>
      <c r="K3" t="s">
        <v>5</v>
      </c>
      <c r="L3">
        <v>2000</v>
      </c>
      <c r="M3" t="s">
        <v>6</v>
      </c>
    </row>
    <row r="4" spans="1:13" x14ac:dyDescent="0.25">
      <c r="A4">
        <f t="shared" ref="A4:A19" si="2">B3+1</f>
        <v>4</v>
      </c>
      <c r="B4">
        <f t="shared" ref="B4:B19" si="3">A4+1</f>
        <v>5</v>
      </c>
      <c r="C4">
        <v>900</v>
      </c>
      <c r="D4">
        <v>2</v>
      </c>
      <c r="E4">
        <f>C4/$L$3</f>
        <v>0.45</v>
      </c>
      <c r="F4">
        <f t="shared" si="0"/>
        <v>10</v>
      </c>
      <c r="G4">
        <f t="shared" si="1"/>
        <v>0.54513888888888895</v>
      </c>
      <c r="H4">
        <f>G4*D4*$L$4</f>
        <v>1.1993055555555558</v>
      </c>
      <c r="K4" t="s">
        <v>13</v>
      </c>
      <c r="L4">
        <v>1.1000000000000001</v>
      </c>
      <c r="M4" t="s">
        <v>12</v>
      </c>
    </row>
    <row r="5" spans="1:13" x14ac:dyDescent="0.25">
      <c r="A5">
        <f t="shared" si="2"/>
        <v>6</v>
      </c>
      <c r="B5">
        <f t="shared" si="3"/>
        <v>7</v>
      </c>
      <c r="C5">
        <v>850</v>
      </c>
      <c r="D5">
        <v>7</v>
      </c>
      <c r="E5">
        <f>C5/$L$3</f>
        <v>0.42499999999999999</v>
      </c>
      <c r="F5">
        <f t="shared" si="0"/>
        <v>9</v>
      </c>
      <c r="G5">
        <f t="shared" si="1"/>
        <v>0.44156250000000002</v>
      </c>
      <c r="H5">
        <f>G5*D5*$L$4</f>
        <v>3.4000312500000005</v>
      </c>
    </row>
    <row r="6" spans="1:13" x14ac:dyDescent="0.25">
      <c r="A6">
        <f t="shared" si="2"/>
        <v>8</v>
      </c>
      <c r="B6">
        <f t="shared" si="3"/>
        <v>9</v>
      </c>
      <c r="C6">
        <v>850</v>
      </c>
      <c r="D6">
        <v>3</v>
      </c>
      <c r="E6">
        <f>C6/$L$3</f>
        <v>0.42499999999999999</v>
      </c>
      <c r="F6">
        <f t="shared" si="0"/>
        <v>9</v>
      </c>
      <c r="G6">
        <f t="shared" si="1"/>
        <v>0.44156250000000002</v>
      </c>
      <c r="H6">
        <f>G6*D6*$L$4</f>
        <v>1.4571562500000002</v>
      </c>
    </row>
    <row r="7" spans="1:13" x14ac:dyDescent="0.25">
      <c r="A7">
        <f t="shared" si="2"/>
        <v>10</v>
      </c>
      <c r="B7">
        <f t="shared" si="3"/>
        <v>11</v>
      </c>
      <c r="C7">
        <v>850</v>
      </c>
      <c r="D7">
        <v>12</v>
      </c>
      <c r="E7">
        <f>C7/$L$3</f>
        <v>0.42499999999999999</v>
      </c>
      <c r="F7">
        <f t="shared" si="0"/>
        <v>9</v>
      </c>
      <c r="G7">
        <f t="shared" si="1"/>
        <v>0.44156250000000002</v>
      </c>
      <c r="H7">
        <f>G7*D7*$L$4</f>
        <v>5.8286250000000006</v>
      </c>
    </row>
    <row r="8" spans="1:13" x14ac:dyDescent="0.25">
      <c r="A8">
        <f t="shared" si="2"/>
        <v>12</v>
      </c>
      <c r="B8">
        <f t="shared" si="3"/>
        <v>13</v>
      </c>
      <c r="C8">
        <v>700</v>
      </c>
      <c r="D8">
        <v>61</v>
      </c>
      <c r="E8">
        <f>C8/$L$3</f>
        <v>0.35</v>
      </c>
      <c r="F8">
        <f t="shared" si="0"/>
        <v>9</v>
      </c>
      <c r="G8">
        <f t="shared" si="1"/>
        <v>0.44156250000000002</v>
      </c>
      <c r="H8">
        <f>G8*D8*$L$4</f>
        <v>29.628843750000005</v>
      </c>
    </row>
    <row r="9" spans="1:13" x14ac:dyDescent="0.25">
      <c r="A9">
        <f t="shared" si="2"/>
        <v>14</v>
      </c>
      <c r="B9">
        <f t="shared" si="3"/>
        <v>15</v>
      </c>
      <c r="C9">
        <v>600</v>
      </c>
      <c r="D9">
        <v>37</v>
      </c>
      <c r="E9">
        <f>C9/$L$3</f>
        <v>0.3</v>
      </c>
      <c r="F9">
        <f t="shared" si="0"/>
        <v>8</v>
      </c>
      <c r="G9">
        <f t="shared" si="1"/>
        <v>0.34888888888888886</v>
      </c>
      <c r="H9">
        <f>G9*D9*$L$4</f>
        <v>14.199777777777777</v>
      </c>
    </row>
    <row r="10" spans="1:13" x14ac:dyDescent="0.25">
      <c r="A10">
        <f t="shared" si="2"/>
        <v>16</v>
      </c>
      <c r="B10">
        <f t="shared" si="3"/>
        <v>17</v>
      </c>
      <c r="C10">
        <v>400</v>
      </c>
      <c r="D10">
        <v>25</v>
      </c>
      <c r="E10">
        <f>C10/$L$3</f>
        <v>0.2</v>
      </c>
      <c r="F10">
        <f t="shared" si="0"/>
        <v>7</v>
      </c>
      <c r="G10">
        <f t="shared" si="1"/>
        <v>0.26711805555555562</v>
      </c>
      <c r="H10">
        <f>G10*D10*$L$4</f>
        <v>7.3457465277777798</v>
      </c>
    </row>
    <row r="11" spans="1:13" x14ac:dyDescent="0.25">
      <c r="A11">
        <f t="shared" si="2"/>
        <v>18</v>
      </c>
      <c r="B11">
        <f t="shared" si="3"/>
        <v>19</v>
      </c>
      <c r="C11">
        <v>400</v>
      </c>
      <c r="D11">
        <v>74</v>
      </c>
      <c r="E11">
        <f>C11/$L$3</f>
        <v>0.2</v>
      </c>
      <c r="F11">
        <f t="shared" si="0"/>
        <v>7</v>
      </c>
      <c r="G11">
        <f t="shared" si="1"/>
        <v>0.26711805555555562</v>
      </c>
      <c r="H11">
        <f>G11*D11*$L$4</f>
        <v>21.743409722222228</v>
      </c>
    </row>
    <row r="12" spans="1:13" x14ac:dyDescent="0.25">
      <c r="A12">
        <f t="shared" si="2"/>
        <v>20</v>
      </c>
      <c r="B12">
        <f t="shared" si="3"/>
        <v>21</v>
      </c>
      <c r="C12">
        <v>400</v>
      </c>
      <c r="D12">
        <v>74</v>
      </c>
      <c r="E12">
        <f>C12/$L$3</f>
        <v>0.2</v>
      </c>
      <c r="F12">
        <f t="shared" si="0"/>
        <v>7</v>
      </c>
      <c r="G12">
        <f t="shared" si="1"/>
        <v>0.26711805555555562</v>
      </c>
      <c r="H12">
        <f>G12*D12*$L$4</f>
        <v>21.743409722222228</v>
      </c>
    </row>
    <row r="13" spans="1:13" x14ac:dyDescent="0.25">
      <c r="A13">
        <f t="shared" si="2"/>
        <v>22</v>
      </c>
      <c r="B13">
        <f t="shared" si="3"/>
        <v>23</v>
      </c>
      <c r="C13">
        <v>400</v>
      </c>
      <c r="D13">
        <v>32</v>
      </c>
      <c r="E13">
        <f>C13/$L$3</f>
        <v>0.2</v>
      </c>
      <c r="F13">
        <f t="shared" si="0"/>
        <v>7</v>
      </c>
      <c r="G13">
        <f t="shared" si="1"/>
        <v>0.26711805555555562</v>
      </c>
      <c r="H13">
        <f>G13*D13*$L$4</f>
        <v>9.4025555555555584</v>
      </c>
    </row>
    <row r="14" spans="1:13" x14ac:dyDescent="0.25">
      <c r="A14">
        <f t="shared" si="2"/>
        <v>24</v>
      </c>
      <c r="B14">
        <f t="shared" si="3"/>
        <v>25</v>
      </c>
      <c r="C14">
        <v>200</v>
      </c>
      <c r="D14">
        <v>63</v>
      </c>
      <c r="E14">
        <f>C14/$L$3</f>
        <v>0.1</v>
      </c>
      <c r="F14">
        <f t="shared" si="0"/>
        <v>5</v>
      </c>
      <c r="G14">
        <f t="shared" si="1"/>
        <v>0.13628472222222224</v>
      </c>
      <c r="H14">
        <f>G14*D14*$L$4</f>
        <v>9.4445312500000025</v>
      </c>
    </row>
    <row r="15" spans="1:13" x14ac:dyDescent="0.25">
      <c r="A15">
        <f t="shared" si="2"/>
        <v>26</v>
      </c>
      <c r="B15">
        <f t="shared" si="3"/>
        <v>27</v>
      </c>
      <c r="C15">
        <v>200</v>
      </c>
      <c r="D15">
        <v>12</v>
      </c>
      <c r="E15">
        <f>C15/$L$3</f>
        <v>0.1</v>
      </c>
      <c r="F15">
        <f t="shared" si="0"/>
        <v>5</v>
      </c>
      <c r="G15">
        <f t="shared" si="1"/>
        <v>0.13628472222222224</v>
      </c>
      <c r="H15">
        <f>G15*D15*$L$4</f>
        <v>1.7989583333333339</v>
      </c>
    </row>
    <row r="16" spans="1:13" x14ac:dyDescent="0.25">
      <c r="A16">
        <f t="shared" si="2"/>
        <v>28</v>
      </c>
      <c r="B16">
        <f t="shared" si="3"/>
        <v>29</v>
      </c>
      <c r="C16">
        <v>200</v>
      </c>
      <c r="D16">
        <v>42</v>
      </c>
      <c r="E16">
        <f>C16/$L$3</f>
        <v>0.1</v>
      </c>
      <c r="F16">
        <f t="shared" si="0"/>
        <v>5</v>
      </c>
      <c r="G16">
        <f t="shared" si="1"/>
        <v>0.13628472222222224</v>
      </c>
      <c r="H16">
        <f>G16*D16*$L$4</f>
        <v>6.296354166666668</v>
      </c>
    </row>
    <row r="17" spans="1:8" x14ac:dyDescent="0.25">
      <c r="A17">
        <f t="shared" si="2"/>
        <v>30</v>
      </c>
      <c r="B17">
        <f t="shared" si="3"/>
        <v>31</v>
      </c>
      <c r="C17">
        <v>100</v>
      </c>
      <c r="D17">
        <v>53</v>
      </c>
      <c r="E17">
        <f>C17/$L$3</f>
        <v>0.05</v>
      </c>
      <c r="F17">
        <f t="shared" si="0"/>
        <v>4</v>
      </c>
      <c r="G17">
        <f t="shared" si="1"/>
        <v>8.7222222222222215E-2</v>
      </c>
      <c r="H17">
        <f>G17*D17*$L$4</f>
        <v>5.0850555555555559</v>
      </c>
    </row>
    <row r="18" spans="1:8" x14ac:dyDescent="0.25">
      <c r="A18">
        <f t="shared" si="2"/>
        <v>32</v>
      </c>
      <c r="B18">
        <f t="shared" si="3"/>
        <v>33</v>
      </c>
      <c r="C18">
        <v>100</v>
      </c>
      <c r="D18">
        <v>2</v>
      </c>
      <c r="E18">
        <f>C18/$L$3</f>
        <v>0.05</v>
      </c>
      <c r="F18">
        <f t="shared" si="0"/>
        <v>4</v>
      </c>
      <c r="G18">
        <f t="shared" si="1"/>
        <v>8.7222222222222215E-2</v>
      </c>
      <c r="H18">
        <f>G18*D18*$L$4</f>
        <v>0.19188888888888889</v>
      </c>
    </row>
    <row r="19" spans="1:8" x14ac:dyDescent="0.25">
      <c r="A19">
        <f t="shared" si="2"/>
        <v>34</v>
      </c>
      <c r="B19">
        <f t="shared" si="3"/>
        <v>35</v>
      </c>
      <c r="C19">
        <v>100</v>
      </c>
      <c r="D19">
        <v>15</v>
      </c>
      <c r="E19">
        <f>C19/$L$3</f>
        <v>0.05</v>
      </c>
      <c r="F19">
        <f t="shared" si="0"/>
        <v>4</v>
      </c>
      <c r="G19">
        <f t="shared" si="1"/>
        <v>8.7222222222222215E-2</v>
      </c>
      <c r="H19">
        <f>G19*D19*$L$4</f>
        <v>1.4391666666666665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CRB Consulting Engineers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MacDonald</dc:creator>
  <cp:lastModifiedBy>Nathaniel MacDonald</cp:lastModifiedBy>
  <dcterms:created xsi:type="dcterms:W3CDTF">2017-10-21T20:33:23Z</dcterms:created>
  <dcterms:modified xsi:type="dcterms:W3CDTF">2017-10-21T21:04:16Z</dcterms:modified>
</cp:coreProperties>
</file>