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15" windowWidth="27795" windowHeight="1260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F49" i="1" l="1"/>
  <c r="D46" i="1"/>
  <c r="F46" i="1"/>
  <c r="B46" i="1"/>
  <c r="C27" i="1"/>
  <c r="C28" i="1" l="1"/>
  <c r="B13" i="1"/>
  <c r="B12" i="1"/>
  <c r="D49" i="1" l="1"/>
  <c r="B49" i="1"/>
  <c r="B11" i="1"/>
  <c r="D53" i="1" l="1"/>
  <c r="F9" i="1"/>
  <c r="F8" i="1"/>
  <c r="F7" i="1"/>
  <c r="B18" i="1" s="1"/>
  <c r="B24" i="1" s="1"/>
  <c r="D9" i="1"/>
  <c r="D8" i="1"/>
  <c r="D7" i="1"/>
  <c r="B9" i="1"/>
  <c r="B8" i="1"/>
  <c r="B7" i="1"/>
  <c r="B16" i="1" l="1"/>
  <c r="B17" i="1"/>
  <c r="B23" i="1" s="1"/>
  <c r="F53" i="1"/>
  <c r="B53" i="1"/>
  <c r="D22" i="1"/>
  <c r="F22" i="1"/>
  <c r="B22" i="1"/>
</calcChain>
</file>

<file path=xl/sharedStrings.xml><?xml version="1.0" encoding="utf-8"?>
<sst xmlns="http://schemas.openxmlformats.org/spreadsheetml/2006/main" count="56" uniqueCount="39">
  <si>
    <t>m</t>
  </si>
  <si>
    <t>n</t>
  </si>
  <si>
    <t>c</t>
  </si>
  <si>
    <t>a</t>
  </si>
  <si>
    <t>b</t>
  </si>
  <si>
    <t>d</t>
  </si>
  <si>
    <r>
      <rPr>
        <b/>
        <sz val="9"/>
        <color theme="1"/>
        <rFont val="Calibri"/>
        <family val="2"/>
        <charset val="204"/>
        <scheme val="minor"/>
      </rPr>
      <t>n</t>
    </r>
    <r>
      <rPr>
        <sz val="9"/>
        <color theme="1"/>
        <rFont val="Calibri"/>
        <family val="2"/>
        <charset val="204"/>
        <scheme val="minor"/>
      </rPr>
      <t>(відносна похибка)</t>
    </r>
  </si>
  <si>
    <r>
      <rPr>
        <b/>
        <sz val="9"/>
        <color theme="1"/>
        <rFont val="Calibri"/>
        <family val="2"/>
        <charset val="204"/>
        <scheme val="minor"/>
      </rPr>
      <t>c</t>
    </r>
    <r>
      <rPr>
        <sz val="9"/>
        <color theme="1"/>
        <rFont val="Calibri"/>
        <family val="2"/>
        <charset val="204"/>
        <scheme val="minor"/>
      </rPr>
      <t>(відносна похибка)</t>
    </r>
  </si>
  <si>
    <t>1</t>
  </si>
  <si>
    <t>2</t>
  </si>
  <si>
    <t>3</t>
  </si>
  <si>
    <t>Y1(вираз)</t>
  </si>
  <si>
    <t>Y2(вираз)</t>
  </si>
  <si>
    <t>Y3(вираз)</t>
  </si>
  <si>
    <t>1(гранична відносна похибка)</t>
  </si>
  <si>
    <t>2(гранична відносна похибка)</t>
  </si>
  <si>
    <t>3(гранична відносна похибка)</t>
  </si>
  <si>
    <r>
      <rPr>
        <b/>
        <sz val="9"/>
        <color theme="1"/>
        <rFont val="Calibri"/>
        <family val="2"/>
        <charset val="204"/>
        <scheme val="minor"/>
      </rPr>
      <t>1</t>
    </r>
    <r>
      <rPr>
        <sz val="9"/>
        <color theme="1"/>
        <rFont val="Calibri"/>
        <family val="2"/>
        <charset val="204"/>
        <scheme val="minor"/>
      </rPr>
      <t>(абсолютна похибка)</t>
    </r>
  </si>
  <si>
    <r>
      <rPr>
        <b/>
        <sz val="9"/>
        <color theme="1"/>
        <rFont val="Calibri"/>
        <family val="2"/>
        <charset val="204"/>
        <scheme val="minor"/>
      </rPr>
      <t>2</t>
    </r>
    <r>
      <rPr>
        <sz val="9"/>
        <color theme="1"/>
        <rFont val="Calibri"/>
        <family val="2"/>
        <charset val="204"/>
        <scheme val="minor"/>
      </rPr>
      <t>(абсолютна похибка)</t>
    </r>
  </si>
  <si>
    <r>
      <rPr>
        <b/>
        <sz val="9"/>
        <color theme="1"/>
        <rFont val="Calibri"/>
        <family val="2"/>
        <charset val="204"/>
        <scheme val="minor"/>
      </rPr>
      <t>3</t>
    </r>
    <r>
      <rPr>
        <sz val="9"/>
        <color theme="1"/>
        <rFont val="Calibri"/>
        <family val="2"/>
        <charset val="204"/>
        <scheme val="minor"/>
      </rPr>
      <t>(абсолютна похибка)</t>
    </r>
  </si>
  <si>
    <r>
      <rPr>
        <b/>
        <sz val="9"/>
        <color theme="1"/>
        <rFont val="Calibri"/>
        <family val="2"/>
        <charset val="204"/>
        <scheme val="minor"/>
      </rPr>
      <t>m</t>
    </r>
    <r>
      <rPr>
        <sz val="9"/>
        <color theme="1"/>
        <rFont val="Calibri"/>
        <family val="2"/>
        <charset val="204"/>
        <scheme val="minor"/>
      </rPr>
      <t>(відносна похибка)</t>
    </r>
  </si>
  <si>
    <t>Y1(абсолютна)</t>
  </si>
  <si>
    <t>Y2(абсолютна)</t>
  </si>
  <si>
    <t>Y3(абсолютна)</t>
  </si>
  <si>
    <t>2618,8992(+-27,1992)</t>
  </si>
  <si>
    <t>Y1</t>
  </si>
  <si>
    <t>Y2</t>
  </si>
  <si>
    <t>Y3</t>
  </si>
  <si>
    <t>Х</t>
  </si>
  <si>
    <t>Х(гранична відносна похибка)</t>
  </si>
  <si>
    <t>абсолютна похибка</t>
  </si>
  <si>
    <t>X1</t>
  </si>
  <si>
    <t>X2</t>
  </si>
  <si>
    <t>X3</t>
  </si>
  <si>
    <t>1856.4106(+-11б9714)</t>
  </si>
  <si>
    <t>1822.4460(+-7б6631)</t>
  </si>
  <si>
    <t>1,2727(+-0,187)</t>
  </si>
  <si>
    <t>2,0686(+-0,0191)</t>
  </si>
  <si>
    <t>0,8950(+-0,0119)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</si>
</sst>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Border="1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49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43" zoomScale="150" zoomScaleNormal="150" workbookViewId="0">
      <selection activeCell="C57" sqref="C57"/>
    </sheetView>
  </sheetViews>
  <sheetFormatPr defaultRowHeight="15" x14ac:dyDescent="0.25"/>
  <cols>
    <col min="1" max="1" width="12" customWidth="1"/>
    <col min="2" max="2" width="28.85546875" customWidth="1"/>
    <col min="3" max="4" width="11.28515625" customWidth="1"/>
    <col min="5" max="5" width="12.42578125" customWidth="1"/>
    <col min="6" max="6" width="10.5703125" customWidth="1"/>
    <col min="7" max="7" width="10.85546875" customWidth="1"/>
  </cols>
  <sheetData>
    <row r="1" spans="1:7" ht="24.75" customHeight="1" x14ac:dyDescent="0.25">
      <c r="B1" s="6" t="s">
        <v>8</v>
      </c>
      <c r="C1" s="7" t="s">
        <v>17</v>
      </c>
      <c r="D1" s="6" t="s">
        <v>9</v>
      </c>
      <c r="E1" s="7" t="s">
        <v>18</v>
      </c>
      <c r="F1" s="6" t="s">
        <v>10</v>
      </c>
      <c r="G1" s="7" t="s">
        <v>19</v>
      </c>
    </row>
    <row r="2" spans="1:7" x14ac:dyDescent="0.25">
      <c r="A2" s="5" t="s">
        <v>0</v>
      </c>
      <c r="B2" s="8">
        <v>1.6531</v>
      </c>
      <c r="C2" s="8">
        <v>2.9999999999999997E-4</v>
      </c>
      <c r="D2" s="8">
        <v>2.3479999999999999</v>
      </c>
      <c r="E2" s="8">
        <v>2E-3</v>
      </c>
      <c r="F2" s="8">
        <v>3.8039999999999998</v>
      </c>
      <c r="G2" s="8">
        <v>3.0000000000000001E-3</v>
      </c>
    </row>
    <row r="3" spans="1:7" x14ac:dyDescent="0.25">
      <c r="A3" s="5" t="s">
        <v>1</v>
      </c>
      <c r="B3" s="8">
        <v>3.78</v>
      </c>
      <c r="C3" s="8">
        <v>2E-3</v>
      </c>
      <c r="D3" s="8">
        <v>4.37</v>
      </c>
      <c r="E3" s="8">
        <v>4.0000000000000001E-3</v>
      </c>
      <c r="F3" s="8">
        <v>4.05</v>
      </c>
      <c r="G3" s="8">
        <v>3.0000000000000001E-3</v>
      </c>
    </row>
    <row r="4" spans="1:7" x14ac:dyDescent="0.25">
      <c r="A4" s="5" t="s">
        <v>2</v>
      </c>
      <c r="B4" s="8">
        <v>0.158</v>
      </c>
      <c r="C4" s="8">
        <v>5.0000000000000001E-4</v>
      </c>
      <c r="D4" s="8">
        <v>0.23499999999999999</v>
      </c>
      <c r="E4" s="8">
        <v>2.9999999999999997E-4</v>
      </c>
      <c r="F4" s="8">
        <v>0.318</v>
      </c>
      <c r="G4" s="8">
        <v>2.0000000000000001E-4</v>
      </c>
    </row>
    <row r="5" spans="1:7" x14ac:dyDescent="0.25">
      <c r="A5" s="17"/>
      <c r="B5" s="14"/>
      <c r="C5" s="14"/>
      <c r="D5" s="14"/>
      <c r="E5" s="14"/>
      <c r="F5" s="14"/>
      <c r="G5" s="14"/>
    </row>
    <row r="6" spans="1:7" ht="12.75" customHeight="1" x14ac:dyDescent="0.25">
      <c r="A6" s="4"/>
      <c r="B6" s="6" t="s">
        <v>8</v>
      </c>
      <c r="C6" s="1"/>
      <c r="D6" s="6" t="s">
        <v>9</v>
      </c>
      <c r="E6" s="1"/>
      <c r="F6" s="6" t="s">
        <v>10</v>
      </c>
      <c r="G6" s="1"/>
    </row>
    <row r="7" spans="1:7" ht="23.25" customHeight="1" x14ac:dyDescent="0.25">
      <c r="A7" s="7" t="s">
        <v>20</v>
      </c>
      <c r="B7" s="11">
        <f>C2/B2</f>
        <v>1.8147722460831164E-4</v>
      </c>
      <c r="C7" s="2"/>
      <c r="D7" s="11">
        <f>E2/D2</f>
        <v>8.5178875638841579E-4</v>
      </c>
      <c r="E7" s="2"/>
      <c r="F7" s="11">
        <f>G2/F2</f>
        <v>7.8864353312302848E-4</v>
      </c>
    </row>
    <row r="8" spans="1:7" ht="22.5" customHeight="1" x14ac:dyDescent="0.25">
      <c r="A8" s="7" t="s">
        <v>6</v>
      </c>
      <c r="B8" s="11">
        <f>C3/B3</f>
        <v>5.2910052910052914E-4</v>
      </c>
      <c r="C8" s="2"/>
      <c r="D8" s="11">
        <f>E3/D3</f>
        <v>9.1533180778032041E-4</v>
      </c>
      <c r="E8" s="2"/>
      <c r="F8" s="11">
        <f>G3/F3</f>
        <v>7.4074074074074081E-4</v>
      </c>
    </row>
    <row r="9" spans="1:7" ht="12" customHeight="1" x14ac:dyDescent="0.25">
      <c r="A9" s="7" t="s">
        <v>7</v>
      </c>
      <c r="B9" s="11">
        <f>C4/B4</f>
        <v>3.1645569620253164E-3</v>
      </c>
      <c r="C9" s="2"/>
      <c r="D9" s="11">
        <f>E4/D4</f>
        <v>1.276595744680851E-3</v>
      </c>
      <c r="E9" s="2"/>
      <c r="F9" s="11">
        <f>G4/F4</f>
        <v>6.2893081761006286E-4</v>
      </c>
    </row>
    <row r="10" spans="1:7" x14ac:dyDescent="0.25">
      <c r="A10" s="4"/>
    </row>
    <row r="11" spans="1:7" x14ac:dyDescent="0.25">
      <c r="A11" s="9" t="s">
        <v>11</v>
      </c>
      <c r="B11" s="8">
        <f>((B2^2)*B3)/(B4^3)</f>
        <v>2618.8992467634403</v>
      </c>
      <c r="C11" s="1"/>
      <c r="D11" s="1"/>
      <c r="E11" s="1"/>
      <c r="F11" s="1"/>
    </row>
    <row r="12" spans="1:7" x14ac:dyDescent="0.25">
      <c r="A12" s="9" t="s">
        <v>12</v>
      </c>
      <c r="B12" s="8">
        <f>((D2^2)*D3)/(D4^3)</f>
        <v>1856.4105818556582</v>
      </c>
      <c r="C12" s="1"/>
      <c r="D12" s="1"/>
      <c r="E12" s="8"/>
      <c r="F12" s="1"/>
    </row>
    <row r="13" spans="1:7" x14ac:dyDescent="0.25">
      <c r="A13" s="9" t="s">
        <v>13</v>
      </c>
      <c r="B13" s="8">
        <f>((F2^2)*F3)/(F4^3)</f>
        <v>1822.446046064872</v>
      </c>
      <c r="C13" s="1"/>
      <c r="D13" s="1"/>
      <c r="E13" s="1"/>
      <c r="F13" s="1"/>
    </row>
    <row r="14" spans="1:7" x14ac:dyDescent="0.25">
      <c r="A14" s="10"/>
      <c r="B14" s="1"/>
      <c r="C14" s="1"/>
      <c r="D14" s="1"/>
      <c r="E14" s="1"/>
      <c r="F14" s="1"/>
    </row>
    <row r="15" spans="1:7" x14ac:dyDescent="0.25">
      <c r="A15" s="10"/>
      <c r="B15" s="1"/>
      <c r="C15" s="8"/>
      <c r="D15" s="1"/>
      <c r="E15" s="1"/>
      <c r="F15" s="1"/>
    </row>
    <row r="16" spans="1:7" ht="36" x14ac:dyDescent="0.25">
      <c r="A16" s="7" t="s">
        <v>14</v>
      </c>
      <c r="B16" s="13">
        <f>2*B7+B8+3*B9</f>
        <v>1.0385725864393102E-2</v>
      </c>
      <c r="C16" s="15"/>
      <c r="D16" s="15"/>
      <c r="E16" s="15"/>
      <c r="F16" s="15"/>
    </row>
    <row r="17" spans="1:6" ht="36" x14ac:dyDescent="0.25">
      <c r="A17" s="7" t="s">
        <v>15</v>
      </c>
      <c r="B17" s="13">
        <f>2*D7+D8+3*D9</f>
        <v>6.448696554599705E-3</v>
      </c>
      <c r="C17" s="14"/>
      <c r="D17" s="15"/>
      <c r="E17" s="14"/>
      <c r="F17" s="15"/>
    </row>
    <row r="18" spans="1:6" ht="36" x14ac:dyDescent="0.25">
      <c r="A18" s="7" t="s">
        <v>16</v>
      </c>
      <c r="B18" s="13">
        <f>2*F7+F8+3*F9</f>
        <v>4.2048202598169871E-3</v>
      </c>
      <c r="C18" s="14"/>
      <c r="D18" s="15"/>
      <c r="E18" s="14"/>
      <c r="F18" s="15"/>
    </row>
    <row r="19" spans="1:6" x14ac:dyDescent="0.25">
      <c r="A19" s="16"/>
      <c r="B19" s="15"/>
      <c r="C19" s="14"/>
      <c r="D19" s="15"/>
      <c r="E19" s="14"/>
      <c r="F19" s="15"/>
    </row>
    <row r="20" spans="1:6" x14ac:dyDescent="0.25">
      <c r="A20" s="18"/>
      <c r="B20" s="12"/>
      <c r="C20" s="1"/>
      <c r="D20" s="12"/>
      <c r="E20" s="1"/>
      <c r="F20" s="12"/>
    </row>
    <row r="21" spans="1:6" x14ac:dyDescent="0.25">
      <c r="A21" s="10"/>
      <c r="B21" s="12"/>
      <c r="C21" s="1"/>
      <c r="D21" s="12"/>
      <c r="E21" s="1"/>
      <c r="F21" s="12"/>
    </row>
    <row r="22" spans="1:6" ht="30" x14ac:dyDescent="0.25">
      <c r="A22" s="9" t="s">
        <v>21</v>
      </c>
      <c r="B22" s="8">
        <f>B11*B16</f>
        <v>27.199169643350675</v>
      </c>
      <c r="D22" s="1">
        <f>D11*D16</f>
        <v>0</v>
      </c>
      <c r="F22" s="1">
        <f>F11*F16</f>
        <v>0</v>
      </c>
    </row>
    <row r="23" spans="1:6" ht="30" x14ac:dyDescent="0.25">
      <c r="A23" s="9" t="s">
        <v>22</v>
      </c>
      <c r="B23" s="8">
        <f>B17*B12</f>
        <v>11.971428523135016</v>
      </c>
      <c r="D23" s="1"/>
      <c r="F23" s="1"/>
    </row>
    <row r="24" spans="1:6" ht="30" x14ac:dyDescent="0.25">
      <c r="A24" s="9" t="s">
        <v>23</v>
      </c>
      <c r="B24" s="8">
        <f>B18*B13</f>
        <v>7.6630580569169355</v>
      </c>
      <c r="D24" s="1"/>
      <c r="F24" s="1"/>
    </row>
    <row r="25" spans="1:6" x14ac:dyDescent="0.25">
      <c r="A25" s="2"/>
      <c r="B25" s="1"/>
      <c r="D25" s="1"/>
      <c r="F25" s="1"/>
    </row>
    <row r="26" spans="1:6" x14ac:dyDescent="0.25">
      <c r="A26" s="22" t="s">
        <v>25</v>
      </c>
      <c r="B26" s="25" t="s">
        <v>24</v>
      </c>
      <c r="C26" s="27">
        <v>1.039E-2</v>
      </c>
      <c r="D26" s="1"/>
      <c r="F26" s="1"/>
    </row>
    <row r="27" spans="1:6" x14ac:dyDescent="0.25">
      <c r="A27" s="22" t="s">
        <v>26</v>
      </c>
      <c r="B27" s="25" t="s">
        <v>34</v>
      </c>
      <c r="C27" s="27">
        <f>B17</f>
        <v>6.448696554599705E-3</v>
      </c>
      <c r="D27" s="1"/>
      <c r="F27" s="1"/>
    </row>
    <row r="28" spans="1:6" x14ac:dyDescent="0.25">
      <c r="A28" s="22" t="s">
        <v>27</v>
      </c>
      <c r="B28" s="25" t="s">
        <v>35</v>
      </c>
      <c r="C28" s="27">
        <f>B18</f>
        <v>4.2048202598169871E-3</v>
      </c>
      <c r="D28" s="1"/>
      <c r="F28" s="1"/>
    </row>
    <row r="29" spans="1:6" x14ac:dyDescent="0.25">
      <c r="A29" s="21"/>
      <c r="B29" s="14"/>
      <c r="D29" s="1"/>
      <c r="F29" s="1"/>
    </row>
    <row r="30" spans="1:6" x14ac:dyDescent="0.25">
      <c r="A30" s="24"/>
      <c r="B30" s="20"/>
      <c r="D30" s="1"/>
      <c r="F30" s="1"/>
    </row>
    <row r="31" spans="1:6" x14ac:dyDescent="0.25">
      <c r="A31" s="22"/>
      <c r="B31" s="8"/>
      <c r="D31" s="1"/>
      <c r="F31" s="1"/>
    </row>
    <row r="32" spans="1:6" x14ac:dyDescent="0.25">
      <c r="A32" s="23"/>
      <c r="B32" s="19"/>
      <c r="D32" s="1"/>
      <c r="F32" s="1"/>
    </row>
    <row r="33" spans="1:7" x14ac:dyDescent="0.25">
      <c r="A33" s="21"/>
      <c r="B33" s="14"/>
      <c r="D33" s="1"/>
      <c r="F33" s="1"/>
    </row>
    <row r="34" spans="1:7" x14ac:dyDescent="0.25">
      <c r="A34" s="21">
        <v>3</v>
      </c>
      <c r="B34" s="2"/>
    </row>
    <row r="35" spans="1:7" x14ac:dyDescent="0.25">
      <c r="A35" s="21"/>
      <c r="B35" s="2"/>
    </row>
    <row r="36" spans="1:7" x14ac:dyDescent="0.25">
      <c r="A36" s="21"/>
      <c r="B36" s="2"/>
    </row>
    <row r="37" spans="1:7" ht="24" x14ac:dyDescent="0.25">
      <c r="A37" s="3"/>
      <c r="B37" s="28" t="s">
        <v>8</v>
      </c>
      <c r="C37" s="7" t="s">
        <v>17</v>
      </c>
      <c r="D37" s="28" t="s">
        <v>9</v>
      </c>
      <c r="E37" s="7" t="s">
        <v>18</v>
      </c>
      <c r="F37" s="28" t="s">
        <v>10</v>
      </c>
      <c r="G37" s="7" t="s">
        <v>19</v>
      </c>
    </row>
    <row r="38" spans="1:7" x14ac:dyDescent="0.25">
      <c r="A38" s="9" t="s">
        <v>3</v>
      </c>
      <c r="B38" s="8">
        <v>9.5419999999999998</v>
      </c>
      <c r="C38" s="8">
        <v>1E-3</v>
      </c>
      <c r="D38" s="8">
        <v>8.3569999999999993</v>
      </c>
      <c r="E38" s="8">
        <v>3.0000000000000001E-3</v>
      </c>
      <c r="F38" s="8">
        <v>4.218</v>
      </c>
      <c r="G38" s="8">
        <v>1E-3</v>
      </c>
    </row>
    <row r="39" spans="1:7" x14ac:dyDescent="0.25">
      <c r="A39" s="9" t="s">
        <v>4</v>
      </c>
      <c r="B39" s="8">
        <v>3.1280000000000001</v>
      </c>
      <c r="C39" s="8">
        <v>2E-3</v>
      </c>
      <c r="D39" s="8">
        <v>2.48</v>
      </c>
      <c r="E39" s="8">
        <v>4.0000000000000001E-3</v>
      </c>
      <c r="F39" s="8">
        <v>1.57</v>
      </c>
      <c r="G39" s="8">
        <v>6.0000000000000001E-3</v>
      </c>
    </row>
    <row r="40" spans="1:7" x14ac:dyDescent="0.25">
      <c r="A40" s="9" t="s">
        <v>0</v>
      </c>
      <c r="B40" s="8">
        <v>2.8</v>
      </c>
      <c r="C40" s="8">
        <v>0.03</v>
      </c>
      <c r="D40" s="8">
        <v>3.17</v>
      </c>
      <c r="E40" s="8">
        <v>0.01</v>
      </c>
      <c r="F40" s="8">
        <v>2.3199999999999998</v>
      </c>
      <c r="G40" s="8">
        <v>0.02</v>
      </c>
    </row>
    <row r="41" spans="1:7" x14ac:dyDescent="0.25">
      <c r="A41" s="9" t="s">
        <v>2</v>
      </c>
      <c r="B41" s="8">
        <v>0.17199999999999999</v>
      </c>
      <c r="C41" s="8">
        <v>1E-3</v>
      </c>
      <c r="D41" s="8">
        <v>1.3149999999999999</v>
      </c>
      <c r="E41" s="8">
        <v>4.0000000000000002E-4</v>
      </c>
      <c r="F41" s="8">
        <v>2.4180000000000001</v>
      </c>
      <c r="G41" s="8">
        <v>4.0000000000000001E-3</v>
      </c>
    </row>
    <row r="42" spans="1:7" x14ac:dyDescent="0.25">
      <c r="A42" s="9" t="s">
        <v>5</v>
      </c>
      <c r="B42" s="8">
        <v>5.4</v>
      </c>
      <c r="C42" s="8">
        <v>0.02</v>
      </c>
      <c r="D42" s="8">
        <v>2.4</v>
      </c>
      <c r="E42" s="8">
        <v>0.02</v>
      </c>
      <c r="F42" s="8">
        <v>1.8</v>
      </c>
      <c r="G42" s="8">
        <v>0.01</v>
      </c>
    </row>
    <row r="43" spans="1:7" x14ac:dyDescent="0.25">
      <c r="A43" s="4"/>
      <c r="B43" s="1"/>
      <c r="C43" s="1"/>
      <c r="D43" s="1"/>
      <c r="E43" s="1"/>
      <c r="F43" s="1"/>
      <c r="G43" s="1"/>
    </row>
    <row r="44" spans="1:7" x14ac:dyDescent="0.25">
      <c r="A44" s="4"/>
      <c r="B44" s="1"/>
      <c r="C44" s="1"/>
      <c r="D44" s="1"/>
      <c r="E44" s="1"/>
      <c r="F44" s="1"/>
      <c r="G44" s="1"/>
    </row>
    <row r="45" spans="1:7" ht="15.75" thickBot="1" x14ac:dyDescent="0.3">
      <c r="A45" s="4"/>
      <c r="B45" s="30">
        <v>1</v>
      </c>
      <c r="C45" s="29"/>
      <c r="D45" s="30">
        <v>2</v>
      </c>
      <c r="E45" s="29"/>
      <c r="F45" s="30">
        <v>3</v>
      </c>
      <c r="G45" s="1"/>
    </row>
    <row r="46" spans="1:7" ht="15.75" thickBot="1" x14ac:dyDescent="0.3">
      <c r="A46" s="31" t="s">
        <v>28</v>
      </c>
      <c r="B46" s="8">
        <f>(B40*((B38-B39)^0.5))/(B41+B42)</f>
        <v>1.2726570902215488</v>
      </c>
      <c r="C46" s="8"/>
      <c r="D46" s="8">
        <f t="shared" ref="C46:F46" si="0">(D40*((D38-D39)^0.5))/(D41+D42)</f>
        <v>2.068608426610596</v>
      </c>
      <c r="E46" s="8"/>
      <c r="F46" s="8">
        <f t="shared" si="0"/>
        <v>0.89503578582825116</v>
      </c>
      <c r="G46" s="1"/>
    </row>
    <row r="47" spans="1:7" x14ac:dyDescent="0.25">
      <c r="A47" s="10"/>
      <c r="B47" s="1"/>
      <c r="C47" s="1"/>
      <c r="D47" s="1"/>
      <c r="E47" s="1"/>
      <c r="F47" s="1"/>
      <c r="G47" s="1"/>
    </row>
    <row r="48" spans="1:7" ht="15.75" thickBot="1" x14ac:dyDescent="0.3">
      <c r="A48" s="4"/>
      <c r="B48" s="30" t="s">
        <v>8</v>
      </c>
      <c r="C48" s="29"/>
      <c r="D48" s="30" t="s">
        <v>9</v>
      </c>
      <c r="E48" s="29"/>
      <c r="F48" s="30" t="s">
        <v>9</v>
      </c>
      <c r="G48" s="1"/>
    </row>
    <row r="49" spans="1:7" ht="36.75" thickBot="1" x14ac:dyDescent="0.3">
      <c r="A49" s="32" t="s">
        <v>29</v>
      </c>
      <c r="B49" s="35">
        <f>(C40/B40)+(0.5*(C38+C39)/(B38-B39))+((C41+C42)/(B41+B42))</f>
        <v>1.4716993359151767E-2</v>
      </c>
      <c r="C49" s="34"/>
      <c r="D49" s="35">
        <f>(E40/D40)+(0.5*(E38+E39)/(D38-D39))+((E41+E42)/(D41+D42))</f>
        <v>9.2413677580291727E-3</v>
      </c>
      <c r="E49" s="34"/>
      <c r="F49" s="35">
        <f>(G40/F40)+(0.5*(G38+G39)/(F38-F39))+((G41+G42)/(F41+F42))</f>
        <v>1.3261550503299921E-2</v>
      </c>
      <c r="G49" s="1"/>
    </row>
    <row r="50" spans="1:7" x14ac:dyDescent="0.25">
      <c r="A50" s="16"/>
      <c r="B50" s="36"/>
      <c r="C50" s="34"/>
      <c r="D50" s="36"/>
      <c r="E50" s="34"/>
      <c r="F50" s="36"/>
      <c r="G50" s="1"/>
    </row>
    <row r="51" spans="1:7" x14ac:dyDescent="0.25">
      <c r="A51" s="16"/>
      <c r="B51" s="36"/>
      <c r="C51" s="34"/>
      <c r="D51" s="36"/>
      <c r="E51" s="34"/>
      <c r="F51" s="36"/>
      <c r="G51" s="1"/>
    </row>
    <row r="52" spans="1:7" ht="15.75" thickBot="1" x14ac:dyDescent="0.3">
      <c r="A52" s="4"/>
      <c r="B52" s="30" t="s">
        <v>8</v>
      </c>
      <c r="C52" s="1"/>
      <c r="D52" s="30" t="s">
        <v>9</v>
      </c>
      <c r="E52" s="1"/>
      <c r="F52" s="30" t="s">
        <v>9</v>
      </c>
      <c r="G52" s="1"/>
    </row>
    <row r="53" spans="1:7" ht="30.75" thickBot="1" x14ac:dyDescent="0.3">
      <c r="A53" s="31" t="s">
        <v>30</v>
      </c>
      <c r="B53" s="33">
        <f>B46*B49</f>
        <v>1.8729685945267947E-2</v>
      </c>
      <c r="C53" s="1"/>
      <c r="D53" s="33">
        <f>D46*D49</f>
        <v>1.9116771217666619E-2</v>
      </c>
      <c r="E53" s="1"/>
      <c r="F53" s="33">
        <f>F46*F49</f>
        <v>1.1869562276022086E-2</v>
      </c>
      <c r="G53" s="1"/>
    </row>
    <row r="54" spans="1:7" x14ac:dyDescent="0.25">
      <c r="B54" s="1"/>
      <c r="C54" s="1"/>
      <c r="D54" s="1"/>
      <c r="E54" s="1"/>
      <c r="F54" s="1"/>
      <c r="G54" s="1"/>
    </row>
    <row r="56" spans="1:7" x14ac:dyDescent="0.25">
      <c r="A56" s="22" t="s">
        <v>31</v>
      </c>
      <c r="B56" s="25" t="s">
        <v>36</v>
      </c>
      <c r="C56" s="35">
        <v>1.47E-2</v>
      </c>
    </row>
    <row r="57" spans="1:7" x14ac:dyDescent="0.25">
      <c r="A57" s="22" t="s">
        <v>32</v>
      </c>
      <c r="B57" s="25" t="s">
        <v>37</v>
      </c>
      <c r="C57" s="26">
        <v>9.1999999999999998E-3</v>
      </c>
    </row>
    <row r="58" spans="1:7" x14ac:dyDescent="0.25">
      <c r="A58" s="22" t="s">
        <v>33</v>
      </c>
      <c r="B58" s="25" t="s">
        <v>38</v>
      </c>
      <c r="C58" s="26">
        <v>1.3299999999999999E-2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aronDillQs5328</dc:creator>
  <cp:lastModifiedBy>aronDillQs5328</cp:lastModifiedBy>
  <dcterms:created xsi:type="dcterms:W3CDTF">2017-03-01T10:05:27Z</dcterms:created>
  <dcterms:modified xsi:type="dcterms:W3CDTF">2017-03-29T10:20:47Z</dcterms:modified>
</cp:coreProperties>
</file>