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60" windowWidth="14955" windowHeight="1287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E56" i="1" l="1"/>
  <c r="D56" i="1"/>
  <c r="C56" i="1"/>
  <c r="B56" i="1"/>
  <c r="B58" i="1" l="1"/>
  <c r="D53" i="1" l="1"/>
  <c r="C53" i="1"/>
  <c r="E53" i="1" l="1"/>
  <c r="B54" i="1" s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D26" i="1"/>
  <c r="A26" i="1"/>
  <c r="D28" i="1" s="1"/>
  <c r="D32" i="1" s="1"/>
  <c r="F26" i="1"/>
  <c r="E26" i="1"/>
  <c r="C26" i="1"/>
  <c r="B26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L2" i="1"/>
  <c r="L3" i="1"/>
  <c r="D54" i="1" l="1"/>
  <c r="C54" i="1"/>
  <c r="C29" i="1"/>
  <c r="C28" i="1"/>
  <c r="C32" i="1" s="1"/>
  <c r="E32" i="1" s="1"/>
  <c r="D29" i="1"/>
  <c r="B28" i="1"/>
  <c r="B32" i="1" s="1"/>
  <c r="B29" i="1"/>
  <c r="E54" i="1" l="1"/>
  <c r="B55" i="1" s="1"/>
  <c r="D55" i="1" s="1"/>
  <c r="B33" i="1"/>
  <c r="C55" i="1" l="1"/>
  <c r="E55" i="1" s="1"/>
</calcChain>
</file>

<file path=xl/sharedStrings.xml><?xml version="1.0" encoding="utf-8"?>
<sst xmlns="http://schemas.openxmlformats.org/spreadsheetml/2006/main" count="40" uniqueCount="34">
  <si>
    <t>x</t>
  </si>
  <si>
    <t>2x-7</t>
  </si>
  <si>
    <t>lg(x)</t>
  </si>
  <si>
    <t>Метод дотичних</t>
  </si>
  <si>
    <t>а=</t>
  </si>
  <si>
    <t>F(a)</t>
  </si>
  <si>
    <t>dF(a)</t>
  </si>
  <si>
    <t>dF2(a)</t>
  </si>
  <si>
    <t>b=</t>
  </si>
  <si>
    <t>F(b)</t>
  </si>
  <si>
    <t>dF(b)</t>
  </si>
  <si>
    <t>dF2(b)</t>
  </si>
  <si>
    <t>x0=</t>
  </si>
  <si>
    <t>x1=</t>
  </si>
  <si>
    <t>n</t>
  </si>
  <si>
    <t>F(x)</t>
  </si>
  <si>
    <t>dF(x)</t>
  </si>
  <si>
    <t>h=F(x)/F'(x)</t>
  </si>
  <si>
    <t>f(x)=x^3-3x^2+6x-5</t>
  </si>
  <si>
    <t>sign f(x)</t>
  </si>
  <si>
    <r>
      <rPr>
        <sz val="11"/>
        <color theme="1"/>
        <rFont val="Calibri"/>
        <family val="2"/>
        <charset val="204"/>
      </rPr>
      <t>−</t>
    </r>
    <r>
      <rPr>
        <sz val="11"/>
        <color theme="1"/>
        <rFont val="Calibri"/>
        <family val="2"/>
        <scheme val="minor"/>
      </rPr>
      <t>∞</t>
    </r>
  </si>
  <si>
    <t>-</t>
  </si>
  <si>
    <t>+</t>
  </si>
  <si>
    <t>X*є[1;2]</t>
  </si>
  <si>
    <t>Xn</t>
  </si>
  <si>
    <t>f(Xn)</t>
  </si>
  <si>
    <t>f`(Xn)</t>
  </si>
  <si>
    <t>h=f(Xn)/f`(Xn)</t>
  </si>
  <si>
    <t>f`(x)=3x^2-6x+6</t>
  </si>
  <si>
    <t>f``(x) = 6x-6</t>
  </si>
  <si>
    <t>f(1) &lt; 0</t>
  </si>
  <si>
    <t>f(2) &gt; 0</t>
  </si>
  <si>
    <t>x=</t>
  </si>
  <si>
    <t>f``(x)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</si>
</sst>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y1</c:v>
          </c:tx>
          <c:marker>
            <c:symbol val="none"/>
          </c:marker>
          <c:cat>
            <c:numRef>
              <c:f>Аркуш1!$B$1:$L$1</c:f>
              <c:numCache>
                <c:formatCode>General</c:formatCod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</c:numCache>
            </c:numRef>
          </c:cat>
          <c:val>
            <c:numRef>
              <c:f>Аркуш1!$B$2:$L$2</c:f>
              <c:numCache>
                <c:formatCode>General</c:formatCode>
                <c:ptCount val="11"/>
                <c:pt idx="0">
                  <c:v>-1</c:v>
                </c:pt>
                <c:pt idx="1">
                  <c:v>-0.79999999999999982</c:v>
                </c:pt>
                <c:pt idx="2">
                  <c:v>-0.59999999999999964</c:v>
                </c:pt>
                <c:pt idx="3">
                  <c:v>-0.40000000000000036</c:v>
                </c:pt>
                <c:pt idx="4">
                  <c:v>-0.20000000000000018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0.40000000000000036</c:v>
                </c:pt>
                <c:pt idx="8">
                  <c:v>0.59999999999999964</c:v>
                </c:pt>
                <c:pt idx="9">
                  <c:v>0.79999999999999982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y2</c:v>
          </c:tx>
          <c:marker>
            <c:symbol val="none"/>
          </c:marker>
          <c:cat>
            <c:numRef>
              <c:f>Аркуш1!$B$1:$L$1</c:f>
              <c:numCache>
                <c:formatCode>General</c:formatCod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</c:numCache>
            </c:numRef>
          </c:cat>
          <c:val>
            <c:numRef>
              <c:f>Аркуш1!$B$3:$L$3</c:f>
              <c:numCache>
                <c:formatCode>General</c:formatCode>
                <c:ptCount val="11"/>
                <c:pt idx="0">
                  <c:v>0.47712125471966244</c:v>
                </c:pt>
                <c:pt idx="1">
                  <c:v>0.49136169383427269</c:v>
                </c:pt>
                <c:pt idx="2">
                  <c:v>0.50514997831990605</c:v>
                </c:pt>
                <c:pt idx="3">
                  <c:v>0.51851393987788741</c:v>
                </c:pt>
                <c:pt idx="4">
                  <c:v>0.53147891704225514</c:v>
                </c:pt>
                <c:pt idx="5">
                  <c:v>0.54406804435027567</c:v>
                </c:pt>
                <c:pt idx="6">
                  <c:v>0.55630250076728727</c:v>
                </c:pt>
                <c:pt idx="7">
                  <c:v>0.56820172406699498</c:v>
                </c:pt>
                <c:pt idx="8">
                  <c:v>0.57978359661681012</c:v>
                </c:pt>
                <c:pt idx="9">
                  <c:v>0.59106460702649921</c:v>
                </c:pt>
                <c:pt idx="10">
                  <c:v>0.6020599913279624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9168"/>
        <c:axId val="152680704"/>
      </c:lineChart>
      <c:catAx>
        <c:axId val="152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80704"/>
        <c:crosses val="autoZero"/>
        <c:auto val="1"/>
        <c:lblAlgn val="ctr"/>
        <c:lblOffset val="100"/>
        <c:noMultiLvlLbl val="0"/>
      </c:catAx>
      <c:valAx>
        <c:axId val="152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179510</xdr:colOff>
      <xdr:row>4</xdr:row>
      <xdr:rowOff>12273</xdr:rowOff>
    </xdr:from>
    <xdr:to>
      <xdr:col>7</xdr:col>
      <xdr:colOff>282087</xdr:colOff>
      <xdr:row>18</xdr:row>
      <xdr:rowOff>88473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A37" zoomScale="190" zoomScaleNormal="190" workbookViewId="0">
      <selection activeCell="B38" sqref="B38"/>
    </sheetView>
  </sheetViews>
  <sheetFormatPr defaultRowHeight="15" x14ac:dyDescent="0.25"/>
  <cols>
    <col min="1" max="1" width="10.28515625" customWidth="1"/>
    <col min="2" max="2" width="9.7109375" customWidth="1"/>
    <col min="3" max="3" width="9.5703125" customWidth="1"/>
    <col min="5" max="5" width="10.7109375" customWidth="1"/>
  </cols>
  <sheetData>
    <row r="1" spans="1:32" x14ac:dyDescent="0.25">
      <c r="A1" s="1" t="s">
        <v>0</v>
      </c>
      <c r="B1" s="1">
        <v>3</v>
      </c>
      <c r="C1" s="1">
        <v>3.1</v>
      </c>
      <c r="D1" s="1">
        <v>3.2</v>
      </c>
      <c r="E1" s="1">
        <v>3.3</v>
      </c>
      <c r="F1" s="1">
        <v>3.4</v>
      </c>
      <c r="G1" s="1">
        <v>3.5</v>
      </c>
      <c r="H1" s="1">
        <v>3.6</v>
      </c>
      <c r="I1" s="1">
        <v>3.7</v>
      </c>
      <c r="J1" s="1">
        <v>3.8</v>
      </c>
      <c r="K1" s="1">
        <v>3.9</v>
      </c>
      <c r="L1" s="1">
        <v>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 t="s">
        <v>1</v>
      </c>
      <c r="B2" s="1">
        <f t="shared" ref="B2" si="0">2*B1-7</f>
        <v>-1</v>
      </c>
      <c r="C2" s="1">
        <f t="shared" ref="C2" si="1">2*C1-7</f>
        <v>-0.79999999999999982</v>
      </c>
      <c r="D2" s="1">
        <f t="shared" ref="D2" si="2">2*D1-7</f>
        <v>-0.59999999999999964</v>
      </c>
      <c r="E2" s="1">
        <f t="shared" ref="E2" si="3">2*E1-7</f>
        <v>-0.40000000000000036</v>
      </c>
      <c r="F2" s="1">
        <f t="shared" ref="F2" si="4">2*F1-7</f>
        <v>-0.20000000000000018</v>
      </c>
      <c r="G2" s="1">
        <f t="shared" ref="G2" si="5">2*G1-7</f>
        <v>0</v>
      </c>
      <c r="H2" s="1">
        <f t="shared" ref="H2" si="6">2*H1-7</f>
        <v>0.20000000000000018</v>
      </c>
      <c r="I2" s="1">
        <f t="shared" ref="I2" si="7">2*I1-7</f>
        <v>0.40000000000000036</v>
      </c>
      <c r="J2" s="1">
        <f t="shared" ref="J2" si="8">2*J1-7</f>
        <v>0.59999999999999964</v>
      </c>
      <c r="K2" s="1">
        <f t="shared" ref="K2" si="9">2*K1-7</f>
        <v>0.79999999999999982</v>
      </c>
      <c r="L2" s="1">
        <f t="shared" ref="L2" si="10">2*L1-7</f>
        <v>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 t="s">
        <v>2</v>
      </c>
      <c r="B3" s="1">
        <f>LOG10(B1)</f>
        <v>0.47712125471966244</v>
      </c>
      <c r="C3" s="1">
        <f t="shared" ref="C3:K3" si="11">LOG10(C1)</f>
        <v>0.49136169383427269</v>
      </c>
      <c r="D3" s="1">
        <f t="shared" si="11"/>
        <v>0.50514997831990605</v>
      </c>
      <c r="E3" s="1">
        <f t="shared" si="11"/>
        <v>0.51851393987788741</v>
      </c>
      <c r="F3" s="1">
        <f t="shared" si="11"/>
        <v>0.53147891704225514</v>
      </c>
      <c r="G3" s="1">
        <f t="shared" si="11"/>
        <v>0.54406804435027567</v>
      </c>
      <c r="H3" s="1">
        <f t="shared" si="11"/>
        <v>0.55630250076728727</v>
      </c>
      <c r="I3" s="1">
        <f t="shared" si="11"/>
        <v>0.56820172406699498</v>
      </c>
      <c r="J3" s="1">
        <f t="shared" si="11"/>
        <v>0.57978359661681012</v>
      </c>
      <c r="K3" s="1">
        <f t="shared" si="11"/>
        <v>0.59106460702649921</v>
      </c>
      <c r="L3" s="1">
        <f>LOG10(L1)</f>
        <v>0.6020599913279624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20" spans="1:6" x14ac:dyDescent="0.25">
      <c r="A20" s="30" t="s">
        <v>3</v>
      </c>
      <c r="B20" s="30"/>
      <c r="C20" s="30"/>
      <c r="D20" s="30"/>
    </row>
    <row r="21" spans="1:6" x14ac:dyDescent="0.25">
      <c r="A21" s="30"/>
      <c r="B21" s="30"/>
      <c r="C21" s="30"/>
      <c r="D21" s="30"/>
    </row>
    <row r="22" spans="1:6" ht="15.75" thickBot="1" x14ac:dyDescent="0.3">
      <c r="A22" s="6"/>
      <c r="B22" s="6"/>
      <c r="C22" s="6"/>
      <c r="D22" s="6"/>
      <c r="E22" s="6"/>
      <c r="F22" s="6"/>
    </row>
    <row r="23" spans="1:6" ht="16.5" thickTop="1" thickBot="1" x14ac:dyDescent="0.3">
      <c r="A23" s="17" t="s">
        <v>4</v>
      </c>
      <c r="B23" s="9">
        <v>3</v>
      </c>
      <c r="C23" s="3"/>
      <c r="D23" s="17" t="s">
        <v>8</v>
      </c>
      <c r="E23" s="9">
        <v>4</v>
      </c>
      <c r="F23" s="7"/>
    </row>
    <row r="24" spans="1:6" ht="16.5" thickTop="1" thickBot="1" x14ac:dyDescent="0.3">
      <c r="A24" s="8"/>
      <c r="B24" s="4"/>
      <c r="C24" s="5"/>
      <c r="D24" s="8"/>
      <c r="E24" s="4"/>
      <c r="F24" s="5"/>
    </row>
    <row r="25" spans="1:6" ht="15.75" thickTop="1" x14ac:dyDescent="0.25">
      <c r="A25" s="11" t="s">
        <v>5</v>
      </c>
      <c r="B25" s="13" t="s">
        <v>6</v>
      </c>
      <c r="C25" s="10" t="s">
        <v>7</v>
      </c>
      <c r="D25" s="11" t="s">
        <v>9</v>
      </c>
      <c r="E25" s="15" t="s">
        <v>10</v>
      </c>
      <c r="F25" s="10" t="s">
        <v>11</v>
      </c>
    </row>
    <row r="26" spans="1:6" ht="15.75" thickBot="1" x14ac:dyDescent="0.3">
      <c r="A26" s="12">
        <f>2*B23-LOG10(B23)-7</f>
        <v>-1.4771212547196626</v>
      </c>
      <c r="B26" s="14">
        <f>2-1/B23</f>
        <v>1.6666666666666667</v>
      </c>
      <c r="C26" s="5">
        <f>B23^-2</f>
        <v>0.1111111111111111</v>
      </c>
      <c r="D26" s="12">
        <f>2*E23-LOG10(E23)-7</f>
        <v>0.39794000867203749</v>
      </c>
      <c r="E26" s="16">
        <f>2-1/E23</f>
        <v>1.75</v>
      </c>
      <c r="F26" s="5">
        <f>E23^-2</f>
        <v>6.25E-2</v>
      </c>
    </row>
    <row r="27" spans="1:6" ht="15.75" thickTop="1" x14ac:dyDescent="0.25"/>
    <row r="28" spans="1:6" x14ac:dyDescent="0.25">
      <c r="A28" t="s">
        <v>12</v>
      </c>
      <c r="B28">
        <f>IF(A26*C26&gt;0,B23,E23)</f>
        <v>4</v>
      </c>
      <c r="C28">
        <f>IF(A26*C26&gt;0,A26,D26)</f>
        <v>0.39794000867203749</v>
      </c>
      <c r="D28">
        <f>IF(A26*C26&gt;0,B26,E26)</f>
        <v>1.75</v>
      </c>
    </row>
    <row r="29" spans="1:6" x14ac:dyDescent="0.25">
      <c r="A29" t="s">
        <v>13</v>
      </c>
      <c r="B29">
        <f>IF(A26*C26&gt;0,E23,B23)</f>
        <v>3</v>
      </c>
      <c r="C29">
        <f>IF(A26*C26&gt;0,D26,A26)</f>
        <v>-1.4771212547196626</v>
      </c>
      <c r="D29">
        <f>IF(A26*C26&gt;0,E26,B26)</f>
        <v>1.6666666666666667</v>
      </c>
    </row>
    <row r="31" spans="1:6" x14ac:dyDescent="0.25">
      <c r="A31" t="s">
        <v>14</v>
      </c>
      <c r="B31" t="s">
        <v>0</v>
      </c>
      <c r="C31" t="s">
        <v>15</v>
      </c>
      <c r="D31" t="s">
        <v>16</v>
      </c>
      <c r="E31" t="s">
        <v>17</v>
      </c>
    </row>
    <row r="32" spans="1:6" x14ac:dyDescent="0.25">
      <c r="A32">
        <v>1</v>
      </c>
      <c r="B32">
        <f>B28</f>
        <v>4</v>
      </c>
      <c r="C32">
        <f>C28</f>
        <v>0.39794000867203749</v>
      </c>
      <c r="D32">
        <f>D28</f>
        <v>1.75</v>
      </c>
      <c r="E32">
        <f>C32/D32</f>
        <v>0.22739429066973571</v>
      </c>
    </row>
    <row r="33" spans="1:8" x14ac:dyDescent="0.25">
      <c r="A33">
        <v>2</v>
      </c>
      <c r="B33">
        <f>B32-E32</f>
        <v>3.7726057093302643</v>
      </c>
      <c r="C33">
        <f>2*B33-LOG10(B33)-7</f>
        <v>-3.1429998994686237E-2</v>
      </c>
      <c r="D33">
        <f>2-1/B33</f>
        <v>1.7349312180897043</v>
      </c>
      <c r="E33">
        <f>C33/D33</f>
        <v>-1.8115991381660153E-2</v>
      </c>
    </row>
    <row r="34" spans="1:8" x14ac:dyDescent="0.25">
      <c r="A34">
        <v>3</v>
      </c>
      <c r="B34">
        <f>B33-E33</f>
        <v>3.7907217007119245</v>
      </c>
      <c r="C34">
        <f>2*B34-LOG10(B34)-7</f>
        <v>2.7214999522247041E-3</v>
      </c>
      <c r="D34">
        <f>2-1/B34</f>
        <v>1.7361979910547922</v>
      </c>
      <c r="E34">
        <f>C34/D34</f>
        <v>1.5675055300411397E-3</v>
      </c>
    </row>
    <row r="35" spans="1:8" x14ac:dyDescent="0.25">
      <c r="A35">
        <v>4</v>
      </c>
      <c r="B35">
        <f>B34-E34</f>
        <v>3.7891541951818835</v>
      </c>
      <c r="C35">
        <f>2*B35-LOG10(B35)-7</f>
        <v>-2.3388837495197379E-4</v>
      </c>
      <c r="D35">
        <f>2-1/B35</f>
        <v>1.7360888608672735</v>
      </c>
      <c r="E35">
        <f>C35/D35</f>
        <v>-1.3472143058111292E-4</v>
      </c>
    </row>
    <row r="36" spans="1:8" x14ac:dyDescent="0.25">
      <c r="A36">
        <v>5</v>
      </c>
      <c r="B36">
        <f>B35-E35</f>
        <v>3.7892889166124646</v>
      </c>
      <c r="C36">
        <f>2*B36-LOG10(B36)-7</f>
        <v>2.0113643536490144E-5</v>
      </c>
      <c r="D36">
        <f>2-1/B36</f>
        <v>1.7360982437586268</v>
      </c>
      <c r="E36">
        <f>C36/D36</f>
        <v>1.15855445443827E-5</v>
      </c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18"/>
      <c r="B40" s="18"/>
      <c r="C40" s="18"/>
      <c r="D40" s="18"/>
      <c r="E40" s="18"/>
      <c r="F40" s="18"/>
      <c r="G40" s="18"/>
      <c r="H40" s="18"/>
    </row>
    <row r="43" spans="1:8" x14ac:dyDescent="0.25">
      <c r="A43" s="31" t="s">
        <v>18</v>
      </c>
      <c r="B43" s="31"/>
      <c r="D43" t="s">
        <v>30</v>
      </c>
    </row>
    <row r="44" spans="1:8" x14ac:dyDescent="0.25">
      <c r="A44" s="33" t="s">
        <v>28</v>
      </c>
      <c r="B44" s="33"/>
      <c r="D44" t="s">
        <v>31</v>
      </c>
    </row>
    <row r="45" spans="1:8" x14ac:dyDescent="0.25">
      <c r="A45" s="33" t="s">
        <v>29</v>
      </c>
      <c r="B45" s="33"/>
      <c r="D45" t="s">
        <v>33</v>
      </c>
    </row>
    <row r="47" spans="1:8" x14ac:dyDescent="0.25">
      <c r="A47" s="20" t="s">
        <v>0</v>
      </c>
      <c r="B47" s="21" t="s">
        <v>20</v>
      </c>
      <c r="C47" s="22">
        <v>-1</v>
      </c>
      <c r="D47" s="22">
        <v>0</v>
      </c>
      <c r="E47" s="22">
        <v>1</v>
      </c>
      <c r="F47" s="22">
        <v>2</v>
      </c>
    </row>
    <row r="48" spans="1:8" x14ac:dyDescent="0.25">
      <c r="A48" s="20" t="s">
        <v>19</v>
      </c>
      <c r="B48" s="22" t="s">
        <v>21</v>
      </c>
      <c r="C48" s="22" t="s">
        <v>21</v>
      </c>
      <c r="D48" s="22" t="s">
        <v>21</v>
      </c>
      <c r="E48" s="22" t="s">
        <v>21</v>
      </c>
      <c r="F48" s="22" t="s">
        <v>22</v>
      </c>
    </row>
    <row r="50" spans="1:7" x14ac:dyDescent="0.25">
      <c r="A50" s="20" t="s">
        <v>23</v>
      </c>
    </row>
    <row r="51" spans="1:7" x14ac:dyDescent="0.25">
      <c r="A51" s="2"/>
      <c r="B51" s="2"/>
      <c r="C51" s="2"/>
      <c r="D51" s="2"/>
      <c r="E51" s="32" t="s">
        <v>27</v>
      </c>
      <c r="F51" s="2"/>
    </row>
    <row r="52" spans="1:7" x14ac:dyDescent="0.25">
      <c r="A52" s="22" t="s">
        <v>14</v>
      </c>
      <c r="B52" s="22" t="s">
        <v>24</v>
      </c>
      <c r="C52" s="22" t="s">
        <v>25</v>
      </c>
      <c r="D52" s="24" t="s">
        <v>26</v>
      </c>
      <c r="E52" s="32"/>
    </row>
    <row r="53" spans="1:7" x14ac:dyDescent="0.25">
      <c r="A53" s="22">
        <v>0</v>
      </c>
      <c r="B53" s="22">
        <v>1</v>
      </c>
      <c r="C53" s="22">
        <f>B53^3-3*B53^2+6*B53-5</f>
        <v>-1</v>
      </c>
      <c r="D53" s="22">
        <f>3*B53^2-6*B53+6</f>
        <v>3</v>
      </c>
      <c r="E53" s="20">
        <f>C53/D53</f>
        <v>-0.33333333333333331</v>
      </c>
    </row>
    <row r="54" spans="1:7" x14ac:dyDescent="0.25">
      <c r="A54" s="22">
        <v>1</v>
      </c>
      <c r="B54" s="25">
        <f>B53-E53</f>
        <v>1.3333333333333333</v>
      </c>
      <c r="C54" s="22">
        <f>B54^3-3*B54^2+6*B54-5</f>
        <v>3.7037037037037202E-2</v>
      </c>
      <c r="D54" s="22">
        <f>3*B54^2-6*B54+6</f>
        <v>3.333333333333333</v>
      </c>
      <c r="E54" s="20">
        <f>C54/D54</f>
        <v>1.1111111111111162E-2</v>
      </c>
      <c r="F54" s="2"/>
      <c r="G54" s="2"/>
    </row>
    <row r="55" spans="1:7" x14ac:dyDescent="0.25">
      <c r="A55" s="27">
        <v>2</v>
      </c>
      <c r="B55" s="28">
        <f>B54-E54</f>
        <v>1.3222222222222222</v>
      </c>
      <c r="C55" s="27">
        <f>B55^3-3*B55^2+6*B55-5</f>
        <v>1.2208504801147768E-4</v>
      </c>
      <c r="D55" s="27">
        <f>3*B55^2-6*B55+6</f>
        <v>3.311481481481481</v>
      </c>
      <c r="E55" s="29">
        <f>C55/D55</f>
        <v>3.6867199377137878E-5</v>
      </c>
      <c r="F55" s="2"/>
      <c r="G55" s="2"/>
    </row>
    <row r="56" spans="1:7" x14ac:dyDescent="0.25">
      <c r="A56" s="26">
        <v>3</v>
      </c>
      <c r="B56" s="25">
        <f>B55-E55</f>
        <v>1.3221853550228451</v>
      </c>
      <c r="C56" s="26">
        <f>B56^3-3*B56^2+6*B56-5</f>
        <v>1.3138334864493117E-9</v>
      </c>
      <c r="D56" s="26">
        <f>3*B56^2-6*B56+6</f>
        <v>3.31141020897359</v>
      </c>
      <c r="E56" s="20">
        <f>C56/D56</f>
        <v>3.9675950834751748E-10</v>
      </c>
      <c r="F56" s="2"/>
      <c r="G56" s="2"/>
    </row>
    <row r="57" spans="1:7" x14ac:dyDescent="0.25">
      <c r="A57" s="2"/>
      <c r="B57" s="34"/>
    </row>
    <row r="58" spans="1:7" x14ac:dyDescent="0.25">
      <c r="A58" s="2" t="s">
        <v>32</v>
      </c>
      <c r="B58">
        <f>B55</f>
        <v>1.3222222222222222</v>
      </c>
    </row>
    <row r="59" spans="1:7" x14ac:dyDescent="0.25">
      <c r="A59" s="23"/>
    </row>
  </sheetData>
  <mergeCells count="5">
    <mergeCell ref="A20:D21"/>
    <mergeCell ref="A43:B43"/>
    <mergeCell ref="E51:E52"/>
    <mergeCell ref="A44:B44"/>
    <mergeCell ref="A45:B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2017-05-09T14:43:58Z</dcterms:modified>
</cp:coreProperties>
</file>