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3" i="1" l="1"/>
  <c r="B52" i="1" l="1"/>
  <c r="B51" i="1"/>
  <c r="B49" i="1"/>
  <c r="C3" i="1"/>
  <c r="C4" i="1"/>
  <c r="C5" i="1"/>
  <c r="C6" i="1"/>
  <c r="C7" i="1"/>
  <c r="C8" i="1"/>
  <c r="C9" i="1"/>
  <c r="C10" i="1"/>
  <c r="C11" i="1"/>
  <c r="C12" i="1"/>
  <c r="C2" i="1"/>
  <c r="B14" i="1" l="1"/>
  <c r="B17" i="1" s="1"/>
  <c r="B15" i="1"/>
  <c r="B1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26" i="1"/>
  <c r="D26" i="1" s="1"/>
  <c r="B35" i="1" s="1"/>
  <c r="C38" i="1"/>
  <c r="D38" i="1" s="1"/>
  <c r="B19" i="1" l="1"/>
</calcChain>
</file>

<file path=xl/sharedStrings.xml><?xml version="1.0" encoding="utf-8"?>
<sst xmlns="http://schemas.openxmlformats.org/spreadsheetml/2006/main" count="21" uniqueCount="13">
  <si>
    <t>i</t>
  </si>
  <si>
    <t>x(i)</t>
  </si>
  <si>
    <t>Сума1(0;9)</t>
  </si>
  <si>
    <t>Сума2(1;10)</t>
  </si>
  <si>
    <r>
      <t>I</t>
    </r>
    <r>
      <rPr>
        <sz val="5"/>
        <color theme="1"/>
        <rFont val="Calibri"/>
        <family val="2"/>
        <charset val="204"/>
        <scheme val="minor"/>
      </rPr>
      <t>1</t>
    </r>
  </si>
  <si>
    <r>
      <t>I</t>
    </r>
    <r>
      <rPr>
        <sz val="5"/>
        <color theme="1"/>
        <rFont val="Calibri"/>
        <family val="2"/>
        <charset val="204"/>
        <scheme val="minor"/>
      </rPr>
      <t>2</t>
    </r>
  </si>
  <si>
    <t>I</t>
  </si>
  <si>
    <t>x(i)+h/2</t>
  </si>
  <si>
    <t>y(x(i))</t>
  </si>
  <si>
    <t>x(i) + h/2</t>
  </si>
  <si>
    <t>y(x(i) + h/2)</t>
  </si>
  <si>
    <t>Сума(0;7)</t>
  </si>
  <si>
    <t>Сума(0;9)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</si>
</sst>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20" zoomScale="110" zoomScaleNormal="110" workbookViewId="0">
      <selection activeCell="B53" sqref="B53"/>
    </sheetView>
  </sheetViews>
  <sheetFormatPr defaultRowHeight="15" x14ac:dyDescent="0.25"/>
  <cols>
    <col min="1" max="1" width="11.7109375" customWidth="1"/>
    <col min="2" max="2" width="10.42578125" bestFit="1" customWidth="1"/>
    <col min="3" max="3" width="11.7109375" customWidth="1"/>
    <col min="4" max="4" width="14.28515625" customWidth="1"/>
    <col min="5" max="5" width="15.28515625" customWidth="1"/>
    <col min="6" max="6" width="16.5703125" customWidth="1"/>
    <col min="7" max="7" width="13.5703125" customWidth="1"/>
    <col min="8" max="8" width="14.5703125" customWidth="1"/>
  </cols>
  <sheetData>
    <row r="1" spans="1:14" x14ac:dyDescent="0.25">
      <c r="A1" s="2" t="s">
        <v>0</v>
      </c>
      <c r="B1" s="2" t="s">
        <v>9</v>
      </c>
      <c r="C1" s="2" t="s">
        <v>8</v>
      </c>
      <c r="D1" s="7"/>
      <c r="E1" s="6"/>
      <c r="F1" s="6"/>
      <c r="G1" s="6"/>
      <c r="H1" s="1"/>
      <c r="I1" s="1"/>
      <c r="J1" s="1"/>
      <c r="K1" s="1"/>
      <c r="L1" s="1"/>
      <c r="M1" s="1"/>
      <c r="N1" s="1"/>
    </row>
    <row r="2" spans="1:14" x14ac:dyDescent="0.25">
      <c r="A2" s="2">
        <v>0</v>
      </c>
      <c r="B2" s="2">
        <v>1.2</v>
      </c>
      <c r="C2" s="2">
        <f>SQRT(2*B2^2+1.6)/(2*B2+SQRT(0.5*B2^2+3))</f>
        <v>0.48896581085717178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</row>
    <row r="3" spans="1:14" x14ac:dyDescent="0.25">
      <c r="A3" s="2">
        <v>1</v>
      </c>
      <c r="B3" s="3">
        <v>1.28</v>
      </c>
      <c r="C3" s="2">
        <f t="shared" ref="C3:C12" si="0">SQRT(2*B3^2+1.6)/(2*B3+SQRT(0.5*B3^2+3))</f>
        <v>0.48919187337456876</v>
      </c>
      <c r="D3" s="6"/>
      <c r="E3" s="6"/>
      <c r="F3" s="6"/>
      <c r="G3" s="6"/>
      <c r="H3" s="1"/>
      <c r="I3" s="1"/>
      <c r="J3" s="1"/>
      <c r="K3" s="1"/>
      <c r="L3" s="1"/>
      <c r="M3" s="1"/>
      <c r="N3" s="1"/>
    </row>
    <row r="4" spans="1:14" x14ac:dyDescent="0.25">
      <c r="A4" s="2">
        <v>2</v>
      </c>
      <c r="B4" s="2">
        <v>1.36</v>
      </c>
      <c r="C4" s="2">
        <f t="shared" si="0"/>
        <v>0.48967132011056408</v>
      </c>
      <c r="D4" s="6"/>
      <c r="E4" s="6"/>
      <c r="F4" s="6"/>
      <c r="G4" s="6"/>
      <c r="H4" s="1"/>
      <c r="I4" s="1"/>
      <c r="J4" s="1"/>
      <c r="K4" s="1"/>
      <c r="L4" s="1"/>
      <c r="M4" s="1"/>
      <c r="N4" s="1"/>
    </row>
    <row r="5" spans="1:14" x14ac:dyDescent="0.25">
      <c r="A5" s="2">
        <v>3</v>
      </c>
      <c r="B5" s="3">
        <v>1.44</v>
      </c>
      <c r="C5" s="2">
        <f t="shared" si="0"/>
        <v>0.49033424245715951</v>
      </c>
      <c r="D5" s="6"/>
      <c r="E5" s="6"/>
      <c r="F5" s="6"/>
      <c r="G5" s="6"/>
      <c r="H5" s="1"/>
      <c r="I5" s="1"/>
      <c r="J5" s="1"/>
      <c r="K5" s="1"/>
      <c r="L5" s="1"/>
      <c r="M5" s="1"/>
      <c r="N5" s="1"/>
    </row>
    <row r="6" spans="1:14" x14ac:dyDescent="0.25">
      <c r="A6" s="2">
        <v>4</v>
      </c>
      <c r="B6" s="2">
        <v>1.52</v>
      </c>
      <c r="C6" s="2">
        <f t="shared" si="0"/>
        <v>0.49112674295469905</v>
      </c>
      <c r="D6" s="6"/>
      <c r="E6" s="6"/>
      <c r="F6" s="6"/>
      <c r="G6" s="6"/>
      <c r="H6" s="1"/>
      <c r="I6" s="1"/>
      <c r="J6" s="1"/>
      <c r="K6" s="1"/>
      <c r="L6" s="1"/>
      <c r="M6" s="1"/>
      <c r="N6" s="1"/>
    </row>
    <row r="7" spans="1:14" x14ac:dyDescent="0.25">
      <c r="A7" s="2">
        <v>5</v>
      </c>
      <c r="B7" s="3">
        <v>1.6</v>
      </c>
      <c r="C7" s="2">
        <f t="shared" si="0"/>
        <v>0.49200735739796364</v>
      </c>
      <c r="D7" s="6"/>
      <c r="E7" s="6"/>
      <c r="F7" s="6"/>
      <c r="G7" s="6"/>
      <c r="H7" s="1"/>
      <c r="I7" s="1"/>
      <c r="J7" s="1"/>
      <c r="K7" s="1"/>
      <c r="L7" s="1"/>
      <c r="M7" s="1"/>
      <c r="N7" s="1"/>
    </row>
    <row r="8" spans="1:14" x14ac:dyDescent="0.25">
      <c r="A8" s="2">
        <v>6</v>
      </c>
      <c r="B8" s="2">
        <v>1.68</v>
      </c>
      <c r="C8" s="2">
        <f t="shared" si="0"/>
        <v>0.49294428259301282</v>
      </c>
      <c r="D8" s="6"/>
      <c r="E8" s="6"/>
      <c r="F8" s="6"/>
      <c r="G8" s="6"/>
      <c r="H8" s="1"/>
      <c r="I8" s="1"/>
      <c r="J8" s="1"/>
      <c r="K8" s="1"/>
      <c r="L8" s="1"/>
      <c r="M8" s="1"/>
      <c r="N8" s="1"/>
    </row>
    <row r="9" spans="1:14" x14ac:dyDescent="0.25">
      <c r="A9" s="2">
        <v>7</v>
      </c>
      <c r="B9" s="3">
        <v>1.76</v>
      </c>
      <c r="C9" s="2">
        <f t="shared" si="0"/>
        <v>0.49391322682125322</v>
      </c>
      <c r="D9" s="6"/>
      <c r="E9" s="6"/>
      <c r="F9" s="6"/>
      <c r="G9" s="6"/>
      <c r="H9" s="1"/>
      <c r="I9" s="1"/>
      <c r="J9" s="1"/>
      <c r="K9" s="1"/>
      <c r="L9" s="1"/>
      <c r="M9" s="1"/>
      <c r="N9" s="1"/>
    </row>
    <row r="10" spans="1:14" x14ac:dyDescent="0.25">
      <c r="A10" s="2">
        <v>8</v>
      </c>
      <c r="B10" s="2">
        <v>1.84</v>
      </c>
      <c r="C10" s="2">
        <f t="shared" si="0"/>
        <v>0.49489574131862296</v>
      </c>
      <c r="D10" s="6"/>
      <c r="E10" s="6"/>
      <c r="F10" s="6"/>
      <c r="G10" s="6"/>
      <c r="H10" s="1"/>
      <c r="I10" s="1"/>
      <c r="J10" s="1"/>
      <c r="K10" s="1"/>
      <c r="L10" s="1"/>
      <c r="M10" s="1"/>
      <c r="N10" s="1"/>
    </row>
    <row r="11" spans="1:14" x14ac:dyDescent="0.25">
      <c r="A11" s="2">
        <v>9</v>
      </c>
      <c r="B11" s="3">
        <v>1.92</v>
      </c>
      <c r="C11" s="2">
        <f t="shared" si="0"/>
        <v>0.49587792340994474</v>
      </c>
      <c r="D11" s="6"/>
      <c r="E11" s="6"/>
      <c r="F11" s="6"/>
      <c r="G11" s="6"/>
      <c r="H11" s="1"/>
      <c r="I11" s="1"/>
      <c r="J11" s="1"/>
      <c r="K11" s="1"/>
      <c r="L11" s="1"/>
      <c r="M11" s="1"/>
      <c r="N11" s="1"/>
    </row>
    <row r="12" spans="1:14" x14ac:dyDescent="0.25">
      <c r="A12" s="2">
        <v>10</v>
      </c>
      <c r="B12" s="2">
        <v>2</v>
      </c>
      <c r="C12" s="2">
        <f t="shared" si="0"/>
        <v>0.49684940705347502</v>
      </c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2" t="s">
        <v>2</v>
      </c>
      <c r="B14" s="2">
        <f>SUM(C2:C11)</f>
        <v>4.9189285212949612</v>
      </c>
      <c r="C14" s="1"/>
      <c r="D14" s="1"/>
      <c r="E14" s="1"/>
      <c r="F14" s="6"/>
      <c r="G14" s="6"/>
      <c r="H14" s="1"/>
      <c r="I14" s="1"/>
      <c r="J14" s="1"/>
      <c r="K14" s="1"/>
      <c r="L14" s="1"/>
      <c r="M14" s="1"/>
      <c r="N14" s="1"/>
    </row>
    <row r="15" spans="1:14" x14ac:dyDescent="0.25">
      <c r="A15" s="2" t="s">
        <v>3</v>
      </c>
      <c r="B15" s="2">
        <f>SUM(C3:C12)</f>
        <v>4.9268121174912647</v>
      </c>
      <c r="C15" s="1"/>
      <c r="D15" s="1"/>
      <c r="E15" s="1"/>
      <c r="F15" s="6"/>
      <c r="G15" s="6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6"/>
      <c r="G16" s="6"/>
      <c r="H16" s="1"/>
      <c r="I16" s="1"/>
      <c r="J16" s="1"/>
      <c r="K16" s="1"/>
      <c r="L16" s="1"/>
      <c r="M16" s="1"/>
      <c r="N16" s="1"/>
    </row>
    <row r="17" spans="1:14" x14ac:dyDescent="0.25">
      <c r="A17" s="2" t="s">
        <v>4</v>
      </c>
      <c r="B17" s="2">
        <f>B14*0.08</f>
        <v>0.39351428170359692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2" t="s">
        <v>5</v>
      </c>
      <c r="B18" s="2">
        <f>B15*0.08</f>
        <v>0.39414496939930116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6</v>
      </c>
      <c r="B19" s="2">
        <f>(B17+B18)/2</f>
        <v>0.39382962555144907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0</v>
      </c>
      <c r="B25" s="2" t="s">
        <v>1</v>
      </c>
      <c r="C25" s="2" t="s">
        <v>7</v>
      </c>
      <c r="D25" s="2" t="s">
        <v>10</v>
      </c>
      <c r="E25" s="6"/>
      <c r="F25" s="6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2">
        <v>0</v>
      </c>
      <c r="B26" s="2">
        <v>0.5</v>
      </c>
      <c r="C26" s="2">
        <f>B26+0.1/2</f>
        <v>0.55000000000000004</v>
      </c>
      <c r="D26" s="2">
        <f>SIN(0.5*C26+0.4)/(1.2+COS(C26^2 + 0.4))</f>
        <v>0.31830073602419806</v>
      </c>
      <c r="E26" s="6"/>
      <c r="F26" s="6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2">
        <v>1</v>
      </c>
      <c r="B27" s="2">
        <v>0.6</v>
      </c>
      <c r="C27" s="2">
        <f t="shared" ref="C27:C33" si="1">B27+0.1/2</f>
        <v>0.65</v>
      </c>
      <c r="D27" s="2">
        <f t="shared" ref="D27:D33" si="2">SIN(0.5*C27+0.4)/(1.2+COS(C27^2 + 0.4))</f>
        <v>0.35265823313395922</v>
      </c>
      <c r="E27" s="6"/>
      <c r="F27" s="6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2">
        <v>2</v>
      </c>
      <c r="B28" s="2">
        <v>0.7</v>
      </c>
      <c r="C28" s="2">
        <f t="shared" si="1"/>
        <v>0.75</v>
      </c>
      <c r="D28" s="2">
        <f t="shared" si="2"/>
        <v>0.39499172417211859</v>
      </c>
      <c r="E28" s="6"/>
      <c r="F28" s="6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2">
        <v>3</v>
      </c>
      <c r="B29" s="2">
        <v>0.8</v>
      </c>
      <c r="C29" s="2">
        <f t="shared" si="1"/>
        <v>0.85000000000000009</v>
      </c>
      <c r="D29" s="2">
        <f t="shared" si="2"/>
        <v>0.44969628713610577</v>
      </c>
      <c r="E29" s="6"/>
      <c r="F29" s="6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2">
        <v>4</v>
      </c>
      <c r="B30" s="2">
        <v>0.9</v>
      </c>
      <c r="C30" s="2">
        <f t="shared" si="1"/>
        <v>0.95000000000000007</v>
      </c>
      <c r="D30" s="2">
        <f t="shared" si="2"/>
        <v>0.52388861699527989</v>
      </c>
      <c r="E30" s="6"/>
      <c r="F30" s="6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2">
        <v>5</v>
      </c>
      <c r="B31" s="2">
        <v>1</v>
      </c>
      <c r="C31" s="2">
        <f t="shared" si="1"/>
        <v>1.05</v>
      </c>
      <c r="D31" s="2">
        <f t="shared" si="2"/>
        <v>0.62970630112014525</v>
      </c>
      <c r="E31" s="6"/>
      <c r="F31" s="6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2">
        <v>6</v>
      </c>
      <c r="B32" s="2">
        <v>1.1000000000000001</v>
      </c>
      <c r="C32" s="2">
        <f t="shared" si="1"/>
        <v>1.1500000000000001</v>
      </c>
      <c r="D32" s="2">
        <f t="shared" si="2"/>
        <v>0.7891310993807148</v>
      </c>
      <c r="E32" s="6"/>
      <c r="F32" s="6"/>
      <c r="G32" s="1"/>
      <c r="H32" s="1"/>
      <c r="I32" s="1"/>
      <c r="J32" s="1"/>
      <c r="K32" s="1"/>
      <c r="L32" s="1"/>
      <c r="M32" s="1"/>
      <c r="N32" s="1"/>
    </row>
    <row r="33" spans="1:6" x14ac:dyDescent="0.25">
      <c r="A33" s="2">
        <v>7</v>
      </c>
      <c r="B33" s="2">
        <v>1.2</v>
      </c>
      <c r="C33" s="2">
        <f t="shared" si="1"/>
        <v>1.25</v>
      </c>
      <c r="D33" s="2">
        <f t="shared" si="2"/>
        <v>1.0445809977521925</v>
      </c>
      <c r="E33" s="6"/>
      <c r="F33" s="6"/>
    </row>
    <row r="34" spans="1:6" x14ac:dyDescent="0.25">
      <c r="D34" s="6"/>
      <c r="E34" s="6"/>
      <c r="F34" s="6"/>
    </row>
    <row r="35" spans="1:6" x14ac:dyDescent="0.25">
      <c r="A35" s="4" t="s">
        <v>11</v>
      </c>
      <c r="B35" s="4">
        <f>SUM(D26:D33)</f>
        <v>4.502953995714714</v>
      </c>
      <c r="E35" s="8"/>
      <c r="F35" s="6"/>
    </row>
    <row r="37" spans="1:6" x14ac:dyDescent="0.25">
      <c r="A37" s="2" t="s">
        <v>0</v>
      </c>
      <c r="B37" s="2" t="s">
        <v>1</v>
      </c>
      <c r="C37" s="2" t="s">
        <v>7</v>
      </c>
      <c r="D37" s="2" t="s">
        <v>10</v>
      </c>
      <c r="E37" s="6"/>
      <c r="F37" s="6"/>
    </row>
    <row r="38" spans="1:6" x14ac:dyDescent="0.25">
      <c r="A38" s="2">
        <v>0</v>
      </c>
      <c r="B38" s="4">
        <v>0.5</v>
      </c>
      <c r="C38" s="4">
        <f>B38+0.08/2</f>
        <v>0.54</v>
      </c>
      <c r="D38" s="4">
        <f>SIN(0.5*C38+0.4)/(1.2+COS(C38^2 + 0.4))</f>
        <v>0.31518506393505247</v>
      </c>
      <c r="E38" s="8"/>
      <c r="F38" s="8"/>
    </row>
    <row r="39" spans="1:6" x14ac:dyDescent="0.25">
      <c r="A39" s="2">
        <v>1</v>
      </c>
      <c r="B39" s="4">
        <v>0.57999999999999996</v>
      </c>
      <c r="C39" s="4">
        <f t="shared" ref="C39:C47" si="3">B39+0.08/2</f>
        <v>0.62</v>
      </c>
      <c r="D39" s="4">
        <f t="shared" ref="D39:D47" si="4">SIN(0.5*C39+0.4)/(1.2+COS(C39^2 + 0.4))</f>
        <v>0.34166557819845239</v>
      </c>
      <c r="E39" s="8"/>
      <c r="F39" s="8"/>
    </row>
    <row r="40" spans="1:6" x14ac:dyDescent="0.25">
      <c r="A40" s="2">
        <v>2</v>
      </c>
      <c r="B40" s="4">
        <v>0.66</v>
      </c>
      <c r="C40" s="4">
        <f t="shared" si="3"/>
        <v>0.70000000000000007</v>
      </c>
      <c r="D40" s="4">
        <f t="shared" si="4"/>
        <v>0.37259991195093128</v>
      </c>
      <c r="E40" s="8"/>
      <c r="F40" s="8"/>
    </row>
    <row r="41" spans="1:6" x14ac:dyDescent="0.25">
      <c r="A41" s="2">
        <v>3</v>
      </c>
      <c r="B41" s="4">
        <v>0.74</v>
      </c>
      <c r="C41" s="4">
        <f t="shared" si="3"/>
        <v>0.78</v>
      </c>
      <c r="D41" s="4">
        <f t="shared" si="4"/>
        <v>0.4098471824425044</v>
      </c>
      <c r="E41" s="8"/>
      <c r="F41" s="8"/>
    </row>
    <row r="42" spans="1:6" x14ac:dyDescent="0.25">
      <c r="A42" s="2">
        <v>4</v>
      </c>
      <c r="B42" s="4">
        <v>0.82</v>
      </c>
      <c r="C42" s="4">
        <f t="shared" si="3"/>
        <v>0.86</v>
      </c>
      <c r="D42" s="4">
        <f t="shared" si="4"/>
        <v>0.45608810970385416</v>
      </c>
      <c r="E42" s="8"/>
      <c r="F42" s="8"/>
    </row>
    <row r="43" spans="1:6" x14ac:dyDescent="0.25">
      <c r="A43" s="2">
        <v>5</v>
      </c>
      <c r="B43" s="4">
        <v>0.9</v>
      </c>
      <c r="C43" s="4">
        <f t="shared" si="3"/>
        <v>0.94000000000000006</v>
      </c>
      <c r="D43" s="4">
        <f t="shared" si="4"/>
        <v>0.51530184667526069</v>
      </c>
      <c r="E43" s="8"/>
      <c r="F43" s="8"/>
    </row>
    <row r="44" spans="1:6" x14ac:dyDescent="0.25">
      <c r="A44" s="2">
        <v>6</v>
      </c>
      <c r="B44" s="4">
        <v>0.98</v>
      </c>
      <c r="C44" s="4">
        <f t="shared" si="3"/>
        <v>1.02</v>
      </c>
      <c r="D44" s="4">
        <f t="shared" si="4"/>
        <v>0.59359973251708131</v>
      </c>
      <c r="E44" s="8"/>
      <c r="F44" s="8"/>
    </row>
    <row r="45" spans="1:6" x14ac:dyDescent="0.25">
      <c r="A45" s="2">
        <v>7</v>
      </c>
      <c r="B45" s="4">
        <v>1.06</v>
      </c>
      <c r="C45" s="4">
        <f t="shared" si="3"/>
        <v>1.1000000000000001</v>
      </c>
      <c r="D45" s="4">
        <f t="shared" si="4"/>
        <v>0.70073315158648308</v>
      </c>
      <c r="E45" s="8"/>
      <c r="F45" s="8"/>
    </row>
    <row r="46" spans="1:6" x14ac:dyDescent="0.25">
      <c r="A46" s="2">
        <v>8</v>
      </c>
      <c r="B46" s="4">
        <v>1.1399999999999999</v>
      </c>
      <c r="C46" s="4">
        <f t="shared" si="3"/>
        <v>1.18</v>
      </c>
      <c r="D46" s="4">
        <f t="shared" si="4"/>
        <v>0.85290876374945979</v>
      </c>
      <c r="E46" s="8"/>
      <c r="F46" s="8"/>
    </row>
    <row r="47" spans="1:6" x14ac:dyDescent="0.25">
      <c r="A47" s="2">
        <v>9</v>
      </c>
      <c r="B47" s="4">
        <v>1.22</v>
      </c>
      <c r="C47" s="4">
        <f t="shared" si="3"/>
        <v>1.26</v>
      </c>
      <c r="D47" s="4">
        <f t="shared" si="4"/>
        <v>1.078146312029977</v>
      </c>
      <c r="E47" s="8"/>
      <c r="F47" s="8"/>
    </row>
    <row r="48" spans="1:6" x14ac:dyDescent="0.25">
      <c r="E48" s="8"/>
      <c r="F48" s="8"/>
    </row>
    <row r="49" spans="1:6" x14ac:dyDescent="0.25">
      <c r="A49" s="4" t="s">
        <v>12</v>
      </c>
      <c r="B49" s="4">
        <f>SUM(D38:D47)</f>
        <v>5.6360756527890565</v>
      </c>
      <c r="E49" s="8"/>
      <c r="F49" s="8"/>
    </row>
    <row r="50" spans="1:6" x14ac:dyDescent="0.25">
      <c r="E50" s="8"/>
      <c r="F50" s="8"/>
    </row>
    <row r="51" spans="1:6" x14ac:dyDescent="0.25">
      <c r="A51" s="2" t="s">
        <v>4</v>
      </c>
      <c r="B51" s="5">
        <f>0.1*B35</f>
        <v>0.45029539957147141</v>
      </c>
    </row>
    <row r="52" spans="1:6" x14ac:dyDescent="0.25">
      <c r="A52" s="2" t="s">
        <v>5</v>
      </c>
      <c r="B52" s="5">
        <f>0.08*B49</f>
        <v>0.45088605222312456</v>
      </c>
    </row>
    <row r="53" spans="1:6" x14ac:dyDescent="0.25">
      <c r="A53" s="2" t="s">
        <v>6</v>
      </c>
      <c r="B53" s="5">
        <f>B52</f>
        <v>0.45088605222312456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2017-05-10T09:47:33Z</dcterms:modified>
</cp:coreProperties>
</file>