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406769996258a1/Documents/Data Analyst tutorials/Excel/"/>
    </mc:Choice>
  </mc:AlternateContent>
  <xr:revisionPtr revIDLastSave="3" documentId="13_ncr:1_{1B4CBC73-C320-4E10-A307-FEB6840EF75C}" xr6:coauthVersionLast="47" xr6:coauthVersionMax="47" xr10:uidLastSave="{3E0D8A50-96C2-4633-8F41-910089B30812}"/>
  <bookViews>
    <workbookView xWindow="-108" yWindow="-108" windowWidth="23256" windowHeight="12456" firstSheet="3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J3" i="13"/>
  <c r="J4" i="13"/>
  <c r="J5" i="13"/>
  <c r="J6" i="13"/>
  <c r="J7" i="13"/>
  <c r="J8" i="13"/>
  <c r="J9" i="13"/>
  <c r="J10" i="13"/>
  <c r="N10" i="3"/>
  <c r="J10" i="3"/>
  <c r="L10" i="3" s="1"/>
  <c r="M10" i="3" s="1"/>
  <c r="N9" i="3"/>
  <c r="J9" i="3"/>
  <c r="L9" i="3" s="1"/>
  <c r="M9" i="3" s="1"/>
  <c r="N8" i="3"/>
  <c r="J8" i="3"/>
  <c r="L8" i="3" s="1"/>
  <c r="M8" i="3" s="1"/>
  <c r="N7" i="3"/>
  <c r="J7" i="3"/>
  <c r="L7" i="3" s="1"/>
  <c r="M7" i="3" s="1"/>
  <c r="N6" i="3"/>
  <c r="J6" i="3"/>
  <c r="L6" i="3" s="1"/>
  <c r="M6" i="3" s="1"/>
  <c r="N5" i="3"/>
  <c r="J5" i="3"/>
  <c r="L5" i="3" s="1"/>
  <c r="M5" i="3" s="1"/>
  <c r="N4" i="3"/>
  <c r="J4" i="3"/>
  <c r="L4" i="3" s="1"/>
  <c r="M4" i="3" s="1"/>
  <c r="N3" i="3"/>
  <c r="J3" i="3"/>
  <c r="L3" i="3" s="1"/>
  <c r="M3" i="3" s="1"/>
  <c r="N2" i="3"/>
  <c r="J2" i="3"/>
  <c r="L2" i="3" s="1"/>
  <c r="M2" i="3" s="1"/>
  <c r="K2" i="13"/>
  <c r="J2" i="13"/>
  <c r="L2" i="5"/>
  <c r="K2" i="5"/>
  <c r="J2" i="5"/>
  <c r="L2" i="12"/>
  <c r="K2" i="12"/>
  <c r="J2" i="12"/>
  <c r="K3" i="7"/>
  <c r="K4" i="7"/>
  <c r="K5" i="7"/>
  <c r="K6" i="7"/>
  <c r="K7" i="7"/>
  <c r="K8" i="7"/>
  <c r="K9" i="7"/>
  <c r="K10" i="7"/>
  <c r="K2" i="7"/>
  <c r="J3" i="7"/>
  <c r="J4" i="7"/>
  <c r="J5" i="7"/>
  <c r="J6" i="7"/>
  <c r="J7" i="7"/>
  <c r="J8" i="7"/>
  <c r="J9" i="7"/>
  <c r="J10" i="7"/>
  <c r="J2" i="7"/>
  <c r="L3" i="7"/>
  <c r="L4" i="7"/>
  <c r="L5" i="7"/>
  <c r="L6" i="7"/>
  <c r="L7" i="7"/>
  <c r="L8" i="7"/>
  <c r="L9" i="7"/>
  <c r="L10" i="7"/>
  <c r="L2" i="7"/>
  <c r="N2" i="1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11" i="1"/>
  <c r="J12" i="1"/>
  <c r="J2" i="1"/>
  <c r="J3" i="6"/>
  <c r="J4" i="6"/>
  <c r="J5" i="6"/>
  <c r="J6" i="6"/>
  <c r="J7" i="6"/>
  <c r="J8" i="6"/>
  <c r="J9" i="6"/>
  <c r="J10" i="6"/>
  <c r="J2" i="6"/>
  <c r="N3" i="4"/>
  <c r="N4" i="4"/>
  <c r="N5" i="4"/>
  <c r="N6" i="4"/>
  <c r="N7" i="4"/>
  <c r="N8" i="4"/>
  <c r="N9" i="4"/>
  <c r="N10" i="4"/>
  <c r="N2" i="4"/>
  <c r="L3" i="4"/>
  <c r="L4" i="4"/>
  <c r="L5" i="4"/>
  <c r="L6" i="4"/>
  <c r="L7" i="4"/>
  <c r="L8" i="4"/>
  <c r="L9" i="4"/>
  <c r="L10" i="4"/>
  <c r="L2" i="4"/>
  <c r="M3" i="4"/>
  <c r="M4" i="4"/>
  <c r="M5" i="4"/>
  <c r="M6" i="4"/>
  <c r="M7" i="4"/>
  <c r="M8" i="4"/>
  <c r="M9" i="4"/>
  <c r="M10" i="4"/>
  <c r="M2" i="4"/>
  <c r="K3" i="4"/>
  <c r="K4" i="4"/>
  <c r="K5" i="4"/>
  <c r="K6" i="4"/>
  <c r="K7" i="4"/>
  <c r="K8" i="4"/>
  <c r="K9" i="4"/>
  <c r="K10" i="4"/>
  <c r="K2" i="4"/>
  <c r="J3" i="2"/>
  <c r="J4" i="2"/>
  <c r="J5" i="2"/>
  <c r="J6" i="2"/>
  <c r="J7" i="2"/>
  <c r="J8" i="2"/>
  <c r="J9" i="2"/>
  <c r="J10" i="2"/>
  <c r="J2" i="2"/>
  <c r="K3" i="8"/>
  <c r="K4" i="8"/>
  <c r="K5" i="8"/>
  <c r="K6" i="8"/>
  <c r="K7" i="8"/>
  <c r="K8" i="8"/>
  <c r="K9" i="8"/>
  <c r="K10" i="8"/>
  <c r="K2" i="8"/>
  <c r="J3" i="8"/>
  <c r="J4" i="8"/>
  <c r="J5" i="8"/>
  <c r="J6" i="8"/>
  <c r="J7" i="8"/>
  <c r="J8" i="8"/>
  <c r="J9" i="8"/>
  <c r="J10" i="8"/>
  <c r="J2" i="8"/>
  <c r="K3" i="9"/>
  <c r="J3" i="9"/>
  <c r="K2" i="9"/>
  <c r="J2" i="9"/>
  <c r="H11" i="1"/>
  <c r="H12" i="1"/>
</calcChain>
</file>

<file path=xl/sharedStrings.xml><?xml version="1.0" encoding="utf-8"?>
<sst xmlns="http://schemas.openxmlformats.org/spreadsheetml/2006/main" count="584" uniqueCount="91">
  <si>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</si>
  <si>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</si>
  <si>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</si>
  <si>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</si>
  <si>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</si>
  <si>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</si>
  <si>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</si>
  <si>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</si>
  <si>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</si>
  <si>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</si>
  <si>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</si>
  <si>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</si>
  <si>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</si>
  <si>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</si>
  <si>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</si>
  <si>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</si>
  <si>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</si>
  <si>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</si>
  <si>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</si>
  <si>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</si>
  <si>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</si>
  <si>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</si>
  <si>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</si>
  <si>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</si>
  <si>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</si>
  <si>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</si>
  <si>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</si>
  <si>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</si>
  <si>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</si>
  <si>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</si>
  <si>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</si>
  <si>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</si>
  <si>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</si>
  <si>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</si>
  <si>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</si>
  <si>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</si>
  <si>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</si>
  <si>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</si>
  <si>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</si>
  <si>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</si>
  <si>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</si>
  <si>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</si>
  <si>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</si>
  <si>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</si>
  <si>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</si>
  <si>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</si>
  <si>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</si>
  <si>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</si>
  <si>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</si>
  <si>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</si>
  <si>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</si>
  <si>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</si>
  <si>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</si>
  <si>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</si>
  <si>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</si>
  <si>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</si>
  <si>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</si>
  <si>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</si>
  <si>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</si>
  <si>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</si>
  <si>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</si>
  <si>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</si>
  <si>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</si>
  <si>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</si>
  <si>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</si>
  <si>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</si>
  <si>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</si>
  <si>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</si>
  <si>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</si>
  <si>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</si>
  <si>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</si>
  <si>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</si>
  <si>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</si>
  <si>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</si>
  <si>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</si>
  <si>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</si>
  <si>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</si>
  <si>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</si>
  <si>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</si>
  <si>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</si>
  <si>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</si>
  <si>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</si>
  <si>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</si>
  <si>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</si>
  <si>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</si>
  <si>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</si>
  <si>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12-3-2015</t>
  </si>
  <si>
    <t>=RIGHT(J2:J10,4)</t>
  </si>
  <si>
    <t>22/4/2015</t>
  </si>
  <si>
    <t>30/8/2017</t>
  </si>
  <si>
    <t>removes unwanted spaces on both sides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</si>
</sst>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J2" sqref="J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t="s">
        <v>78</v>
      </c>
      <c r="K1" t="s">
        <v>79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 xml:space="preserve"> MAX(H2:H10)</f>
        <v>37933</v>
      </c>
      <c r="K2" s="1">
        <f xml:space="preserve"> MIN(H2:H10)</f>
        <v>35040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2" sqref="K2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IF(D2:D10&gt;30,"Old","Young")</f>
        <v>Young</v>
      </c>
      <c r="K2" t="str">
        <f>_xlfn.IFS(F2:F10="Salesman","Sales",F2:F10="HR","Fire immediately",F2:F10="Regional Manager","Bonus")</f>
        <v>Sales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IF(D3:D11&gt;30,"Old","Young")</f>
        <v>Young</v>
      </c>
      <c r="K3" t="e">
        <f t="shared" ref="K3:K10" si="1">_xlfn.IFS(F3:F11="Salesman","Sales",F3:F11="HR","Fire immediately",F3:F11="Regional Manager","Bonus")</f>
        <v>#N/A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Young</v>
      </c>
      <c r="K4" t="str">
        <f t="shared" si="1"/>
        <v>Sales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Old</v>
      </c>
      <c r="K5" t="e">
        <f t="shared" si="1"/>
        <v>#N/A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Old</v>
      </c>
      <c r="K6" t="str">
        <f t="shared" si="1"/>
        <v>Fire immediately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Old</v>
      </c>
      <c r="K7" t="str">
        <f t="shared" si="1"/>
        <v>Bonus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Old</v>
      </c>
      <c r="K8" t="e">
        <f t="shared" si="1"/>
        <v>#N/A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Old</v>
      </c>
      <c r="K9" t="str">
        <f t="shared" si="1"/>
        <v>Sales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Old</v>
      </c>
      <c r="K10" t="e">
        <f t="shared" si="1"/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J10"/>
  <sheetViews>
    <sheetView topLeftCell="C1" workbookViewId="0">
      <selection activeCell="L9" sqref="L9"/>
    </sheetView>
  </sheetViews>
  <sheetFormatPr defaultColWidth="10.88671875" defaultRowHeight="14.4" x14ac:dyDescent="0.3"/>
  <cols>
    <col min="1" max="1" width="10.77734375" bestFit="1" customWidth="1"/>
  </cols>
  <sheetData>
    <row r="1" spans="1:10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t="s">
        <v>19</v>
      </c>
    </row>
    <row r="2" spans="1:10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LEN(B1)</f>
        <v>9</v>
      </c>
    </row>
    <row r="3" spans="1:10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LEN(B2)</f>
        <v>3</v>
      </c>
    </row>
    <row r="4" spans="1:10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3</v>
      </c>
    </row>
    <row r="5" spans="1:10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6</v>
      </c>
    </row>
    <row r="6" spans="1:10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6</v>
      </c>
    </row>
    <row r="7" spans="1:10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 t="shared" si="0"/>
        <v>4</v>
      </c>
    </row>
    <row r="8" spans="1:10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7</v>
      </c>
    </row>
    <row r="9" spans="1:10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8</v>
      </c>
    </row>
    <row r="10" spans="1:10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 t="shared" si="0"/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N10"/>
  <sheetViews>
    <sheetView topLeftCell="B1" workbookViewId="0">
      <selection activeCell="N3" sqref="N3"/>
    </sheetView>
  </sheetViews>
  <sheetFormatPr defaultColWidth="14.5546875" defaultRowHeight="14.4" x14ac:dyDescent="0.3"/>
  <cols>
    <col min="4" max="4" width="8" customWidth="1"/>
    <col min="10" max="10" width="32.33203125" bestFit="1" customWidth="1"/>
  </cols>
  <sheetData>
    <row r="1" spans="1:14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t="s">
        <v>37</v>
      </c>
      <c r="K1" t="s">
        <v>84</v>
      </c>
      <c r="L1" t="s">
        <v>85</v>
      </c>
      <c r="M1" t="s">
        <v>85</v>
      </c>
      <c r="N1" t="s">
        <v>85</v>
      </c>
    </row>
    <row r="2" spans="1:14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47</v>
      </c>
      <c r="I2" s="2" t="s">
        <v>55</v>
      </c>
      <c r="J2" s="1" t="s">
        <v>38</v>
      </c>
      <c r="K2" t="str">
        <f>LEFT(B2:B10,2)</f>
        <v>Ji</v>
      </c>
      <c r="L2" t="str">
        <f>RIGHT(A2:A10,2)</f>
        <v>01</v>
      </c>
      <c r="M2" t="str">
        <f>RIGHT(H2:H10,4)</f>
        <v>2001</v>
      </c>
      <c r="N2" t="str">
        <f>RIGHT(I2:I10,4)</f>
        <v>2015</v>
      </c>
    </row>
    <row r="3" spans="1:14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48</v>
      </c>
      <c r="I3" s="2" t="s">
        <v>56</v>
      </c>
      <c r="J3" s="1" t="s">
        <v>39</v>
      </c>
      <c r="K3" t="str">
        <f t="shared" ref="K3:K10" si="0">LEFT(B3:B11,2)</f>
        <v>Pa</v>
      </c>
      <c r="L3" t="str">
        <f t="shared" ref="L3:L10" si="1">RIGHT(A3:A11,2)</f>
        <v>02</v>
      </c>
      <c r="M3" t="str">
        <f t="shared" ref="M3:M10" si="2">RIGHT(H3:H11,4)</f>
        <v>1999</v>
      </c>
      <c r="N3" t="str">
        <f t="shared" ref="N3:N10" si="3">RIGHT(I3:I11,4)</f>
        <v>2015</v>
      </c>
    </row>
    <row r="4" spans="1:14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49</v>
      </c>
      <c r="I4" s="2" t="s">
        <v>57</v>
      </c>
      <c r="J4" s="1" t="s">
        <v>40</v>
      </c>
      <c r="K4" t="str">
        <f t="shared" si="0"/>
        <v>Dw</v>
      </c>
      <c r="L4" t="str">
        <f t="shared" si="1"/>
        <v>03</v>
      </c>
      <c r="M4" t="str">
        <f t="shared" si="2"/>
        <v>2000</v>
      </c>
      <c r="N4" t="str">
        <f t="shared" si="3"/>
        <v>2017</v>
      </c>
    </row>
    <row r="5" spans="1:14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50</v>
      </c>
      <c r="I5" s="2" t="s">
        <v>58</v>
      </c>
      <c r="J5" s="1" t="s">
        <v>41</v>
      </c>
      <c r="K5" t="str">
        <f t="shared" si="0"/>
        <v>An</v>
      </c>
      <c r="L5" t="str">
        <f t="shared" si="1"/>
        <v>04</v>
      </c>
      <c r="M5" t="str">
        <f t="shared" si="2"/>
        <v>2000</v>
      </c>
      <c r="N5" t="str">
        <f t="shared" si="3"/>
        <v>2015</v>
      </c>
    </row>
    <row r="6" spans="1:14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51</v>
      </c>
      <c r="I6" s="2" t="s">
        <v>59</v>
      </c>
      <c r="J6" s="1" t="s">
        <v>42</v>
      </c>
      <c r="K6" t="str">
        <f t="shared" si="0"/>
        <v>To</v>
      </c>
      <c r="L6" t="str">
        <f t="shared" si="1"/>
        <v>05</v>
      </c>
      <c r="M6" t="str">
        <f t="shared" si="2"/>
        <v>2001</v>
      </c>
      <c r="N6" t="str">
        <f t="shared" si="3"/>
        <v>2017</v>
      </c>
    </row>
    <row r="7" spans="1:14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51</v>
      </c>
      <c r="I7" s="2" t="s">
        <v>60</v>
      </c>
      <c r="J7" s="1" t="s">
        <v>43</v>
      </c>
      <c r="K7" t="str">
        <f t="shared" si="0"/>
        <v>Mi</v>
      </c>
      <c r="L7" t="str">
        <f t="shared" si="1"/>
        <v>06</v>
      </c>
      <c r="M7" t="str">
        <f t="shared" si="2"/>
        <v>2001</v>
      </c>
      <c r="N7" t="str">
        <f t="shared" si="3"/>
        <v>2013</v>
      </c>
    </row>
    <row r="8" spans="1:14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52</v>
      </c>
      <c r="I8" s="2" t="s">
        <v>60</v>
      </c>
      <c r="J8" s="1" t="s">
        <v>44</v>
      </c>
      <c r="K8" t="str">
        <f t="shared" si="0"/>
        <v>Me</v>
      </c>
      <c r="L8" t="str">
        <f t="shared" si="1"/>
        <v>07</v>
      </c>
      <c r="M8" t="str">
        <f t="shared" si="2"/>
        <v>2003</v>
      </c>
      <c r="N8" t="str">
        <f t="shared" si="3"/>
        <v>2013</v>
      </c>
    </row>
    <row r="9" spans="1:14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53</v>
      </c>
      <c r="I9" s="2" t="s">
        <v>61</v>
      </c>
      <c r="J9" s="1" t="s">
        <v>45</v>
      </c>
      <c r="K9" t="str">
        <f t="shared" si="0"/>
        <v>St</v>
      </c>
      <c r="L9" t="str">
        <f t="shared" si="1"/>
        <v>08</v>
      </c>
      <c r="M9" t="str">
        <f t="shared" si="2"/>
        <v>2002</v>
      </c>
      <c r="N9" t="str">
        <f t="shared" si="3"/>
        <v>2015</v>
      </c>
    </row>
    <row r="10" spans="1:14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54</v>
      </c>
      <c r="I10" s="2" t="s">
        <v>61</v>
      </c>
      <c r="J10" s="1" t="s">
        <v>46</v>
      </c>
      <c r="K10" t="str">
        <f t="shared" si="0"/>
        <v>Ke</v>
      </c>
      <c r="L10" t="str">
        <f t="shared" si="1"/>
        <v>09</v>
      </c>
      <c r="M10" t="str">
        <f t="shared" si="2"/>
        <v>2003</v>
      </c>
      <c r="N10" t="str">
        <f t="shared" si="3"/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O13"/>
  <sheetViews>
    <sheetView workbookViewId="0">
      <selection activeCell="M4" sqref="M4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5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t="s">
        <v>68</v>
      </c>
    </row>
    <row r="2" spans="1:15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TEXT(H2:H10,"dd/mm/yyyy")</f>
        <v>02/11/2001</v>
      </c>
      <c r="K2" s="2" t="s">
        <v>87</v>
      </c>
      <c r="L2" t="str">
        <f>TEXT(J2:J10,"dd/mm/yyyy")</f>
        <v>02/11/2001</v>
      </c>
      <c r="M2" t="str">
        <f>RIGHT(L2:L10,4)</f>
        <v>2001</v>
      </c>
      <c r="N2" t="str">
        <f>TEXT(I2:I10,"dd/mm/yyyy")</f>
        <v>06/09/2015</v>
      </c>
    </row>
    <row r="3" spans="1:15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L10" si="0">TEXT(H3:H11,"dd/mm/yyyy")</f>
        <v>03/10/1999</v>
      </c>
      <c r="K3" s="2"/>
      <c r="L3" t="str">
        <f t="shared" si="0"/>
        <v>03/10/1999</v>
      </c>
      <c r="M3" t="str">
        <f t="shared" ref="M3:M10" si="1">RIGHT(L3:L11,4)</f>
        <v>1999</v>
      </c>
      <c r="N3" t="str">
        <f t="shared" ref="N3:N10" si="2">TEXT(I3:I11,"dd/mm/yyyy")</f>
        <v>10/10/2015</v>
      </c>
      <c r="O3" s="1"/>
    </row>
    <row r="4" spans="1:15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04/07/2000</v>
      </c>
      <c r="K4" s="2"/>
      <c r="L4" t="str">
        <f t="shared" si="0"/>
        <v>04/07/2000</v>
      </c>
      <c r="M4" t="str">
        <f t="shared" si="1"/>
        <v>2000</v>
      </c>
      <c r="N4" t="str">
        <f t="shared" si="2"/>
        <v>08/09/2017</v>
      </c>
      <c r="O4" s="1"/>
    </row>
    <row r="5" spans="1:15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05/01/2000</v>
      </c>
      <c r="K5" s="2"/>
      <c r="L5" t="str">
        <f t="shared" si="0"/>
        <v>05/01/2000</v>
      </c>
      <c r="M5" t="str">
        <f t="shared" si="1"/>
        <v>2000</v>
      </c>
      <c r="N5" t="str">
        <f t="shared" si="2"/>
        <v>03/12/2015</v>
      </c>
    </row>
    <row r="6" spans="1:15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06/05/2001</v>
      </c>
      <c r="K6" s="2"/>
      <c r="L6" t="str">
        <f t="shared" si="0"/>
        <v>06/05/2001</v>
      </c>
      <c r="M6" t="str">
        <f t="shared" si="1"/>
        <v>2001</v>
      </c>
      <c r="N6" t="str">
        <f t="shared" si="2"/>
        <v>30/08/2017</v>
      </c>
      <c r="O6" s="2"/>
    </row>
    <row r="7" spans="1:15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07/12/1995</v>
      </c>
      <c r="K7" s="2"/>
      <c r="L7" t="str">
        <f t="shared" si="0"/>
        <v>07/12/1995</v>
      </c>
      <c r="M7" t="str">
        <f t="shared" si="1"/>
        <v>1995</v>
      </c>
      <c r="N7" t="str">
        <f t="shared" si="2"/>
        <v>11/09/2013</v>
      </c>
      <c r="O7" s="2"/>
    </row>
    <row r="8" spans="1:15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08/11/2003</v>
      </c>
      <c r="K8" s="2"/>
      <c r="L8" t="str">
        <f t="shared" si="0"/>
        <v>08/11/2003</v>
      </c>
      <c r="M8" t="str">
        <f t="shared" si="1"/>
        <v>2003</v>
      </c>
      <c r="N8" t="str">
        <f t="shared" si="2"/>
        <v>04/10/2013</v>
      </c>
    </row>
    <row r="9" spans="1:15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09/06/2002</v>
      </c>
      <c r="K9" s="2"/>
      <c r="L9" t="str">
        <f t="shared" si="0"/>
        <v>09/06/2002</v>
      </c>
      <c r="M9" t="str">
        <f t="shared" si="1"/>
        <v>2002</v>
      </c>
      <c r="N9" t="str">
        <f t="shared" si="2"/>
        <v>22/04/2015</v>
      </c>
    </row>
    <row r="10" spans="1:15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10/08/2003</v>
      </c>
      <c r="K10" s="2"/>
      <c r="L10" t="str">
        <f t="shared" si="0"/>
        <v>10/08/2003</v>
      </c>
      <c r="M10" t="str">
        <f t="shared" si="1"/>
        <v>2003</v>
      </c>
      <c r="N10" t="str">
        <f t="shared" si="2"/>
        <v>14/09/2011</v>
      </c>
    </row>
    <row r="12" spans="1:15" x14ac:dyDescent="0.3">
      <c r="H12" s="1"/>
    </row>
    <row r="13" spans="1:15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K4" sqref="K4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t="s">
        <v>67</v>
      </c>
      <c r="K1" t="s">
        <v>90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TRIM(C2:C10)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TRIM(C3:C11)</f>
        <v>Beasley</v>
      </c>
    </row>
    <row r="4" spans="1:11" x14ac:dyDescent="0.3">
      <c r="A4">
        <v>1003</v>
      </c>
      <c r="B4" s="2" t="s">
        <v>6</v>
      </c>
      <c r="C4" s="2" t="s">
        <v>66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Martin</v>
      </c>
    </row>
    <row r="6" spans="1:11" x14ac:dyDescent="0.3">
      <c r="A6">
        <v>1005</v>
      </c>
      <c r="B6" s="2" t="s">
        <v>14</v>
      </c>
      <c r="C6" s="2" t="s">
        <v>65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Flenderson</v>
      </c>
    </row>
    <row r="7" spans="1:11" x14ac:dyDescent="0.3">
      <c r="A7">
        <v>1006</v>
      </c>
      <c r="B7" s="2" t="s">
        <v>8</v>
      </c>
      <c r="C7" s="2" t="s">
        <v>64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Scott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Palmer</v>
      </c>
    </row>
    <row r="9" spans="1:11" x14ac:dyDescent="0.3">
      <c r="A9">
        <v>1008</v>
      </c>
      <c r="B9" s="2" t="s">
        <v>16</v>
      </c>
      <c r="C9" s="2" t="s">
        <v>63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Hudson</v>
      </c>
    </row>
    <row r="10" spans="1:11" x14ac:dyDescent="0.3">
      <c r="A10">
        <v>1009</v>
      </c>
      <c r="B10" s="2" t="s">
        <v>10</v>
      </c>
      <c r="C10" s="2" t="s">
        <v>62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N12"/>
  <sheetViews>
    <sheetView workbookViewId="0">
      <selection activeCell="N2" sqref="N2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4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t="s">
        <v>18</v>
      </c>
    </row>
    <row r="2" spans="1:14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CONCATENATE(B2:B10, " ",C2:C10)</f>
        <v>Jim Halpert</v>
      </c>
      <c r="K2" t="str">
        <f>CONCATENATE(B2:B10,".",C2:C10,"@gmail.com")</f>
        <v>Jim.Halpert@gmail.com</v>
      </c>
      <c r="N2" t="str">
        <f>CONCATENATE(B2," age ",D2)</f>
        <v>Jim age 30</v>
      </c>
    </row>
    <row r="3" spans="1:14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2" si="0">CONCATENATE(B3:B11, " ",C3:C11)</f>
        <v>Pam Beasley</v>
      </c>
      <c r="K3" t="str">
        <f t="shared" ref="K3:K10" si="1">CONCATENATE(B3:B11,".",C3:C11,"@gmail.com")</f>
        <v>Pam.Beasley@gmail.com</v>
      </c>
    </row>
    <row r="4" spans="1:14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4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4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4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4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4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4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4" x14ac:dyDescent="0.3">
      <c r="H11" t="str">
        <f t="shared" ref="H11:H12" si="2">CONCATENATE(B11," ",C11)</f>
        <v xml:space="preserve"> </v>
      </c>
      <c r="J11" t="str">
        <f t="shared" si="0"/>
        <v xml:space="preserve"> </v>
      </c>
    </row>
    <row r="12" spans="1:14" x14ac:dyDescent="0.3">
      <c r="H12" t="str">
        <f t="shared" si="2"/>
        <v xml:space="preserve"> </v>
      </c>
      <c r="J12" t="str">
        <f t="shared" si="0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H23" sqref="H2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t="s">
        <v>69</v>
      </c>
      <c r="K1" t="s">
        <v>70</v>
      </c>
      <c r="L1" t="s">
        <v>71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47</v>
      </c>
      <c r="I2" s="2" t="s">
        <v>55</v>
      </c>
      <c r="J2" t="str">
        <f>SUBSTITUTE(H2:H10,"/","-",1)</f>
        <v>11-2/2001</v>
      </c>
      <c r="K2" t="str">
        <f>SUBSTITUTE(H2:H10,"/","-",2)</f>
        <v>11/2-2001</v>
      </c>
      <c r="L2" t="str">
        <f>SUBSTITUTE(H2:H10,"/","-")</f>
        <v>11-2-2001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48</v>
      </c>
      <c r="I3" s="2" t="s">
        <v>56</v>
      </c>
      <c r="J3" t="str">
        <f t="shared" ref="J3:J10" si="0">SUBSTITUTE(H3:H11,"/","-",1)</f>
        <v>10-3/1999</v>
      </c>
      <c r="K3" t="str">
        <f t="shared" ref="K3:K10" si="1">SUBSTITUTE(H3:H11,"/","-",2)</f>
        <v>10/3-1999</v>
      </c>
      <c r="L3" t="str">
        <f t="shared" ref="L3:L10" si="2">SUBSTITUTE(H3:H11,"/","-")</f>
        <v>10-3-1999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49</v>
      </c>
      <c r="I4" s="2" t="s">
        <v>57</v>
      </c>
      <c r="J4" t="str">
        <f t="shared" si="0"/>
        <v>7-4/2000</v>
      </c>
      <c r="K4" t="str">
        <f t="shared" si="1"/>
        <v>7/4-2000</v>
      </c>
      <c r="L4" t="str">
        <f t="shared" si="2"/>
        <v>7-4-2000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50</v>
      </c>
      <c r="I5" s="2" t="s">
        <v>86</v>
      </c>
      <c r="J5" t="str">
        <f t="shared" si="0"/>
        <v>1-5/2000</v>
      </c>
      <c r="K5" t="str">
        <f t="shared" si="1"/>
        <v>1/5-2000</v>
      </c>
      <c r="L5" t="str">
        <f t="shared" si="2"/>
        <v>1-5-2000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51</v>
      </c>
      <c r="I6" s="2" t="s">
        <v>59</v>
      </c>
      <c r="J6" t="str">
        <f t="shared" si="0"/>
        <v>5-6/2001</v>
      </c>
      <c r="K6" t="str">
        <f t="shared" si="1"/>
        <v>5/6-2001</v>
      </c>
      <c r="L6" t="str">
        <f t="shared" si="2"/>
        <v>5-6-2001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51</v>
      </c>
      <c r="I7" s="2" t="s">
        <v>60</v>
      </c>
      <c r="J7" t="str">
        <f t="shared" si="0"/>
        <v>5-6/2001</v>
      </c>
      <c r="K7" t="str">
        <f t="shared" si="1"/>
        <v>5/6-2001</v>
      </c>
      <c r="L7" t="str">
        <f t="shared" si="2"/>
        <v>5-6-2001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52</v>
      </c>
      <c r="I8" s="2" t="s">
        <v>60</v>
      </c>
      <c r="J8" t="str">
        <f t="shared" si="0"/>
        <v>11-8/2003</v>
      </c>
      <c r="K8" t="str">
        <f t="shared" si="1"/>
        <v>11/8-2003</v>
      </c>
      <c r="L8" t="str">
        <f t="shared" si="2"/>
        <v>11-8-2003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53</v>
      </c>
      <c r="I9" s="2" t="s">
        <v>61</v>
      </c>
      <c r="J9" t="str">
        <f t="shared" si="0"/>
        <v>6-9/2002</v>
      </c>
      <c r="K9" t="str">
        <f t="shared" si="1"/>
        <v>6/9-2002</v>
      </c>
      <c r="L9" t="str">
        <f t="shared" si="2"/>
        <v>6-9-2002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54</v>
      </c>
      <c r="I10" s="2" t="s">
        <v>61</v>
      </c>
      <c r="J10" t="str">
        <f t="shared" si="0"/>
        <v>8-10/2003</v>
      </c>
      <c r="K10" t="str">
        <f t="shared" si="1"/>
        <v>8/10-2003</v>
      </c>
      <c r="L10" t="str">
        <f t="shared" si="2"/>
        <v>8-10-2003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J3" sqref="J3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t="s">
        <v>72</v>
      </c>
      <c r="K1" t="s">
        <v>73</v>
      </c>
      <c r="L1" t="s">
        <v>74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2" sqref="L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t="s">
        <v>75</v>
      </c>
      <c r="K1" t="s">
        <v>76</v>
      </c>
      <c r="L1" t="s">
        <v>77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COUNTIF(G2:G10,"&gt;50000")</f>
        <v>2</v>
      </c>
      <c r="L2">
        <f>COUNTIFS(A2:A10,"&gt;1005",E2:E10,"male")</f>
        <v>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K7" sqref="K7"/>
    </sheetView>
  </sheetViews>
  <sheetFormatPr defaultRowHeight="14.4" x14ac:dyDescent="0.3"/>
  <cols>
    <col min="8" max="8" width="14.44140625" customWidth="1"/>
    <col min="9" max="9" width="13.332031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47</v>
      </c>
      <c r="I2" s="2" t="s">
        <v>55</v>
      </c>
      <c r="J2">
        <f>_xlfn.DAYS(I2,H2)</f>
        <v>5231</v>
      </c>
      <c r="K2">
        <f>NETWORKDAYS(H2,I2)</f>
        <v>3737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48</v>
      </c>
      <c r="I3" s="2" t="s">
        <v>56</v>
      </c>
      <c r="J3">
        <f t="shared" ref="J3:J10" si="0">_xlfn.DAYS(I3,H3)</f>
        <v>6058</v>
      </c>
      <c r="K3">
        <f t="shared" ref="K3:K10" si="1">NETWORKDAYS(H3,I3)</f>
        <v>4328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49</v>
      </c>
      <c r="I4" s="2" t="s">
        <v>57</v>
      </c>
      <c r="J4">
        <f t="shared" si="0"/>
        <v>6333</v>
      </c>
      <c r="K4">
        <f t="shared" si="1"/>
        <v>4524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50</v>
      </c>
      <c r="I5" s="2" t="s">
        <v>58</v>
      </c>
      <c r="J5">
        <f t="shared" si="0"/>
        <v>5428</v>
      </c>
      <c r="K5">
        <f t="shared" si="1"/>
        <v>3879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51</v>
      </c>
      <c r="I6" s="2" t="s">
        <v>89</v>
      </c>
      <c r="J6">
        <f t="shared" si="0"/>
        <v>5930</v>
      </c>
      <c r="K6">
        <f t="shared" si="1"/>
        <v>4237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51</v>
      </c>
      <c r="I7" s="2" t="s">
        <v>60</v>
      </c>
      <c r="J7">
        <f t="shared" si="0"/>
        <v>4540</v>
      </c>
      <c r="K7">
        <f t="shared" si="1"/>
        <v>3244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52</v>
      </c>
      <c r="I8" s="2" t="s">
        <v>60</v>
      </c>
      <c r="J8">
        <f t="shared" si="0"/>
        <v>3743</v>
      </c>
      <c r="K8">
        <f t="shared" si="1"/>
        <v>2675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53</v>
      </c>
      <c r="I9" s="2" t="s">
        <v>88</v>
      </c>
      <c r="J9">
        <f t="shared" si="0"/>
        <v>4611</v>
      </c>
      <c r="K9">
        <f t="shared" si="1"/>
        <v>3294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54</v>
      </c>
      <c r="I10" s="2" t="s">
        <v>88</v>
      </c>
      <c r="J10">
        <f t="shared" si="0"/>
        <v>4214</v>
      </c>
      <c r="K10">
        <f t="shared" si="1"/>
        <v>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Mythili Revu</cp:lastModifiedBy>
  <dcterms:created xsi:type="dcterms:W3CDTF">2021-12-16T14:18:34Z</dcterms:created>
  <dcterms:modified xsi:type="dcterms:W3CDTF">2024-09-27T07:30:47Z</dcterms:modified>
</cp:coreProperties>
</file>