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definedNames>
    <definedName function="false" hidden="true" localSheetId="0" name="_xlnm._FilterDatabase" vbProcedure="false">'Table 1'!$A$1:$O$125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<sst xmlns="http://schemas.openxmlformats.org/spreadsheetml/2006/main" count="680" uniqueCount="314">
  <si>
    <t xml:space="preserve">Cmpd #</t>
  </si>
  <si>
    <t xml:space="preserve">SSTN-ID</t>
  </si>
  <si>
    <t xml:space="preserve">Chem ID</t>
  </si>
  <si>
    <t xml:space="preserve">Vial Label</t>
  </si>
  <si>
    <t xml:space="preserve">% Purity</t>
  </si>
  <si>
    <t xml:space="preserve">Amount (mg)</t>
  </si>
  <si>
    <t xml:space="preserve">MWt</t>
  </si>
  <si>
    <t xml:space="preserve">Salt form</t>
  </si>
  <si>
    <t xml:space="preserve">FWt</t>
  </si>
  <si>
    <t xml:space="preserve">Total mmoles</t>
  </si>
  <si>
    <t xml:space="preserve">Targeted DMSO stock concentration (M)</t>
  </si>
  <si>
    <t xml:space="preserve">mg/mL</t>
  </si>
  <si>
    <t xml:space="preserve">Vol of DMSO to dissolve all material in 4mL vial to targeted stock concentration (uL)</t>
  </si>
  <si>
    <t xml:space="preserve">Comments</t>
  </si>
  <si>
    <t xml:space="preserve">Shipment to SSTI</t>
  </si>
  <si>
    <t xml:space="preserve">SSTN-0904</t>
  </si>
  <si>
    <t xml:space="preserve">1357-1134</t>
  </si>
  <si>
    <t xml:space="preserve">1134</t>
  </si>
  <si>
    <t xml:space="preserve">none</t>
  </si>
  <si>
    <t xml:space="preserve">Purified successfully on 1st attempt</t>
  </si>
  <si>
    <t xml:space="preserve">To be redried and shipped July 26</t>
  </si>
  <si>
    <t xml:space="preserve">SSTN-0905</t>
  </si>
  <si>
    <t xml:space="preserve">1357-623</t>
  </si>
  <si>
    <t xml:space="preserve">0623</t>
  </si>
  <si>
    <t xml:space="preserve">Scheduled to arrive July 24 (UPS#1Z1G81JT1325424027)</t>
  </si>
  <si>
    <t xml:space="preserve">SSTN-0906</t>
  </si>
  <si>
    <t xml:space="preserve">1357-1089</t>
  </si>
  <si>
    <t xml:space="preserve">1089</t>
  </si>
  <si>
    <t xml:space="preserve">SSTN-0907</t>
  </si>
  <si>
    <t xml:space="preserve">1357-0957</t>
  </si>
  <si>
    <t xml:space="preserve">0957</t>
  </si>
  <si>
    <t xml:space="preserve">SSTN-0908</t>
  </si>
  <si>
    <t xml:space="preserve">1357-802</t>
  </si>
  <si>
    <t xml:space="preserve">0802</t>
  </si>
  <si>
    <t xml:space="preserve">SSTN-0909</t>
  </si>
  <si>
    <t xml:space="preserve">1357-1244</t>
  </si>
  <si>
    <t xml:space="preserve">1244</t>
  </si>
  <si>
    <t xml:space="preserve">SSTN-0910</t>
  </si>
  <si>
    <t xml:space="preserve">1357-486</t>
  </si>
  <si>
    <t xml:space="preserve">0486</t>
  </si>
  <si>
    <t xml:space="preserve">SSTN-0911</t>
  </si>
  <si>
    <t xml:space="preserve">1353-1347</t>
  </si>
  <si>
    <t xml:space="preserve">1347</t>
  </si>
  <si>
    <t xml:space="preserve">SSTN-0912</t>
  </si>
  <si>
    <t xml:space="preserve">1357-0661</t>
  </si>
  <si>
    <t xml:space="preserve">0661</t>
  </si>
  <si>
    <t xml:space="preserve">SSTN-0913</t>
  </si>
  <si>
    <t xml:space="preserve">1357-1228</t>
  </si>
  <si>
    <t xml:space="preserve">1228</t>
  </si>
  <si>
    <t xml:space="preserve">SSTN-0914</t>
  </si>
  <si>
    <t xml:space="preserve">1357-1336</t>
  </si>
  <si>
    <t xml:space="preserve">SSTN-0915</t>
  </si>
  <si>
    <t xml:space="preserve">1357-683</t>
  </si>
  <si>
    <t xml:space="preserve">0683</t>
  </si>
  <si>
    <t xml:space="preserve">SSTN-0916</t>
  </si>
  <si>
    <t xml:space="preserve">1357-806</t>
  </si>
  <si>
    <t xml:space="preserve">0806</t>
  </si>
  <si>
    <t xml:space="preserve">SSTN-0917</t>
  </si>
  <si>
    <t xml:space="preserve">1357-834</t>
  </si>
  <si>
    <t xml:space="preserve">0834</t>
  </si>
  <si>
    <t xml:space="preserve">SSTN-0918</t>
  </si>
  <si>
    <t xml:space="preserve">SSFL-1215</t>
  </si>
  <si>
    <t xml:space="preserve">SSTN-0919</t>
  </si>
  <si>
    <t xml:space="preserve">1353-1344</t>
  </si>
  <si>
    <t xml:space="preserve">1344</t>
  </si>
  <si>
    <t xml:space="preserve">SSTN-0920</t>
  </si>
  <si>
    <t xml:space="preserve">1357-1334</t>
  </si>
  <si>
    <t xml:space="preserve">1334</t>
  </si>
  <si>
    <t xml:space="preserve">SSTN-0921</t>
  </si>
  <si>
    <t xml:space="preserve">SSFL-1208</t>
  </si>
  <si>
    <t xml:space="preserve">SSTN-0922</t>
  </si>
  <si>
    <t xml:space="preserve">1357-646</t>
  </si>
  <si>
    <t xml:space="preserve">0646</t>
  </si>
  <si>
    <t xml:space="preserve">SSTN-0923</t>
  </si>
  <si>
    <t xml:space="preserve">SSFL-1266</t>
  </si>
  <si>
    <t xml:space="preserve">SSTN-0924</t>
  </si>
  <si>
    <t xml:space="preserve">1357-669</t>
  </si>
  <si>
    <t xml:space="preserve">0669</t>
  </si>
  <si>
    <t xml:space="preserve">SSTN-0925</t>
  </si>
  <si>
    <t xml:space="preserve">1353-1350</t>
  </si>
  <si>
    <t xml:space="preserve">1350</t>
  </si>
  <si>
    <t xml:space="preserve">SSTN-0926</t>
  </si>
  <si>
    <t xml:space="preserve">1357-326</t>
  </si>
  <si>
    <t xml:space="preserve">0326</t>
  </si>
  <si>
    <t xml:space="preserve">SSTN-0927</t>
  </si>
  <si>
    <t xml:space="preserve">SSFL-1206</t>
  </si>
  <si>
    <t xml:space="preserve">SSTN-0928</t>
  </si>
  <si>
    <t xml:space="preserve">1357-0387</t>
  </si>
  <si>
    <t xml:space="preserve">0387</t>
  </si>
  <si>
    <t xml:space="preserve">SSTN-0929</t>
  </si>
  <si>
    <t xml:space="preserve">SSFL-1256</t>
  </si>
  <si>
    <t xml:space="preserve">SSTN-0930</t>
  </si>
  <si>
    <t xml:space="preserve">1357-1174</t>
  </si>
  <si>
    <t xml:space="preserve">SSTN-0931</t>
  </si>
  <si>
    <t xml:space="preserve">SSFL-1224</t>
  </si>
  <si>
    <t xml:space="preserve">SSTN-0932</t>
  </si>
  <si>
    <t xml:space="preserve">SSFL-1191</t>
  </si>
  <si>
    <t xml:space="preserve">SSTN-0933</t>
  </si>
  <si>
    <t xml:space="preserve">SSFL-0771</t>
  </si>
  <si>
    <t xml:space="preserve">0771</t>
  </si>
  <si>
    <t xml:space="preserve">SSTN-0934</t>
  </si>
  <si>
    <t xml:space="preserve">SSFL-0389</t>
  </si>
  <si>
    <t xml:space="preserve">SSTN-0935</t>
  </si>
  <si>
    <t xml:space="preserve">1357-0791</t>
  </si>
  <si>
    <t xml:space="preserve">0791</t>
  </si>
  <si>
    <t xml:space="preserve">SSTN-0936</t>
  </si>
  <si>
    <t xml:space="preserve">SSFL-1255</t>
  </si>
  <si>
    <t xml:space="preserve">SSTN-0937</t>
  </si>
  <si>
    <t xml:space="preserve">SSFL-1269</t>
  </si>
  <si>
    <t xml:space="preserve">SSTN-0938</t>
  </si>
  <si>
    <t xml:space="preserve">SSFL-1248</t>
  </si>
  <si>
    <t xml:space="preserve">SSTN-0939</t>
  </si>
  <si>
    <t xml:space="preserve">SSFL-1333</t>
  </si>
  <si>
    <t xml:space="preserve">SSTN-0940</t>
  </si>
  <si>
    <t xml:space="preserve">SSFL-1235</t>
  </si>
  <si>
    <t xml:space="preserve">SSTN-0941</t>
  </si>
  <si>
    <t xml:space="preserve">SSFL-0103</t>
  </si>
  <si>
    <t xml:space="preserve">0103</t>
  </si>
  <si>
    <t xml:space="preserve">SSTN-0942</t>
  </si>
  <si>
    <t xml:space="preserve">1357-0476</t>
  </si>
  <si>
    <t xml:space="preserve">0476</t>
  </si>
  <si>
    <t xml:space="preserve">SSTN-0943</t>
  </si>
  <si>
    <t xml:space="preserve">1353-1345</t>
  </si>
  <si>
    <t xml:space="preserve">1345</t>
  </si>
  <si>
    <t xml:space="preserve">SSTN-0944</t>
  </si>
  <si>
    <t xml:space="preserve">SSFL-1339</t>
  </si>
  <si>
    <t xml:space="preserve">SSTN-0945</t>
  </si>
  <si>
    <t xml:space="preserve">SSFL-1265</t>
  </si>
  <si>
    <t xml:space="preserve">SSTN-0946</t>
  </si>
  <si>
    <t xml:space="preserve">1357-105</t>
  </si>
  <si>
    <t xml:space="preserve">SSTN-0947</t>
  </si>
  <si>
    <t xml:space="preserve">SSFL-1236</t>
  </si>
  <si>
    <t xml:space="preserve">SSTN-0948</t>
  </si>
  <si>
    <t xml:space="preserve">SSFL-1272</t>
  </si>
  <si>
    <t xml:space="preserve">SSTN-0949</t>
  </si>
  <si>
    <t xml:space="preserve">1357-557</t>
  </si>
  <si>
    <t xml:space="preserve">0557</t>
  </si>
  <si>
    <t xml:space="preserve">SSTN-0950</t>
  </si>
  <si>
    <t xml:space="preserve">SSFL-1185</t>
  </si>
  <si>
    <t xml:space="preserve">SSTN-0951</t>
  </si>
  <si>
    <t xml:space="preserve">SSFL-1230</t>
  </si>
  <si>
    <t xml:space="preserve">SSTN-0952</t>
  </si>
  <si>
    <t xml:space="preserve">SSFL-1251</t>
  </si>
  <si>
    <t xml:space="preserve">SSTN-0953</t>
  </si>
  <si>
    <t xml:space="preserve">SSFL-1189</t>
  </si>
  <si>
    <t xml:space="preserve">SSTN-0954</t>
  </si>
  <si>
    <t xml:space="preserve">SSFL-1220</t>
  </si>
  <si>
    <t xml:space="preserve">SSTN-0955</t>
  </si>
  <si>
    <t xml:space="preserve">SSFL-1338</t>
  </si>
  <si>
    <t xml:space="preserve">SSTN-0956</t>
  </si>
  <si>
    <t xml:space="preserve">SSFL-1177</t>
  </si>
  <si>
    <t xml:space="preserve">SSTN-0957</t>
  </si>
  <si>
    <t xml:space="preserve">1357-961</t>
  </si>
  <si>
    <t xml:space="preserve">0961</t>
  </si>
  <si>
    <t xml:space="preserve">SSTN-0958</t>
  </si>
  <si>
    <t xml:space="preserve">SSFL-1247</t>
  </si>
  <si>
    <t xml:space="preserve">SSTN-0959</t>
  </si>
  <si>
    <t xml:space="preserve">SSFL-1254</t>
  </si>
  <si>
    <t xml:space="preserve">SSTN-0960</t>
  </si>
  <si>
    <t xml:space="preserve">SSFL-1329</t>
  </si>
  <si>
    <t xml:space="preserve">formate</t>
  </si>
  <si>
    <t xml:space="preserve">Purified successfully on 2nd attempt</t>
  </si>
  <si>
    <t xml:space="preserve">SSTN-0961</t>
  </si>
  <si>
    <t xml:space="preserve">SSFL-0803</t>
  </si>
  <si>
    <t xml:space="preserve">0803</t>
  </si>
  <si>
    <t xml:space="preserve">SSTN-0962</t>
  </si>
  <si>
    <t xml:space="preserve">SSFL-1267</t>
  </si>
  <si>
    <t xml:space="preserve">SSTN-0963</t>
  </si>
  <si>
    <t xml:space="preserve">SSFL-0827</t>
  </si>
  <si>
    <t xml:space="preserve">0827</t>
  </si>
  <si>
    <t xml:space="preserve">SSTN-0964</t>
  </si>
  <si>
    <t xml:space="preserve">SSFL-1201</t>
  </si>
  <si>
    <t xml:space="preserve">SSTN-0965</t>
  </si>
  <si>
    <t xml:space="preserve">SSFL-1175</t>
  </si>
  <si>
    <t xml:space="preserve">SSTN-0966</t>
  </si>
  <si>
    <t xml:space="preserve">1357-645</t>
  </si>
  <si>
    <t xml:space="preserve">0645</t>
  </si>
  <si>
    <t xml:space="preserve">SSTN-0967</t>
  </si>
  <si>
    <t xml:space="preserve">SSFL-0105</t>
  </si>
  <si>
    <t xml:space="preserve">0105</t>
  </si>
  <si>
    <t xml:space="preserve">SSTN-0968</t>
  </si>
  <si>
    <t xml:space="preserve">SSFL-1196</t>
  </si>
  <si>
    <t xml:space="preserve">SSTN-0969</t>
  </si>
  <si>
    <t xml:space="preserve">SSFL-1179</t>
  </si>
  <si>
    <t xml:space="preserve">SSTN-0970</t>
  </si>
  <si>
    <t xml:space="preserve">SSFL-1250</t>
  </si>
  <si>
    <t xml:space="preserve">SSTN-0971</t>
  </si>
  <si>
    <t xml:space="preserve">1353-1349</t>
  </si>
  <si>
    <t xml:space="preserve">1349</t>
  </si>
  <si>
    <t xml:space="preserve">SSTN-0972</t>
  </si>
  <si>
    <t xml:space="preserve">SSFL-1245</t>
  </si>
  <si>
    <t xml:space="preserve">SSTN-0973</t>
  </si>
  <si>
    <t xml:space="preserve">SSFL-1187</t>
  </si>
  <si>
    <t xml:space="preserve">SSTN-0974</t>
  </si>
  <si>
    <t xml:space="preserve">SSFL-1184</t>
  </si>
  <si>
    <t xml:space="preserve">SSTN-0975</t>
  </si>
  <si>
    <t xml:space="preserve">SSFL-1209</t>
  </si>
  <si>
    <t xml:space="preserve">SSTN-0976</t>
  </si>
  <si>
    <t xml:space="preserve">SSFL-1204</t>
  </si>
  <si>
    <t xml:space="preserve">SSTN-0977</t>
  </si>
  <si>
    <t xml:space="preserve">SSFL-1231</t>
  </si>
  <si>
    <t xml:space="preserve">SSTN-0978</t>
  </si>
  <si>
    <t xml:space="preserve">SSFL-1190</t>
  </si>
  <si>
    <t xml:space="preserve">SSTN-0979</t>
  </si>
  <si>
    <t xml:space="preserve">SSFL-0125</t>
  </si>
  <si>
    <t xml:space="preserve">0125</t>
  </si>
  <si>
    <t xml:space="preserve">SSTN-0980</t>
  </si>
  <si>
    <t xml:space="preserve">SSFL-1203</t>
  </si>
  <si>
    <t xml:space="preserve">SSTN-0981</t>
  </si>
  <si>
    <t xml:space="preserve">SSFL-1241</t>
  </si>
  <si>
    <t xml:space="preserve">SSTN-0982</t>
  </si>
  <si>
    <t xml:space="preserve">SSFL-1340</t>
  </si>
  <si>
    <t xml:space="preserve">SSTN-0983</t>
  </si>
  <si>
    <t xml:space="preserve">SSFL-1178</t>
  </si>
  <si>
    <t xml:space="preserve">SSTN-0984</t>
  </si>
  <si>
    <t xml:space="preserve">1357-1225</t>
  </si>
  <si>
    <t xml:space="preserve">1225</t>
  </si>
  <si>
    <t xml:space="preserve">SSTN-0985</t>
  </si>
  <si>
    <t xml:space="preserve">SSFL-1257</t>
  </si>
  <si>
    <t xml:space="preserve">SSTN-0986</t>
  </si>
  <si>
    <t xml:space="preserve">SSFL-1210</t>
  </si>
  <si>
    <t xml:space="preserve">SSTN-0987</t>
  </si>
  <si>
    <t xml:space="preserve">SSFL-1242</t>
  </si>
  <si>
    <t xml:space="preserve">SSTN-0988</t>
  </si>
  <si>
    <t xml:space="preserve">SSFL-1217</t>
  </si>
  <si>
    <t xml:space="preserve">SSTN-0989</t>
  </si>
  <si>
    <t xml:space="preserve">SSFL-1200</t>
  </si>
  <si>
    <t xml:space="preserve">SSTN-0990</t>
  </si>
  <si>
    <t xml:space="preserve">SSFL-1193</t>
  </si>
  <si>
    <t xml:space="preserve">SSTN-0991</t>
  </si>
  <si>
    <t xml:space="preserve">SSFL-1332</t>
  </si>
  <si>
    <t xml:space="preserve">SSTN-0992</t>
  </si>
  <si>
    <t xml:space="preserve">1357-0668</t>
  </si>
  <si>
    <t xml:space="preserve">0668</t>
  </si>
  <si>
    <t xml:space="preserve">SSTN-0993</t>
  </si>
  <si>
    <t xml:space="preserve">SSFL-1246D</t>
  </si>
  <si>
    <t xml:space="preserve">1246D</t>
  </si>
  <si>
    <t xml:space="preserve">SSTN-0994</t>
  </si>
  <si>
    <t xml:space="preserve">SSFL-1226</t>
  </si>
  <si>
    <t xml:space="preserve">SSTN-0995</t>
  </si>
  <si>
    <t xml:space="preserve">SSFL-1188</t>
  </si>
  <si>
    <t xml:space="preserve">SSTN-0996</t>
  </si>
  <si>
    <t xml:space="preserve">1357-107</t>
  </si>
  <si>
    <t xml:space="preserve">SSTN-0997</t>
  </si>
  <si>
    <t xml:space="preserve">1357-479</t>
  </si>
  <si>
    <t xml:space="preserve">0479</t>
  </si>
  <si>
    <t xml:space="preserve">SSTN-0998</t>
  </si>
  <si>
    <t xml:space="preserve">SSFL-1233</t>
  </si>
  <si>
    <t xml:space="preserve">SSTN-0999</t>
  </si>
  <si>
    <t xml:space="preserve">SSFL-1270</t>
  </si>
  <si>
    <t xml:space="preserve">SSTN-1000</t>
  </si>
  <si>
    <t xml:space="preserve">SSFL-1104</t>
  </si>
  <si>
    <t xml:space="preserve">SSTN-1001</t>
  </si>
  <si>
    <t xml:space="preserve">SSFL-1194</t>
  </si>
  <si>
    <t xml:space="preserve">SSTN-1002</t>
  </si>
  <si>
    <t xml:space="preserve">SSFL-1229</t>
  </si>
  <si>
    <t xml:space="preserve">SSTN-1003</t>
  </si>
  <si>
    <t xml:space="preserve">SSFL-0950</t>
  </si>
  <si>
    <t xml:space="preserve">0950</t>
  </si>
  <si>
    <t xml:space="preserve">SSTN-1004</t>
  </si>
  <si>
    <t xml:space="preserve">SSFL-1199</t>
  </si>
  <si>
    <t xml:space="preserve">SSTN-1005</t>
  </si>
  <si>
    <t xml:space="preserve">SSFL-1181</t>
  </si>
  <si>
    <t xml:space="preserve">SSTN-1006</t>
  </si>
  <si>
    <t xml:space="preserve">SSFL-1176</t>
  </si>
  <si>
    <t xml:space="preserve">SSTN-1007</t>
  </si>
  <si>
    <t xml:space="preserve">1353-1346</t>
  </si>
  <si>
    <t xml:space="preserve">1346</t>
  </si>
  <si>
    <t xml:space="preserve">SSTN-1008</t>
  </si>
  <si>
    <t xml:space="preserve">1357-1043</t>
  </si>
  <si>
    <t xml:space="preserve">1043</t>
  </si>
  <si>
    <t xml:space="preserve">SSTN-1009</t>
  </si>
  <si>
    <t xml:space="preserve">SSFL-1232</t>
  </si>
  <si>
    <t xml:space="preserve">SSTN-1010</t>
  </si>
  <si>
    <t xml:space="preserve">SSFL-1243</t>
  </si>
  <si>
    <t xml:space="preserve">SSTN-1011</t>
  </si>
  <si>
    <t xml:space="preserve">SSFL-1084</t>
  </si>
  <si>
    <t xml:space="preserve">SSTN-1012</t>
  </si>
  <si>
    <t xml:space="preserve">SSFL-1252</t>
  </si>
  <si>
    <t xml:space="preserve">SSTN-1013</t>
  </si>
  <si>
    <t xml:space="preserve">SSFL-1223</t>
  </si>
  <si>
    <t xml:space="preserve">SSTN-1014</t>
  </si>
  <si>
    <t xml:space="preserve">1357-447</t>
  </si>
  <si>
    <t xml:space="preserve">0447</t>
  </si>
  <si>
    <t xml:space="preserve">SSTN-1015</t>
  </si>
  <si>
    <t xml:space="preserve">SSFL-1249</t>
  </si>
  <si>
    <t xml:space="preserve">SSTN-1016</t>
  </si>
  <si>
    <t xml:space="preserve">1353-1343</t>
  </si>
  <si>
    <t xml:space="preserve">1343</t>
  </si>
  <si>
    <t xml:space="preserve">SSTN-1017</t>
  </si>
  <si>
    <t xml:space="preserve">1357-397</t>
  </si>
  <si>
    <t xml:space="preserve">0397</t>
  </si>
  <si>
    <t xml:space="preserve">SSTN-1018</t>
  </si>
  <si>
    <t xml:space="preserve">SSFL-0086</t>
  </si>
  <si>
    <t xml:space="preserve">0086</t>
  </si>
  <si>
    <t xml:space="preserve">SSTN-1019</t>
  </si>
  <si>
    <t xml:space="preserve">SSFL-1271</t>
  </si>
  <si>
    <t xml:space="preserve">SSTN-1020</t>
  </si>
  <si>
    <t xml:space="preserve">SSFL-1219</t>
  </si>
  <si>
    <t xml:space="preserve">SSTN-1021</t>
  </si>
  <si>
    <t xml:space="preserve">SSFL-1222</t>
  </si>
  <si>
    <t xml:space="preserve">SSTN-1022</t>
  </si>
  <si>
    <t xml:space="preserve">SSFL-1195</t>
  </si>
  <si>
    <t xml:space="preserve">SSTN-1023</t>
  </si>
  <si>
    <t xml:space="preserve">1353-1348</t>
  </si>
  <si>
    <t xml:space="preserve">1348</t>
  </si>
  <si>
    <t xml:space="preserve">SSTN-1024</t>
  </si>
  <si>
    <t xml:space="preserve">SSFL-1211</t>
  </si>
  <si>
    <t xml:space="preserve">SSTN-1025</t>
  </si>
  <si>
    <t xml:space="preserve">SSFL-1212</t>
  </si>
  <si>
    <t xml:space="preserve">SSTN-1026</t>
  </si>
  <si>
    <t xml:space="preserve">SSFL-1234</t>
  </si>
  <si>
    <t xml:space="preserve">SSTN-1027</t>
  </si>
  <si>
    <t xml:space="preserve">SSFL-1259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</si>
</sst>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"/>
    <numFmt numFmtId="167" formatCode="0"/>
    <numFmt numFmtId="168" formatCode="0.0000"/>
    <numFmt numFmtId="169" formatCode="0.00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0"/>
      <name val="Calibri"/>
      <family val="2"/>
      <charset val="1"/>
    </font>
    <font>
      <b val="true"/>
      <sz val="18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6"/>
      <color theme="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2D050"/>
        <bgColor rgb="FFC0C0C0"/>
      </patternFill>
    </fill>
    <fill>
      <patternFill patternType="solid">
        <fgColor theme="3" tint="0.5999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8" fillId="3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9" fontId="8" fillId="4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8" fillId="5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9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8" fillId="5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6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8" fillId="5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2"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8696B"/>
          <bgColor rgb="FF000000"/>
        </patternFill>
      </fill>
    </dxf>
    <dxf>
      <fill>
        <patternFill patternType="solid">
          <fgColor rgb="FF63BE7B"/>
          <bgColor rgb="FF000000"/>
        </patternFill>
      </fill>
    </dxf>
    <dxf>
      <fill>
        <patternFill patternType="solid">
          <fgColor rgb="FF69C07C"/>
          <bgColor rgb="FF000000"/>
        </patternFill>
      </fill>
    </dxf>
    <dxf>
      <fill>
        <patternFill patternType="solid">
          <fgColor rgb="FF6DC17C"/>
          <bgColor rgb="FF000000"/>
        </patternFill>
      </fill>
    </dxf>
    <dxf>
      <fill>
        <patternFill patternType="solid">
          <fgColor rgb="FF6FC27C"/>
          <bgColor rgb="FF000000"/>
        </patternFill>
      </fill>
    </dxf>
    <dxf>
      <fill>
        <patternFill patternType="solid">
          <fgColor rgb="FF70C27C"/>
          <bgColor rgb="FF000000"/>
        </patternFill>
      </fill>
    </dxf>
    <dxf>
      <fill>
        <patternFill patternType="solid">
          <fgColor rgb="FF71C37C"/>
          <bgColor rgb="FF000000"/>
        </patternFill>
      </fill>
    </dxf>
    <dxf>
      <fill>
        <patternFill patternType="solid">
          <fgColor rgb="FF75C47D"/>
          <bgColor rgb="FF000000"/>
        </patternFill>
      </fill>
    </dxf>
    <dxf>
      <fill>
        <patternFill patternType="solid">
          <fgColor rgb="FF76C47D"/>
          <bgColor rgb="FF000000"/>
        </patternFill>
      </fill>
    </dxf>
    <dxf>
      <fill>
        <patternFill patternType="solid">
          <fgColor rgb="FF77C47D"/>
          <bgColor rgb="FF000000"/>
        </patternFill>
      </fill>
    </dxf>
    <dxf>
      <fill>
        <patternFill patternType="solid">
          <fgColor rgb="FF79C57D"/>
          <bgColor rgb="FF000000"/>
        </patternFill>
      </fill>
    </dxf>
    <dxf>
      <fill>
        <patternFill patternType="solid">
          <fgColor rgb="FF7AC57D"/>
          <bgColor rgb="FF000000"/>
        </patternFill>
      </fill>
    </dxf>
    <dxf>
      <fill>
        <patternFill patternType="solid">
          <fgColor rgb="FF7BC57D"/>
          <bgColor rgb="FF000000"/>
        </patternFill>
      </fill>
    </dxf>
    <dxf>
      <fill>
        <patternFill patternType="solid">
          <fgColor rgb="FF7CC57D"/>
          <bgColor rgb="FF000000"/>
        </patternFill>
      </fill>
    </dxf>
    <dxf>
      <fill>
        <patternFill patternType="solid">
          <fgColor rgb="FF7DC67D"/>
          <bgColor rgb="FF000000"/>
        </patternFill>
      </fill>
    </dxf>
    <dxf>
      <fill>
        <patternFill patternType="solid">
          <fgColor rgb="FF80C77D"/>
          <bgColor rgb="FF000000"/>
        </patternFill>
      </fill>
    </dxf>
    <dxf>
      <fill>
        <patternFill patternType="solid">
          <fgColor rgb="FF81C77D"/>
          <bgColor rgb="FF000000"/>
        </patternFill>
      </fill>
    </dxf>
    <dxf>
      <fill>
        <patternFill patternType="solid">
          <fgColor rgb="FF82C77D"/>
          <bgColor rgb="FF000000"/>
        </patternFill>
      </fill>
    </dxf>
    <dxf>
      <fill>
        <patternFill patternType="solid">
          <fgColor rgb="FF83C87D"/>
          <bgColor rgb="FF000000"/>
        </patternFill>
      </fill>
    </dxf>
    <dxf>
      <fill>
        <patternFill patternType="solid">
          <fgColor rgb="FF84C87D"/>
          <bgColor rgb="FF000000"/>
        </patternFill>
      </fill>
    </dxf>
    <dxf>
      <fill>
        <patternFill patternType="solid">
          <fgColor rgb="FF85C87D"/>
          <bgColor rgb="FF000000"/>
        </patternFill>
      </fill>
    </dxf>
    <dxf>
      <fill>
        <patternFill patternType="solid">
          <fgColor rgb="FF86C87D"/>
          <bgColor rgb="FF000000"/>
        </patternFill>
      </fill>
    </dxf>
    <dxf>
      <fill>
        <patternFill patternType="solid">
          <fgColor rgb="FF87C97E"/>
          <bgColor rgb="FF000000"/>
        </patternFill>
      </fill>
    </dxf>
    <dxf>
      <fill>
        <patternFill patternType="solid">
          <fgColor rgb="FF88C97E"/>
          <bgColor rgb="FF000000"/>
        </patternFill>
      </fill>
    </dxf>
    <dxf>
      <fill>
        <patternFill patternType="solid">
          <fgColor rgb="FF89C97E"/>
          <bgColor rgb="FF000000"/>
        </patternFill>
      </fill>
    </dxf>
    <dxf>
      <fill>
        <patternFill patternType="solid">
          <fgColor rgb="FF8ACA7E"/>
          <bgColor rgb="FF000000"/>
        </patternFill>
      </fill>
    </dxf>
    <dxf>
      <fill>
        <patternFill patternType="solid">
          <fgColor rgb="FF8BCA7E"/>
          <bgColor rgb="FF000000"/>
        </patternFill>
      </fill>
    </dxf>
    <dxf>
      <fill>
        <patternFill patternType="solid">
          <fgColor rgb="FF8DCA7E"/>
          <bgColor rgb="FF000000"/>
        </patternFill>
      </fill>
    </dxf>
    <dxf>
      <fill>
        <patternFill patternType="solid">
          <fgColor rgb="FF8DCB7E"/>
          <bgColor rgb="FF000000"/>
        </patternFill>
      </fill>
    </dxf>
    <dxf>
      <fill>
        <patternFill patternType="solid">
          <fgColor rgb="FF8ECB7E"/>
          <bgColor rgb="FF000000"/>
        </patternFill>
      </fill>
    </dxf>
    <dxf>
      <fill>
        <patternFill patternType="solid">
          <fgColor rgb="FF91CC7E"/>
          <bgColor rgb="FF000000"/>
        </patternFill>
      </fill>
    </dxf>
    <dxf>
      <fill>
        <patternFill patternType="solid">
          <fgColor rgb="FF92CC7E"/>
          <bgColor rgb="FF000000"/>
        </patternFill>
      </fill>
    </dxf>
    <dxf>
      <fill>
        <patternFill patternType="solid">
          <fgColor rgb="FF93CC7E"/>
          <bgColor rgb="FF000000"/>
        </patternFill>
      </fill>
    </dxf>
    <dxf>
      <fill>
        <patternFill patternType="solid">
          <fgColor rgb="FF95CD7E"/>
          <bgColor rgb="FF000000"/>
        </patternFill>
      </fill>
    </dxf>
    <dxf>
      <fill>
        <patternFill patternType="solid">
          <fgColor rgb="FF96CD7E"/>
          <bgColor rgb="FF000000"/>
        </patternFill>
      </fill>
    </dxf>
    <dxf>
      <fill>
        <patternFill patternType="solid">
          <fgColor rgb="FF9DCF7F"/>
          <bgColor rgb="FF000000"/>
        </patternFill>
      </fill>
    </dxf>
    <dxf>
      <fill>
        <patternFill patternType="solid">
          <fgColor rgb="FF9ECF7F"/>
          <bgColor rgb="FF000000"/>
        </patternFill>
      </fill>
    </dxf>
    <dxf>
      <fill>
        <patternFill patternType="solid">
          <fgColor rgb="FF9FD07F"/>
          <bgColor rgb="FF000000"/>
        </patternFill>
      </fill>
    </dxf>
    <dxf>
      <fill>
        <patternFill patternType="solid">
          <fgColor rgb="FFA6D27F"/>
          <bgColor rgb="FF000000"/>
        </patternFill>
      </fill>
    </dxf>
    <dxf>
      <fill>
        <patternFill patternType="solid">
          <fgColor rgb="FFABD380"/>
          <bgColor rgb="FF000000"/>
        </patternFill>
      </fill>
    </dxf>
    <dxf>
      <fill>
        <patternFill patternType="solid">
          <fgColor rgb="FFAED480"/>
          <bgColor rgb="FF000000"/>
        </patternFill>
      </fill>
    </dxf>
    <dxf>
      <fill>
        <patternFill patternType="solid">
          <fgColor rgb="FFB0D480"/>
          <bgColor rgb="FF000000"/>
        </patternFill>
      </fill>
    </dxf>
    <dxf>
      <fill>
        <patternFill patternType="solid">
          <fgColor rgb="FFB8D780"/>
          <bgColor rgb="FF000000"/>
        </patternFill>
      </fill>
    </dxf>
    <dxf>
      <fill>
        <patternFill patternType="solid">
          <fgColor rgb="FFB9D780"/>
          <bgColor rgb="FF000000"/>
        </patternFill>
      </fill>
    </dxf>
    <dxf>
      <fill>
        <patternFill patternType="solid">
          <fgColor rgb="FFBDD881"/>
          <bgColor rgb="FF000000"/>
        </patternFill>
      </fill>
    </dxf>
    <dxf>
      <fill>
        <patternFill patternType="solid">
          <fgColor rgb="FFC7DB8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12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2" activeCellId="0" sqref="D2"/>
    </sheetView>
  </sheetViews>
  <sheetFormatPr defaultColWidth="8.75390625" defaultRowHeight="12.75" zeroHeight="false" outlineLevelRow="0" outlineLevelCol="0"/>
  <cols>
    <col collapsed="false" customWidth="true" hidden="false" outlineLevel="0" max="1" min="1" style="1" width="16.7"/>
    <col collapsed="false" customWidth="true" hidden="false" outlineLevel="0" max="2" min="2" style="1" width="20"/>
    <col collapsed="false" customWidth="true" hidden="false" outlineLevel="0" max="3" min="3" style="1" width="18.7"/>
    <col collapsed="false" customWidth="true" hidden="false" outlineLevel="0" max="4" min="4" style="2" width="14.5"/>
    <col collapsed="false" customWidth="true" hidden="false" outlineLevel="0" max="5" min="5" style="3" width="21"/>
    <col collapsed="false" customWidth="true" hidden="false" outlineLevel="0" max="6" min="6" style="3" width="26.8"/>
    <col collapsed="false" customWidth="true" hidden="false" outlineLevel="0" max="9" min="7" style="3" width="10"/>
    <col collapsed="false" customWidth="true" hidden="false" outlineLevel="0" max="10" min="10" style="3" width="21.6"/>
    <col collapsed="false" customWidth="true" hidden="false" outlineLevel="0" max="12" min="11" style="4" width="34.4"/>
    <col collapsed="false" customWidth="true" hidden="false" outlineLevel="0" max="13" min="13" style="4" width="75.4"/>
    <col collapsed="false" customWidth="true" hidden="true" outlineLevel="0" max="14" min="14" style="3" width="43.7"/>
    <col collapsed="false" customWidth="true" hidden="true" outlineLevel="0" max="15" min="15" style="1" width="63.5"/>
  </cols>
  <sheetData>
    <row r="1" s="12" customFormat="true" ht="50.25" hidden="false" customHeight="tru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10" t="s">
        <v>11</v>
      </c>
      <c r="M1" s="10" t="s">
        <v>12</v>
      </c>
      <c r="N1" s="9" t="s">
        <v>13</v>
      </c>
      <c r="O1" s="11" t="s">
        <v>14</v>
      </c>
    </row>
    <row r="2" customFormat="false" ht="19.5" hidden="false" customHeight="true" outlineLevel="0" collapsed="false">
      <c r="A2" s="13" t="n">
        <v>1</v>
      </c>
      <c r="B2" s="13" t="s">
        <v>15</v>
      </c>
      <c r="C2" s="13" t="s">
        <v>16</v>
      </c>
      <c r="D2" s="14" t="s">
        <v>17</v>
      </c>
      <c r="E2" s="15" t="n">
        <v>100</v>
      </c>
      <c r="F2" s="15" t="n">
        <v>35</v>
      </c>
      <c r="G2" s="16" t="n">
        <v>584.562561</v>
      </c>
      <c r="H2" s="16" t="s">
        <v>18</v>
      </c>
      <c r="I2" s="16" t="n">
        <v>584.562561</v>
      </c>
      <c r="J2" s="17" t="n">
        <f aca="false">F2/I2</f>
        <v>0.0598738310235369</v>
      </c>
      <c r="K2" s="18" t="n">
        <v>0.03</v>
      </c>
      <c r="L2" s="18" t="n">
        <f aca="false">F2/(M2*0.001)</f>
        <v>17.53687683</v>
      </c>
      <c r="M2" s="19" t="n">
        <f aca="false">((F2/I2)*1000)/K2</f>
        <v>1995.79436745123</v>
      </c>
      <c r="N2" s="16" t="s">
        <v>19</v>
      </c>
      <c r="O2" s="20" t="s">
        <v>20</v>
      </c>
    </row>
    <row r="3" customFormat="false" ht="19.5" hidden="false" customHeight="true" outlineLevel="0" collapsed="false">
      <c r="A3" s="21" t="n">
        <v>2</v>
      </c>
      <c r="B3" s="13" t="s">
        <v>21</v>
      </c>
      <c r="C3" s="21" t="s">
        <v>22</v>
      </c>
      <c r="D3" s="22" t="s">
        <v>23</v>
      </c>
      <c r="E3" s="15" t="n">
        <v>100</v>
      </c>
      <c r="F3" s="15" t="n">
        <v>31.9</v>
      </c>
      <c r="G3" s="23" t="n">
        <v>552.536072</v>
      </c>
      <c r="H3" s="16" t="s">
        <v>18</v>
      </c>
      <c r="I3" s="23" t="n">
        <v>552.536072</v>
      </c>
      <c r="J3" s="17" t="n">
        <f aca="false">F3/I3</f>
        <v>0.0577337871978791</v>
      </c>
      <c r="K3" s="18" t="n">
        <v>0.03</v>
      </c>
      <c r="L3" s="18" t="n">
        <f aca="false">F3/(M3*0.001)</f>
        <v>16.57608216</v>
      </c>
      <c r="M3" s="19" t="n">
        <f aca="false">((F3/I3)*1000)/K3</f>
        <v>1924.45957326264</v>
      </c>
      <c r="N3" s="16" t="s">
        <v>19</v>
      </c>
      <c r="O3" s="20" t="s">
        <v>24</v>
      </c>
    </row>
    <row r="4" customFormat="false" ht="19.5" hidden="false" customHeight="true" outlineLevel="0" collapsed="false">
      <c r="A4" s="13" t="n">
        <v>3</v>
      </c>
      <c r="B4" s="13" t="s">
        <v>25</v>
      </c>
      <c r="C4" s="21" t="s">
        <v>26</v>
      </c>
      <c r="D4" s="22" t="s">
        <v>27</v>
      </c>
      <c r="E4" s="15" t="n">
        <v>100</v>
      </c>
      <c r="F4" s="15" t="n">
        <v>33</v>
      </c>
      <c r="G4" s="23" t="n">
        <v>576.583313</v>
      </c>
      <c r="H4" s="16" t="s">
        <v>18</v>
      </c>
      <c r="I4" s="23" t="n">
        <v>576.583313</v>
      </c>
      <c r="J4" s="17" t="n">
        <f aca="false">F4/I4</f>
        <v>0.0572337063108866</v>
      </c>
      <c r="K4" s="18" t="n">
        <v>0.03</v>
      </c>
      <c r="L4" s="18" t="n">
        <f aca="false">F4/(M4*0.001)</f>
        <v>17.29749939</v>
      </c>
      <c r="M4" s="19" t="n">
        <f aca="false">((F4/I4)*1000)/K4</f>
        <v>1907.79021036289</v>
      </c>
      <c r="N4" s="16" t="s">
        <v>19</v>
      </c>
      <c r="O4" s="20" t="s">
        <v>24</v>
      </c>
    </row>
    <row r="5" customFormat="false" ht="19.5" hidden="false" customHeight="true" outlineLevel="0" collapsed="false">
      <c r="A5" s="21" t="n">
        <v>4</v>
      </c>
      <c r="B5" s="13" t="s">
        <v>28</v>
      </c>
      <c r="C5" s="21" t="s">
        <v>29</v>
      </c>
      <c r="D5" s="22" t="s">
        <v>30</v>
      </c>
      <c r="E5" s="15" t="n">
        <v>100</v>
      </c>
      <c r="F5" s="15" t="n">
        <v>28.6999999999997</v>
      </c>
      <c r="G5" s="23" t="n">
        <v>522.5</v>
      </c>
      <c r="H5" s="16" t="s">
        <v>18</v>
      </c>
      <c r="I5" s="23" t="n">
        <v>522.5</v>
      </c>
      <c r="J5" s="17" t="n">
        <f aca="false">F5/I5</f>
        <v>0.0549282296650712</v>
      </c>
      <c r="K5" s="18" t="n">
        <v>0.03</v>
      </c>
      <c r="L5" s="18" t="n">
        <f aca="false">F5/(M5*0.001)</f>
        <v>15.675</v>
      </c>
      <c r="M5" s="19" t="n">
        <f aca="false">((F5/I5)*1000)/K5</f>
        <v>1830.94098883571</v>
      </c>
      <c r="N5" s="16" t="s">
        <v>19</v>
      </c>
      <c r="O5" s="20" t="s">
        <v>24</v>
      </c>
    </row>
    <row r="6" customFormat="false" ht="19.5" hidden="false" customHeight="true" outlineLevel="0" collapsed="false">
      <c r="A6" s="13" t="n">
        <v>5</v>
      </c>
      <c r="B6" s="13" t="s">
        <v>31</v>
      </c>
      <c r="C6" s="21" t="s">
        <v>32</v>
      </c>
      <c r="D6" s="22" t="s">
        <v>33</v>
      </c>
      <c r="E6" s="15" t="n">
        <v>100</v>
      </c>
      <c r="F6" s="15" t="n">
        <v>35.099998</v>
      </c>
      <c r="G6" s="23" t="n">
        <v>641.614868</v>
      </c>
      <c r="H6" s="16" t="s">
        <v>18</v>
      </c>
      <c r="I6" s="23" t="n">
        <v>641.614868</v>
      </c>
      <c r="J6" s="17" t="n">
        <f aca="false">F6/I6</f>
        <v>0.0547057117136506</v>
      </c>
      <c r="K6" s="18" t="n">
        <v>0.03</v>
      </c>
      <c r="L6" s="18" t="n">
        <f aca="false">F6/(M6*0.001)</f>
        <v>19.24844604</v>
      </c>
      <c r="M6" s="19" t="n">
        <f aca="false">((F6/I6)*1000)/K6</f>
        <v>1823.52372378835</v>
      </c>
      <c r="N6" s="16" t="s">
        <v>19</v>
      </c>
      <c r="O6" s="20" t="s">
        <v>24</v>
      </c>
    </row>
    <row r="7" customFormat="false" ht="19.5" hidden="false" customHeight="true" outlineLevel="0" collapsed="false">
      <c r="A7" s="21" t="n">
        <v>6</v>
      </c>
      <c r="B7" s="13" t="s">
        <v>34</v>
      </c>
      <c r="C7" s="21" t="s">
        <v>35</v>
      </c>
      <c r="D7" s="22" t="s">
        <v>36</v>
      </c>
      <c r="E7" s="15" t="n">
        <v>100</v>
      </c>
      <c r="F7" s="15" t="n">
        <v>27.9</v>
      </c>
      <c r="G7" s="23" t="n">
        <v>576.583313</v>
      </c>
      <c r="H7" s="16" t="s">
        <v>18</v>
      </c>
      <c r="I7" s="23" t="n">
        <v>576.583313</v>
      </c>
      <c r="J7" s="17" t="n">
        <f aca="false">F7/I7</f>
        <v>0.0483884971537496</v>
      </c>
      <c r="K7" s="18" t="n">
        <v>0.03</v>
      </c>
      <c r="L7" s="18" t="n">
        <f aca="false">F7/(M7*0.001)</f>
        <v>17.29749939</v>
      </c>
      <c r="M7" s="19" t="n">
        <f aca="false">((F7/I7)*1000)/K7</f>
        <v>1612.94990512499</v>
      </c>
      <c r="N7" s="16" t="s">
        <v>19</v>
      </c>
      <c r="O7" s="20" t="s">
        <v>24</v>
      </c>
    </row>
    <row r="8" customFormat="false" ht="19.5" hidden="false" customHeight="true" outlineLevel="0" collapsed="false">
      <c r="A8" s="13" t="n">
        <v>7</v>
      </c>
      <c r="B8" s="13" t="s">
        <v>37</v>
      </c>
      <c r="C8" s="21" t="s">
        <v>38</v>
      </c>
      <c r="D8" s="22" t="s">
        <v>39</v>
      </c>
      <c r="E8" s="15" t="n">
        <v>100</v>
      </c>
      <c r="F8" s="15" t="n">
        <v>28</v>
      </c>
      <c r="G8" s="23" t="n">
        <v>594.57373</v>
      </c>
      <c r="H8" s="16" t="s">
        <v>18</v>
      </c>
      <c r="I8" s="23" t="n">
        <v>594.57373</v>
      </c>
      <c r="J8" s="17" t="n">
        <f aca="false">F8/I8</f>
        <v>0.047092561590301</v>
      </c>
      <c r="K8" s="18" t="n">
        <v>0.03</v>
      </c>
      <c r="L8" s="18" t="n">
        <f aca="false">F8/(M8*0.001)</f>
        <v>17.8372119</v>
      </c>
      <c r="M8" s="19" t="n">
        <f aca="false">((F8/I8)*1000)/K8</f>
        <v>1569.75205301003</v>
      </c>
      <c r="N8" s="16" t="s">
        <v>19</v>
      </c>
      <c r="O8" s="20" t="s">
        <v>24</v>
      </c>
    </row>
    <row r="9" customFormat="false" ht="19.5" hidden="false" customHeight="true" outlineLevel="0" collapsed="false">
      <c r="A9" s="21" t="n">
        <v>8</v>
      </c>
      <c r="B9" s="13" t="s">
        <v>40</v>
      </c>
      <c r="C9" s="21" t="s">
        <v>41</v>
      </c>
      <c r="D9" s="22" t="s">
        <v>42</v>
      </c>
      <c r="E9" s="15" t="n">
        <v>100</v>
      </c>
      <c r="F9" s="15" t="n">
        <v>17.6</v>
      </c>
      <c r="G9" s="23" t="n">
        <v>382.416565</v>
      </c>
      <c r="H9" s="16" t="s">
        <v>18</v>
      </c>
      <c r="I9" s="23" t="n">
        <v>382.416565</v>
      </c>
      <c r="J9" s="17" t="n">
        <f aca="false">F9/I9</f>
        <v>0.0460231109497048</v>
      </c>
      <c r="K9" s="18" t="n">
        <v>0.03</v>
      </c>
      <c r="L9" s="18" t="n">
        <f aca="false">F9/(M9*0.001)</f>
        <v>11.47249695</v>
      </c>
      <c r="M9" s="19" t="n">
        <f aca="false">((F9/I9)*1000)/K9</f>
        <v>1534.10369832349</v>
      </c>
      <c r="N9" s="16" t="s">
        <v>19</v>
      </c>
      <c r="O9" s="20" t="s">
        <v>24</v>
      </c>
    </row>
    <row r="10" customFormat="false" ht="19.5" hidden="false" customHeight="true" outlineLevel="0" collapsed="false">
      <c r="A10" s="13" t="n">
        <v>9</v>
      </c>
      <c r="B10" s="13" t="s">
        <v>43</v>
      </c>
      <c r="C10" s="21" t="s">
        <v>44</v>
      </c>
      <c r="D10" s="22" t="s">
        <v>45</v>
      </c>
      <c r="E10" s="15" t="n">
        <v>100</v>
      </c>
      <c r="F10" s="15" t="n">
        <v>22.8000000000002</v>
      </c>
      <c r="G10" s="23" t="n">
        <v>495.5</v>
      </c>
      <c r="H10" s="16" t="s">
        <v>18</v>
      </c>
      <c r="I10" s="23" t="n">
        <v>495.5</v>
      </c>
      <c r="J10" s="17" t="n">
        <f aca="false">F10/I10</f>
        <v>0.046014127144299</v>
      </c>
      <c r="K10" s="18" t="n">
        <v>0.03</v>
      </c>
      <c r="L10" s="18" t="n">
        <f aca="false">F10/(M10*0.001)</f>
        <v>14.865</v>
      </c>
      <c r="M10" s="19" t="n">
        <f aca="false">((F10/I10)*1000)/K10</f>
        <v>1533.8042381433</v>
      </c>
      <c r="N10" s="16" t="s">
        <v>19</v>
      </c>
      <c r="O10" s="20" t="s">
        <v>24</v>
      </c>
    </row>
    <row r="11" customFormat="false" ht="19.5" hidden="false" customHeight="true" outlineLevel="0" collapsed="false">
      <c r="A11" s="21" t="n">
        <v>10</v>
      </c>
      <c r="B11" s="13" t="s">
        <v>46</v>
      </c>
      <c r="C11" s="21" t="s">
        <v>47</v>
      </c>
      <c r="D11" s="22" t="s">
        <v>48</v>
      </c>
      <c r="E11" s="15" t="n">
        <v>100</v>
      </c>
      <c r="F11" s="15" t="n">
        <v>22.4</v>
      </c>
      <c r="G11" s="23" t="n">
        <v>493.451965</v>
      </c>
      <c r="H11" s="16" t="s">
        <v>18</v>
      </c>
      <c r="I11" s="23" t="n">
        <v>493.451965</v>
      </c>
      <c r="J11" s="17" t="n">
        <f aca="false">F11/I11</f>
        <v>0.0453944894109399</v>
      </c>
      <c r="K11" s="18" t="n">
        <v>0.03</v>
      </c>
      <c r="L11" s="18" t="n">
        <f aca="false">F11/(M11*0.001)</f>
        <v>14.80355895</v>
      </c>
      <c r="M11" s="19" t="n">
        <f aca="false">((F11/I11)*1000)/K11</f>
        <v>1513.14964703133</v>
      </c>
      <c r="N11" s="16" t="s">
        <v>19</v>
      </c>
      <c r="O11" s="20" t="s">
        <v>24</v>
      </c>
    </row>
    <row r="12" customFormat="false" ht="19.5" hidden="false" customHeight="true" outlineLevel="0" collapsed="false">
      <c r="A12" s="13" t="n">
        <v>11</v>
      </c>
      <c r="B12" s="13" t="s">
        <v>49</v>
      </c>
      <c r="C12" s="21" t="s">
        <v>50</v>
      </c>
      <c r="D12" s="22" t="n">
        <v>1336</v>
      </c>
      <c r="E12" s="15" t="n">
        <v>100</v>
      </c>
      <c r="F12" s="15" t="n">
        <v>26.7999999999997</v>
      </c>
      <c r="G12" s="23" t="n">
        <v>590.6</v>
      </c>
      <c r="H12" s="16" t="s">
        <v>18</v>
      </c>
      <c r="I12" s="23" t="n">
        <v>590.6</v>
      </c>
      <c r="J12" s="17" t="n">
        <f aca="false">F12/I12</f>
        <v>0.0453775821198776</v>
      </c>
      <c r="K12" s="18" t="n">
        <v>0.03</v>
      </c>
      <c r="L12" s="18" t="n">
        <f aca="false">F12/(M12*0.001)</f>
        <v>17.718</v>
      </c>
      <c r="M12" s="19" t="n">
        <f aca="false">((F12/I12)*1000)/K12</f>
        <v>1512.58607066259</v>
      </c>
      <c r="N12" s="16" t="s">
        <v>19</v>
      </c>
      <c r="O12" s="20" t="s">
        <v>24</v>
      </c>
    </row>
    <row r="13" customFormat="false" ht="19.5" hidden="false" customHeight="true" outlineLevel="0" collapsed="false">
      <c r="A13" s="21" t="n">
        <v>12</v>
      </c>
      <c r="B13" s="13" t="s">
        <v>51</v>
      </c>
      <c r="C13" s="21" t="s">
        <v>52</v>
      </c>
      <c r="D13" s="22" t="s">
        <v>53</v>
      </c>
      <c r="E13" s="15" t="n">
        <v>100</v>
      </c>
      <c r="F13" s="15" t="n">
        <v>20.4</v>
      </c>
      <c r="G13" s="23" t="n">
        <v>495.467896</v>
      </c>
      <c r="H13" s="16" t="s">
        <v>18</v>
      </c>
      <c r="I13" s="23" t="n">
        <v>495.467896</v>
      </c>
      <c r="J13" s="17" t="n">
        <f aca="false">F13/I13</f>
        <v>0.0411732024712253</v>
      </c>
      <c r="K13" s="18" t="n">
        <v>0.03</v>
      </c>
      <c r="L13" s="18" t="n">
        <f aca="false">F13/(M13*0.001)</f>
        <v>14.86403688</v>
      </c>
      <c r="M13" s="19" t="n">
        <f aca="false">((F13/I13)*1000)/K13</f>
        <v>1372.44008237418</v>
      </c>
      <c r="N13" s="16" t="s">
        <v>19</v>
      </c>
      <c r="O13" s="20" t="s">
        <v>24</v>
      </c>
    </row>
    <row r="14" customFormat="false" ht="19.5" hidden="false" customHeight="true" outlineLevel="0" collapsed="false">
      <c r="A14" s="13" t="n">
        <v>13</v>
      </c>
      <c r="B14" s="13" t="s">
        <v>54</v>
      </c>
      <c r="C14" s="21" t="s">
        <v>55</v>
      </c>
      <c r="D14" s="22" t="s">
        <v>56</v>
      </c>
      <c r="E14" s="15" t="n">
        <v>100</v>
      </c>
      <c r="F14" s="15" t="n">
        <v>22.9</v>
      </c>
      <c r="G14" s="23" t="n">
        <v>583.57782</v>
      </c>
      <c r="H14" s="16" t="s">
        <v>18</v>
      </c>
      <c r="I14" s="23" t="n">
        <v>583.57782</v>
      </c>
      <c r="J14" s="17" t="n">
        <f aca="false">F14/I14</f>
        <v>0.0392406962965111</v>
      </c>
      <c r="K14" s="18" t="n">
        <v>0.03</v>
      </c>
      <c r="L14" s="18" t="n">
        <f aca="false">F14/(M14*0.001)</f>
        <v>17.5073346</v>
      </c>
      <c r="M14" s="19" t="n">
        <f aca="false">((F14/I14)*1000)/K14</f>
        <v>1308.0232098837</v>
      </c>
      <c r="N14" s="16" t="s">
        <v>19</v>
      </c>
      <c r="O14" s="20" t="s">
        <v>24</v>
      </c>
    </row>
    <row r="15" customFormat="false" ht="19.5" hidden="false" customHeight="true" outlineLevel="0" collapsed="false">
      <c r="A15" s="21" t="n">
        <v>14</v>
      </c>
      <c r="B15" s="13" t="s">
        <v>57</v>
      </c>
      <c r="C15" s="21" t="s">
        <v>58</v>
      </c>
      <c r="D15" s="22" t="s">
        <v>59</v>
      </c>
      <c r="E15" s="15" t="n">
        <v>100</v>
      </c>
      <c r="F15" s="15" t="n">
        <v>23.799999</v>
      </c>
      <c r="G15" s="23" t="n">
        <v>611.02832</v>
      </c>
      <c r="H15" s="16" t="s">
        <v>18</v>
      </c>
      <c r="I15" s="23" t="n">
        <v>611.02832</v>
      </c>
      <c r="J15" s="17" t="n">
        <f aca="false">F15/I15</f>
        <v>0.0389507298123269</v>
      </c>
      <c r="K15" s="18" t="n">
        <v>0.03</v>
      </c>
      <c r="L15" s="18" t="n">
        <f aca="false">F15/(M15*0.001)</f>
        <v>18.3308496</v>
      </c>
      <c r="M15" s="19" t="n">
        <f aca="false">((F15/I15)*1000)/K15</f>
        <v>1298.3576604109</v>
      </c>
      <c r="N15" s="16" t="s">
        <v>19</v>
      </c>
      <c r="O15" s="20" t="s">
        <v>24</v>
      </c>
    </row>
    <row r="16" customFormat="false" ht="19.5" hidden="false" customHeight="true" outlineLevel="0" collapsed="false">
      <c r="A16" s="13" t="n">
        <v>15</v>
      </c>
      <c r="B16" s="13" t="s">
        <v>60</v>
      </c>
      <c r="C16" s="21" t="s">
        <v>61</v>
      </c>
      <c r="D16" s="22" t="n">
        <v>1215</v>
      </c>
      <c r="E16" s="15" t="n">
        <v>100</v>
      </c>
      <c r="F16" s="15" t="n">
        <v>19.2</v>
      </c>
      <c r="G16" s="23" t="n">
        <v>584.6</v>
      </c>
      <c r="H16" s="16" t="s">
        <v>18</v>
      </c>
      <c r="I16" s="23" t="n">
        <v>584.6</v>
      </c>
      <c r="J16" s="17" t="n">
        <f aca="false">F16/I16</f>
        <v>0.0328429695518303</v>
      </c>
      <c r="K16" s="18" t="n">
        <v>0.03</v>
      </c>
      <c r="L16" s="18" t="n">
        <f aca="false">F16/(M16*0.001)</f>
        <v>17.538</v>
      </c>
      <c r="M16" s="19" t="n">
        <f aca="false">((F16/I16)*1000)/K16</f>
        <v>1094.76565172768</v>
      </c>
      <c r="N16" s="16" t="s">
        <v>19</v>
      </c>
      <c r="O16" s="20" t="s">
        <v>24</v>
      </c>
    </row>
    <row r="17" customFormat="false" ht="19.5" hidden="false" customHeight="true" outlineLevel="0" collapsed="false">
      <c r="A17" s="21" t="n">
        <v>16</v>
      </c>
      <c r="B17" s="13" t="s">
        <v>62</v>
      </c>
      <c r="C17" s="21" t="s">
        <v>63</v>
      </c>
      <c r="D17" s="22" t="s">
        <v>64</v>
      </c>
      <c r="E17" s="15" t="n">
        <v>100</v>
      </c>
      <c r="F17" s="15" t="n">
        <v>13.1</v>
      </c>
      <c r="G17" s="23" t="n">
        <v>428.442444</v>
      </c>
      <c r="H17" s="16" t="s">
        <v>18</v>
      </c>
      <c r="I17" s="23" t="n">
        <v>428.442444</v>
      </c>
      <c r="J17" s="17" t="n">
        <f aca="false">F17/I17</f>
        <v>0.030575868902475</v>
      </c>
      <c r="K17" s="18" t="n">
        <v>0.03</v>
      </c>
      <c r="L17" s="18" t="n">
        <f aca="false">F17/(M17*0.001)</f>
        <v>12.85327332</v>
      </c>
      <c r="M17" s="19" t="n">
        <f aca="false">((F17/I17)*1000)/K17</f>
        <v>1019.1956300825</v>
      </c>
      <c r="N17" s="16" t="s">
        <v>19</v>
      </c>
      <c r="O17" s="20" t="s">
        <v>24</v>
      </c>
    </row>
    <row r="18" customFormat="false" ht="19.5" hidden="false" customHeight="true" outlineLevel="0" collapsed="false">
      <c r="A18" s="13" t="n">
        <v>17</v>
      </c>
      <c r="B18" s="13" t="s">
        <v>65</v>
      </c>
      <c r="C18" s="21" t="s">
        <v>66</v>
      </c>
      <c r="D18" s="22" t="s">
        <v>67</v>
      </c>
      <c r="E18" s="15" t="n">
        <v>91.519997</v>
      </c>
      <c r="F18" s="15" t="n">
        <v>17.6</v>
      </c>
      <c r="G18" s="23" t="n">
        <v>591.60083</v>
      </c>
      <c r="H18" s="16" t="s">
        <v>18</v>
      </c>
      <c r="I18" s="23" t="n">
        <v>591.60083</v>
      </c>
      <c r="J18" s="17" t="n">
        <f aca="false">F18/I18</f>
        <v>0.0297497892286595</v>
      </c>
      <c r="K18" s="18" t="n">
        <v>0.03</v>
      </c>
      <c r="L18" s="18" t="n">
        <f aca="false">F18/(M18*0.001)</f>
        <v>17.7480249</v>
      </c>
      <c r="M18" s="19" t="n">
        <f aca="false">((F18/I18)*1000)/K18</f>
        <v>991.659640955316</v>
      </c>
      <c r="N18" s="16" t="s">
        <v>19</v>
      </c>
      <c r="O18" s="20" t="s">
        <v>24</v>
      </c>
    </row>
    <row r="19" customFormat="false" ht="19.5" hidden="false" customHeight="true" outlineLevel="0" collapsed="false">
      <c r="A19" s="21" t="n">
        <v>18</v>
      </c>
      <c r="B19" s="13" t="s">
        <v>68</v>
      </c>
      <c r="C19" s="21" t="s">
        <v>69</v>
      </c>
      <c r="D19" s="22" t="n">
        <v>1208</v>
      </c>
      <c r="E19" s="15" t="n">
        <v>100</v>
      </c>
      <c r="F19" s="15" t="n">
        <v>18.9</v>
      </c>
      <c r="G19" s="23" t="n">
        <v>644.7</v>
      </c>
      <c r="H19" s="16" t="s">
        <v>18</v>
      </c>
      <c r="I19" s="23" t="n">
        <v>644.7</v>
      </c>
      <c r="J19" s="17" t="n">
        <f aca="false">F19/I19</f>
        <v>0.0293159609120521</v>
      </c>
      <c r="K19" s="18" t="n">
        <v>0.03</v>
      </c>
      <c r="L19" s="18" t="n">
        <f aca="false">F19/(M19*0.001)</f>
        <v>19.341</v>
      </c>
      <c r="M19" s="19" t="n">
        <f aca="false">((F19/I19)*1000)/K19</f>
        <v>977.198697068404</v>
      </c>
      <c r="N19" s="16" t="s">
        <v>19</v>
      </c>
      <c r="O19" s="20" t="s">
        <v>24</v>
      </c>
    </row>
    <row r="20" customFormat="false" ht="19.5" hidden="false" customHeight="true" outlineLevel="0" collapsed="false">
      <c r="A20" s="13" t="n">
        <v>19</v>
      </c>
      <c r="B20" s="13" t="s">
        <v>70</v>
      </c>
      <c r="C20" s="21" t="s">
        <v>71</v>
      </c>
      <c r="D20" s="22" t="s">
        <v>72</v>
      </c>
      <c r="E20" s="15" t="n">
        <v>100</v>
      </c>
      <c r="F20" s="15" t="n">
        <v>15.2</v>
      </c>
      <c r="G20" s="23" t="n">
        <v>560.462769</v>
      </c>
      <c r="H20" s="16" t="s">
        <v>18</v>
      </c>
      <c r="I20" s="23" t="n">
        <v>560.462769</v>
      </c>
      <c r="J20" s="17" t="n">
        <f aca="false">F20/I20</f>
        <v>0.0271204455331091</v>
      </c>
      <c r="K20" s="18" t="n">
        <v>0.03</v>
      </c>
      <c r="L20" s="18" t="n">
        <f aca="false">F20/(M20*0.001)</f>
        <v>16.81388307</v>
      </c>
      <c r="M20" s="19" t="n">
        <f aca="false">((F20/I20)*1000)/K20</f>
        <v>904.014851103636</v>
      </c>
      <c r="N20" s="16" t="s">
        <v>19</v>
      </c>
      <c r="O20" s="20" t="s">
        <v>24</v>
      </c>
    </row>
    <row r="21" customFormat="false" ht="19.5" hidden="false" customHeight="true" outlineLevel="0" collapsed="false">
      <c r="A21" s="21" t="n">
        <v>20</v>
      </c>
      <c r="B21" s="13" t="s">
        <v>73</v>
      </c>
      <c r="C21" s="21" t="s">
        <v>74</v>
      </c>
      <c r="D21" s="22" t="n">
        <v>1266</v>
      </c>
      <c r="E21" s="15" t="n">
        <v>100</v>
      </c>
      <c r="F21" s="15" t="n">
        <v>15.9</v>
      </c>
      <c r="G21" s="23" t="n">
        <v>590.6</v>
      </c>
      <c r="H21" s="16" t="s">
        <v>18</v>
      </c>
      <c r="I21" s="23" t="n">
        <v>590.6</v>
      </c>
      <c r="J21" s="17" t="n">
        <f aca="false">F21/I21</f>
        <v>0.0269217744666441</v>
      </c>
      <c r="K21" s="18" t="n">
        <v>0.03</v>
      </c>
      <c r="L21" s="18" t="n">
        <f aca="false">F21/(M21*0.001)</f>
        <v>17.718</v>
      </c>
      <c r="M21" s="19" t="n">
        <f aca="false">((F21/I21)*1000)/K21</f>
        <v>897.39248222147</v>
      </c>
      <c r="N21" s="16" t="s">
        <v>19</v>
      </c>
      <c r="O21" s="20" t="s">
        <v>24</v>
      </c>
    </row>
    <row r="22" customFormat="false" ht="19.5" hidden="false" customHeight="true" outlineLevel="0" collapsed="false">
      <c r="A22" s="13" t="n">
        <v>21</v>
      </c>
      <c r="B22" s="13" t="s">
        <v>75</v>
      </c>
      <c r="C22" s="21" t="s">
        <v>76</v>
      </c>
      <c r="D22" s="22" t="s">
        <v>77</v>
      </c>
      <c r="E22" s="15" t="n">
        <v>100</v>
      </c>
      <c r="F22" s="15" t="n">
        <v>15.2</v>
      </c>
      <c r="G22" s="23" t="n">
        <v>578.574341</v>
      </c>
      <c r="H22" s="16" t="s">
        <v>18</v>
      </c>
      <c r="I22" s="23" t="n">
        <v>578.574341</v>
      </c>
      <c r="J22" s="17" t="n">
        <f aca="false">F22/I22</f>
        <v>0.0262714726922188</v>
      </c>
      <c r="K22" s="18" t="n">
        <v>0.03</v>
      </c>
      <c r="L22" s="18" t="n">
        <f aca="false">F22/(M22*0.001)</f>
        <v>17.35723023</v>
      </c>
      <c r="M22" s="19" t="n">
        <f aca="false">((F22/I22)*1000)/K22</f>
        <v>875.715756407294</v>
      </c>
      <c r="N22" s="16" t="s">
        <v>19</v>
      </c>
      <c r="O22" s="20" t="s">
        <v>24</v>
      </c>
    </row>
    <row r="23" customFormat="false" ht="19.5" hidden="false" customHeight="true" outlineLevel="0" collapsed="false">
      <c r="A23" s="21" t="n">
        <v>22</v>
      </c>
      <c r="B23" s="13" t="s">
        <v>78</v>
      </c>
      <c r="C23" s="21" t="s">
        <v>79</v>
      </c>
      <c r="D23" s="22" t="s">
        <v>80</v>
      </c>
      <c r="E23" s="15" t="n">
        <v>100</v>
      </c>
      <c r="F23" s="15" t="n">
        <v>12</v>
      </c>
      <c r="G23" s="23" t="n">
        <v>461.312592</v>
      </c>
      <c r="H23" s="16" t="s">
        <v>18</v>
      </c>
      <c r="I23" s="23" t="n">
        <v>461.312592</v>
      </c>
      <c r="J23" s="17" t="n">
        <f aca="false">F23/I23</f>
        <v>0.026012730213963</v>
      </c>
      <c r="K23" s="18" t="n">
        <v>0.03</v>
      </c>
      <c r="L23" s="18" t="n">
        <f aca="false">F23/(M23*0.001)</f>
        <v>13.83937776</v>
      </c>
      <c r="M23" s="19" t="n">
        <f aca="false">((F23/I23)*1000)/K23</f>
        <v>867.091007132101</v>
      </c>
      <c r="N23" s="16" t="s">
        <v>19</v>
      </c>
      <c r="O23" s="20" t="s">
        <v>24</v>
      </c>
    </row>
    <row r="24" customFormat="false" ht="19.5" hidden="false" customHeight="true" outlineLevel="0" collapsed="false">
      <c r="A24" s="13" t="n">
        <v>23</v>
      </c>
      <c r="B24" s="13" t="s">
        <v>81</v>
      </c>
      <c r="C24" s="21" t="s">
        <v>82</v>
      </c>
      <c r="D24" s="22" t="s">
        <v>83</v>
      </c>
      <c r="E24" s="15" t="n">
        <v>100</v>
      </c>
      <c r="F24" s="15" t="n">
        <v>16.700001</v>
      </c>
      <c r="G24" s="23" t="n">
        <v>644.581665</v>
      </c>
      <c r="H24" s="16" t="s">
        <v>18</v>
      </c>
      <c r="I24" s="23" t="n">
        <v>644.581665</v>
      </c>
      <c r="J24" s="17" t="n">
        <f aca="false">F24/I24</f>
        <v>0.0259082780457306</v>
      </c>
      <c r="K24" s="18" t="n">
        <v>0.03</v>
      </c>
      <c r="L24" s="18" t="n">
        <f aca="false">F24/(M24*0.001)</f>
        <v>19.33744995</v>
      </c>
      <c r="M24" s="19" t="n">
        <f aca="false">((F24/I24)*1000)/K24</f>
        <v>863.609268191021</v>
      </c>
      <c r="N24" s="16" t="s">
        <v>19</v>
      </c>
      <c r="O24" s="20" t="s">
        <v>24</v>
      </c>
    </row>
    <row r="25" customFormat="false" ht="19.5" hidden="false" customHeight="true" outlineLevel="0" collapsed="false">
      <c r="A25" s="21" t="n">
        <v>24</v>
      </c>
      <c r="B25" s="13" t="s">
        <v>84</v>
      </c>
      <c r="C25" s="21" t="s">
        <v>85</v>
      </c>
      <c r="D25" s="22" t="n">
        <v>1206</v>
      </c>
      <c r="E25" s="15" t="n">
        <v>100</v>
      </c>
      <c r="F25" s="15" t="n">
        <v>16.1</v>
      </c>
      <c r="G25" s="23" t="n">
        <v>639.6</v>
      </c>
      <c r="H25" s="16" t="s">
        <v>18</v>
      </c>
      <c r="I25" s="23" t="n">
        <v>639.6</v>
      </c>
      <c r="J25" s="17" t="n">
        <f aca="false">F25/I25</f>
        <v>0.0251719824890557</v>
      </c>
      <c r="K25" s="18" t="n">
        <v>0.03</v>
      </c>
      <c r="L25" s="18" t="n">
        <f aca="false">F25/(M25*0.001)</f>
        <v>19.188</v>
      </c>
      <c r="M25" s="19" t="n">
        <f aca="false">((F25/I25)*1000)/K25</f>
        <v>839.066082968522</v>
      </c>
      <c r="N25" s="16" t="s">
        <v>19</v>
      </c>
      <c r="O25" s="20" t="s">
        <v>24</v>
      </c>
    </row>
    <row r="26" customFormat="false" ht="19.5" hidden="false" customHeight="true" outlineLevel="0" collapsed="false">
      <c r="A26" s="13" t="n">
        <v>25</v>
      </c>
      <c r="B26" s="13" t="s">
        <v>86</v>
      </c>
      <c r="C26" s="21" t="s">
        <v>87</v>
      </c>
      <c r="D26" s="22" t="s">
        <v>88</v>
      </c>
      <c r="E26" s="15" t="n">
        <v>100</v>
      </c>
      <c r="F26" s="15" t="n">
        <v>12.9999999999999</v>
      </c>
      <c r="G26" s="23" t="n">
        <v>516.5</v>
      </c>
      <c r="H26" s="16" t="s">
        <v>18</v>
      </c>
      <c r="I26" s="23" t="n">
        <v>516.5</v>
      </c>
      <c r="J26" s="17" t="n">
        <f aca="false">F26/I26</f>
        <v>0.0251694094869311</v>
      </c>
      <c r="K26" s="18" t="n">
        <v>0.03</v>
      </c>
      <c r="L26" s="18" t="n">
        <f aca="false">F26/(M26*0.001)</f>
        <v>15.495</v>
      </c>
      <c r="M26" s="19" t="n">
        <f aca="false">((F26/I26)*1000)/K26</f>
        <v>838.980316231036</v>
      </c>
      <c r="N26" s="16" t="s">
        <v>19</v>
      </c>
      <c r="O26" s="20" t="s">
        <v>24</v>
      </c>
    </row>
    <row r="27" customFormat="false" ht="19.5" hidden="false" customHeight="true" outlineLevel="0" collapsed="false">
      <c r="A27" s="21" t="n">
        <v>26</v>
      </c>
      <c r="B27" s="13" t="s">
        <v>89</v>
      </c>
      <c r="C27" s="21" t="s">
        <v>90</v>
      </c>
      <c r="D27" s="22" t="n">
        <v>1256</v>
      </c>
      <c r="E27" s="15" t="n">
        <v>100</v>
      </c>
      <c r="F27" s="15" t="n">
        <v>16.4</v>
      </c>
      <c r="G27" s="23" t="n">
        <v>658.7</v>
      </c>
      <c r="H27" s="16" t="s">
        <v>18</v>
      </c>
      <c r="I27" s="23" t="n">
        <v>658.7</v>
      </c>
      <c r="J27" s="17" t="n">
        <f aca="false">F27/I27</f>
        <v>0.0248975254288751</v>
      </c>
      <c r="K27" s="18" t="n">
        <v>0.03</v>
      </c>
      <c r="L27" s="18" t="n">
        <f aca="false">F27/(M27*0.001)</f>
        <v>19.761</v>
      </c>
      <c r="M27" s="19" t="n">
        <f aca="false">((F27/I27)*1000)/K27</f>
        <v>829.917514295835</v>
      </c>
      <c r="N27" s="16" t="s">
        <v>19</v>
      </c>
      <c r="O27" s="20" t="s">
        <v>24</v>
      </c>
    </row>
    <row r="28" customFormat="false" ht="19.5" hidden="false" customHeight="true" outlineLevel="0" collapsed="false">
      <c r="A28" s="13" t="n">
        <v>27</v>
      </c>
      <c r="B28" s="13" t="s">
        <v>91</v>
      </c>
      <c r="C28" s="21" t="s">
        <v>92</v>
      </c>
      <c r="D28" s="22" t="n">
        <v>1174</v>
      </c>
      <c r="E28" s="15" t="n">
        <v>92.51</v>
      </c>
      <c r="F28" s="15" t="n">
        <v>11.9999999999996</v>
      </c>
      <c r="G28" s="23" t="n">
        <v>492.5</v>
      </c>
      <c r="H28" s="16" t="s">
        <v>18</v>
      </c>
      <c r="I28" s="23" t="n">
        <v>492.5</v>
      </c>
      <c r="J28" s="17" t="n">
        <f aca="false">F28/I28</f>
        <v>0.0243654822335017</v>
      </c>
      <c r="K28" s="18" t="n">
        <v>0.03</v>
      </c>
      <c r="L28" s="18" t="n">
        <f aca="false">F28/(M28*0.001)</f>
        <v>14.775</v>
      </c>
      <c r="M28" s="19" t="n">
        <f aca="false">((F28/I28)*1000)/K28</f>
        <v>812.182741116722</v>
      </c>
      <c r="N28" s="16" t="s">
        <v>19</v>
      </c>
      <c r="O28" s="20" t="s">
        <v>24</v>
      </c>
    </row>
    <row r="29" customFormat="false" ht="19.5" hidden="false" customHeight="true" outlineLevel="0" collapsed="false">
      <c r="A29" s="21" t="n">
        <v>28</v>
      </c>
      <c r="B29" s="13" t="s">
        <v>93</v>
      </c>
      <c r="C29" s="21" t="s">
        <v>94</v>
      </c>
      <c r="D29" s="22" t="n">
        <v>1224</v>
      </c>
      <c r="E29" s="15" t="n">
        <v>100</v>
      </c>
      <c r="F29" s="15" t="n">
        <v>15.3</v>
      </c>
      <c r="G29" s="23" t="n">
        <v>637.6</v>
      </c>
      <c r="H29" s="16" t="s">
        <v>18</v>
      </c>
      <c r="I29" s="23" t="n">
        <v>637.6</v>
      </c>
      <c r="J29" s="17" t="n">
        <f aca="false">F29/I29</f>
        <v>0.0239962358845671</v>
      </c>
      <c r="K29" s="18" t="n">
        <v>0.03</v>
      </c>
      <c r="L29" s="18" t="n">
        <f aca="false">F29/(M29*0.001)</f>
        <v>19.128</v>
      </c>
      <c r="M29" s="19" t="n">
        <f aca="false">((F29/I29)*1000)/K29</f>
        <v>799.874529485571</v>
      </c>
      <c r="N29" s="16" t="s">
        <v>19</v>
      </c>
      <c r="O29" s="20" t="s">
        <v>24</v>
      </c>
    </row>
    <row r="30" customFormat="false" ht="19.5" hidden="false" customHeight="true" outlineLevel="0" collapsed="false">
      <c r="A30" s="13" t="n">
        <v>29</v>
      </c>
      <c r="B30" s="13" t="s">
        <v>95</v>
      </c>
      <c r="C30" s="21" t="s">
        <v>96</v>
      </c>
      <c r="D30" s="22" t="n">
        <v>1191</v>
      </c>
      <c r="E30" s="15" t="n">
        <v>100</v>
      </c>
      <c r="F30" s="15" t="n">
        <v>15.5</v>
      </c>
      <c r="G30" s="23" t="n">
        <v>656.7</v>
      </c>
      <c r="H30" s="16" t="s">
        <v>18</v>
      </c>
      <c r="I30" s="23" t="n">
        <v>656.7</v>
      </c>
      <c r="J30" s="17" t="n">
        <f aca="false">F30/I30</f>
        <v>0.0236028627988427</v>
      </c>
      <c r="K30" s="18" t="n">
        <v>0.03</v>
      </c>
      <c r="L30" s="18" t="n">
        <f aca="false">F30/(M30*0.001)</f>
        <v>19.701</v>
      </c>
      <c r="M30" s="19" t="n">
        <f aca="false">((F30/I30)*1000)/K30</f>
        <v>786.762093294757</v>
      </c>
      <c r="N30" s="16" t="s">
        <v>19</v>
      </c>
      <c r="O30" s="20" t="s">
        <v>24</v>
      </c>
    </row>
    <row r="31" customFormat="false" ht="19.5" hidden="false" customHeight="true" outlineLevel="0" collapsed="false">
      <c r="A31" s="21" t="n">
        <v>30</v>
      </c>
      <c r="B31" s="13" t="s">
        <v>97</v>
      </c>
      <c r="C31" s="21" t="s">
        <v>98</v>
      </c>
      <c r="D31" s="22" t="s">
        <v>99</v>
      </c>
      <c r="E31" s="15" t="n">
        <v>100</v>
      </c>
      <c r="F31" s="15" t="n">
        <v>12.5</v>
      </c>
      <c r="G31" s="23" t="n">
        <v>549.5</v>
      </c>
      <c r="H31" s="16" t="s">
        <v>18</v>
      </c>
      <c r="I31" s="23" t="n">
        <v>549.5</v>
      </c>
      <c r="J31" s="17" t="n">
        <f aca="false">F31/I31</f>
        <v>0.0227479526842584</v>
      </c>
      <c r="K31" s="18" t="n">
        <v>0.03</v>
      </c>
      <c r="L31" s="18" t="n">
        <f aca="false">F31/(M31*0.001)</f>
        <v>16.485</v>
      </c>
      <c r="M31" s="19" t="n">
        <f aca="false">((F31/I31)*1000)/K31</f>
        <v>758.265089475281</v>
      </c>
      <c r="N31" s="16" t="s">
        <v>19</v>
      </c>
      <c r="O31" s="20" t="s">
        <v>24</v>
      </c>
    </row>
    <row r="32" customFormat="false" ht="19.5" hidden="false" customHeight="true" outlineLevel="0" collapsed="false">
      <c r="A32" s="13" t="n">
        <v>31</v>
      </c>
      <c r="B32" s="13" t="s">
        <v>100</v>
      </c>
      <c r="C32" s="21" t="s">
        <v>101</v>
      </c>
      <c r="D32" s="22" t="n">
        <v>389</v>
      </c>
      <c r="E32" s="15" t="n">
        <v>100</v>
      </c>
      <c r="F32" s="15" t="n">
        <v>13.5</v>
      </c>
      <c r="G32" s="23" t="n">
        <v>595.5</v>
      </c>
      <c r="H32" s="16" t="s">
        <v>18</v>
      </c>
      <c r="I32" s="23" t="n">
        <v>595.5</v>
      </c>
      <c r="J32" s="17" t="n">
        <f aca="false">F32/I32</f>
        <v>0.0226700251889169</v>
      </c>
      <c r="K32" s="18" t="n">
        <v>0.03</v>
      </c>
      <c r="L32" s="18" t="n">
        <f aca="false">F32/(M32*0.001)</f>
        <v>17.865</v>
      </c>
      <c r="M32" s="19" t="n">
        <f aca="false">((F32/I32)*1000)/K32</f>
        <v>755.667506297229</v>
      </c>
      <c r="N32" s="16" t="s">
        <v>19</v>
      </c>
      <c r="O32" s="20" t="s">
        <v>24</v>
      </c>
    </row>
    <row r="33" customFormat="false" ht="19.5" hidden="false" customHeight="true" outlineLevel="0" collapsed="false">
      <c r="A33" s="21" t="n">
        <v>32</v>
      </c>
      <c r="B33" s="13" t="s">
        <v>102</v>
      </c>
      <c r="C33" s="21" t="s">
        <v>103</v>
      </c>
      <c r="D33" s="22" t="s">
        <v>104</v>
      </c>
      <c r="E33" s="15" t="n">
        <v>100</v>
      </c>
      <c r="F33" s="15" t="n">
        <v>11.1999999999997</v>
      </c>
      <c r="G33" s="23" t="n">
        <v>495.5</v>
      </c>
      <c r="H33" s="16" t="s">
        <v>18</v>
      </c>
      <c r="I33" s="23" t="n">
        <v>495.5</v>
      </c>
      <c r="J33" s="17" t="n">
        <f aca="false">F33/I33</f>
        <v>0.0226034308779004</v>
      </c>
      <c r="K33" s="18" t="n">
        <v>0.03</v>
      </c>
      <c r="L33" s="18" t="n">
        <f aca="false">F33/(M33*0.001)</f>
        <v>14.865</v>
      </c>
      <c r="M33" s="19" t="n">
        <f aca="false">((F33/I33)*1000)/K33</f>
        <v>753.447695930014</v>
      </c>
      <c r="N33" s="16" t="s">
        <v>19</v>
      </c>
      <c r="O33" s="20" t="s">
        <v>24</v>
      </c>
    </row>
    <row r="34" customFormat="false" ht="19.5" hidden="false" customHeight="true" outlineLevel="0" collapsed="false">
      <c r="A34" s="13" t="n">
        <v>33</v>
      </c>
      <c r="B34" s="13" t="s">
        <v>105</v>
      </c>
      <c r="C34" s="21" t="s">
        <v>106</v>
      </c>
      <c r="D34" s="22" t="n">
        <v>1255</v>
      </c>
      <c r="E34" s="15" t="n">
        <v>100</v>
      </c>
      <c r="F34" s="15" t="n">
        <v>14.6</v>
      </c>
      <c r="G34" s="23" t="n">
        <v>671.7</v>
      </c>
      <c r="H34" s="16" t="s">
        <v>18</v>
      </c>
      <c r="I34" s="23" t="n">
        <v>671.7</v>
      </c>
      <c r="J34" s="17" t="n">
        <f aca="false">F34/I34</f>
        <v>0.0217358940002978</v>
      </c>
      <c r="K34" s="18" t="n">
        <v>0.03</v>
      </c>
      <c r="L34" s="18" t="n">
        <f aca="false">F34/(M34*0.001)</f>
        <v>20.151</v>
      </c>
      <c r="M34" s="19" t="n">
        <f aca="false">((F34/I34)*1000)/K34</f>
        <v>724.529800009925</v>
      </c>
      <c r="N34" s="16" t="s">
        <v>19</v>
      </c>
      <c r="O34" s="20" t="s">
        <v>24</v>
      </c>
    </row>
    <row r="35" customFormat="false" ht="19.5" hidden="false" customHeight="true" outlineLevel="0" collapsed="false">
      <c r="A35" s="21" t="n">
        <v>34</v>
      </c>
      <c r="B35" s="13" t="s">
        <v>107</v>
      </c>
      <c r="C35" s="21" t="s">
        <v>108</v>
      </c>
      <c r="D35" s="22" t="n">
        <v>1269</v>
      </c>
      <c r="E35" s="15" t="n">
        <v>100</v>
      </c>
      <c r="F35" s="15" t="n">
        <v>12.5</v>
      </c>
      <c r="G35" s="23" t="n">
        <v>591.6</v>
      </c>
      <c r="H35" s="16" t="s">
        <v>18</v>
      </c>
      <c r="I35" s="23" t="n">
        <v>591.6</v>
      </c>
      <c r="J35" s="17" t="n">
        <f aca="false">F35/I35</f>
        <v>0.0211291413116971</v>
      </c>
      <c r="K35" s="18" t="n">
        <v>0.03</v>
      </c>
      <c r="L35" s="18" t="n">
        <f aca="false">F35/(M35*0.001)</f>
        <v>17.748</v>
      </c>
      <c r="M35" s="19" t="n">
        <f aca="false">((F35/I35)*1000)/K35</f>
        <v>704.304710389903</v>
      </c>
      <c r="N35" s="16" t="s">
        <v>19</v>
      </c>
      <c r="O35" s="20" t="s">
        <v>24</v>
      </c>
    </row>
    <row r="36" customFormat="false" ht="19.5" hidden="false" customHeight="true" outlineLevel="0" collapsed="false">
      <c r="A36" s="13" t="n">
        <v>35</v>
      </c>
      <c r="B36" s="13" t="s">
        <v>109</v>
      </c>
      <c r="C36" s="21" t="s">
        <v>110</v>
      </c>
      <c r="D36" s="22" t="n">
        <v>1248</v>
      </c>
      <c r="E36" s="15" t="n">
        <v>100</v>
      </c>
      <c r="F36" s="15" t="n">
        <v>12.8</v>
      </c>
      <c r="G36" s="23" t="n">
        <v>610.6</v>
      </c>
      <c r="H36" s="16" t="s">
        <v>18</v>
      </c>
      <c r="I36" s="23" t="n">
        <v>610.6</v>
      </c>
      <c r="J36" s="17" t="n">
        <f aca="false">F36/I36</f>
        <v>0.0209629872256797</v>
      </c>
      <c r="K36" s="18" t="n">
        <v>0.03</v>
      </c>
      <c r="L36" s="18" t="n">
        <f aca="false">F36/(M36*0.001)</f>
        <v>18.318</v>
      </c>
      <c r="M36" s="19" t="n">
        <f aca="false">((F36/I36)*1000)/K36</f>
        <v>698.766240855989</v>
      </c>
      <c r="N36" s="16" t="s">
        <v>19</v>
      </c>
      <c r="O36" s="20" t="s">
        <v>24</v>
      </c>
    </row>
    <row r="37" customFormat="false" ht="19.5" hidden="false" customHeight="true" outlineLevel="0" collapsed="false">
      <c r="A37" s="21" t="n">
        <v>36</v>
      </c>
      <c r="B37" s="13" t="s">
        <v>111</v>
      </c>
      <c r="C37" s="21" t="s">
        <v>112</v>
      </c>
      <c r="D37" s="22" t="n">
        <v>1333</v>
      </c>
      <c r="E37" s="15" t="n">
        <v>100</v>
      </c>
      <c r="F37" s="15" t="n">
        <v>12.8</v>
      </c>
      <c r="G37" s="23" t="n">
        <v>616.6</v>
      </c>
      <c r="H37" s="16" t="s">
        <v>18</v>
      </c>
      <c r="I37" s="23" t="n">
        <v>616.6</v>
      </c>
      <c r="J37" s="17" t="n">
        <f aca="false">F37/I37</f>
        <v>0.0207590009730782</v>
      </c>
      <c r="K37" s="18" t="n">
        <v>0.03</v>
      </c>
      <c r="L37" s="18" t="n">
        <f aca="false">F37/(M37*0.001)</f>
        <v>18.498</v>
      </c>
      <c r="M37" s="19" t="n">
        <f aca="false">((F37/I37)*1000)/K37</f>
        <v>691.966699102606</v>
      </c>
      <c r="N37" s="16" t="s">
        <v>19</v>
      </c>
      <c r="O37" s="20" t="s">
        <v>24</v>
      </c>
    </row>
    <row r="38" customFormat="false" ht="19.5" hidden="false" customHeight="true" outlineLevel="0" collapsed="false">
      <c r="A38" s="13" t="n">
        <v>37</v>
      </c>
      <c r="B38" s="13" t="s">
        <v>113</v>
      </c>
      <c r="C38" s="21" t="s">
        <v>114</v>
      </c>
      <c r="D38" s="22" t="n">
        <v>1235</v>
      </c>
      <c r="E38" s="15" t="n">
        <v>100</v>
      </c>
      <c r="F38" s="15" t="n">
        <v>12.6</v>
      </c>
      <c r="G38" s="23" t="n">
        <v>610.6</v>
      </c>
      <c r="H38" s="16" t="s">
        <v>18</v>
      </c>
      <c r="I38" s="23" t="n">
        <v>610.6</v>
      </c>
      <c r="J38" s="17" t="n">
        <f aca="false">F38/I38</f>
        <v>0.0206354405502784</v>
      </c>
      <c r="K38" s="18" t="n">
        <v>0.03</v>
      </c>
      <c r="L38" s="18" t="n">
        <f aca="false">F38/(M38*0.001)</f>
        <v>18.318</v>
      </c>
      <c r="M38" s="19" t="n">
        <f aca="false">((F38/I38)*1000)/K38</f>
        <v>687.848018342614</v>
      </c>
      <c r="N38" s="16" t="s">
        <v>19</v>
      </c>
      <c r="O38" s="20" t="s">
        <v>24</v>
      </c>
    </row>
    <row r="39" customFormat="false" ht="19.5" hidden="false" customHeight="true" outlineLevel="0" collapsed="false">
      <c r="A39" s="21" t="n">
        <v>38</v>
      </c>
      <c r="B39" s="13" t="s">
        <v>115</v>
      </c>
      <c r="C39" s="21" t="s">
        <v>116</v>
      </c>
      <c r="D39" s="22" t="s">
        <v>117</v>
      </c>
      <c r="E39" s="15" t="n">
        <v>100</v>
      </c>
      <c r="F39" s="15" t="n">
        <v>11.6</v>
      </c>
      <c r="G39" s="23" t="n">
        <v>573.6</v>
      </c>
      <c r="H39" s="16" t="s">
        <v>18</v>
      </c>
      <c r="I39" s="23" t="n">
        <v>573.6</v>
      </c>
      <c r="J39" s="17" t="n">
        <f aca="false">F39/I39</f>
        <v>0.0202231520223152</v>
      </c>
      <c r="K39" s="18" t="n">
        <v>0.03</v>
      </c>
      <c r="L39" s="18" t="n">
        <f aca="false">F39/(M39*0.001)</f>
        <v>17.208</v>
      </c>
      <c r="M39" s="19" t="n">
        <f aca="false">((F39/I39)*1000)/K39</f>
        <v>674.105067410507</v>
      </c>
      <c r="N39" s="16" t="s">
        <v>19</v>
      </c>
      <c r="O39" s="20" t="s">
        <v>24</v>
      </c>
    </row>
    <row r="40" customFormat="false" ht="19.5" hidden="false" customHeight="true" outlineLevel="0" collapsed="false">
      <c r="A40" s="13" t="n">
        <v>39</v>
      </c>
      <c r="B40" s="13" t="s">
        <v>118</v>
      </c>
      <c r="C40" s="21" t="s">
        <v>119</v>
      </c>
      <c r="D40" s="22" t="s">
        <v>120</v>
      </c>
      <c r="E40" s="15" t="n">
        <v>100</v>
      </c>
      <c r="F40" s="15" t="n">
        <v>10.6999999999999</v>
      </c>
      <c r="G40" s="23" t="n">
        <v>559.5</v>
      </c>
      <c r="H40" s="16" t="s">
        <v>18</v>
      </c>
      <c r="I40" s="23" t="n">
        <v>559.5</v>
      </c>
      <c r="J40" s="17" t="n">
        <f aca="false">F40/I40</f>
        <v>0.0191242180518319</v>
      </c>
      <c r="K40" s="18" t="n">
        <v>0.03</v>
      </c>
      <c r="L40" s="18" t="n">
        <f aca="false">F40/(M40*0.001)</f>
        <v>16.785</v>
      </c>
      <c r="M40" s="19" t="n">
        <f aca="false">((F40/I40)*1000)/K40</f>
        <v>637.473935061062</v>
      </c>
      <c r="N40" s="16" t="s">
        <v>19</v>
      </c>
      <c r="O40" s="20" t="s">
        <v>24</v>
      </c>
    </row>
    <row r="41" customFormat="false" ht="19.5" hidden="false" customHeight="true" outlineLevel="0" collapsed="false">
      <c r="A41" s="21" t="n">
        <v>40</v>
      </c>
      <c r="B41" s="13" t="s">
        <v>121</v>
      </c>
      <c r="C41" s="21" t="s">
        <v>122</v>
      </c>
      <c r="D41" s="22" t="s">
        <v>123</v>
      </c>
      <c r="E41" s="15" t="n">
        <v>100</v>
      </c>
      <c r="F41" s="15" t="n">
        <v>8.6</v>
      </c>
      <c r="G41" s="23" t="n">
        <v>466.414337</v>
      </c>
      <c r="H41" s="16" t="s">
        <v>18</v>
      </c>
      <c r="I41" s="23" t="n">
        <v>466.414337</v>
      </c>
      <c r="J41" s="17" t="n">
        <f aca="false">F41/I41</f>
        <v>0.0184385412663676</v>
      </c>
      <c r="K41" s="18" t="n">
        <v>0.03</v>
      </c>
      <c r="L41" s="18" t="n">
        <f aca="false">F41/(M41*0.001)</f>
        <v>13.99243011</v>
      </c>
      <c r="M41" s="19" t="n">
        <f aca="false">((F41/I41)*1000)/K41</f>
        <v>614.618042212254</v>
      </c>
      <c r="N41" s="16" t="s">
        <v>19</v>
      </c>
      <c r="O41" s="20" t="s">
        <v>24</v>
      </c>
    </row>
    <row r="42" customFormat="false" ht="19.5" hidden="false" customHeight="true" outlineLevel="0" collapsed="false">
      <c r="A42" s="13" t="n">
        <v>41</v>
      </c>
      <c r="B42" s="13" t="s">
        <v>124</v>
      </c>
      <c r="C42" s="21" t="s">
        <v>125</v>
      </c>
      <c r="D42" s="22" t="n">
        <v>1339</v>
      </c>
      <c r="E42" s="15" t="n">
        <v>100</v>
      </c>
      <c r="F42" s="15" t="n">
        <v>11.2</v>
      </c>
      <c r="G42" s="23" t="n">
        <v>617.6</v>
      </c>
      <c r="H42" s="16" t="s">
        <v>18</v>
      </c>
      <c r="I42" s="23" t="n">
        <v>617.6</v>
      </c>
      <c r="J42" s="17" t="n">
        <f aca="false">F42/I42</f>
        <v>0.0181347150259067</v>
      </c>
      <c r="K42" s="18" t="n">
        <v>0.03</v>
      </c>
      <c r="L42" s="18" t="n">
        <f aca="false">F42/(M42*0.001)</f>
        <v>18.528</v>
      </c>
      <c r="M42" s="19" t="n">
        <f aca="false">((F42/I42)*1000)/K42</f>
        <v>604.490500863558</v>
      </c>
      <c r="N42" s="16" t="s">
        <v>19</v>
      </c>
      <c r="O42" s="20" t="s">
        <v>24</v>
      </c>
    </row>
    <row r="43" customFormat="false" ht="19.5" hidden="false" customHeight="true" outlineLevel="0" collapsed="false">
      <c r="A43" s="21" t="n">
        <v>42</v>
      </c>
      <c r="B43" s="13" t="s">
        <v>126</v>
      </c>
      <c r="C43" s="21" t="s">
        <v>127</v>
      </c>
      <c r="D43" s="22" t="n">
        <v>1265</v>
      </c>
      <c r="E43" s="15" t="n">
        <v>100</v>
      </c>
      <c r="F43" s="15" t="n">
        <v>10.7</v>
      </c>
      <c r="G43" s="23" t="n">
        <v>598.6</v>
      </c>
      <c r="H43" s="16" t="s">
        <v>18</v>
      </c>
      <c r="I43" s="23" t="n">
        <v>598.6</v>
      </c>
      <c r="J43" s="17" t="n">
        <f aca="false">F43/I43</f>
        <v>0.0178750417641163</v>
      </c>
      <c r="K43" s="18" t="n">
        <v>0.03</v>
      </c>
      <c r="L43" s="18" t="n">
        <f aca="false">F43/(M43*0.001)</f>
        <v>17.958</v>
      </c>
      <c r="M43" s="19" t="n">
        <f aca="false">((F43/I43)*1000)/K43</f>
        <v>595.834725470542</v>
      </c>
      <c r="N43" s="16" t="s">
        <v>19</v>
      </c>
      <c r="O43" s="20" t="s">
        <v>24</v>
      </c>
    </row>
    <row r="44" customFormat="false" ht="19.5" hidden="false" customHeight="true" outlineLevel="0" collapsed="false">
      <c r="A44" s="13" t="n">
        <v>43</v>
      </c>
      <c r="B44" s="13" t="s">
        <v>128</v>
      </c>
      <c r="C44" s="21" t="s">
        <v>129</v>
      </c>
      <c r="D44" s="22" t="n">
        <v>1205</v>
      </c>
      <c r="E44" s="15" t="n">
        <v>98.57</v>
      </c>
      <c r="F44" s="15" t="n">
        <v>8.70000000000015</v>
      </c>
      <c r="G44" s="23" t="n">
        <v>493.5</v>
      </c>
      <c r="H44" s="16" t="s">
        <v>18</v>
      </c>
      <c r="I44" s="23" t="n">
        <v>493.5</v>
      </c>
      <c r="J44" s="17" t="n">
        <f aca="false">F44/I44</f>
        <v>0.0176291793313073</v>
      </c>
      <c r="K44" s="18" t="n">
        <v>0.03</v>
      </c>
      <c r="L44" s="18" t="n">
        <f aca="false">F44/(M44*0.001)</f>
        <v>14.805</v>
      </c>
      <c r="M44" s="19" t="n">
        <f aca="false">((F44/I44)*1000)/K44</f>
        <v>587.639311043577</v>
      </c>
      <c r="N44" s="16" t="s">
        <v>19</v>
      </c>
      <c r="O44" s="20" t="s">
        <v>24</v>
      </c>
    </row>
    <row r="45" customFormat="false" ht="19.5" hidden="false" customHeight="true" outlineLevel="0" collapsed="false">
      <c r="A45" s="21" t="n">
        <v>44</v>
      </c>
      <c r="B45" s="13" t="s">
        <v>130</v>
      </c>
      <c r="C45" s="21" t="s">
        <v>131</v>
      </c>
      <c r="D45" s="22" t="n">
        <v>1236</v>
      </c>
      <c r="E45" s="15" t="n">
        <v>100</v>
      </c>
      <c r="F45" s="15" t="n">
        <v>10.5</v>
      </c>
      <c r="G45" s="23" t="n">
        <v>599.6</v>
      </c>
      <c r="H45" s="16" t="s">
        <v>18</v>
      </c>
      <c r="I45" s="23" t="n">
        <v>599.6</v>
      </c>
      <c r="J45" s="17" t="n">
        <f aca="false">F45/I45</f>
        <v>0.0175116744496331</v>
      </c>
      <c r="K45" s="18" t="n">
        <v>0.03</v>
      </c>
      <c r="L45" s="18" t="n">
        <f aca="false">F45/(M45*0.001)</f>
        <v>17.988</v>
      </c>
      <c r="M45" s="19" t="n">
        <f aca="false">((F45/I45)*1000)/K45</f>
        <v>583.722481654436</v>
      </c>
      <c r="N45" s="16" t="s">
        <v>19</v>
      </c>
      <c r="O45" s="20" t="s">
        <v>24</v>
      </c>
    </row>
    <row r="46" customFormat="false" ht="19.5" hidden="false" customHeight="true" outlineLevel="0" collapsed="false">
      <c r="A46" s="13" t="n">
        <v>45</v>
      </c>
      <c r="B46" s="13" t="s">
        <v>132</v>
      </c>
      <c r="C46" s="21" t="s">
        <v>133</v>
      </c>
      <c r="D46" s="22" t="n">
        <v>1272</v>
      </c>
      <c r="E46" s="15" t="n">
        <v>90.82</v>
      </c>
      <c r="F46" s="15" t="n">
        <v>10.2</v>
      </c>
      <c r="G46" s="23" t="n">
        <v>591.6</v>
      </c>
      <c r="H46" s="16" t="s">
        <v>18</v>
      </c>
      <c r="I46" s="23" t="n">
        <v>591.6</v>
      </c>
      <c r="J46" s="17" t="n">
        <f aca="false">F46/I46</f>
        <v>0.0172413793103448</v>
      </c>
      <c r="K46" s="18" t="n">
        <v>0.03</v>
      </c>
      <c r="L46" s="18" t="n">
        <f aca="false">F46/(M46*0.001)</f>
        <v>17.748</v>
      </c>
      <c r="M46" s="19" t="n">
        <f aca="false">((F46/I46)*1000)/K46</f>
        <v>574.712643678161</v>
      </c>
      <c r="N46" s="16" t="s">
        <v>19</v>
      </c>
      <c r="O46" s="20" t="s">
        <v>24</v>
      </c>
    </row>
    <row r="47" customFormat="false" ht="19.5" hidden="false" customHeight="true" outlineLevel="0" collapsed="false">
      <c r="A47" s="21" t="n">
        <v>46</v>
      </c>
      <c r="B47" s="13" t="s">
        <v>134</v>
      </c>
      <c r="C47" s="21" t="s">
        <v>135</v>
      </c>
      <c r="D47" s="22" t="s">
        <v>136</v>
      </c>
      <c r="E47" s="15" t="n">
        <v>100</v>
      </c>
      <c r="F47" s="15" t="n">
        <v>10.4</v>
      </c>
      <c r="G47" s="23" t="n">
        <v>620.636841</v>
      </c>
      <c r="H47" s="16" t="s">
        <v>18</v>
      </c>
      <c r="I47" s="23" t="n">
        <v>620.636841</v>
      </c>
      <c r="J47" s="17" t="n">
        <f aca="false">F47/I47</f>
        <v>0.0167569813987243</v>
      </c>
      <c r="K47" s="18" t="n">
        <v>0.03</v>
      </c>
      <c r="L47" s="18" t="n">
        <f aca="false">F47/(M47*0.001)</f>
        <v>18.61910523</v>
      </c>
      <c r="M47" s="19" t="n">
        <f aca="false">((F47/I47)*1000)/K47</f>
        <v>558.566046624143</v>
      </c>
      <c r="N47" s="16" t="s">
        <v>19</v>
      </c>
      <c r="O47" s="20" t="s">
        <v>24</v>
      </c>
    </row>
    <row r="48" customFormat="false" ht="19.5" hidden="false" customHeight="true" outlineLevel="0" collapsed="false">
      <c r="A48" s="13" t="n">
        <v>47</v>
      </c>
      <c r="B48" s="13" t="s">
        <v>137</v>
      </c>
      <c r="C48" s="21" t="s">
        <v>138</v>
      </c>
      <c r="D48" s="22" t="n">
        <v>1185</v>
      </c>
      <c r="E48" s="15" t="n">
        <v>100</v>
      </c>
      <c r="F48" s="15" t="n">
        <v>9.4</v>
      </c>
      <c r="G48" s="23" t="n">
        <v>561.5</v>
      </c>
      <c r="H48" s="16" t="s">
        <v>18</v>
      </c>
      <c r="I48" s="23" t="n">
        <v>561.5</v>
      </c>
      <c r="J48" s="17" t="n">
        <f aca="false">F48/I48</f>
        <v>0.0167408726625111</v>
      </c>
      <c r="K48" s="18" t="n">
        <v>0.03</v>
      </c>
      <c r="L48" s="18" t="n">
        <f aca="false">F48/(M48*0.001)</f>
        <v>16.845</v>
      </c>
      <c r="M48" s="19" t="n">
        <f aca="false">((F48/I48)*1000)/K48</f>
        <v>558.029088750371</v>
      </c>
      <c r="N48" s="16" t="s">
        <v>19</v>
      </c>
      <c r="O48" s="20" t="s">
        <v>24</v>
      </c>
    </row>
    <row r="49" customFormat="false" ht="19.5" hidden="false" customHeight="true" outlineLevel="0" collapsed="false">
      <c r="A49" s="21" t="n">
        <v>48</v>
      </c>
      <c r="B49" s="13" t="s">
        <v>139</v>
      </c>
      <c r="C49" s="21" t="s">
        <v>140</v>
      </c>
      <c r="D49" s="22" t="n">
        <v>1230</v>
      </c>
      <c r="E49" s="15" t="n">
        <v>100</v>
      </c>
      <c r="F49" s="15" t="n">
        <v>9.1</v>
      </c>
      <c r="G49" s="23" t="n">
        <v>549.5</v>
      </c>
      <c r="H49" s="16" t="s">
        <v>18</v>
      </c>
      <c r="I49" s="23" t="n">
        <v>549.5</v>
      </c>
      <c r="J49" s="17" t="n">
        <f aca="false">F49/I49</f>
        <v>0.0165605095541401</v>
      </c>
      <c r="K49" s="18" t="n">
        <v>0.03</v>
      </c>
      <c r="L49" s="18" t="n">
        <f aca="false">F49/(M49*0.001)</f>
        <v>16.485</v>
      </c>
      <c r="M49" s="19" t="n">
        <f aca="false">((F49/I49)*1000)/K49</f>
        <v>552.016985138004</v>
      </c>
      <c r="N49" s="16" t="s">
        <v>19</v>
      </c>
      <c r="O49" s="20" t="s">
        <v>24</v>
      </c>
    </row>
    <row r="50" customFormat="false" ht="19.5" hidden="false" customHeight="true" outlineLevel="0" collapsed="false">
      <c r="A50" s="13" t="n">
        <v>49</v>
      </c>
      <c r="B50" s="13" t="s">
        <v>141</v>
      </c>
      <c r="C50" s="21" t="s">
        <v>142</v>
      </c>
      <c r="D50" s="22" t="n">
        <v>1251</v>
      </c>
      <c r="E50" s="15" t="n">
        <v>100</v>
      </c>
      <c r="F50" s="15" t="n">
        <v>9.8</v>
      </c>
      <c r="G50" s="23" t="n">
        <v>602.5</v>
      </c>
      <c r="H50" s="16" t="s">
        <v>18</v>
      </c>
      <c r="I50" s="23" t="n">
        <v>602.5</v>
      </c>
      <c r="J50" s="17" t="n">
        <f aca="false">F50/I50</f>
        <v>0.0162655601659751</v>
      </c>
      <c r="K50" s="18" t="n">
        <v>0.03</v>
      </c>
      <c r="L50" s="18" t="n">
        <f aca="false">F50/(M50*0.001)</f>
        <v>18.075</v>
      </c>
      <c r="M50" s="19" t="n">
        <f aca="false">((F50/I50)*1000)/K50</f>
        <v>542.185338865837</v>
      </c>
      <c r="N50" s="16" t="s">
        <v>19</v>
      </c>
      <c r="O50" s="20" t="s">
        <v>24</v>
      </c>
    </row>
    <row r="51" customFormat="false" ht="19.5" hidden="false" customHeight="true" outlineLevel="0" collapsed="false">
      <c r="A51" s="21" t="n">
        <v>50</v>
      </c>
      <c r="B51" s="13" t="s">
        <v>143</v>
      </c>
      <c r="C51" s="21" t="s">
        <v>144</v>
      </c>
      <c r="D51" s="22" t="n">
        <v>1189</v>
      </c>
      <c r="E51" s="15" t="n">
        <v>100</v>
      </c>
      <c r="F51" s="15" t="n">
        <v>9</v>
      </c>
      <c r="G51" s="23" t="n">
        <v>575.5</v>
      </c>
      <c r="H51" s="16" t="s">
        <v>18</v>
      </c>
      <c r="I51" s="23" t="n">
        <v>575.5</v>
      </c>
      <c r="J51" s="17" t="n">
        <f aca="false">F51/I51</f>
        <v>0.0156385751520417</v>
      </c>
      <c r="K51" s="18" t="n">
        <v>0.03</v>
      </c>
      <c r="L51" s="18" t="n">
        <f aca="false">F51/(M51*0.001)</f>
        <v>17.265</v>
      </c>
      <c r="M51" s="19" t="n">
        <f aca="false">((F51/I51)*1000)/K51</f>
        <v>521.28583840139</v>
      </c>
      <c r="N51" s="16" t="s">
        <v>19</v>
      </c>
      <c r="O51" s="20" t="s">
        <v>24</v>
      </c>
    </row>
    <row r="52" customFormat="false" ht="19.5" hidden="false" customHeight="true" outlineLevel="0" collapsed="false">
      <c r="A52" s="13" t="n">
        <v>51</v>
      </c>
      <c r="B52" s="13" t="s">
        <v>145</v>
      </c>
      <c r="C52" s="21" t="s">
        <v>146</v>
      </c>
      <c r="D52" s="22" t="n">
        <v>1220</v>
      </c>
      <c r="E52" s="15" t="n">
        <v>94.63</v>
      </c>
      <c r="F52" s="15" t="n">
        <v>9.6</v>
      </c>
      <c r="G52" s="23" t="n">
        <v>616.6</v>
      </c>
      <c r="H52" s="16" t="s">
        <v>18</v>
      </c>
      <c r="I52" s="23" t="n">
        <v>616.6</v>
      </c>
      <c r="J52" s="17" t="n">
        <f aca="false">F52/I52</f>
        <v>0.0155692507298086</v>
      </c>
      <c r="K52" s="18" t="n">
        <v>0.03</v>
      </c>
      <c r="L52" s="18" t="n">
        <f aca="false">F52/(M52*0.001)</f>
        <v>18.498</v>
      </c>
      <c r="M52" s="19" t="n">
        <f aca="false">((F52/I52)*1000)/K52</f>
        <v>518.975024326954</v>
      </c>
      <c r="N52" s="16" t="s">
        <v>19</v>
      </c>
      <c r="O52" s="20" t="s">
        <v>24</v>
      </c>
    </row>
    <row r="53" customFormat="false" ht="19.5" hidden="false" customHeight="true" outlineLevel="0" collapsed="false">
      <c r="A53" s="21" t="n">
        <v>52</v>
      </c>
      <c r="B53" s="13" t="s">
        <v>147</v>
      </c>
      <c r="C53" s="21" t="s">
        <v>148</v>
      </c>
      <c r="D53" s="22" t="n">
        <v>1338</v>
      </c>
      <c r="E53" s="15" t="n">
        <v>100</v>
      </c>
      <c r="F53" s="15" t="n">
        <v>9.9</v>
      </c>
      <c r="G53" s="23" t="n">
        <v>637.6</v>
      </c>
      <c r="H53" s="16" t="s">
        <v>18</v>
      </c>
      <c r="I53" s="23" t="n">
        <v>637.6</v>
      </c>
      <c r="J53" s="17" t="n">
        <f aca="false">F53/I53</f>
        <v>0.0155269761606023</v>
      </c>
      <c r="K53" s="18" t="n">
        <v>0.03</v>
      </c>
      <c r="L53" s="18" t="n">
        <f aca="false">F53/(M53*0.001)</f>
        <v>19.128</v>
      </c>
      <c r="M53" s="19" t="n">
        <f aca="false">((F53/I53)*1000)/K53</f>
        <v>517.565872020075</v>
      </c>
      <c r="N53" s="16" t="s">
        <v>19</v>
      </c>
      <c r="O53" s="20" t="s">
        <v>24</v>
      </c>
    </row>
    <row r="54" customFormat="false" ht="19.5" hidden="false" customHeight="true" outlineLevel="0" collapsed="false">
      <c r="A54" s="13" t="n">
        <v>53</v>
      </c>
      <c r="B54" s="13" t="s">
        <v>149</v>
      </c>
      <c r="C54" s="21" t="s">
        <v>150</v>
      </c>
      <c r="D54" s="22" t="n">
        <v>1177</v>
      </c>
      <c r="E54" s="15" t="n">
        <v>100</v>
      </c>
      <c r="F54" s="15" t="n">
        <v>9.3</v>
      </c>
      <c r="G54" s="23" t="n">
        <v>606.6</v>
      </c>
      <c r="H54" s="16" t="s">
        <v>18</v>
      </c>
      <c r="I54" s="23" t="n">
        <v>606.6</v>
      </c>
      <c r="J54" s="17" t="n">
        <f aca="false">F54/I54</f>
        <v>0.0153313550939664</v>
      </c>
      <c r="K54" s="18" t="n">
        <v>0.03</v>
      </c>
      <c r="L54" s="18" t="n">
        <f aca="false">F54/(M54*0.001)</f>
        <v>18.198</v>
      </c>
      <c r="M54" s="19" t="n">
        <f aca="false">((F54/I54)*1000)/K54</f>
        <v>511.045169798879</v>
      </c>
      <c r="N54" s="16" t="s">
        <v>19</v>
      </c>
      <c r="O54" s="20" t="s">
        <v>24</v>
      </c>
    </row>
    <row r="55" customFormat="false" ht="19.5" hidden="false" customHeight="true" outlineLevel="0" collapsed="false">
      <c r="A55" s="21" t="n">
        <v>54</v>
      </c>
      <c r="B55" s="13" t="s">
        <v>151</v>
      </c>
      <c r="C55" s="21" t="s">
        <v>152</v>
      </c>
      <c r="D55" s="22" t="s">
        <v>153</v>
      </c>
      <c r="E55" s="15" t="n">
        <v>100</v>
      </c>
      <c r="F55" s="15" t="n">
        <v>8.4</v>
      </c>
      <c r="G55" s="23" t="n">
        <v>548.572754</v>
      </c>
      <c r="H55" s="16" t="s">
        <v>18</v>
      </c>
      <c r="I55" s="23" t="n">
        <v>548.572754</v>
      </c>
      <c r="J55" s="17" t="n">
        <f aca="false">F55/I55</f>
        <v>0.0153124630028563</v>
      </c>
      <c r="K55" s="18" t="n">
        <v>0.03</v>
      </c>
      <c r="L55" s="18" t="n">
        <f aca="false">F55/(M55*0.001)</f>
        <v>16.45718262</v>
      </c>
      <c r="M55" s="19" t="n">
        <f aca="false">((F55/I55)*1000)/K55</f>
        <v>510.415433428544</v>
      </c>
      <c r="N55" s="16" t="s">
        <v>19</v>
      </c>
      <c r="O55" s="20" t="s">
        <v>24</v>
      </c>
    </row>
    <row r="56" customFormat="false" ht="19.5" hidden="false" customHeight="true" outlineLevel="0" collapsed="false">
      <c r="A56" s="13" t="n">
        <v>55</v>
      </c>
      <c r="B56" s="13" t="s">
        <v>154</v>
      </c>
      <c r="C56" s="21" t="s">
        <v>155</v>
      </c>
      <c r="D56" s="22" t="n">
        <v>1247</v>
      </c>
      <c r="E56" s="15" t="n">
        <v>100</v>
      </c>
      <c r="F56" s="15" t="n">
        <v>9</v>
      </c>
      <c r="G56" s="23" t="n">
        <v>599.6</v>
      </c>
      <c r="H56" s="16" t="s">
        <v>18</v>
      </c>
      <c r="I56" s="23" t="n">
        <v>599.6</v>
      </c>
      <c r="J56" s="17" t="n">
        <f aca="false">F56/I56</f>
        <v>0.0150100066711141</v>
      </c>
      <c r="K56" s="18" t="n">
        <v>0.03</v>
      </c>
      <c r="L56" s="18" t="n">
        <f aca="false">F56/(M56*0.001)</f>
        <v>17.988</v>
      </c>
      <c r="M56" s="19" t="n">
        <f aca="false">((F56/I56)*1000)/K56</f>
        <v>500.333555703803</v>
      </c>
      <c r="N56" s="16" t="s">
        <v>19</v>
      </c>
      <c r="O56" s="20" t="s">
        <v>24</v>
      </c>
    </row>
    <row r="57" customFormat="false" ht="19.5" hidden="false" customHeight="true" outlineLevel="0" collapsed="false">
      <c r="A57" s="21" t="n">
        <v>56</v>
      </c>
      <c r="B57" s="13" t="s">
        <v>156</v>
      </c>
      <c r="C57" s="21" t="s">
        <v>157</v>
      </c>
      <c r="D57" s="22" t="n">
        <v>1254</v>
      </c>
      <c r="E57" s="15" t="n">
        <v>100</v>
      </c>
      <c r="F57" s="15" t="n">
        <v>9.1</v>
      </c>
      <c r="G57" s="23" t="n">
        <v>612.6</v>
      </c>
      <c r="H57" s="16" t="s">
        <v>18</v>
      </c>
      <c r="I57" s="23" t="n">
        <v>612.6</v>
      </c>
      <c r="J57" s="17" t="n">
        <f aca="false">F57/I57</f>
        <v>0.014854717597127</v>
      </c>
      <c r="K57" s="18" t="n">
        <v>0.03</v>
      </c>
      <c r="L57" s="18" t="n">
        <f aca="false">F57/(M57*0.001)</f>
        <v>18.378</v>
      </c>
      <c r="M57" s="19" t="n">
        <f aca="false">((F57/I57)*1000)/K57</f>
        <v>495.157253237567</v>
      </c>
      <c r="N57" s="16" t="s">
        <v>19</v>
      </c>
      <c r="O57" s="20" t="s">
        <v>24</v>
      </c>
    </row>
    <row r="58" customFormat="false" ht="19.5" hidden="false" customHeight="true" outlineLevel="0" collapsed="false">
      <c r="A58" s="13" t="n">
        <v>57</v>
      </c>
      <c r="B58" s="13" t="s">
        <v>158</v>
      </c>
      <c r="C58" s="21" t="s">
        <v>159</v>
      </c>
      <c r="D58" s="22" t="n">
        <v>1329</v>
      </c>
      <c r="E58" s="15" t="n">
        <v>100</v>
      </c>
      <c r="F58" s="15" t="n">
        <v>9.9</v>
      </c>
      <c r="G58" s="23" t="n">
        <v>630.6</v>
      </c>
      <c r="H58" s="24" t="s">
        <v>160</v>
      </c>
      <c r="I58" s="23" t="n">
        <f aca="false">G58+46</f>
        <v>676.6</v>
      </c>
      <c r="J58" s="17" t="n">
        <f aca="false">F58/I58</f>
        <v>0.014631983446645</v>
      </c>
      <c r="K58" s="18" t="n">
        <v>0.03</v>
      </c>
      <c r="L58" s="18" t="n">
        <f aca="false">F58/(M58*0.001)</f>
        <v>20.298</v>
      </c>
      <c r="M58" s="19" t="n">
        <f aca="false">((F58/I58)*1000)/K58</f>
        <v>487.732781554833</v>
      </c>
      <c r="N58" s="16" t="s">
        <v>161</v>
      </c>
      <c r="O58" s="20" t="s">
        <v>24</v>
      </c>
    </row>
    <row r="59" customFormat="false" ht="19.5" hidden="false" customHeight="true" outlineLevel="0" collapsed="false">
      <c r="A59" s="21" t="n">
        <v>58</v>
      </c>
      <c r="B59" s="13" t="s">
        <v>162</v>
      </c>
      <c r="C59" s="21" t="s">
        <v>163</v>
      </c>
      <c r="D59" s="22" t="s">
        <v>164</v>
      </c>
      <c r="E59" s="15" t="n">
        <v>100</v>
      </c>
      <c r="F59" s="15" t="n">
        <v>9.6</v>
      </c>
      <c r="G59" s="23" t="n">
        <v>657.7</v>
      </c>
      <c r="H59" s="16" t="s">
        <v>18</v>
      </c>
      <c r="I59" s="23" t="n">
        <v>657.7</v>
      </c>
      <c r="J59" s="17" t="n">
        <f aca="false">F59/I59</f>
        <v>0.0145963205108712</v>
      </c>
      <c r="K59" s="18" t="n">
        <v>0.03</v>
      </c>
      <c r="L59" s="18" t="n">
        <f aca="false">F59/(M59*0.001)</f>
        <v>19.731</v>
      </c>
      <c r="M59" s="19" t="n">
        <f aca="false">((F59/I59)*1000)/K59</f>
        <v>486.544017029041</v>
      </c>
      <c r="N59" s="16" t="s">
        <v>19</v>
      </c>
      <c r="O59" s="20" t="s">
        <v>24</v>
      </c>
    </row>
    <row r="60" customFormat="false" ht="19.5" hidden="false" customHeight="true" outlineLevel="0" collapsed="false">
      <c r="A60" s="13" t="n">
        <v>59</v>
      </c>
      <c r="B60" s="13" t="s">
        <v>165</v>
      </c>
      <c r="C60" s="21" t="s">
        <v>166</v>
      </c>
      <c r="D60" s="22" t="n">
        <v>1267</v>
      </c>
      <c r="E60" s="15" t="n">
        <v>100</v>
      </c>
      <c r="F60" s="15" t="n">
        <v>9.9</v>
      </c>
      <c r="G60" s="23" t="n">
        <v>633.6</v>
      </c>
      <c r="H60" s="24" t="s">
        <v>160</v>
      </c>
      <c r="I60" s="23" t="n">
        <f aca="false">G60+46</f>
        <v>679.6</v>
      </c>
      <c r="J60" s="17" t="n">
        <f aca="false">F60/I60</f>
        <v>0.0145673925838729</v>
      </c>
      <c r="K60" s="18" t="n">
        <v>0.03</v>
      </c>
      <c r="L60" s="18" t="n">
        <f aca="false">F60/(M60*0.001)</f>
        <v>20.388</v>
      </c>
      <c r="M60" s="19" t="n">
        <f aca="false">((F60/I60)*1000)/K60</f>
        <v>485.579752795762</v>
      </c>
      <c r="N60" s="16" t="s">
        <v>161</v>
      </c>
      <c r="O60" s="20" t="s">
        <v>24</v>
      </c>
    </row>
    <row r="61" customFormat="false" ht="19.5" hidden="false" customHeight="true" outlineLevel="0" collapsed="false">
      <c r="A61" s="21" t="n">
        <v>60</v>
      </c>
      <c r="B61" s="13" t="s">
        <v>167</v>
      </c>
      <c r="C61" s="21" t="s">
        <v>168</v>
      </c>
      <c r="D61" s="22" t="s">
        <v>169</v>
      </c>
      <c r="E61" s="15" t="n">
        <v>100</v>
      </c>
      <c r="F61" s="15" t="n">
        <v>7.6</v>
      </c>
      <c r="G61" s="23" t="n">
        <v>549.5</v>
      </c>
      <c r="H61" s="16" t="s">
        <v>18</v>
      </c>
      <c r="I61" s="23" t="n">
        <v>549.5</v>
      </c>
      <c r="J61" s="17" t="n">
        <f aca="false">F61/I61</f>
        <v>0.0138307552320291</v>
      </c>
      <c r="K61" s="18" t="n">
        <v>0.03</v>
      </c>
      <c r="L61" s="18" t="n">
        <f aca="false">F61/(M61*0.001)</f>
        <v>16.485</v>
      </c>
      <c r="M61" s="19" t="n">
        <f aca="false">((F61/I61)*1000)/K61</f>
        <v>461.025174400971</v>
      </c>
      <c r="N61" s="16" t="s">
        <v>19</v>
      </c>
      <c r="O61" s="20" t="s">
        <v>24</v>
      </c>
    </row>
    <row r="62" customFormat="false" ht="19.5" hidden="false" customHeight="true" outlineLevel="0" collapsed="false">
      <c r="A62" s="13" t="n">
        <v>61</v>
      </c>
      <c r="B62" s="13" t="s">
        <v>170</v>
      </c>
      <c r="C62" s="21" t="s">
        <v>171</v>
      </c>
      <c r="D62" s="22" t="n">
        <v>1201</v>
      </c>
      <c r="E62" s="15" t="n">
        <v>100</v>
      </c>
      <c r="F62" s="15" t="n">
        <v>8.1</v>
      </c>
      <c r="G62" s="23" t="n">
        <v>589.6</v>
      </c>
      <c r="H62" s="16" t="s">
        <v>18</v>
      </c>
      <c r="I62" s="23" t="n">
        <v>589.6</v>
      </c>
      <c r="J62" s="17" t="n">
        <f aca="false">F62/I62</f>
        <v>0.0137381275440977</v>
      </c>
      <c r="K62" s="18" t="n">
        <v>0.03</v>
      </c>
      <c r="L62" s="18" t="n">
        <f aca="false">F62/(M62*0.001)</f>
        <v>17.688</v>
      </c>
      <c r="M62" s="19" t="n">
        <f aca="false">((F62/I62)*1000)/K62</f>
        <v>457.937584803256</v>
      </c>
      <c r="N62" s="16" t="s">
        <v>19</v>
      </c>
      <c r="O62" s="20" t="s">
        <v>24</v>
      </c>
    </row>
    <row r="63" customFormat="false" ht="19.5" hidden="false" customHeight="true" outlineLevel="0" collapsed="false">
      <c r="A63" s="21" t="n">
        <v>62</v>
      </c>
      <c r="B63" s="13" t="s">
        <v>172</v>
      </c>
      <c r="C63" s="21" t="s">
        <v>173</v>
      </c>
      <c r="D63" s="22" t="n">
        <v>1175</v>
      </c>
      <c r="E63" s="15" t="n">
        <v>100</v>
      </c>
      <c r="F63" s="15" t="n">
        <v>7.5</v>
      </c>
      <c r="G63" s="23" t="n">
        <v>564.6</v>
      </c>
      <c r="H63" s="16" t="s">
        <v>18</v>
      </c>
      <c r="I63" s="23" t="n">
        <v>564.6</v>
      </c>
      <c r="J63" s="17" t="n">
        <f aca="false">F63/I63</f>
        <v>0.0132837407013815</v>
      </c>
      <c r="K63" s="18" t="n">
        <v>0.03</v>
      </c>
      <c r="L63" s="18" t="n">
        <f aca="false">F63/(M63*0.001)</f>
        <v>16.938</v>
      </c>
      <c r="M63" s="19" t="n">
        <f aca="false">((F63/I63)*1000)/K63</f>
        <v>442.791356712717</v>
      </c>
      <c r="N63" s="16" t="s">
        <v>19</v>
      </c>
      <c r="O63" s="20" t="s">
        <v>24</v>
      </c>
    </row>
    <row r="64" customFormat="false" ht="19.5" hidden="false" customHeight="true" outlineLevel="0" collapsed="false">
      <c r="A64" s="13" t="n">
        <v>63</v>
      </c>
      <c r="B64" s="13" t="s">
        <v>174</v>
      </c>
      <c r="C64" s="21" t="s">
        <v>175</v>
      </c>
      <c r="D64" s="22" t="s">
        <v>176</v>
      </c>
      <c r="E64" s="15" t="n">
        <v>94.410004</v>
      </c>
      <c r="F64" s="15" t="n">
        <v>7.2</v>
      </c>
      <c r="G64" s="23" t="n">
        <v>548.572754</v>
      </c>
      <c r="H64" s="16" t="s">
        <v>18</v>
      </c>
      <c r="I64" s="23" t="n">
        <v>548.572754</v>
      </c>
      <c r="J64" s="17" t="n">
        <f aca="false">F64/I64</f>
        <v>0.0131249682881626</v>
      </c>
      <c r="K64" s="18" t="n">
        <v>0.03</v>
      </c>
      <c r="L64" s="18" t="n">
        <f aca="false">F64/(M64*0.001)</f>
        <v>16.45718262</v>
      </c>
      <c r="M64" s="19" t="n">
        <f aca="false">((F64/I64)*1000)/K64</f>
        <v>437.498942938752</v>
      </c>
      <c r="N64" s="16" t="s">
        <v>19</v>
      </c>
      <c r="O64" s="20" t="s">
        <v>24</v>
      </c>
    </row>
    <row r="65" customFormat="false" ht="19.5" hidden="false" customHeight="true" outlineLevel="0" collapsed="false">
      <c r="A65" s="21" t="n">
        <v>64</v>
      </c>
      <c r="B65" s="13" t="s">
        <v>177</v>
      </c>
      <c r="C65" s="21" t="s">
        <v>178</v>
      </c>
      <c r="D65" s="22" t="s">
        <v>179</v>
      </c>
      <c r="E65" s="15" t="n">
        <v>100</v>
      </c>
      <c r="F65" s="15" t="n">
        <v>7.4</v>
      </c>
      <c r="G65" s="23" t="n">
        <v>575.5</v>
      </c>
      <c r="H65" s="16" t="s">
        <v>18</v>
      </c>
      <c r="I65" s="23" t="n">
        <v>575.5</v>
      </c>
      <c r="J65" s="17" t="n">
        <f aca="false">F65/I65</f>
        <v>0.012858384013901</v>
      </c>
      <c r="K65" s="18" t="n">
        <v>0.03</v>
      </c>
      <c r="L65" s="18" t="n">
        <f aca="false">F65/(M65*0.001)</f>
        <v>17.265</v>
      </c>
      <c r="M65" s="19" t="n">
        <f aca="false">((F65/I65)*1000)/K65</f>
        <v>428.612800463365</v>
      </c>
      <c r="N65" s="16" t="s">
        <v>19</v>
      </c>
      <c r="O65" s="20" t="s">
        <v>24</v>
      </c>
    </row>
    <row r="66" customFormat="false" ht="19.5" hidden="false" customHeight="true" outlineLevel="0" collapsed="false">
      <c r="A66" s="13" t="n">
        <v>65</v>
      </c>
      <c r="B66" s="13" t="s">
        <v>180</v>
      </c>
      <c r="C66" s="21" t="s">
        <v>181</v>
      </c>
      <c r="D66" s="22" t="n">
        <v>1196</v>
      </c>
      <c r="E66" s="15" t="n">
        <v>100</v>
      </c>
      <c r="F66" s="15" t="n">
        <v>9.1</v>
      </c>
      <c r="G66" s="23" t="n">
        <v>672.7</v>
      </c>
      <c r="H66" s="24" t="s">
        <v>160</v>
      </c>
      <c r="I66" s="23" t="n">
        <f aca="false">G66+46</f>
        <v>718.7</v>
      </c>
      <c r="J66" s="17" t="n">
        <f aca="false">F66/I66</f>
        <v>0.0126617503826353</v>
      </c>
      <c r="K66" s="18" t="n">
        <v>0.03</v>
      </c>
      <c r="L66" s="18" t="n">
        <f aca="false">F66/(M66*0.001)</f>
        <v>21.561</v>
      </c>
      <c r="M66" s="19" t="n">
        <f aca="false">((F66/I66)*1000)/K66</f>
        <v>422.058346087844</v>
      </c>
      <c r="N66" s="16" t="s">
        <v>161</v>
      </c>
      <c r="O66" s="20" t="s">
        <v>24</v>
      </c>
    </row>
    <row r="67" customFormat="false" ht="19.5" hidden="false" customHeight="true" outlineLevel="0" collapsed="false">
      <c r="A67" s="21" t="n">
        <v>66</v>
      </c>
      <c r="B67" s="13" t="s">
        <v>182</v>
      </c>
      <c r="C67" s="21" t="s">
        <v>183</v>
      </c>
      <c r="D67" s="22" t="n">
        <v>1179</v>
      </c>
      <c r="E67" s="15" t="n">
        <v>100</v>
      </c>
      <c r="F67" s="15" t="n">
        <v>7</v>
      </c>
      <c r="G67" s="23" t="n">
        <v>565.6</v>
      </c>
      <c r="H67" s="16" t="s">
        <v>18</v>
      </c>
      <c r="I67" s="23" t="n">
        <v>565.6</v>
      </c>
      <c r="J67" s="17" t="n">
        <f aca="false">F67/I67</f>
        <v>0.0123762376237624</v>
      </c>
      <c r="K67" s="18" t="n">
        <v>0.03</v>
      </c>
      <c r="L67" s="18" t="n">
        <f aca="false">F67/(M67*0.001)</f>
        <v>16.968</v>
      </c>
      <c r="M67" s="19" t="n">
        <f aca="false">((F67/I67)*1000)/K67</f>
        <v>412.541254125413</v>
      </c>
      <c r="N67" s="16" t="s">
        <v>19</v>
      </c>
      <c r="O67" s="20" t="s">
        <v>24</v>
      </c>
    </row>
    <row r="68" customFormat="false" ht="19.5" hidden="false" customHeight="true" outlineLevel="0" collapsed="false">
      <c r="A68" s="13" t="n">
        <v>67</v>
      </c>
      <c r="B68" s="13" t="s">
        <v>184</v>
      </c>
      <c r="C68" s="21" t="s">
        <v>185</v>
      </c>
      <c r="D68" s="22" t="n">
        <v>1250</v>
      </c>
      <c r="E68" s="15" t="n">
        <v>100</v>
      </c>
      <c r="F68" s="15" t="n">
        <v>7.1</v>
      </c>
      <c r="G68" s="23" t="n">
        <v>584.6</v>
      </c>
      <c r="H68" s="16" t="s">
        <v>18</v>
      </c>
      <c r="I68" s="23" t="n">
        <v>584.6</v>
      </c>
      <c r="J68" s="17" t="n">
        <f aca="false">F68/I68</f>
        <v>0.0121450564488539</v>
      </c>
      <c r="K68" s="18" t="n">
        <v>0.03</v>
      </c>
      <c r="L68" s="18" t="n">
        <f aca="false">F68/(M68*0.001)</f>
        <v>17.538</v>
      </c>
      <c r="M68" s="19" t="n">
        <f aca="false">((F68/I68)*1000)/K68</f>
        <v>404.835214961797</v>
      </c>
      <c r="N68" s="16" t="s">
        <v>19</v>
      </c>
      <c r="O68" s="20" t="s">
        <v>24</v>
      </c>
    </row>
    <row r="69" customFormat="false" ht="19.5" hidden="false" customHeight="true" outlineLevel="0" collapsed="false">
      <c r="A69" s="21" t="n">
        <v>68</v>
      </c>
      <c r="B69" s="13" t="s">
        <v>186</v>
      </c>
      <c r="C69" s="21" t="s">
        <v>187</v>
      </c>
      <c r="D69" s="22" t="s">
        <v>188</v>
      </c>
      <c r="E69" s="15" t="n">
        <v>94.730003</v>
      </c>
      <c r="F69" s="15" t="n">
        <v>5.2</v>
      </c>
      <c r="G69" s="23" t="n">
        <v>432.860992</v>
      </c>
      <c r="H69" s="16" t="s">
        <v>18</v>
      </c>
      <c r="I69" s="23" t="n">
        <v>432.860992</v>
      </c>
      <c r="J69" s="17" t="n">
        <f aca="false">F69/I69</f>
        <v>0.0120130944947795</v>
      </c>
      <c r="K69" s="18" t="n">
        <v>0.03</v>
      </c>
      <c r="L69" s="18" t="n">
        <f aca="false">F69/(M69*0.001)</f>
        <v>12.98582976</v>
      </c>
      <c r="M69" s="19" t="n">
        <f aca="false">((F69/I69)*1000)/K69</f>
        <v>400.436483159317</v>
      </c>
      <c r="N69" s="16" t="s">
        <v>19</v>
      </c>
      <c r="O69" s="20" t="s">
        <v>24</v>
      </c>
    </row>
    <row r="70" customFormat="false" ht="19.5" hidden="false" customHeight="true" outlineLevel="0" collapsed="false">
      <c r="A70" s="13" t="n">
        <v>69</v>
      </c>
      <c r="B70" s="13" t="s">
        <v>189</v>
      </c>
      <c r="C70" s="21" t="s">
        <v>190</v>
      </c>
      <c r="D70" s="22" t="n">
        <v>1245</v>
      </c>
      <c r="E70" s="15" t="n">
        <v>100</v>
      </c>
      <c r="F70" s="15" t="n">
        <v>7</v>
      </c>
      <c r="G70" s="23" t="n">
        <v>598.6</v>
      </c>
      <c r="H70" s="16" t="s">
        <v>18</v>
      </c>
      <c r="I70" s="23" t="n">
        <v>598.6</v>
      </c>
      <c r="J70" s="17" t="n">
        <f aca="false">F70/I70</f>
        <v>0.0116939525559639</v>
      </c>
      <c r="K70" s="18" t="n">
        <v>0.03</v>
      </c>
      <c r="L70" s="18" t="n">
        <f aca="false">F70/(M70*0.001)</f>
        <v>17.958</v>
      </c>
      <c r="M70" s="19" t="n">
        <f aca="false">((F70/I70)*1000)/K70</f>
        <v>389.798418532131</v>
      </c>
      <c r="N70" s="16" t="s">
        <v>19</v>
      </c>
      <c r="O70" s="20" t="s">
        <v>24</v>
      </c>
    </row>
    <row r="71" customFormat="false" ht="19.5" hidden="false" customHeight="true" outlineLevel="0" collapsed="false">
      <c r="A71" s="21" t="n">
        <v>70</v>
      </c>
      <c r="B71" s="13" t="s">
        <v>191</v>
      </c>
      <c r="C71" s="21" t="s">
        <v>192</v>
      </c>
      <c r="D71" s="22" t="n">
        <v>1187</v>
      </c>
      <c r="E71" s="15" t="n">
        <v>100</v>
      </c>
      <c r="F71" s="15" t="n">
        <v>6.9</v>
      </c>
      <c r="G71" s="23" t="n">
        <v>594</v>
      </c>
      <c r="H71" s="16" t="s">
        <v>18</v>
      </c>
      <c r="I71" s="23" t="n">
        <v>594</v>
      </c>
      <c r="J71" s="17" t="n">
        <f aca="false">F71/I71</f>
        <v>0.0116161616161616</v>
      </c>
      <c r="K71" s="18" t="n">
        <v>0.03</v>
      </c>
      <c r="L71" s="18" t="n">
        <f aca="false">F71/(M71*0.001)</f>
        <v>17.82</v>
      </c>
      <c r="M71" s="19" t="n">
        <f aca="false">((F71/I71)*1000)/K71</f>
        <v>387.205387205387</v>
      </c>
      <c r="N71" s="16" t="s">
        <v>19</v>
      </c>
      <c r="O71" s="20" t="s">
        <v>24</v>
      </c>
    </row>
    <row r="72" customFormat="false" ht="19.5" hidden="false" customHeight="true" outlineLevel="0" collapsed="false">
      <c r="A72" s="13" t="n">
        <v>71</v>
      </c>
      <c r="B72" s="13" t="s">
        <v>193</v>
      </c>
      <c r="C72" s="21" t="s">
        <v>194</v>
      </c>
      <c r="D72" s="22" t="n">
        <v>1184</v>
      </c>
      <c r="E72" s="15" t="n">
        <v>100</v>
      </c>
      <c r="F72" s="15" t="n">
        <v>6.5</v>
      </c>
      <c r="G72" s="23" t="n">
        <v>563.5</v>
      </c>
      <c r="H72" s="16" t="s">
        <v>18</v>
      </c>
      <c r="I72" s="23" t="n">
        <v>563.5</v>
      </c>
      <c r="J72" s="17" t="n">
        <f aca="false">F72/I72</f>
        <v>0.0115350488021295</v>
      </c>
      <c r="K72" s="18" t="n">
        <v>0.03</v>
      </c>
      <c r="L72" s="18" t="n">
        <f aca="false">F72/(M72*0.001)</f>
        <v>16.905</v>
      </c>
      <c r="M72" s="19" t="n">
        <f aca="false">((F72/I72)*1000)/K72</f>
        <v>384.501626737652</v>
      </c>
      <c r="N72" s="16" t="s">
        <v>19</v>
      </c>
      <c r="O72" s="20" t="s">
        <v>24</v>
      </c>
    </row>
    <row r="73" customFormat="false" ht="19.5" hidden="false" customHeight="true" outlineLevel="0" collapsed="false">
      <c r="A73" s="21" t="n">
        <v>72</v>
      </c>
      <c r="B73" s="13" t="s">
        <v>195</v>
      </c>
      <c r="C73" s="21" t="s">
        <v>196</v>
      </c>
      <c r="D73" s="22" t="n">
        <v>1209</v>
      </c>
      <c r="E73" s="15" t="n">
        <v>100</v>
      </c>
      <c r="F73" s="15" t="n">
        <v>6.7</v>
      </c>
      <c r="G73" s="23" t="n">
        <v>589.6</v>
      </c>
      <c r="H73" s="16" t="s">
        <v>18</v>
      </c>
      <c r="I73" s="23" t="n">
        <v>589.6</v>
      </c>
      <c r="J73" s="17" t="n">
        <f aca="false">F73/I73</f>
        <v>0.0113636363636364</v>
      </c>
      <c r="K73" s="18" t="n">
        <v>0.03</v>
      </c>
      <c r="L73" s="18" t="n">
        <f aca="false">F73/(M73*0.001)</f>
        <v>17.688</v>
      </c>
      <c r="M73" s="19" t="n">
        <f aca="false">((F73/I73)*1000)/K73</f>
        <v>378.787878787879</v>
      </c>
      <c r="N73" s="16" t="s">
        <v>19</v>
      </c>
      <c r="O73" s="20" t="s">
        <v>24</v>
      </c>
    </row>
    <row r="74" customFormat="false" ht="19.5" hidden="false" customHeight="true" outlineLevel="0" collapsed="false">
      <c r="A74" s="13" t="n">
        <v>73</v>
      </c>
      <c r="B74" s="13" t="s">
        <v>197</v>
      </c>
      <c r="C74" s="21" t="s">
        <v>198</v>
      </c>
      <c r="D74" s="22" t="n">
        <v>1204</v>
      </c>
      <c r="E74" s="15" t="n">
        <v>100</v>
      </c>
      <c r="F74" s="15" t="n">
        <v>6.7</v>
      </c>
      <c r="G74" s="23" t="n">
        <v>594</v>
      </c>
      <c r="H74" s="16" t="s">
        <v>18</v>
      </c>
      <c r="I74" s="23" t="n">
        <v>594</v>
      </c>
      <c r="J74" s="17" t="n">
        <f aca="false">F74/I74</f>
        <v>0.0112794612794613</v>
      </c>
      <c r="K74" s="18" t="n">
        <v>0.03</v>
      </c>
      <c r="L74" s="18" t="n">
        <f aca="false">F74/(M74*0.001)</f>
        <v>17.82</v>
      </c>
      <c r="M74" s="19" t="n">
        <f aca="false">((F74/I74)*1000)/K74</f>
        <v>375.982042648709</v>
      </c>
      <c r="N74" s="16" t="s">
        <v>19</v>
      </c>
      <c r="O74" s="20" t="s">
        <v>24</v>
      </c>
    </row>
    <row r="75" customFormat="false" ht="19.5" hidden="false" customHeight="true" outlineLevel="0" collapsed="false">
      <c r="A75" s="21" t="n">
        <v>74</v>
      </c>
      <c r="B75" s="13" t="s">
        <v>199</v>
      </c>
      <c r="C75" s="21" t="s">
        <v>200</v>
      </c>
      <c r="D75" s="22" t="n">
        <v>1231</v>
      </c>
      <c r="E75" s="15" t="n">
        <v>100</v>
      </c>
      <c r="F75" s="15" t="n">
        <v>6.5</v>
      </c>
      <c r="G75" s="23" t="n">
        <v>590.6</v>
      </c>
      <c r="H75" s="16" t="s">
        <v>18</v>
      </c>
      <c r="I75" s="23" t="n">
        <v>590.6</v>
      </c>
      <c r="J75" s="17" t="n">
        <f aca="false">F75/I75</f>
        <v>0.0110057568574331</v>
      </c>
      <c r="K75" s="18" t="n">
        <v>0.03</v>
      </c>
      <c r="L75" s="18" t="n">
        <f aca="false">F75/(M75*0.001)</f>
        <v>17.718</v>
      </c>
      <c r="M75" s="19" t="n">
        <f aca="false">((F75/I75)*1000)/K75</f>
        <v>366.858561914437</v>
      </c>
      <c r="N75" s="16" t="s">
        <v>19</v>
      </c>
      <c r="O75" s="20" t="s">
        <v>24</v>
      </c>
    </row>
    <row r="76" customFormat="false" ht="19.5" hidden="false" customHeight="true" outlineLevel="0" collapsed="false">
      <c r="A76" s="13" t="n">
        <v>75</v>
      </c>
      <c r="B76" s="13" t="s">
        <v>201</v>
      </c>
      <c r="C76" s="21" t="s">
        <v>202</v>
      </c>
      <c r="D76" s="22" t="n">
        <v>1190</v>
      </c>
      <c r="E76" s="15" t="n">
        <v>100</v>
      </c>
      <c r="F76" s="15" t="n">
        <v>6.2</v>
      </c>
      <c r="G76" s="23" t="n">
        <v>577.6</v>
      </c>
      <c r="H76" s="16" t="s">
        <v>18</v>
      </c>
      <c r="I76" s="23" t="n">
        <v>577.6</v>
      </c>
      <c r="J76" s="17" t="n">
        <f aca="false">F76/I76</f>
        <v>0.0107340720221607</v>
      </c>
      <c r="K76" s="18" t="n">
        <v>0.03</v>
      </c>
      <c r="L76" s="18" t="n">
        <f aca="false">F76/(M76*0.001)</f>
        <v>17.328</v>
      </c>
      <c r="M76" s="19" t="n">
        <f aca="false">((F76/I76)*1000)/K76</f>
        <v>357.802400738689</v>
      </c>
      <c r="N76" s="16" t="s">
        <v>19</v>
      </c>
      <c r="O76" s="20" t="s">
        <v>24</v>
      </c>
    </row>
    <row r="77" customFormat="false" ht="19.5" hidden="false" customHeight="true" outlineLevel="0" collapsed="false">
      <c r="A77" s="21" t="n">
        <v>76</v>
      </c>
      <c r="B77" s="13" t="s">
        <v>203</v>
      </c>
      <c r="C77" s="21" t="s">
        <v>204</v>
      </c>
      <c r="D77" s="22" t="s">
        <v>205</v>
      </c>
      <c r="E77" s="15" t="n">
        <v>100</v>
      </c>
      <c r="F77" s="15" t="n">
        <v>6.2</v>
      </c>
      <c r="G77" s="23" t="n">
        <v>587.6</v>
      </c>
      <c r="H77" s="16" t="s">
        <v>18</v>
      </c>
      <c r="I77" s="23" t="n">
        <v>587.6</v>
      </c>
      <c r="J77" s="17" t="n">
        <f aca="false">F77/I77</f>
        <v>0.0105513955071477</v>
      </c>
      <c r="K77" s="18" t="n">
        <v>0.03</v>
      </c>
      <c r="L77" s="18" t="n">
        <f aca="false">F77/(M77*0.001)</f>
        <v>17.628</v>
      </c>
      <c r="M77" s="19" t="n">
        <f aca="false">((F77/I77)*1000)/K77</f>
        <v>351.713183571591</v>
      </c>
      <c r="N77" s="16" t="s">
        <v>19</v>
      </c>
      <c r="O77" s="20" t="s">
        <v>24</v>
      </c>
    </row>
    <row r="78" customFormat="false" ht="19.5" hidden="false" customHeight="true" outlineLevel="0" collapsed="false">
      <c r="A78" s="13" t="n">
        <v>77</v>
      </c>
      <c r="B78" s="13" t="s">
        <v>206</v>
      </c>
      <c r="C78" s="21" t="s">
        <v>207</v>
      </c>
      <c r="D78" s="22" t="n">
        <v>1203</v>
      </c>
      <c r="E78" s="15" t="n">
        <v>100</v>
      </c>
      <c r="F78" s="15" t="n">
        <v>6.5</v>
      </c>
      <c r="G78" s="23" t="n">
        <v>577.6</v>
      </c>
      <c r="H78" s="24" t="s">
        <v>160</v>
      </c>
      <c r="I78" s="23" t="n">
        <f aca="false">G78+46</f>
        <v>623.6</v>
      </c>
      <c r="J78" s="17" t="n">
        <f aca="false">F78/I78</f>
        <v>0.0104233483001924</v>
      </c>
      <c r="K78" s="18" t="n">
        <v>0.03</v>
      </c>
      <c r="L78" s="18" t="n">
        <f aca="false">F78/(M78*0.001)</f>
        <v>18.708</v>
      </c>
      <c r="M78" s="19" t="n">
        <f aca="false">((F78/I78)*1000)/K78</f>
        <v>347.444943339748</v>
      </c>
      <c r="N78" s="16" t="s">
        <v>161</v>
      </c>
      <c r="O78" s="20" t="s">
        <v>24</v>
      </c>
    </row>
    <row r="79" customFormat="false" ht="19.5" hidden="false" customHeight="true" outlineLevel="0" collapsed="false">
      <c r="A79" s="21" t="n">
        <v>78</v>
      </c>
      <c r="B79" s="13" t="s">
        <v>208</v>
      </c>
      <c r="C79" s="21" t="s">
        <v>209</v>
      </c>
      <c r="D79" s="22" t="n">
        <v>1241</v>
      </c>
      <c r="E79" s="15" t="n">
        <v>100</v>
      </c>
      <c r="F79" s="15" t="n">
        <v>5.8</v>
      </c>
      <c r="G79" s="23" t="n">
        <v>563.5</v>
      </c>
      <c r="H79" s="16" t="s">
        <v>18</v>
      </c>
      <c r="I79" s="23" t="n">
        <v>563.5</v>
      </c>
      <c r="J79" s="17" t="n">
        <f aca="false">F79/I79</f>
        <v>0.0102928127772848</v>
      </c>
      <c r="K79" s="18" t="n">
        <v>0.03</v>
      </c>
      <c r="L79" s="18" t="n">
        <f aca="false">F79/(M79*0.001)</f>
        <v>16.905</v>
      </c>
      <c r="M79" s="19" t="n">
        <f aca="false">((F79/I79)*1000)/K79</f>
        <v>343.093759242828</v>
      </c>
      <c r="N79" s="16" t="s">
        <v>19</v>
      </c>
      <c r="O79" s="20" t="s">
        <v>24</v>
      </c>
    </row>
    <row r="80" customFormat="false" ht="19.5" hidden="false" customHeight="true" outlineLevel="0" collapsed="false">
      <c r="A80" s="13" t="n">
        <v>79</v>
      </c>
      <c r="B80" s="13" t="s">
        <v>210</v>
      </c>
      <c r="C80" s="21" t="s">
        <v>211</v>
      </c>
      <c r="D80" s="22" t="n">
        <v>1340</v>
      </c>
      <c r="E80" s="15" t="n">
        <v>100</v>
      </c>
      <c r="F80" s="15" t="n">
        <v>6.1</v>
      </c>
      <c r="G80" s="23" t="n">
        <v>598.6</v>
      </c>
      <c r="H80" s="16" t="s">
        <v>18</v>
      </c>
      <c r="I80" s="23" t="n">
        <v>598.6</v>
      </c>
      <c r="J80" s="17" t="n">
        <f aca="false">F80/I80</f>
        <v>0.0101904443701971</v>
      </c>
      <c r="K80" s="18" t="n">
        <v>0.03</v>
      </c>
      <c r="L80" s="18" t="n">
        <f aca="false">F80/(M80*0.001)</f>
        <v>17.958</v>
      </c>
      <c r="M80" s="19" t="n">
        <f aca="false">((F80/I80)*1000)/K80</f>
        <v>339.681479006571</v>
      </c>
      <c r="N80" s="16" t="s">
        <v>19</v>
      </c>
      <c r="O80" s="20" t="s">
        <v>24</v>
      </c>
    </row>
    <row r="81" customFormat="false" ht="19.5" hidden="false" customHeight="true" outlineLevel="0" collapsed="false">
      <c r="A81" s="21" t="n">
        <v>80</v>
      </c>
      <c r="B81" s="13" t="s">
        <v>212</v>
      </c>
      <c r="C81" s="21" t="s">
        <v>213</v>
      </c>
      <c r="D81" s="22" t="n">
        <v>1178</v>
      </c>
      <c r="E81" s="15" t="n">
        <v>100</v>
      </c>
      <c r="F81" s="15" t="n">
        <v>6.1</v>
      </c>
      <c r="G81" s="23" t="n">
        <v>599.6</v>
      </c>
      <c r="H81" s="16" t="s">
        <v>18</v>
      </c>
      <c r="I81" s="23" t="n">
        <v>599.6</v>
      </c>
      <c r="J81" s="17" t="n">
        <f aca="false">F81/I81</f>
        <v>0.0101734489659773</v>
      </c>
      <c r="K81" s="18" t="n">
        <v>0.03</v>
      </c>
      <c r="L81" s="18" t="n">
        <f aca="false">F81/(M81*0.001)</f>
        <v>17.988</v>
      </c>
      <c r="M81" s="19" t="n">
        <f aca="false">((F81/I81)*1000)/K81</f>
        <v>339.114965532577</v>
      </c>
      <c r="N81" s="16" t="s">
        <v>19</v>
      </c>
      <c r="O81" s="20" t="s">
        <v>24</v>
      </c>
    </row>
    <row r="82" customFormat="false" ht="19.5" hidden="false" customHeight="true" outlineLevel="0" collapsed="false">
      <c r="A82" s="13" t="n">
        <v>81</v>
      </c>
      <c r="B82" s="13" t="s">
        <v>214</v>
      </c>
      <c r="C82" s="21" t="s">
        <v>215</v>
      </c>
      <c r="D82" s="22" t="s">
        <v>216</v>
      </c>
      <c r="E82" s="15" t="n">
        <v>100</v>
      </c>
      <c r="F82" s="15" t="n">
        <v>6.3</v>
      </c>
      <c r="G82" s="23" t="n">
        <v>619.652161</v>
      </c>
      <c r="H82" s="16" t="s">
        <v>18</v>
      </c>
      <c r="I82" s="23" t="n">
        <v>619.652161</v>
      </c>
      <c r="J82" s="17" t="n">
        <f aca="false">F82/I82</f>
        <v>0.0101669943179622</v>
      </c>
      <c r="K82" s="18" t="n">
        <v>0.03</v>
      </c>
      <c r="L82" s="18" t="n">
        <f aca="false">F82/(M82*0.001)</f>
        <v>18.58956483</v>
      </c>
      <c r="M82" s="19" t="n">
        <f aca="false">((F82/I82)*1000)/K82</f>
        <v>338.89981059874</v>
      </c>
      <c r="N82" s="16" t="s">
        <v>19</v>
      </c>
      <c r="O82" s="20" t="s">
        <v>24</v>
      </c>
    </row>
    <row r="83" customFormat="false" ht="19.5" hidden="false" customHeight="true" outlineLevel="0" collapsed="false">
      <c r="A83" s="21" t="n">
        <v>82</v>
      </c>
      <c r="B83" s="13" t="s">
        <v>217</v>
      </c>
      <c r="C83" s="21" t="s">
        <v>218</v>
      </c>
      <c r="D83" s="22" t="n">
        <v>1257</v>
      </c>
      <c r="E83" s="15" t="n">
        <v>100</v>
      </c>
      <c r="F83" s="15" t="n">
        <v>6</v>
      </c>
      <c r="G83" s="23" t="n">
        <v>602.5</v>
      </c>
      <c r="H83" s="16" t="s">
        <v>18</v>
      </c>
      <c r="I83" s="23" t="n">
        <v>602.5</v>
      </c>
      <c r="J83" s="17" t="n">
        <f aca="false">F83/I83</f>
        <v>0.00995850622406639</v>
      </c>
      <c r="K83" s="18" t="n">
        <v>0.03</v>
      </c>
      <c r="L83" s="18" t="n">
        <f aca="false">F83/(M83*0.001)</f>
        <v>18.075</v>
      </c>
      <c r="M83" s="19" t="n">
        <f aca="false">((F83/I83)*1000)/K83</f>
        <v>331.95020746888</v>
      </c>
      <c r="N83" s="16" t="s">
        <v>19</v>
      </c>
      <c r="O83" s="20" t="s">
        <v>24</v>
      </c>
    </row>
    <row r="84" customFormat="false" ht="19.5" hidden="false" customHeight="true" outlineLevel="0" collapsed="false">
      <c r="A84" s="13" t="n">
        <v>83</v>
      </c>
      <c r="B84" s="13" t="s">
        <v>219</v>
      </c>
      <c r="C84" s="21" t="s">
        <v>220</v>
      </c>
      <c r="D84" s="22" t="n">
        <v>1210</v>
      </c>
      <c r="E84" s="15" t="n">
        <v>100</v>
      </c>
      <c r="F84" s="15" t="n">
        <v>6.5</v>
      </c>
      <c r="G84" s="23" t="n">
        <v>658.7</v>
      </c>
      <c r="H84" s="16" t="s">
        <v>18</v>
      </c>
      <c r="I84" s="23" t="n">
        <v>658.7</v>
      </c>
      <c r="J84" s="17" t="n">
        <f aca="false">F84/I84</f>
        <v>0.00986792166388341</v>
      </c>
      <c r="K84" s="18" t="n">
        <v>0.03</v>
      </c>
      <c r="L84" s="18" t="n">
        <f aca="false">F84/(M84*0.001)</f>
        <v>19.761</v>
      </c>
      <c r="M84" s="19" t="n">
        <f aca="false">((F84/I84)*1000)/K84</f>
        <v>328.930722129447</v>
      </c>
      <c r="N84" s="16" t="s">
        <v>19</v>
      </c>
      <c r="O84" s="20" t="s">
        <v>24</v>
      </c>
    </row>
    <row r="85" customFormat="false" ht="19.5" hidden="false" customHeight="true" outlineLevel="0" collapsed="false">
      <c r="A85" s="21" t="n">
        <v>84</v>
      </c>
      <c r="B85" s="13" t="s">
        <v>221</v>
      </c>
      <c r="C85" s="21" t="s">
        <v>222</v>
      </c>
      <c r="D85" s="22" t="n">
        <v>1242</v>
      </c>
      <c r="E85" s="15" t="n">
        <v>100</v>
      </c>
      <c r="F85" s="15" t="n">
        <v>5.6</v>
      </c>
      <c r="G85" s="23" t="n">
        <v>577.6</v>
      </c>
      <c r="H85" s="16" t="s">
        <v>18</v>
      </c>
      <c r="I85" s="23" t="n">
        <v>577.6</v>
      </c>
      <c r="J85" s="17" t="n">
        <f aca="false">F85/I85</f>
        <v>0.00969529085872576</v>
      </c>
      <c r="K85" s="18" t="n">
        <v>0.03</v>
      </c>
      <c r="L85" s="18" t="n">
        <f aca="false">F85/(M85*0.001)</f>
        <v>17.328</v>
      </c>
      <c r="M85" s="19" t="n">
        <f aca="false">((F85/I85)*1000)/K85</f>
        <v>323.176361957525</v>
      </c>
      <c r="N85" s="16" t="s">
        <v>19</v>
      </c>
      <c r="O85" s="20" t="s">
        <v>24</v>
      </c>
    </row>
    <row r="86" customFormat="false" ht="19.5" hidden="false" customHeight="true" outlineLevel="0" collapsed="false">
      <c r="A86" s="13" t="n">
        <v>85</v>
      </c>
      <c r="B86" s="13" t="s">
        <v>223</v>
      </c>
      <c r="C86" s="21" t="s">
        <v>224</v>
      </c>
      <c r="D86" s="22" t="n">
        <v>1217</v>
      </c>
      <c r="E86" s="15" t="n">
        <v>100</v>
      </c>
      <c r="F86" s="15" t="n">
        <v>5.7</v>
      </c>
      <c r="G86" s="23" t="n">
        <v>599.6</v>
      </c>
      <c r="H86" s="16" t="s">
        <v>18</v>
      </c>
      <c r="I86" s="23" t="n">
        <v>599.6</v>
      </c>
      <c r="J86" s="17" t="n">
        <f aca="false">F86/I86</f>
        <v>0.00950633755837225</v>
      </c>
      <c r="K86" s="18" t="n">
        <v>0.03</v>
      </c>
      <c r="L86" s="18" t="n">
        <f aca="false">F86/(M86*0.001)</f>
        <v>17.988</v>
      </c>
      <c r="M86" s="19" t="n">
        <f aca="false">((F86/I86)*1000)/K86</f>
        <v>316.877918612408</v>
      </c>
      <c r="N86" s="16" t="s">
        <v>19</v>
      </c>
      <c r="O86" s="20" t="s">
        <v>24</v>
      </c>
    </row>
    <row r="87" customFormat="false" ht="19.5" hidden="false" customHeight="true" outlineLevel="0" collapsed="false">
      <c r="A87" s="21" t="n">
        <v>86</v>
      </c>
      <c r="B87" s="13" t="s">
        <v>225</v>
      </c>
      <c r="C87" s="21" t="s">
        <v>226</v>
      </c>
      <c r="D87" s="22" t="n">
        <v>1200</v>
      </c>
      <c r="E87" s="15" t="n">
        <v>100</v>
      </c>
      <c r="F87" s="15" t="n">
        <v>6</v>
      </c>
      <c r="G87" s="23" t="n">
        <v>631.5</v>
      </c>
      <c r="H87" s="16" t="s">
        <v>18</v>
      </c>
      <c r="I87" s="23" t="n">
        <v>631.5</v>
      </c>
      <c r="J87" s="17" t="n">
        <f aca="false">F87/I87</f>
        <v>0.00950118764845606</v>
      </c>
      <c r="K87" s="18" t="n">
        <v>0.03</v>
      </c>
      <c r="L87" s="18" t="n">
        <f aca="false">F87/(M87*0.001)</f>
        <v>18.945</v>
      </c>
      <c r="M87" s="19" t="n">
        <f aca="false">((F87/I87)*1000)/K87</f>
        <v>316.706254948535</v>
      </c>
      <c r="N87" s="16" t="s">
        <v>19</v>
      </c>
      <c r="O87" s="20" t="s">
        <v>24</v>
      </c>
    </row>
    <row r="88" customFormat="false" ht="19.5" hidden="false" customHeight="true" outlineLevel="0" collapsed="false">
      <c r="A88" s="13" t="n">
        <v>87</v>
      </c>
      <c r="B88" s="13" t="s">
        <v>227</v>
      </c>
      <c r="C88" s="21" t="s">
        <v>228</v>
      </c>
      <c r="D88" s="22" t="n">
        <v>1193</v>
      </c>
      <c r="E88" s="15" t="n">
        <v>100</v>
      </c>
      <c r="F88" s="15" t="n">
        <v>5.5</v>
      </c>
      <c r="G88" s="23" t="n">
        <v>589.6</v>
      </c>
      <c r="H88" s="16" t="s">
        <v>18</v>
      </c>
      <c r="I88" s="23" t="n">
        <v>589.6</v>
      </c>
      <c r="J88" s="17" t="n">
        <f aca="false">F88/I88</f>
        <v>0.00932835820895522</v>
      </c>
      <c r="K88" s="18" t="n">
        <v>0.03</v>
      </c>
      <c r="L88" s="18" t="n">
        <f aca="false">F88/(M88*0.001)</f>
        <v>17.688</v>
      </c>
      <c r="M88" s="19" t="n">
        <f aca="false">((F88/I88)*1000)/K88</f>
        <v>310.945273631841</v>
      </c>
      <c r="N88" s="16" t="s">
        <v>19</v>
      </c>
      <c r="O88" s="20" t="s">
        <v>24</v>
      </c>
    </row>
    <row r="89" customFormat="false" ht="19.5" hidden="false" customHeight="true" outlineLevel="0" collapsed="false">
      <c r="A89" s="21" t="n">
        <v>88</v>
      </c>
      <c r="B89" s="13" t="s">
        <v>229</v>
      </c>
      <c r="C89" s="21" t="s">
        <v>230</v>
      </c>
      <c r="D89" s="22" t="n">
        <v>1332</v>
      </c>
      <c r="E89" s="15" t="n">
        <v>100</v>
      </c>
      <c r="F89" s="15" t="n">
        <v>6.2</v>
      </c>
      <c r="G89" s="23" t="n">
        <v>685.7</v>
      </c>
      <c r="H89" s="16" t="s">
        <v>18</v>
      </c>
      <c r="I89" s="23" t="n">
        <v>685.7</v>
      </c>
      <c r="J89" s="17" t="n">
        <f aca="false">F89/I89</f>
        <v>0.00904185503864664</v>
      </c>
      <c r="K89" s="18" t="n">
        <v>0.03</v>
      </c>
      <c r="L89" s="18" t="n">
        <f aca="false">F89/(M89*0.001)</f>
        <v>20.571</v>
      </c>
      <c r="M89" s="19" t="n">
        <f aca="false">((F89/I89)*1000)/K89</f>
        <v>301.395167954888</v>
      </c>
      <c r="N89" s="16" t="s">
        <v>19</v>
      </c>
      <c r="O89" s="20" t="s">
        <v>24</v>
      </c>
    </row>
    <row r="90" customFormat="false" ht="19.5" hidden="false" customHeight="true" outlineLevel="0" collapsed="false">
      <c r="A90" s="13" t="n">
        <v>89</v>
      </c>
      <c r="B90" s="13" t="s">
        <v>231</v>
      </c>
      <c r="C90" s="21" t="s">
        <v>232</v>
      </c>
      <c r="D90" s="22" t="s">
        <v>233</v>
      </c>
      <c r="E90" s="15" t="n">
        <v>100</v>
      </c>
      <c r="F90" s="15" t="n">
        <v>5.09999999999966</v>
      </c>
      <c r="G90" s="23" t="n">
        <v>584.6</v>
      </c>
      <c r="H90" s="16" t="s">
        <v>18</v>
      </c>
      <c r="I90" s="23" t="n">
        <v>584.6</v>
      </c>
      <c r="J90" s="17" t="n">
        <f aca="false">F90/I90</f>
        <v>0.00872391378720435</v>
      </c>
      <c r="K90" s="18" t="n">
        <v>0.03</v>
      </c>
      <c r="L90" s="18" t="n">
        <f aca="false">F90/(M90*0.001)</f>
        <v>17.538</v>
      </c>
      <c r="M90" s="19" t="n">
        <f aca="false">((F90/I90)*1000)/K90</f>
        <v>290.797126240145</v>
      </c>
      <c r="N90" s="16" t="s">
        <v>19</v>
      </c>
      <c r="O90" s="20" t="s">
        <v>24</v>
      </c>
    </row>
    <row r="91" customFormat="false" ht="19.5" hidden="false" customHeight="true" outlineLevel="0" collapsed="false">
      <c r="A91" s="21" t="n">
        <v>90</v>
      </c>
      <c r="B91" s="13" t="s">
        <v>234</v>
      </c>
      <c r="C91" s="21" t="s">
        <v>235</v>
      </c>
      <c r="D91" s="25" t="s">
        <v>236</v>
      </c>
      <c r="E91" s="15" t="n">
        <v>92.91</v>
      </c>
      <c r="F91" s="15" t="n">
        <v>5.2</v>
      </c>
      <c r="G91" s="23" t="n">
        <v>603.6</v>
      </c>
      <c r="H91" s="16" t="s">
        <v>18</v>
      </c>
      <c r="I91" s="23" t="n">
        <v>603.6</v>
      </c>
      <c r="J91" s="17" t="n">
        <f aca="false">F91/I91</f>
        <v>0.00861497680583168</v>
      </c>
      <c r="K91" s="18" t="n">
        <v>0.03</v>
      </c>
      <c r="L91" s="18" t="n">
        <f aca="false">F91/(M91*0.001)</f>
        <v>18.108</v>
      </c>
      <c r="M91" s="19" t="n">
        <f aca="false">((F91/I91)*1000)/K91</f>
        <v>287.165893527723</v>
      </c>
      <c r="N91" s="16" t="s">
        <v>19</v>
      </c>
      <c r="O91" s="20" t="s">
        <v>24</v>
      </c>
    </row>
    <row r="92" customFormat="false" ht="19.5" hidden="false" customHeight="true" outlineLevel="0" collapsed="false">
      <c r="A92" s="13" t="n">
        <v>91</v>
      </c>
      <c r="B92" s="13" t="s">
        <v>237</v>
      </c>
      <c r="C92" s="21" t="s">
        <v>238</v>
      </c>
      <c r="D92" s="22" t="n">
        <v>1226</v>
      </c>
      <c r="E92" s="15" t="n">
        <v>100</v>
      </c>
      <c r="F92" s="15" t="n">
        <v>4.9</v>
      </c>
      <c r="G92" s="23" t="n">
        <v>610.6</v>
      </c>
      <c r="H92" s="16" t="s">
        <v>18</v>
      </c>
      <c r="I92" s="23" t="n">
        <v>610.6</v>
      </c>
      <c r="J92" s="17" t="n">
        <f aca="false">F92/I92</f>
        <v>0.0080248935473305</v>
      </c>
      <c r="K92" s="18" t="n">
        <v>0.03</v>
      </c>
      <c r="L92" s="18" t="n">
        <f aca="false">F92/(M92*0.001)</f>
        <v>18.318</v>
      </c>
      <c r="M92" s="19" t="n">
        <f aca="false">((F92/I92)*1000)/K92</f>
        <v>267.496451577683</v>
      </c>
      <c r="N92" s="16" t="s">
        <v>19</v>
      </c>
      <c r="O92" s="20" t="s">
        <v>24</v>
      </c>
    </row>
    <row r="93" customFormat="false" ht="19.5" hidden="false" customHeight="true" outlineLevel="0" collapsed="false">
      <c r="A93" s="21" t="n">
        <v>92</v>
      </c>
      <c r="B93" s="13" t="s">
        <v>239</v>
      </c>
      <c r="C93" s="21" t="s">
        <v>240</v>
      </c>
      <c r="D93" s="22" t="n">
        <v>1188</v>
      </c>
      <c r="E93" s="15" t="n">
        <v>100</v>
      </c>
      <c r="F93" s="15" t="n">
        <v>5.2</v>
      </c>
      <c r="G93" s="23" t="n">
        <v>652.6</v>
      </c>
      <c r="H93" s="16" t="s">
        <v>18</v>
      </c>
      <c r="I93" s="23" t="n">
        <v>652.6</v>
      </c>
      <c r="J93" s="17" t="n">
        <f aca="false">F93/I93</f>
        <v>0.00796812749003984</v>
      </c>
      <c r="K93" s="18" t="n">
        <v>0.03</v>
      </c>
      <c r="L93" s="18" t="n">
        <f aca="false">F93/(M93*0.001)</f>
        <v>19.578</v>
      </c>
      <c r="M93" s="19" t="n">
        <f aca="false">((F93/I93)*1000)/K93</f>
        <v>265.604249667995</v>
      </c>
      <c r="N93" s="16" t="s">
        <v>19</v>
      </c>
      <c r="O93" s="20" t="s">
        <v>24</v>
      </c>
    </row>
    <row r="94" customFormat="false" ht="19.5" hidden="false" customHeight="true" outlineLevel="0" collapsed="false">
      <c r="A94" s="13" t="n">
        <v>93</v>
      </c>
      <c r="B94" s="13" t="s">
        <v>241</v>
      </c>
      <c r="C94" s="21" t="s">
        <v>242</v>
      </c>
      <c r="D94" s="22" t="n">
        <v>1207</v>
      </c>
      <c r="E94" s="15" t="n">
        <v>93.1</v>
      </c>
      <c r="F94" s="15" t="n">
        <v>3.90000000000068</v>
      </c>
      <c r="G94" s="23" t="n">
        <v>493.5</v>
      </c>
      <c r="H94" s="16" t="s">
        <v>18</v>
      </c>
      <c r="I94" s="23" t="n">
        <v>493.5</v>
      </c>
      <c r="J94" s="17" t="n">
        <f aca="false">F94/I94</f>
        <v>0.00790273556231141</v>
      </c>
      <c r="K94" s="18" t="n">
        <v>0.03</v>
      </c>
      <c r="L94" s="18" t="n">
        <f aca="false">F94/(M94*0.001)</f>
        <v>14.805</v>
      </c>
      <c r="M94" s="19" t="n">
        <f aca="false">((F94/I94)*1000)/K94</f>
        <v>263.424518743714</v>
      </c>
      <c r="N94" s="16" t="s">
        <v>19</v>
      </c>
      <c r="O94" s="20" t="s">
        <v>24</v>
      </c>
    </row>
    <row r="95" customFormat="false" ht="19.5" hidden="false" customHeight="true" outlineLevel="0" collapsed="false">
      <c r="A95" s="21" t="n">
        <v>94</v>
      </c>
      <c r="B95" s="13" t="s">
        <v>243</v>
      </c>
      <c r="C95" s="21" t="s">
        <v>244</v>
      </c>
      <c r="D95" s="22" t="s">
        <v>245</v>
      </c>
      <c r="E95" s="15" t="n">
        <v>93.82</v>
      </c>
      <c r="F95" s="15" t="n">
        <v>4.3</v>
      </c>
      <c r="G95" s="23" t="n">
        <v>575.530029</v>
      </c>
      <c r="H95" s="16" t="s">
        <v>18</v>
      </c>
      <c r="I95" s="23" t="n">
        <v>575.5</v>
      </c>
      <c r="J95" s="17" t="n">
        <f aca="false">F95/I95</f>
        <v>0.00747176368375326</v>
      </c>
      <c r="K95" s="18" t="n">
        <v>0.03</v>
      </c>
      <c r="L95" s="18" t="n">
        <f aca="false">F95/(M95*0.001)</f>
        <v>17.265</v>
      </c>
      <c r="M95" s="19" t="n">
        <f aca="false">((F95/I95)*1000)/K95</f>
        <v>249.058789458442</v>
      </c>
      <c r="N95" s="16" t="s">
        <v>161</v>
      </c>
      <c r="O95" s="20" t="s">
        <v>24</v>
      </c>
    </row>
    <row r="96" customFormat="false" ht="19.5" hidden="false" customHeight="true" outlineLevel="0" collapsed="false">
      <c r="A96" s="13" t="n">
        <v>95</v>
      </c>
      <c r="B96" s="13" t="s">
        <v>246</v>
      </c>
      <c r="C96" s="21" t="s">
        <v>247</v>
      </c>
      <c r="D96" s="22" t="n">
        <v>1233</v>
      </c>
      <c r="E96" s="15" t="n">
        <v>100</v>
      </c>
      <c r="F96" s="15" t="n">
        <v>4.4</v>
      </c>
      <c r="G96" s="23" t="n">
        <v>594</v>
      </c>
      <c r="H96" s="16" t="s">
        <v>18</v>
      </c>
      <c r="I96" s="23" t="n">
        <v>594</v>
      </c>
      <c r="J96" s="17" t="n">
        <f aca="false">F96/I96</f>
        <v>0.00740740740740741</v>
      </c>
      <c r="K96" s="18" t="n">
        <v>0.03</v>
      </c>
      <c r="L96" s="18" t="n">
        <f aca="false">F96/(M96*0.001)</f>
        <v>17.82</v>
      </c>
      <c r="M96" s="19" t="n">
        <f aca="false">((F96/I96)*1000)/K96</f>
        <v>246.913580246914</v>
      </c>
      <c r="N96" s="16" t="s">
        <v>19</v>
      </c>
      <c r="O96" s="20" t="s">
        <v>24</v>
      </c>
    </row>
    <row r="97" customFormat="false" ht="19.5" hidden="false" customHeight="true" outlineLevel="0" collapsed="false">
      <c r="A97" s="21" t="n">
        <v>96</v>
      </c>
      <c r="B97" s="13" t="s">
        <v>248</v>
      </c>
      <c r="C97" s="21" t="s">
        <v>249</v>
      </c>
      <c r="D97" s="22" t="n">
        <v>1270</v>
      </c>
      <c r="E97" s="15" t="n">
        <v>100</v>
      </c>
      <c r="F97" s="15" t="n">
        <v>4.3</v>
      </c>
      <c r="G97" s="23" t="n">
        <v>591.6</v>
      </c>
      <c r="H97" s="16" t="s">
        <v>18</v>
      </c>
      <c r="I97" s="23" t="n">
        <v>591.6</v>
      </c>
      <c r="J97" s="17" t="n">
        <f aca="false">F97/I97</f>
        <v>0.0072684246112238</v>
      </c>
      <c r="K97" s="18" t="n">
        <v>0.03</v>
      </c>
      <c r="L97" s="18" t="n">
        <f aca="false">F97/(M97*0.001)</f>
        <v>17.748</v>
      </c>
      <c r="M97" s="19" t="n">
        <f aca="false">((F97/I97)*1000)/K97</f>
        <v>242.280820374127</v>
      </c>
      <c r="N97" s="16" t="s">
        <v>19</v>
      </c>
      <c r="O97" s="20" t="s">
        <v>24</v>
      </c>
    </row>
    <row r="98" customFormat="false" ht="19.5" hidden="false" customHeight="true" outlineLevel="0" collapsed="false">
      <c r="A98" s="13" t="n">
        <v>97</v>
      </c>
      <c r="B98" s="13" t="s">
        <v>250</v>
      </c>
      <c r="C98" s="21" t="s">
        <v>251</v>
      </c>
      <c r="D98" s="22" t="n">
        <v>1104</v>
      </c>
      <c r="E98" s="15" t="n">
        <v>100</v>
      </c>
      <c r="F98" s="15" t="n">
        <v>4</v>
      </c>
      <c r="G98" s="23" t="n">
        <v>611.5</v>
      </c>
      <c r="H98" s="16" t="s">
        <v>18</v>
      </c>
      <c r="I98" s="23" t="n">
        <v>611.5</v>
      </c>
      <c r="J98" s="17" t="n">
        <f aca="false">F98/I98</f>
        <v>0.00654129190515127</v>
      </c>
      <c r="K98" s="18" t="n">
        <v>0.03</v>
      </c>
      <c r="L98" s="18" t="n">
        <f aca="false">F98/(M98*0.001)</f>
        <v>18.345</v>
      </c>
      <c r="M98" s="19" t="n">
        <f aca="false">((F98/I98)*1000)/K98</f>
        <v>218.043063505042</v>
      </c>
      <c r="N98" s="16" t="s">
        <v>19</v>
      </c>
      <c r="O98" s="20" t="s">
        <v>24</v>
      </c>
    </row>
    <row r="99" customFormat="false" ht="19.5" hidden="false" customHeight="true" outlineLevel="0" collapsed="false">
      <c r="A99" s="21" t="n">
        <v>98</v>
      </c>
      <c r="B99" s="13" t="s">
        <v>252</v>
      </c>
      <c r="C99" s="21" t="s">
        <v>253</v>
      </c>
      <c r="D99" s="22" t="n">
        <v>1194</v>
      </c>
      <c r="E99" s="15" t="n">
        <v>100</v>
      </c>
      <c r="F99" s="15" t="n">
        <v>4</v>
      </c>
      <c r="G99" s="23" t="n">
        <v>616.6</v>
      </c>
      <c r="H99" s="16" t="s">
        <v>18</v>
      </c>
      <c r="I99" s="23" t="n">
        <v>616.6</v>
      </c>
      <c r="J99" s="17" t="n">
        <f aca="false">F99/I99</f>
        <v>0.00648718780408693</v>
      </c>
      <c r="K99" s="18" t="n">
        <v>0.03</v>
      </c>
      <c r="L99" s="18" t="n">
        <f aca="false">F99/(M99*0.001)</f>
        <v>18.498</v>
      </c>
      <c r="M99" s="19" t="n">
        <f aca="false">((F99/I99)*1000)/K99</f>
        <v>216.239593469564</v>
      </c>
      <c r="N99" s="16" t="s">
        <v>19</v>
      </c>
      <c r="O99" s="20" t="s">
        <v>24</v>
      </c>
    </row>
    <row r="100" customFormat="false" ht="19.5" hidden="false" customHeight="true" outlineLevel="0" collapsed="false">
      <c r="A100" s="13" t="n">
        <v>99</v>
      </c>
      <c r="B100" s="13" t="s">
        <v>254</v>
      </c>
      <c r="C100" s="21" t="s">
        <v>255</v>
      </c>
      <c r="D100" s="22" t="n">
        <v>1229</v>
      </c>
      <c r="E100" s="15" t="n">
        <v>94.88</v>
      </c>
      <c r="F100" s="15" t="n">
        <v>3.7</v>
      </c>
      <c r="G100" s="23" t="n">
        <v>578.5</v>
      </c>
      <c r="H100" s="16" t="s">
        <v>18</v>
      </c>
      <c r="I100" s="23" t="n">
        <v>578.5</v>
      </c>
      <c r="J100" s="17" t="n">
        <f aca="false">F100/I100</f>
        <v>0.00639585133967156</v>
      </c>
      <c r="K100" s="18" t="n">
        <v>0.03</v>
      </c>
      <c r="L100" s="18" t="n">
        <f aca="false">F100/(M100*0.001)</f>
        <v>17.355</v>
      </c>
      <c r="M100" s="19" t="n">
        <f aca="false">((F100/I100)*1000)/K100</f>
        <v>213.195044655719</v>
      </c>
      <c r="N100" s="16" t="s">
        <v>19</v>
      </c>
      <c r="O100" s="20" t="s">
        <v>24</v>
      </c>
    </row>
    <row r="101" customFormat="false" ht="19.5" hidden="false" customHeight="true" outlineLevel="0" collapsed="false">
      <c r="A101" s="21" t="n">
        <v>100</v>
      </c>
      <c r="B101" s="13" t="s">
        <v>256</v>
      </c>
      <c r="C101" s="21" t="s">
        <v>257</v>
      </c>
      <c r="D101" s="22" t="s">
        <v>258</v>
      </c>
      <c r="E101" s="15" t="n">
        <v>93.74</v>
      </c>
      <c r="F101" s="15" t="n">
        <v>3.6</v>
      </c>
      <c r="G101" s="23" t="n">
        <v>563.5</v>
      </c>
      <c r="H101" s="16" t="s">
        <v>18</v>
      </c>
      <c r="I101" s="23" t="n">
        <v>563.5</v>
      </c>
      <c r="J101" s="17" t="n">
        <f aca="false">F101/I101</f>
        <v>0.00638864241348713</v>
      </c>
      <c r="K101" s="18" t="n">
        <v>0.03</v>
      </c>
      <c r="L101" s="18" t="n">
        <f aca="false">F101/(M101*0.001)</f>
        <v>16.905</v>
      </c>
      <c r="M101" s="19" t="n">
        <f aca="false">((F101/I101)*1000)/K101</f>
        <v>212.954747116238</v>
      </c>
      <c r="N101" s="16" t="s">
        <v>19</v>
      </c>
      <c r="O101" s="20" t="s">
        <v>24</v>
      </c>
    </row>
    <row r="102" customFormat="false" ht="19.5" hidden="false" customHeight="true" outlineLevel="0" collapsed="false">
      <c r="A102" s="13" t="n">
        <v>101</v>
      </c>
      <c r="B102" s="13" t="s">
        <v>259</v>
      </c>
      <c r="C102" s="21" t="s">
        <v>260</v>
      </c>
      <c r="D102" s="22" t="n">
        <v>1199</v>
      </c>
      <c r="E102" s="15" t="n">
        <v>100</v>
      </c>
      <c r="F102" s="15" t="n">
        <v>3.8</v>
      </c>
      <c r="G102" s="23" t="n">
        <v>602.5</v>
      </c>
      <c r="H102" s="16" t="s">
        <v>18</v>
      </c>
      <c r="I102" s="23" t="n">
        <v>602.5</v>
      </c>
      <c r="J102" s="17" t="n">
        <f aca="false">F102/I102</f>
        <v>0.00630705394190871</v>
      </c>
      <c r="K102" s="18" t="n">
        <v>0.03</v>
      </c>
      <c r="L102" s="18" t="n">
        <f aca="false">F102/(M102*0.001)</f>
        <v>18.075</v>
      </c>
      <c r="M102" s="19" t="n">
        <f aca="false">((F102/I102)*1000)/K102</f>
        <v>210.235131396957</v>
      </c>
      <c r="N102" s="16" t="s">
        <v>19</v>
      </c>
      <c r="O102" s="20" t="s">
        <v>24</v>
      </c>
    </row>
    <row r="103" customFormat="false" ht="19.5" hidden="false" customHeight="true" outlineLevel="0" collapsed="false">
      <c r="A103" s="21" t="n">
        <v>102</v>
      </c>
      <c r="B103" s="13" t="s">
        <v>261</v>
      </c>
      <c r="C103" s="21" t="s">
        <v>262</v>
      </c>
      <c r="D103" s="22" t="n">
        <v>1181</v>
      </c>
      <c r="E103" s="15" t="n">
        <v>91.72</v>
      </c>
      <c r="F103" s="15" t="n">
        <v>3.4</v>
      </c>
      <c r="G103" s="23" t="n">
        <v>585.6</v>
      </c>
      <c r="H103" s="16" t="s">
        <v>18</v>
      </c>
      <c r="I103" s="23" t="n">
        <v>585.6</v>
      </c>
      <c r="J103" s="17" t="n">
        <f aca="false">F103/I103</f>
        <v>0.00580601092896175</v>
      </c>
      <c r="K103" s="18" t="n">
        <v>0.03</v>
      </c>
      <c r="L103" s="18" t="n">
        <f aca="false">F103/(M103*0.001)</f>
        <v>17.568</v>
      </c>
      <c r="M103" s="19" t="n">
        <f aca="false">((F103/I103)*1000)/K103</f>
        <v>193.533697632058</v>
      </c>
      <c r="N103" s="16" t="s">
        <v>19</v>
      </c>
      <c r="O103" s="20" t="s">
        <v>24</v>
      </c>
    </row>
    <row r="104" customFormat="false" ht="19.5" hidden="false" customHeight="true" outlineLevel="0" collapsed="false">
      <c r="A104" s="13" t="n">
        <v>103</v>
      </c>
      <c r="B104" s="13" t="s">
        <v>263</v>
      </c>
      <c r="C104" s="21" t="s">
        <v>264</v>
      </c>
      <c r="D104" s="22" t="n">
        <v>1176</v>
      </c>
      <c r="E104" s="15" t="n">
        <v>100</v>
      </c>
      <c r="F104" s="15" t="n">
        <v>3.2</v>
      </c>
      <c r="G104" s="23" t="n">
        <v>599.6</v>
      </c>
      <c r="H104" s="16" t="s">
        <v>18</v>
      </c>
      <c r="I104" s="23" t="n">
        <v>599.6</v>
      </c>
      <c r="J104" s="17" t="n">
        <f aca="false">F104/I104</f>
        <v>0.00533689126084056</v>
      </c>
      <c r="K104" s="18" t="n">
        <v>0.03</v>
      </c>
      <c r="L104" s="18" t="n">
        <f aca="false">F104/(M104*0.001)</f>
        <v>17.988</v>
      </c>
      <c r="M104" s="19" t="n">
        <f aca="false">((F104/I104)*1000)/K104</f>
        <v>177.896375361352</v>
      </c>
      <c r="N104" s="16" t="s">
        <v>19</v>
      </c>
      <c r="O104" s="20" t="s">
        <v>24</v>
      </c>
    </row>
    <row r="105" customFormat="false" ht="19.5" hidden="false" customHeight="true" outlineLevel="0" collapsed="false">
      <c r="A105" s="21" t="n">
        <v>104</v>
      </c>
      <c r="B105" s="13" t="s">
        <v>265</v>
      </c>
      <c r="C105" s="21" t="s">
        <v>266</v>
      </c>
      <c r="D105" s="22" t="s">
        <v>267</v>
      </c>
      <c r="E105" s="15" t="n">
        <v>100</v>
      </c>
      <c r="F105" s="26" t="n">
        <v>2.2</v>
      </c>
      <c r="G105" s="23" t="n">
        <v>416.406372</v>
      </c>
      <c r="H105" s="16" t="s">
        <v>18</v>
      </c>
      <c r="I105" s="23" t="n">
        <v>416.406372</v>
      </c>
      <c r="J105" s="17" t="n">
        <f aca="false">F105/I105</f>
        <v>0.00528330051587203</v>
      </c>
      <c r="K105" s="18" t="n">
        <v>0.03</v>
      </c>
      <c r="L105" s="18" t="n">
        <f aca="false">F105/(M105*0.001)</f>
        <v>12.49219116</v>
      </c>
      <c r="M105" s="19" t="n">
        <f aca="false">((F105/I105)*1000)/K105</f>
        <v>176.110017195734</v>
      </c>
      <c r="N105" s="16" t="s">
        <v>19</v>
      </c>
      <c r="O105" s="20" t="s">
        <v>24</v>
      </c>
    </row>
    <row r="106" customFormat="false" ht="19.5" hidden="false" customHeight="true" outlineLevel="0" collapsed="false">
      <c r="A106" s="13" t="n">
        <v>105</v>
      </c>
      <c r="B106" s="13" t="s">
        <v>268</v>
      </c>
      <c r="C106" s="21" t="s">
        <v>269</v>
      </c>
      <c r="D106" s="22" t="s">
        <v>270</v>
      </c>
      <c r="E106" s="15" t="n">
        <v>100</v>
      </c>
      <c r="F106" s="15" t="n">
        <v>3.1</v>
      </c>
      <c r="G106" s="23" t="n">
        <v>562.599854</v>
      </c>
      <c r="H106" s="24" t="s">
        <v>160</v>
      </c>
      <c r="I106" s="23" t="n">
        <f aca="false">G106+46</f>
        <v>608.599854</v>
      </c>
      <c r="J106" s="17" t="n">
        <f aca="false">F106/I106</f>
        <v>0.00509365879670421</v>
      </c>
      <c r="K106" s="18" t="n">
        <v>0.03</v>
      </c>
      <c r="L106" s="18" t="n">
        <f aca="false">F106/(M106*0.001)</f>
        <v>18.25799562</v>
      </c>
      <c r="M106" s="19" t="n">
        <f aca="false">((F106/I106)*1000)/K106</f>
        <v>169.788626556807</v>
      </c>
      <c r="N106" s="16" t="s">
        <v>161</v>
      </c>
      <c r="O106" s="20" t="s">
        <v>24</v>
      </c>
    </row>
    <row r="107" customFormat="false" ht="19.5" hidden="false" customHeight="true" outlineLevel="0" collapsed="false">
      <c r="A107" s="21" t="n">
        <v>106</v>
      </c>
      <c r="B107" s="13" t="s">
        <v>271</v>
      </c>
      <c r="C107" s="21" t="s">
        <v>272</v>
      </c>
      <c r="D107" s="22" t="n">
        <v>1232</v>
      </c>
      <c r="E107" s="15" t="n">
        <v>100</v>
      </c>
      <c r="F107" s="26" t="n">
        <v>2.9</v>
      </c>
      <c r="G107" s="23" t="n">
        <v>577.6</v>
      </c>
      <c r="H107" s="16" t="s">
        <v>18</v>
      </c>
      <c r="I107" s="23" t="n">
        <v>577.6</v>
      </c>
      <c r="J107" s="17" t="n">
        <f aca="false">F107/I107</f>
        <v>0.0050207756232687</v>
      </c>
      <c r="K107" s="18" t="n">
        <v>0.03</v>
      </c>
      <c r="L107" s="18" t="n">
        <f aca="false">F107/(M107*0.001)</f>
        <v>17.328</v>
      </c>
      <c r="M107" s="19" t="n">
        <f aca="false">((F107/I107)*1000)/K107</f>
        <v>167.35918744229</v>
      </c>
      <c r="N107" s="16" t="s">
        <v>19</v>
      </c>
      <c r="O107" s="20" t="s">
        <v>24</v>
      </c>
    </row>
    <row r="108" customFormat="false" ht="19.5" hidden="false" customHeight="true" outlineLevel="0" collapsed="false">
      <c r="A108" s="13" t="n">
        <v>107</v>
      </c>
      <c r="B108" s="13" t="s">
        <v>273</v>
      </c>
      <c r="C108" s="21" t="s">
        <v>274</v>
      </c>
      <c r="D108" s="22" t="n">
        <v>1243</v>
      </c>
      <c r="E108" s="15" t="n">
        <v>100</v>
      </c>
      <c r="F108" s="15" t="n">
        <v>3.4</v>
      </c>
      <c r="G108" s="23" t="n">
        <v>652.6</v>
      </c>
      <c r="H108" s="24" t="s">
        <v>160</v>
      </c>
      <c r="I108" s="23" t="n">
        <f aca="false">G108+46</f>
        <v>698.6</v>
      </c>
      <c r="J108" s="17" t="n">
        <f aca="false">F108/I108</f>
        <v>0.00486687661036358</v>
      </c>
      <c r="K108" s="18" t="n">
        <v>0.03</v>
      </c>
      <c r="L108" s="18" t="n">
        <f aca="false">F108/(M108*0.001)</f>
        <v>20.958</v>
      </c>
      <c r="M108" s="19" t="n">
        <f aca="false">((F108/I108)*1000)/K108</f>
        <v>162.229220345453</v>
      </c>
      <c r="N108" s="16" t="s">
        <v>161</v>
      </c>
      <c r="O108" s="20" t="s">
        <v>24</v>
      </c>
    </row>
    <row r="109" customFormat="false" ht="19.5" hidden="false" customHeight="true" outlineLevel="0" collapsed="false">
      <c r="A109" s="21" t="n">
        <v>108</v>
      </c>
      <c r="B109" s="13" t="s">
        <v>275</v>
      </c>
      <c r="C109" s="21" t="s">
        <v>276</v>
      </c>
      <c r="D109" s="22" t="n">
        <v>1084</v>
      </c>
      <c r="E109" s="15" t="n">
        <v>100</v>
      </c>
      <c r="F109" s="26" t="n">
        <v>2.8</v>
      </c>
      <c r="G109" s="23" t="n">
        <v>593.5</v>
      </c>
      <c r="H109" s="16" t="s">
        <v>18</v>
      </c>
      <c r="I109" s="23" t="n">
        <v>593.5</v>
      </c>
      <c r="J109" s="17" t="n">
        <f aca="false">F109/I109</f>
        <v>0.00471777590564448</v>
      </c>
      <c r="K109" s="18" t="n">
        <v>0.03</v>
      </c>
      <c r="L109" s="18" t="n">
        <f aca="false">F109/(M109*0.001)</f>
        <v>17.805</v>
      </c>
      <c r="M109" s="19" t="n">
        <f aca="false">((F109/I109)*1000)/K109</f>
        <v>157.259196854816</v>
      </c>
      <c r="N109" s="16" t="s">
        <v>19</v>
      </c>
      <c r="O109" s="20" t="s">
        <v>24</v>
      </c>
    </row>
    <row r="110" customFormat="false" ht="19.5" hidden="false" customHeight="true" outlineLevel="0" collapsed="false">
      <c r="A110" s="13" t="n">
        <v>109</v>
      </c>
      <c r="B110" s="13" t="s">
        <v>277</v>
      </c>
      <c r="C110" s="21" t="s">
        <v>278</v>
      </c>
      <c r="D110" s="22" t="n">
        <v>1252</v>
      </c>
      <c r="E110" s="15" t="n">
        <v>100</v>
      </c>
      <c r="F110" s="26" t="n">
        <v>2.6</v>
      </c>
      <c r="G110" s="23" t="n">
        <v>577.5</v>
      </c>
      <c r="H110" s="16" t="s">
        <v>18</v>
      </c>
      <c r="I110" s="23" t="n">
        <v>577.5</v>
      </c>
      <c r="J110" s="17" t="n">
        <f aca="false">F110/I110</f>
        <v>0.0045021645021645</v>
      </c>
      <c r="K110" s="18" t="n">
        <v>0.03</v>
      </c>
      <c r="L110" s="18" t="n">
        <f aca="false">F110/(M110*0.001)</f>
        <v>17.325</v>
      </c>
      <c r="M110" s="19" t="n">
        <f aca="false">((F110/I110)*1000)/K110</f>
        <v>150.07215007215</v>
      </c>
      <c r="N110" s="16" t="s">
        <v>19</v>
      </c>
      <c r="O110" s="20" t="s">
        <v>24</v>
      </c>
    </row>
    <row r="111" customFormat="false" ht="19.5" hidden="false" customHeight="true" outlineLevel="0" collapsed="false">
      <c r="A111" s="21" t="n">
        <v>110</v>
      </c>
      <c r="B111" s="13" t="s">
        <v>279</v>
      </c>
      <c r="C111" s="21" t="s">
        <v>280</v>
      </c>
      <c r="D111" s="22" t="n">
        <v>1223</v>
      </c>
      <c r="E111" s="15" t="n">
        <v>100</v>
      </c>
      <c r="F111" s="26" t="n">
        <v>2.8</v>
      </c>
      <c r="G111" s="23" t="n">
        <v>671.7</v>
      </c>
      <c r="H111" s="16" t="s">
        <v>18</v>
      </c>
      <c r="I111" s="23" t="n">
        <v>671.7</v>
      </c>
      <c r="J111" s="17" t="n">
        <f aca="false">F111/I111</f>
        <v>0.00416852761649546</v>
      </c>
      <c r="K111" s="18" t="n">
        <v>0.03</v>
      </c>
      <c r="L111" s="18" t="n">
        <f aca="false">F111/(M111*0.001)</f>
        <v>20.151</v>
      </c>
      <c r="M111" s="19" t="n">
        <f aca="false">((F111/I111)*1000)/K111</f>
        <v>138.950920549849</v>
      </c>
      <c r="N111" s="16" t="s">
        <v>19</v>
      </c>
      <c r="O111" s="20" t="s">
        <v>24</v>
      </c>
    </row>
    <row r="112" customFormat="false" ht="19.5" hidden="false" customHeight="true" outlineLevel="0" collapsed="false">
      <c r="A112" s="13" t="n">
        <v>111</v>
      </c>
      <c r="B112" s="13" t="s">
        <v>281</v>
      </c>
      <c r="C112" s="21" t="s">
        <v>282</v>
      </c>
      <c r="D112" s="22" t="s">
        <v>283</v>
      </c>
      <c r="E112" s="15" t="n">
        <v>100</v>
      </c>
      <c r="F112" s="26" t="n">
        <v>2.3</v>
      </c>
      <c r="G112" s="23" t="n">
        <v>560.499451</v>
      </c>
      <c r="H112" s="16" t="s">
        <v>18</v>
      </c>
      <c r="I112" s="23" t="n">
        <v>560.499451</v>
      </c>
      <c r="J112" s="17" t="n">
        <f aca="false">F112/I112</f>
        <v>0.00410348305586476</v>
      </c>
      <c r="K112" s="18" t="n">
        <v>0.03</v>
      </c>
      <c r="L112" s="18" t="n">
        <f aca="false">F112/(M112*0.001)</f>
        <v>16.81498353</v>
      </c>
      <c r="M112" s="19" t="n">
        <f aca="false">((F112/I112)*1000)/K112</f>
        <v>136.782768528825</v>
      </c>
      <c r="N112" s="16" t="s">
        <v>19</v>
      </c>
      <c r="O112" s="20" t="s">
        <v>24</v>
      </c>
    </row>
    <row r="113" customFormat="false" ht="19.5" hidden="false" customHeight="true" outlineLevel="0" collapsed="false">
      <c r="A113" s="21" t="n">
        <v>112</v>
      </c>
      <c r="B113" s="13" t="s">
        <v>284</v>
      </c>
      <c r="C113" s="21" t="s">
        <v>285</v>
      </c>
      <c r="D113" s="22" t="n">
        <v>1249</v>
      </c>
      <c r="E113" s="15" t="n">
        <v>100</v>
      </c>
      <c r="F113" s="26" t="n">
        <v>2.2</v>
      </c>
      <c r="G113" s="23" t="n">
        <v>602.6</v>
      </c>
      <c r="H113" s="16" t="s">
        <v>18</v>
      </c>
      <c r="I113" s="23" t="n">
        <v>602.6</v>
      </c>
      <c r="J113" s="17" t="n">
        <f aca="false">F113/I113</f>
        <v>0.00365084633255891</v>
      </c>
      <c r="K113" s="18" t="n">
        <v>0.03</v>
      </c>
      <c r="L113" s="18" t="n">
        <f aca="false">F113/(M113*0.001)</f>
        <v>18.078</v>
      </c>
      <c r="M113" s="19" t="n">
        <f aca="false">((F113/I113)*1000)/K113</f>
        <v>121.694877751964</v>
      </c>
      <c r="N113" s="16" t="s">
        <v>19</v>
      </c>
      <c r="O113" s="20" t="s">
        <v>24</v>
      </c>
    </row>
    <row r="114" customFormat="false" ht="19.5" hidden="false" customHeight="true" outlineLevel="0" collapsed="false">
      <c r="A114" s="13" t="n">
        <v>113</v>
      </c>
      <c r="B114" s="13" t="s">
        <v>286</v>
      </c>
      <c r="C114" s="21" t="s">
        <v>287</v>
      </c>
      <c r="D114" s="22" t="s">
        <v>288</v>
      </c>
      <c r="E114" s="15" t="n">
        <v>100</v>
      </c>
      <c r="F114" s="26" t="n">
        <v>1.8</v>
      </c>
      <c r="G114" s="23" t="n">
        <v>477.311981</v>
      </c>
      <c r="H114" s="24" t="s">
        <v>160</v>
      </c>
      <c r="I114" s="23" t="n">
        <f aca="false">G114+46</f>
        <v>523.311981</v>
      </c>
      <c r="J114" s="17" t="n">
        <f aca="false">F114/I114</f>
        <v>0.00343963078498675</v>
      </c>
      <c r="K114" s="18" t="n">
        <v>0.03</v>
      </c>
      <c r="L114" s="18" t="n">
        <f aca="false">F114/(M114*0.001)</f>
        <v>15.69935943</v>
      </c>
      <c r="M114" s="19" t="n">
        <f aca="false">((F114/I114)*1000)/K114</f>
        <v>114.654359499558</v>
      </c>
      <c r="N114" s="16" t="s">
        <v>161</v>
      </c>
      <c r="O114" s="20" t="s">
        <v>24</v>
      </c>
    </row>
    <row r="115" customFormat="false" ht="19.5" hidden="false" customHeight="true" outlineLevel="0" collapsed="false">
      <c r="A115" s="21" t="n">
        <v>114</v>
      </c>
      <c r="B115" s="13" t="s">
        <v>289</v>
      </c>
      <c r="C115" s="21" t="s">
        <v>290</v>
      </c>
      <c r="D115" s="22" t="s">
        <v>291</v>
      </c>
      <c r="E115" s="15" t="n">
        <v>92.63</v>
      </c>
      <c r="F115" s="26" t="n">
        <v>1.50000000000006</v>
      </c>
      <c r="G115" s="23" t="n">
        <v>492.5</v>
      </c>
      <c r="H115" s="16" t="s">
        <v>18</v>
      </c>
      <c r="I115" s="23" t="n">
        <v>492.5</v>
      </c>
      <c r="J115" s="17" t="n">
        <f aca="false">F115/I115</f>
        <v>0.00304568527918793</v>
      </c>
      <c r="K115" s="18" t="n">
        <v>0.03</v>
      </c>
      <c r="L115" s="18" t="n">
        <f aca="false">F115/(M115*0.001)</f>
        <v>14.775</v>
      </c>
      <c r="M115" s="19" t="n">
        <f aca="false">((F115/I115)*1000)/K115</f>
        <v>101.522842639598</v>
      </c>
      <c r="N115" s="16" t="s">
        <v>19</v>
      </c>
      <c r="O115" s="20" t="s">
        <v>24</v>
      </c>
    </row>
    <row r="116" customFormat="false" ht="19.5" hidden="false" customHeight="true" outlineLevel="0" collapsed="false">
      <c r="A116" s="13" t="n">
        <v>115</v>
      </c>
      <c r="B116" s="13" t="s">
        <v>292</v>
      </c>
      <c r="C116" s="21" t="s">
        <v>293</v>
      </c>
      <c r="D116" s="22" t="s">
        <v>294</v>
      </c>
      <c r="E116" s="15" t="n">
        <v>93.64</v>
      </c>
      <c r="F116" s="26" t="n">
        <v>1.7</v>
      </c>
      <c r="G116" s="23" t="n">
        <v>559.5</v>
      </c>
      <c r="H116" s="16" t="s">
        <v>18</v>
      </c>
      <c r="I116" s="23" t="n">
        <v>559.5</v>
      </c>
      <c r="J116" s="17" t="n">
        <f aca="false">F116/I116</f>
        <v>0.00303842716711349</v>
      </c>
      <c r="K116" s="18" t="n">
        <v>0.03</v>
      </c>
      <c r="L116" s="18" t="n">
        <f aca="false">F116/(M116*0.001)</f>
        <v>16.785</v>
      </c>
      <c r="M116" s="19" t="n">
        <f aca="false">((F116/I116)*1000)/K116</f>
        <v>101.28090557045</v>
      </c>
      <c r="N116" s="16" t="s">
        <v>19</v>
      </c>
      <c r="O116" s="20" t="s">
        <v>24</v>
      </c>
    </row>
    <row r="117" customFormat="false" ht="19.5" hidden="false" customHeight="true" outlineLevel="0" collapsed="false">
      <c r="A117" s="21" t="n">
        <v>116</v>
      </c>
      <c r="B117" s="13" t="s">
        <v>295</v>
      </c>
      <c r="C117" s="21" t="s">
        <v>296</v>
      </c>
      <c r="D117" s="22" t="n">
        <v>1271</v>
      </c>
      <c r="E117" s="15" t="n">
        <v>93.69</v>
      </c>
      <c r="F117" s="26" t="n">
        <v>1.9</v>
      </c>
      <c r="G117" s="23" t="n">
        <v>631.5</v>
      </c>
      <c r="H117" s="16" t="s">
        <v>18</v>
      </c>
      <c r="I117" s="23" t="n">
        <v>631.5</v>
      </c>
      <c r="J117" s="17" t="n">
        <f aca="false">F117/I117</f>
        <v>0.00300870942201108</v>
      </c>
      <c r="K117" s="18" t="n">
        <v>0.03</v>
      </c>
      <c r="L117" s="18" t="n">
        <f aca="false">F117/(M117*0.001)</f>
        <v>18.945</v>
      </c>
      <c r="M117" s="19" t="n">
        <f aca="false">((F117/I117)*1000)/K117</f>
        <v>100.290314067036</v>
      </c>
      <c r="N117" s="16" t="s">
        <v>19</v>
      </c>
      <c r="O117" s="20" t="s">
        <v>24</v>
      </c>
    </row>
    <row r="118" customFormat="false" ht="19.5" hidden="false" customHeight="true" outlineLevel="0" collapsed="false">
      <c r="A118" s="13" t="n">
        <v>117</v>
      </c>
      <c r="B118" s="13" t="s">
        <v>297</v>
      </c>
      <c r="C118" s="21" t="s">
        <v>298</v>
      </c>
      <c r="D118" s="22" t="n">
        <v>1219</v>
      </c>
      <c r="E118" s="15" t="n">
        <v>100</v>
      </c>
      <c r="F118" s="26" t="n">
        <v>1.5</v>
      </c>
      <c r="G118" s="23" t="n">
        <v>602.5</v>
      </c>
      <c r="H118" s="16" t="s">
        <v>18</v>
      </c>
      <c r="I118" s="23" t="n">
        <v>602.5</v>
      </c>
      <c r="J118" s="17" t="n">
        <f aca="false">F118/I118</f>
        <v>0.0024896265560166</v>
      </c>
      <c r="K118" s="18" t="n">
        <v>0.03</v>
      </c>
      <c r="L118" s="18" t="n">
        <f aca="false">F118/(M118*0.001)</f>
        <v>18.075</v>
      </c>
      <c r="M118" s="19" t="n">
        <f aca="false">((F118/I118)*1000)/K118</f>
        <v>82.9875518672199</v>
      </c>
      <c r="N118" s="16" t="s">
        <v>19</v>
      </c>
      <c r="O118" s="20" t="s">
        <v>24</v>
      </c>
    </row>
    <row r="119" customFormat="false" ht="19.5" hidden="false" customHeight="true" outlineLevel="0" collapsed="false">
      <c r="A119" s="21" t="n">
        <v>118</v>
      </c>
      <c r="B119" s="13" t="s">
        <v>299</v>
      </c>
      <c r="C119" s="21" t="s">
        <v>300</v>
      </c>
      <c r="D119" s="22" t="n">
        <v>1222</v>
      </c>
      <c r="E119" s="15" t="n">
        <v>100</v>
      </c>
      <c r="F119" s="26" t="n">
        <v>1.4</v>
      </c>
      <c r="G119" s="23" t="n">
        <v>598.6</v>
      </c>
      <c r="H119" s="16" t="s">
        <v>18</v>
      </c>
      <c r="I119" s="23" t="n">
        <v>598.6</v>
      </c>
      <c r="J119" s="17" t="n">
        <f aca="false">F119/I119</f>
        <v>0.00233879051119278</v>
      </c>
      <c r="K119" s="18" t="n">
        <v>0.03</v>
      </c>
      <c r="L119" s="18" t="n">
        <f aca="false">F119/(M119*0.001)</f>
        <v>17.958</v>
      </c>
      <c r="M119" s="19" t="n">
        <f aca="false">((F119/I119)*1000)/K119</f>
        <v>77.9596837064261</v>
      </c>
      <c r="N119" s="16" t="s">
        <v>19</v>
      </c>
      <c r="O119" s="20" t="s">
        <v>24</v>
      </c>
    </row>
    <row r="120" customFormat="false" ht="19.5" hidden="false" customHeight="true" outlineLevel="0" collapsed="false">
      <c r="A120" s="13" t="n">
        <v>119</v>
      </c>
      <c r="B120" s="13" t="s">
        <v>301</v>
      </c>
      <c r="C120" s="21" t="s">
        <v>302</v>
      </c>
      <c r="D120" s="22" t="n">
        <v>1195</v>
      </c>
      <c r="E120" s="15" t="n">
        <v>100</v>
      </c>
      <c r="F120" s="26" t="n">
        <v>1.2</v>
      </c>
      <c r="G120" s="23" t="n">
        <v>598.6</v>
      </c>
      <c r="H120" s="16" t="s">
        <v>18</v>
      </c>
      <c r="I120" s="23" t="n">
        <v>598.6</v>
      </c>
      <c r="J120" s="17" t="n">
        <f aca="false">F120/I120</f>
        <v>0.00200467758102239</v>
      </c>
      <c r="K120" s="18" t="n">
        <v>0.03</v>
      </c>
      <c r="L120" s="18" t="n">
        <f aca="false">F120/(M120*0.001)</f>
        <v>17.958</v>
      </c>
      <c r="M120" s="19" t="n">
        <f aca="false">((F120/I120)*1000)/K120</f>
        <v>66.8225860340795</v>
      </c>
      <c r="N120" s="16" t="s">
        <v>19</v>
      </c>
      <c r="O120" s="20" t="s">
        <v>24</v>
      </c>
    </row>
    <row r="121" customFormat="false" ht="19.5" hidden="false" customHeight="true" outlineLevel="0" collapsed="false">
      <c r="A121" s="21" t="n">
        <v>120</v>
      </c>
      <c r="B121" s="13" t="s">
        <v>303</v>
      </c>
      <c r="C121" s="21" t="s">
        <v>304</v>
      </c>
      <c r="D121" s="22" t="s">
        <v>305</v>
      </c>
      <c r="E121" s="15" t="n">
        <v>100</v>
      </c>
      <c r="F121" s="26" t="n">
        <v>0.9</v>
      </c>
      <c r="G121" s="23" t="n">
        <v>477.311981</v>
      </c>
      <c r="H121" s="16" t="s">
        <v>18</v>
      </c>
      <c r="I121" s="23" t="n">
        <v>477.311981</v>
      </c>
      <c r="J121" s="17" t="n">
        <f aca="false">F121/I121</f>
        <v>0.00188555920619139</v>
      </c>
      <c r="K121" s="18" t="n">
        <v>0.03</v>
      </c>
      <c r="L121" s="18" t="n">
        <f aca="false">F121/(M121*0.001)</f>
        <v>14.31935943</v>
      </c>
      <c r="M121" s="19" t="n">
        <f aca="false">((F121/I121)*1000)/K121</f>
        <v>62.851973539713</v>
      </c>
      <c r="N121" s="16" t="s">
        <v>19</v>
      </c>
      <c r="O121" s="20" t="s">
        <v>24</v>
      </c>
    </row>
    <row r="122" customFormat="false" ht="19.5" hidden="false" customHeight="true" outlineLevel="0" collapsed="false">
      <c r="A122" s="13" t="n">
        <v>121</v>
      </c>
      <c r="B122" s="13" t="s">
        <v>306</v>
      </c>
      <c r="C122" s="21" t="s">
        <v>307</v>
      </c>
      <c r="D122" s="22" t="n">
        <v>1211</v>
      </c>
      <c r="E122" s="15" t="n">
        <v>100</v>
      </c>
      <c r="F122" s="26" t="n">
        <v>1</v>
      </c>
      <c r="G122" s="23" t="n">
        <v>577.5</v>
      </c>
      <c r="H122" s="16" t="s">
        <v>18</v>
      </c>
      <c r="I122" s="23" t="n">
        <v>577.5</v>
      </c>
      <c r="J122" s="17" t="n">
        <f aca="false">F122/I122</f>
        <v>0.00173160173160173</v>
      </c>
      <c r="K122" s="18" t="n">
        <v>0.03</v>
      </c>
      <c r="L122" s="18" t="n">
        <f aca="false">F122/(M122*0.001)</f>
        <v>17.325</v>
      </c>
      <c r="M122" s="19" t="n">
        <f aca="false">((F122/I122)*1000)/K122</f>
        <v>57.7200577200577</v>
      </c>
      <c r="N122" s="16" t="s">
        <v>19</v>
      </c>
      <c r="O122" s="20" t="s">
        <v>24</v>
      </c>
    </row>
    <row r="123" customFormat="false" ht="19.5" hidden="false" customHeight="true" outlineLevel="0" collapsed="false">
      <c r="A123" s="21" t="n">
        <v>122</v>
      </c>
      <c r="B123" s="13" t="s">
        <v>308</v>
      </c>
      <c r="C123" s="21" t="s">
        <v>309</v>
      </c>
      <c r="D123" s="22" t="n">
        <v>1212</v>
      </c>
      <c r="E123" s="15" t="n">
        <v>100</v>
      </c>
      <c r="F123" s="26" t="n">
        <v>0.9</v>
      </c>
      <c r="G123" s="23" t="n">
        <v>575.5</v>
      </c>
      <c r="H123" s="16" t="s">
        <v>18</v>
      </c>
      <c r="I123" s="23" t="n">
        <v>575.5</v>
      </c>
      <c r="J123" s="17" t="n">
        <f aca="false">F123/I123</f>
        <v>0.00156385751520417</v>
      </c>
      <c r="K123" s="18" t="n">
        <v>0.03</v>
      </c>
      <c r="L123" s="18" t="n">
        <f aca="false">F123/(M123*0.001)</f>
        <v>17.265</v>
      </c>
      <c r="M123" s="19" t="n">
        <f aca="false">((F123/I123)*1000)/K123</f>
        <v>52.128583840139</v>
      </c>
      <c r="N123" s="23" t="s">
        <v>19</v>
      </c>
      <c r="O123" s="20" t="s">
        <v>24</v>
      </c>
    </row>
    <row r="124" customFormat="false" ht="19.5" hidden="false" customHeight="true" outlineLevel="0" collapsed="false">
      <c r="A124" s="13" t="n">
        <v>123</v>
      </c>
      <c r="B124" s="13" t="s">
        <v>310</v>
      </c>
      <c r="C124" s="21" t="s">
        <v>311</v>
      </c>
      <c r="D124" s="22" t="n">
        <v>1234</v>
      </c>
      <c r="E124" s="15" t="n">
        <v>100</v>
      </c>
      <c r="F124" s="26" t="n">
        <v>0.8</v>
      </c>
      <c r="G124" s="23" t="n">
        <v>657.7</v>
      </c>
      <c r="H124" s="16" t="s">
        <v>18</v>
      </c>
      <c r="I124" s="23" t="n">
        <v>657.7</v>
      </c>
      <c r="J124" s="17" t="n">
        <f aca="false">F124/I124</f>
        <v>0.0012163600425726</v>
      </c>
      <c r="K124" s="18" t="n">
        <v>0.03</v>
      </c>
      <c r="L124" s="18" t="n">
        <f aca="false">F124/(M124*0.001)</f>
        <v>19.731</v>
      </c>
      <c r="M124" s="27" t="n">
        <f aca="false">((F124/I124)*1000)/K124</f>
        <v>40.5453347524201</v>
      </c>
      <c r="N124" s="23" t="s">
        <v>19</v>
      </c>
      <c r="O124" s="20" t="s">
        <v>24</v>
      </c>
    </row>
    <row r="125" customFormat="false" ht="19.5" hidden="false" customHeight="true" outlineLevel="0" collapsed="false">
      <c r="A125" s="21" t="n">
        <v>124</v>
      </c>
      <c r="B125" s="13" t="s">
        <v>312</v>
      </c>
      <c r="C125" s="21" t="s">
        <v>313</v>
      </c>
      <c r="D125" s="22" t="n">
        <v>1259</v>
      </c>
      <c r="E125" s="15" t="n">
        <v>100</v>
      </c>
      <c r="F125" s="26" t="n">
        <v>0.6</v>
      </c>
      <c r="G125" s="23" t="n">
        <v>585.5</v>
      </c>
      <c r="H125" s="16" t="s">
        <v>18</v>
      </c>
      <c r="I125" s="23" t="n">
        <v>585.5</v>
      </c>
      <c r="J125" s="17" t="n">
        <f aca="false">F125/I125</f>
        <v>0.00102476515798463</v>
      </c>
      <c r="K125" s="18" t="n">
        <v>0.03</v>
      </c>
      <c r="L125" s="18" t="n">
        <f aca="false">F125/(M125*0.001)</f>
        <v>17.565</v>
      </c>
      <c r="M125" s="19" t="n">
        <f aca="false">((F125/I125)*1000)/K125</f>
        <v>34.1588385994876</v>
      </c>
      <c r="N125" s="16" t="s">
        <v>19</v>
      </c>
      <c r="O125" s="20" t="s">
        <v>24</v>
      </c>
    </row>
  </sheetData>
  <autoFilter ref="A1:O125"/>
  <conditionalFormatting sqref="K1:L104857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2023-07-12T19:48:40Z</dcterms:created>
  <dc:creator>NathanielJorgenson</dc:creator>
  <dc:description/>
  <dc:language>en-US</dc:language>
  <cp:lastModifiedBy>Mark Spyvee</cp:lastModifiedBy>
  <cp:lastPrinted>2023-07-24T19:49:50Z</cp:lastPrinted>
  <dcterms:modified xsi:type="dcterms:W3CDTF">2023-11-03T19:41:46Z</dcterms:modified>
  <cp:revision>0</cp:revision>
  <dc:subject/>
  <dc:title>Rexchem 84 final tare weightd.xlsx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2023-07-12T00:00:00Z</vt:filetime>
  </property>
  <property fmtid="{D5CDD505-2E9C-101B-9397-08002B2CF9AE}" pid="3" name="LastSaved">
    <vt:filetime>2023-07-12T00:00:00Z</vt:filetime>
  </property>
  <property fmtid="{D5CDD505-2E9C-101B-9397-08002B2CF9AE}" pid="4" name="Producer">
    <vt:lpwstr>Microsoft: Print To PDF</vt:lpwstr>
  </property>
</Properties>
</file>