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defaultThemeVersion="124226"/>
  <mc:AlternateContent xmlns:mc="http://schemas.openxmlformats.org/markup-compatibility/2006">
    <mc:Choice Requires="x15">
      <x15ac:absPath xmlns:x15ac="http://schemas.microsoft.com/office/spreadsheetml/2010/11/ac" url="https://waketechedu-my.sharepoint.com/personal/mnalghandour_waketech_edu/Documents/Global Training Initiative/GEARS/SolarPanelEnergyStudentsMaterials/"/>
    </mc:Choice>
  </mc:AlternateContent>
  <xr:revisionPtr revIDLastSave="0" documentId="8_{FD9B9B46-34A0-48E6-B7B3-A886EE5C483D}" xr6:coauthVersionLast="46" xr6:coauthVersionMax="46" xr10:uidLastSave="{00000000-0000-0000-0000-000000000000}"/>
  <bookViews>
    <workbookView xWindow="-108" yWindow="-108" windowWidth="20376" windowHeight="12216" activeTab="1" xr2:uid="{00000000-000D-0000-FFFF-FFFF00000000}"/>
  </bookViews>
  <sheets>
    <sheet name="Explanation" sheetId="3" r:id="rId1"/>
    <sheet name="Model" sheetId="1" r:id="rId2"/>
    <sheet name="treeCalc_1" sheetId="2" state="hidden" r:id="rId3"/>
  </sheets>
  <definedNames>
    <definedName name="Names">Model!$B$3:$C$9</definedName>
    <definedName name="Pal_Workbook_GUID" hidden="1">"2ZCV84VN7EFTSA14ET1ET17A"</definedName>
    <definedName name="RiskMultipleCPUSupportEnabled" hidden="1">TRUE</definedName>
    <definedName name="STWBD_StatToolsScatterplot_DisplayCorrelationCoefficient" hidden="1">"TRUE"</definedName>
    <definedName name="STWBD_StatToolsScatterplot_HasDefaultInfo" hidden="1">"TRUE"</definedName>
    <definedName name="STWBD_StatToolsScatterplot_VarSelectorDefaultDataSet" hidden="1">"DG112DE1EF"</definedName>
    <definedName name="STWBD_StatToolsScatterplot_XVariableList" hidden="1">2</definedName>
    <definedName name="STWBD_StatToolsScatterplot_XVariableList_1" hidden="1">"U_x0001_VG2D57BF831D729B26_x0001_"</definedName>
    <definedName name="STWBD_StatToolsScatterplot_XVariableList_2" hidden="1">"U_x0001_VG1E330A271EE8C447_x0001_"</definedName>
    <definedName name="STWBD_StatToolsScatterplot_YVariableList" hidden="1">1</definedName>
    <definedName name="STWBD_StatToolsScatterplot_YVariableList_1" hidden="1">"U_x0001_VGFC9F36D570F001_x0001_"</definedName>
    <definedName name="treeList" hidden="1">"10000000000000000000000000000000000000000000000000000000000000000000000000000000000000000000000000000000000000000000000000000000000000000000000000000000000000000000000000000000000000000000000000000000"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5" i="2" l="1"/>
  <c r="J15" i="2"/>
  <c r="J11" i="2"/>
  <c r="J12" i="2"/>
  <c r="J13" i="2"/>
  <c r="J14" i="2"/>
  <c r="K11" i="2"/>
  <c r="K14" i="2"/>
  <c r="O12" i="2"/>
  <c r="O11" i="2"/>
  <c r="B11" i="2"/>
  <c r="B2" i="2"/>
  <c r="F2" i="2"/>
  <c r="C24" i="1"/>
  <c r="E16" i="1"/>
  <c r="E17" i="1"/>
  <c r="D24" i="1"/>
  <c r="E20" i="1"/>
  <c r="C18" i="1"/>
  <c r="D25" i="1"/>
  <c r="C23" i="1"/>
  <c r="E21" i="1"/>
  <c r="D19" i="1"/>
  <c r="A13" i="2" l="1"/>
  <c r="A14" i="2"/>
  <c r="A11" i="2"/>
  <c r="A12" i="2"/>
  <c r="A15" i="2"/>
</calcChain>
</file>

<file path=xl/sharedStrings.xml><?xml version="1.0" encoding="utf-8"?>
<sst xmlns="http://schemas.openxmlformats.org/spreadsheetml/2006/main" count="73" uniqueCount="55">
  <si>
    <t>Name</t>
  </si>
  <si>
    <t>SheetRef</t>
  </si>
  <si>
    <t>GenInfo</t>
  </si>
  <si>
    <t>Def. Link</t>
  </si>
  <si>
    <t>EXT REFS</t>
  </si>
  <si>
    <t>Def. Form</t>
  </si>
  <si>
    <t>Calc Macro</t>
  </si>
  <si>
    <t>Highest#</t>
  </si>
  <si>
    <t>Ptree1 Compatibility</t>
  </si>
  <si>
    <t>Eval. Function</t>
  </si>
  <si>
    <t>Creation Version</t>
  </si>
  <si>
    <t>Required Version</t>
  </si>
  <si>
    <t>Recommended Version</t>
  </si>
  <si>
    <t>Last Modified By Version</t>
  </si>
  <si>
    <t>Output Label</t>
  </si>
  <si>
    <t>Output Value NF</t>
  </si>
  <si>
    <t>Output Prob NF</t>
  </si>
  <si>
    <t>Input Value NF</t>
  </si>
  <si>
    <t>Input Prob NF</t>
  </si>
  <si>
    <t>R-Value Ref.</t>
  </si>
  <si>
    <t>Anchor Cell</t>
  </si>
  <si>
    <t>Branch Name</t>
  </si>
  <si>
    <t>bformtype</t>
  </si>
  <si>
    <t>valformula</t>
  </si>
  <si>
    <t>pbformula</t>
  </si>
  <si>
    <t>distribution</t>
  </si>
  <si>
    <t>cumPayoffFunction</t>
  </si>
  <si>
    <t>link</t>
  </si>
  <si>
    <t>ENDNODEFORMULA</t>
  </si>
  <si>
    <t>VAL</t>
  </si>
  <si>
    <t>PB</t>
  </si>
  <si>
    <t>IntRefs</t>
  </si>
  <si>
    <t>RefRefs</t>
  </si>
  <si>
    <t>NodeNames</t>
  </si>
  <si>
    <t>Collapsed</t>
  </si>
  <si>
    <t>=</t>
  </si>
  <si>
    <t>6.0.0</t>
  </si>
  <si>
    <t>5.0.0</t>
  </si>
  <si>
    <t>&lt;NF&gt;</t>
  </si>
  <si>
    <t>Automatic</t>
  </si>
  <si>
    <t/>
  </si>
  <si>
    <t>DEFAULT</t>
  </si>
  <si>
    <t>0</t>
  </si>
  <si>
    <t>0,1,1,0,0,Exponential, 0,0,-1,0,-1,-1,.0001</t>
  </si>
  <si>
    <t>Lottery</t>
  </si>
  <si>
    <t>Buy ticket?</t>
  </si>
  <si>
    <t>4,0,0,0,1,0,0</t>
  </si>
  <si>
    <t>2,0,0,2,2,3,0,0,0</t>
  </si>
  <si>
    <t>Yes</t>
  </si>
  <si>
    <t>No</t>
  </si>
  <si>
    <t>Win?</t>
  </si>
  <si>
    <t>4,0,0,0,2,0,0</t>
  </si>
  <si>
    <t>1,0,0,2,4,5,1,0,0</t>
  </si>
  <si>
    <t>160EC93F</t>
  </si>
  <si>
    <t>8.1.0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</si>
</sst>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gt;0.00001]0.0###%;[=0]0.0%;0.00E+00"/>
  </numFmts>
  <fonts count="9" x14ac:knownFonts="1">
    <font>
      <sz val="11"/>
      <color theme="1"/>
      <name val="Calibri"/>
      <family val="2"/>
      <scheme val="minor"/>
    </font>
    <font>
      <sz val="11"/>
      <name val="Calibri"/>
      <family val="2"/>
    </font>
    <font>
      <sz val="8"/>
      <name val="Calibri"/>
      <family val="2"/>
    </font>
    <font>
      <b/>
      <sz val="8"/>
      <color indexed="18"/>
      <name val="Calibri"/>
      <family val="2"/>
    </font>
    <font>
      <sz val="8"/>
      <color indexed="8"/>
      <name val="Calibri"/>
      <family val="2"/>
    </font>
    <font>
      <b/>
      <sz val="8"/>
      <color indexed="17"/>
      <name val="Calibri"/>
      <family val="2"/>
    </font>
    <font>
      <sz val="8"/>
      <color indexed="17"/>
      <name val="Calibri"/>
      <family val="2"/>
    </font>
    <font>
      <b/>
      <sz val="8"/>
      <color indexed="16"/>
      <name val="Calibri"/>
      <family val="2"/>
    </font>
    <font>
      <sz val="8"/>
      <color indexed="16"/>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horizontal="right"/>
    </xf>
    <xf numFmtId="0" fontId="1" fillId="0" borderId="0" xfId="0" applyFont="1" applyAlignment="1">
      <alignment horizontal="left"/>
    </xf>
    <xf numFmtId="0" fontId="0" fillId="0" borderId="0" xfId="0" applyAlignment="1">
      <alignment horizontal="left"/>
    </xf>
    <xf numFmtId="164" fontId="1" fillId="0" borderId="0" xfId="0" applyNumberFormat="1" applyFont="1" applyAlignment="1">
      <alignment horizontal="right"/>
    </xf>
    <xf numFmtId="2" fontId="1" fillId="0" borderId="0" xfId="0" applyNumberFormat="1" applyFont="1" applyAlignment="1">
      <alignment horizontal="right"/>
    </xf>
    <xf numFmtId="0" fontId="0" fillId="0" borderId="0" xfId="0" applyAlignment="1">
      <alignment horizontal="right"/>
    </xf>
    <xf numFmtId="0" fontId="0" fillId="0" borderId="0" xfId="0" quotePrefix="1" applyAlignment="1">
      <alignment horizontal="left"/>
    </xf>
    <xf numFmtId="0" fontId="0" fillId="0" borderId="0" xfId="0" applyNumberFormat="1" applyAlignment="1">
      <alignment horizontal="left"/>
    </xf>
    <xf numFmtId="0" fontId="3" fillId="0" borderId="0" xfId="0" applyFont="1" applyAlignment="1">
      <alignment horizontal="center"/>
    </xf>
    <xf numFmtId="165" fontId="3" fillId="0" borderId="0" xfId="0" applyNumberFormat="1" applyFont="1" applyAlignment="1">
      <alignment horizontal="center"/>
    </xf>
    <xf numFmtId="0" fontId="4" fillId="0" borderId="0" xfId="0" applyFont="1" applyAlignment="1">
      <alignment horizontal="right"/>
    </xf>
    <xf numFmtId="0" fontId="6" fillId="0" borderId="0" xfId="0" applyNumberFormat="1"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8" fillId="0" borderId="0" xfId="0" applyNumberFormat="1" applyFont="1" applyAlignment="1">
      <alignment horizontal="center"/>
    </xf>
    <xf numFmtId="0" fontId="7" fillId="0" borderId="0" xfId="0" applyFont="1" applyAlignment="1">
      <alignment horizontal="center"/>
    </xf>
    <xf numFmtId="165" fontId="4" fillId="0" borderId="0" xfId="0" applyNumberFormat="1"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266700</xdr:colOff>
      <xdr:row>16</xdr:row>
      <xdr:rowOff>28575</xdr:rowOff>
    </xdr:to>
    <xdr:sp macro="" textlink="">
      <xdr:nvSpPr>
        <xdr:cNvPr id="2" name="Text Box 1">
          <a:extLst>
            <a:ext uri="{FF2B5EF4-FFF2-40B4-BE49-F238E27FC236}">
              <a16:creationId xmlns:a16="http://schemas.microsoft.com/office/drawing/2014/main" id="{00000000-0008-0000-0000-000002000000}"/>
            </a:ext>
          </a:extLst>
        </xdr:cNvPr>
        <xdr:cNvSpPr>
          <a:spLocks noChangeArrowheads="1"/>
        </xdr:cNvSpPr>
      </xdr:nvSpPr>
      <xdr:spPr bwMode="auto">
        <a:xfrm>
          <a:off x="0" y="0"/>
          <a:ext cx="8191500" cy="3076575"/>
        </a:xfrm>
        <a:prstGeom prst="roundRect">
          <a:avLst>
            <a:gd name="adj" fmla="val 11495"/>
          </a:avLst>
        </a:prstGeom>
        <a:solidFill>
          <a:srgbClr val="FFFFFF"/>
        </a:solidFill>
        <a:ln>
          <a:noFill/>
        </a:ln>
        <a:effectLst>
          <a:outerShdw blurRad="177800" dist="63500" dir="2700003" rotWithShape="0">
            <a:schemeClr val="tx1">
              <a:lumMod val="100000"/>
              <a:alpha val="35000"/>
            </a:schemeClr>
          </a:outerShdw>
        </a:effectLst>
        <a:scene3d>
          <a:camera prst="orthographicFront"/>
          <a:lightRig rig="threePt" dir="t"/>
        </a:scene3d>
        <a:sp3d>
          <a:bevelT w="152400" h="50800" prst="softRound"/>
        </a:sp3d>
        <a:extLst>
          <a:ext uri="{91240B29-F687-4F45-9708-019B960494DF}">
            <a14:hiddenLine xmlns:a14="http://schemas.microsoft.com/office/drawing/2010/main" w="25400" algn="ctr">
              <a:solidFill>
                <a:srgbClr val="000000"/>
              </a:solidFill>
              <a:round/>
              <a:headEnd/>
              <a:tailEnd/>
            </a14:hiddenLine>
          </a:ext>
        </a:extLst>
      </xdr:spPr>
      <xdr:txBody>
        <a:bodyPr vertOverflow="clip" wrap="square" lIns="182880" tIns="182880" rIns="182880" bIns="182880" anchor="t" upright="1"/>
        <a:lstStyle/>
        <a:p>
          <a:pPr algn="l" rtl="0">
            <a:defRPr sz="1000"/>
          </a:pPr>
          <a:endParaRPr lang="en-US" sz="1400" b="1" i="0" u="none" strike="noStrike" baseline="0">
            <a:solidFill>
              <a:srgbClr val="000000"/>
            </a:solidFill>
            <a:latin typeface="Cambria"/>
          </a:endParaRPr>
        </a:p>
        <a:p>
          <a:pPr algn="l" rtl="0">
            <a:defRPr sz="1000"/>
          </a:pPr>
          <a:r>
            <a:rPr lang="en-US" sz="1400" b="1" i="0" u="none" strike="noStrike" baseline="0">
              <a:solidFill>
                <a:srgbClr val="000000"/>
              </a:solidFill>
              <a:latin typeface="Cambria"/>
            </a:rPr>
            <a:t>Basic Tree Terminology</a:t>
          </a:r>
        </a:p>
        <a:p>
          <a:pPr algn="l" rtl="0">
            <a:defRPr sz="1000"/>
          </a:pPr>
          <a:endParaRPr lang="en-US" sz="1100" b="0" i="0" u="none" strike="noStrike" baseline="0">
            <a:solidFill>
              <a:srgbClr val="000000"/>
            </a:solidFill>
            <a:latin typeface="Calibri"/>
            <a:cs typeface="Calibri"/>
          </a:endParaRPr>
        </a:p>
        <a:p>
          <a:pPr algn="l" rtl="0">
            <a:defRPr sz="1000"/>
          </a:pPr>
          <a:r>
            <a:rPr lang="en-US" sz="1100" b="0" i="0" u="none" strike="noStrike" baseline="0">
              <a:solidFill>
                <a:srgbClr val="000000"/>
              </a:solidFill>
              <a:latin typeface="Calibri"/>
              <a:cs typeface="Calibri"/>
            </a:rPr>
            <a:t>The purpose of this example is to acquaint you with the basic terminology used in a decision tree.</a:t>
          </a:r>
        </a:p>
        <a:p>
          <a:pPr algn="l" rtl="0">
            <a:defRPr sz="1000"/>
          </a:pPr>
          <a:endParaRPr lang="en-US" sz="1100" b="0" i="0" u="none" strike="noStrike" baseline="0">
            <a:solidFill>
              <a:srgbClr val="000000"/>
            </a:solidFill>
            <a:latin typeface="Calibri"/>
            <a:cs typeface="Calibri"/>
          </a:endParaRPr>
        </a:p>
        <a:p>
          <a:pPr algn="l" rtl="0">
            <a:defRPr sz="1000"/>
          </a:pPr>
          <a:r>
            <a:rPr lang="en-US" sz="1100" b="0" i="0" u="none" strike="noStrike" baseline="0">
              <a:solidFill>
                <a:srgbClr val="000000"/>
              </a:solidFill>
              <a:latin typeface="Calibri"/>
              <a:cs typeface="Calibri"/>
            </a:rPr>
            <a:t>The simple tree on the next sheet, called "Lottery," is heavily annotated. It contains one decision node with two branches, representing a decision of whether to buy a $2 lottery ticket.  If the "Yes" choice is made, $2 must be paid. There is no cost if the "No" branch is chosen. If the game is played, there are two possible outcomes. There is a 1% chance of winning a $100 prize, and a 99% chance of not winning anything.</a:t>
          </a:r>
        </a:p>
        <a:p>
          <a:pPr algn="l" rtl="0">
            <a:defRPr sz="1000"/>
          </a:pPr>
          <a:endParaRPr lang="en-US" sz="1100" b="0" i="0" u="none" strike="noStrike" baseline="0">
            <a:solidFill>
              <a:srgbClr val="000000"/>
            </a:solidFill>
            <a:latin typeface="Calibri"/>
            <a:cs typeface="Calibri"/>
          </a:endParaRPr>
        </a:p>
        <a:p>
          <a:pPr algn="l" rtl="0">
            <a:defRPr sz="1000"/>
          </a:pPr>
          <a:r>
            <a:rPr lang="en-US" sz="1100" b="0" i="0" u="none" strike="noStrike" baseline="0">
              <a:solidFill>
                <a:srgbClr val="000000"/>
              </a:solidFill>
              <a:latin typeface="Calibri"/>
              <a:cs typeface="Calibri"/>
            </a:rPr>
            <a:t>The expected value of the branch "Yes" (for buying a ticket, cell D19) is -$1.  Therefore, if you are concerned only with expected value, the best decision is to </a:t>
          </a:r>
          <a:r>
            <a:rPr lang="en-US" sz="1100" b="0" i="1" u="none" strike="noStrike" baseline="0">
              <a:solidFill>
                <a:srgbClr val="000000"/>
              </a:solidFill>
              <a:latin typeface="Calibri"/>
              <a:cs typeface="Calibri"/>
            </a:rPr>
            <a:t>not</a:t>
          </a:r>
          <a:r>
            <a:rPr lang="en-US" sz="1100" b="0" i="0" u="none" strike="noStrike" baseline="0">
              <a:solidFill>
                <a:srgbClr val="000000"/>
              </a:solidFill>
              <a:latin typeface="Calibri"/>
              <a:cs typeface="Calibri"/>
            </a:rPr>
            <a:t> buy the ticket. The FALSE and TRUE values in cells C18 and C24 indicate that this is the decision PrecisionTree finds as well. It always marks the best decision branch with TRUE. However, you can try changing the values and probabilities of the model to see how or if these results change.</a:t>
          </a:r>
        </a:p>
      </xdr:txBody>
    </xdr:sp>
    <xdr:clientData/>
  </xdr:twoCellAnchor>
  <xdr:twoCellAnchor editAs="absolute">
    <xdr:from>
      <xdr:col>0</xdr:col>
      <xdr:colOff>295275</xdr:colOff>
      <xdr:row>0</xdr:row>
      <xdr:rowOff>171450</xdr:rowOff>
    </xdr:from>
    <xdr:to>
      <xdr:col>2</xdr:col>
      <xdr:colOff>533400</xdr:colOff>
      <xdr:row>1</xdr:row>
      <xdr:rowOff>161925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275" y="171450"/>
          <a:ext cx="14573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19</xdr:row>
      <xdr:rowOff>171450</xdr:rowOff>
    </xdr:from>
    <xdr:to>
      <xdr:col>4</xdr:col>
      <xdr:colOff>0</xdr:colOff>
      <xdr:row>19</xdr:row>
      <xdr:rowOff>171450</xdr:rowOff>
    </xdr:to>
    <xdr:sp macro="_xll.PtreeEvent_ObjectClick" textlink="">
      <xdr:nvSpPr>
        <xdr:cNvPr id="1053" name="PTObj_DBranchHLine_1_5">
          <a:extLst>
            <a:ext uri="{FF2B5EF4-FFF2-40B4-BE49-F238E27FC236}">
              <a16:creationId xmlns:a16="http://schemas.microsoft.com/office/drawing/2014/main" id="{00000000-0008-0000-0100-00001D040000}"/>
            </a:ext>
          </a:extLst>
        </xdr:cNvPr>
        <xdr:cNvSpPr>
          <a:spLocks noChangeShapeType="1"/>
        </xdr:cNvSpPr>
      </xdr:nvSpPr>
      <xdr:spPr bwMode="auto">
        <a:xfrm>
          <a:off x="3276600" y="6762750"/>
          <a:ext cx="1238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85725</xdr:colOff>
      <xdr:row>17</xdr:row>
      <xdr:rowOff>171450</xdr:rowOff>
    </xdr:from>
    <xdr:to>
      <xdr:col>3</xdr:col>
      <xdr:colOff>228600</xdr:colOff>
      <xdr:row>19</xdr:row>
      <xdr:rowOff>171450</xdr:rowOff>
    </xdr:to>
    <xdr:sp macro="_xll.PtreeEvent_ObjectClick" textlink="">
      <xdr:nvSpPr>
        <xdr:cNvPr id="1052" name="PTObj_DBranchDLine_1_5">
          <a:extLst>
            <a:ext uri="{FF2B5EF4-FFF2-40B4-BE49-F238E27FC236}">
              <a16:creationId xmlns:a16="http://schemas.microsoft.com/office/drawing/2014/main" id="{00000000-0008-0000-0100-00001C040000}"/>
            </a:ext>
          </a:extLst>
        </xdr:cNvPr>
        <xdr:cNvSpPr>
          <a:spLocks noChangeShapeType="1"/>
        </xdr:cNvSpPr>
      </xdr:nvSpPr>
      <xdr:spPr bwMode="auto">
        <a:xfrm>
          <a:off x="3133725" y="6400800"/>
          <a:ext cx="142875" cy="3619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228600</xdr:colOff>
      <xdr:row>15</xdr:row>
      <xdr:rowOff>171450</xdr:rowOff>
    </xdr:from>
    <xdr:to>
      <xdr:col>4</xdr:col>
      <xdr:colOff>0</xdr:colOff>
      <xdr:row>15</xdr:row>
      <xdr:rowOff>171450</xdr:rowOff>
    </xdr:to>
    <xdr:sp macro="_xll.PtreeEvent_ObjectClick" textlink="">
      <xdr:nvSpPr>
        <xdr:cNvPr id="1049" name="PTObj_DBranchHLine_1_4">
          <a:extLst>
            <a:ext uri="{FF2B5EF4-FFF2-40B4-BE49-F238E27FC236}">
              <a16:creationId xmlns:a16="http://schemas.microsoft.com/office/drawing/2014/main" id="{00000000-0008-0000-0100-000019040000}"/>
            </a:ext>
          </a:extLst>
        </xdr:cNvPr>
        <xdr:cNvSpPr>
          <a:spLocks noChangeShapeType="1"/>
        </xdr:cNvSpPr>
      </xdr:nvSpPr>
      <xdr:spPr bwMode="auto">
        <a:xfrm>
          <a:off x="3276600" y="6038850"/>
          <a:ext cx="1238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85725</xdr:colOff>
      <xdr:row>15</xdr:row>
      <xdr:rowOff>171450</xdr:rowOff>
    </xdr:from>
    <xdr:to>
      <xdr:col>3</xdr:col>
      <xdr:colOff>228600</xdr:colOff>
      <xdr:row>17</xdr:row>
      <xdr:rowOff>171450</xdr:rowOff>
    </xdr:to>
    <xdr:sp macro="_xll.PtreeEvent_ObjectClick" textlink="">
      <xdr:nvSpPr>
        <xdr:cNvPr id="1048" name="PTObj_DBranchDLine_1_4">
          <a:extLst>
            <a:ext uri="{FF2B5EF4-FFF2-40B4-BE49-F238E27FC236}">
              <a16:creationId xmlns:a16="http://schemas.microsoft.com/office/drawing/2014/main" id="{00000000-0008-0000-0100-000018040000}"/>
            </a:ext>
          </a:extLst>
        </xdr:cNvPr>
        <xdr:cNvSpPr>
          <a:spLocks noChangeShapeType="1"/>
        </xdr:cNvSpPr>
      </xdr:nvSpPr>
      <xdr:spPr bwMode="auto">
        <a:xfrm flipV="1">
          <a:off x="3133725" y="6038850"/>
          <a:ext cx="142875" cy="3619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228600</xdr:colOff>
      <xdr:row>17</xdr:row>
      <xdr:rowOff>171450</xdr:rowOff>
    </xdr:from>
    <xdr:to>
      <xdr:col>3</xdr:col>
      <xdr:colOff>0</xdr:colOff>
      <xdr:row>17</xdr:row>
      <xdr:rowOff>171450</xdr:rowOff>
    </xdr:to>
    <xdr:sp macro="_xll.PtreeEvent_ObjectClick" textlink="">
      <xdr:nvSpPr>
        <xdr:cNvPr id="1045" name="PTObj_DBranchHLine_1_2">
          <a:extLst>
            <a:ext uri="{FF2B5EF4-FFF2-40B4-BE49-F238E27FC236}">
              <a16:creationId xmlns:a16="http://schemas.microsoft.com/office/drawing/2014/main" id="{00000000-0008-0000-0100-000015040000}"/>
            </a:ext>
          </a:extLst>
        </xdr:cNvPr>
        <xdr:cNvSpPr>
          <a:spLocks noChangeShapeType="1"/>
        </xdr:cNvSpPr>
      </xdr:nvSpPr>
      <xdr:spPr bwMode="auto">
        <a:xfrm>
          <a:off x="1809750" y="6400800"/>
          <a:ext cx="1238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85725</xdr:colOff>
      <xdr:row>17</xdr:row>
      <xdr:rowOff>171450</xdr:rowOff>
    </xdr:from>
    <xdr:to>
      <xdr:col>2</xdr:col>
      <xdr:colOff>228600</xdr:colOff>
      <xdr:row>21</xdr:row>
      <xdr:rowOff>171450</xdr:rowOff>
    </xdr:to>
    <xdr:sp macro="_xll.PtreeEvent_ObjectClick" textlink="">
      <xdr:nvSpPr>
        <xdr:cNvPr id="1044" name="PTObj_DBranchDLine_1_2">
          <a:extLst>
            <a:ext uri="{FF2B5EF4-FFF2-40B4-BE49-F238E27FC236}">
              <a16:creationId xmlns:a16="http://schemas.microsoft.com/office/drawing/2014/main" id="{00000000-0008-0000-0100-000014040000}"/>
            </a:ext>
          </a:extLst>
        </xdr:cNvPr>
        <xdr:cNvSpPr>
          <a:spLocks noChangeShapeType="1"/>
        </xdr:cNvSpPr>
      </xdr:nvSpPr>
      <xdr:spPr bwMode="auto">
        <a:xfrm flipV="1">
          <a:off x="1666875" y="6400800"/>
          <a:ext cx="142875" cy="723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228600</xdr:colOff>
      <xdr:row>23</xdr:row>
      <xdr:rowOff>171450</xdr:rowOff>
    </xdr:from>
    <xdr:to>
      <xdr:col>3</xdr:col>
      <xdr:colOff>0</xdr:colOff>
      <xdr:row>23</xdr:row>
      <xdr:rowOff>171450</xdr:rowOff>
    </xdr:to>
    <xdr:sp macro="_xll.PtreeEvent_ObjectClick" textlink="">
      <xdr:nvSpPr>
        <xdr:cNvPr id="1041" name="PTObj_DBranchHLine_1_3">
          <a:extLst>
            <a:ext uri="{FF2B5EF4-FFF2-40B4-BE49-F238E27FC236}">
              <a16:creationId xmlns:a16="http://schemas.microsoft.com/office/drawing/2014/main" id="{00000000-0008-0000-0100-000011040000}"/>
            </a:ext>
          </a:extLst>
        </xdr:cNvPr>
        <xdr:cNvSpPr>
          <a:spLocks noChangeShapeType="1"/>
        </xdr:cNvSpPr>
      </xdr:nvSpPr>
      <xdr:spPr bwMode="auto">
        <a:xfrm>
          <a:off x="1809750" y="7486650"/>
          <a:ext cx="1238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85725</xdr:colOff>
      <xdr:row>21</xdr:row>
      <xdr:rowOff>171450</xdr:rowOff>
    </xdr:from>
    <xdr:to>
      <xdr:col>2</xdr:col>
      <xdr:colOff>228600</xdr:colOff>
      <xdr:row>23</xdr:row>
      <xdr:rowOff>171450</xdr:rowOff>
    </xdr:to>
    <xdr:sp macro="_xll.PtreeEvent_ObjectClick" textlink="">
      <xdr:nvSpPr>
        <xdr:cNvPr id="1040" name="PTObj_DBranchDLine_1_3">
          <a:extLst>
            <a:ext uri="{FF2B5EF4-FFF2-40B4-BE49-F238E27FC236}">
              <a16:creationId xmlns:a16="http://schemas.microsoft.com/office/drawing/2014/main" id="{00000000-0008-0000-0100-000010040000}"/>
            </a:ext>
          </a:extLst>
        </xdr:cNvPr>
        <xdr:cNvSpPr>
          <a:spLocks noChangeShapeType="1"/>
        </xdr:cNvSpPr>
      </xdr:nvSpPr>
      <xdr:spPr bwMode="auto">
        <a:xfrm>
          <a:off x="1666875" y="7124700"/>
          <a:ext cx="142875" cy="3619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171450</xdr:colOff>
      <xdr:row>21</xdr:row>
      <xdr:rowOff>171450</xdr:rowOff>
    </xdr:from>
    <xdr:to>
      <xdr:col>2</xdr:col>
      <xdr:colOff>0</xdr:colOff>
      <xdr:row>21</xdr:row>
      <xdr:rowOff>171450</xdr:rowOff>
    </xdr:to>
    <xdr:sp macro="_xll.PtreeEvent_ObjectClick" textlink="">
      <xdr:nvSpPr>
        <xdr:cNvPr id="1033" name="PTObj_DBranchHLine_1_1">
          <a:extLst>
            <a:ext uri="{FF2B5EF4-FFF2-40B4-BE49-F238E27FC236}">
              <a16:creationId xmlns:a16="http://schemas.microsoft.com/office/drawing/2014/main" id="{00000000-0008-0000-0100-000009040000}"/>
            </a:ext>
          </a:extLst>
        </xdr:cNvPr>
        <xdr:cNvSpPr>
          <a:spLocks noChangeShapeType="1"/>
        </xdr:cNvSpPr>
      </xdr:nvSpPr>
      <xdr:spPr bwMode="auto">
        <a:xfrm>
          <a:off x="285750" y="7124700"/>
          <a:ext cx="12954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xdr:col>
      <xdr:colOff>0</xdr:colOff>
      <xdr:row>21</xdr:row>
      <xdr:rowOff>85725</xdr:rowOff>
    </xdr:from>
    <xdr:to>
      <xdr:col>2</xdr:col>
      <xdr:colOff>180975</xdr:colOff>
      <xdr:row>22</xdr:row>
      <xdr:rowOff>85725</xdr:rowOff>
    </xdr:to>
    <xdr:sp macro="_xll.PtreeEvent_ObjectClick" textlink="">
      <xdr:nvSpPr>
        <xdr:cNvPr id="1032" name="PTObj_DNode_1_1">
          <a:extLst>
            <a:ext uri="{FF2B5EF4-FFF2-40B4-BE49-F238E27FC236}">
              <a16:creationId xmlns:a16="http://schemas.microsoft.com/office/drawing/2014/main" id="{00000000-0008-0000-0100-000008040000}"/>
            </a:ext>
          </a:extLst>
        </xdr:cNvPr>
        <xdr:cNvSpPr>
          <a:spLocks noChangeArrowheads="1"/>
        </xdr:cNvSpPr>
      </xdr:nvSpPr>
      <xdr:spPr bwMode="auto">
        <a:xfrm>
          <a:off x="1581150" y="7038975"/>
          <a:ext cx="180975" cy="180975"/>
        </a:xfrm>
        <a:prstGeom prst="rect">
          <a:avLst/>
        </a:prstGeom>
        <a:solidFill>
          <a:srgbClr val="008000"/>
        </a:solidFill>
        <a:ln w="12700">
          <a:solidFill>
            <a:srgbClr val="000000"/>
          </a:solidFill>
          <a:miter lim="800000"/>
          <a:headEnd/>
          <a:tailEnd/>
        </a:ln>
      </xdr:spPr>
    </xdr:sp>
    <xdr:clientData/>
  </xdr:twoCellAnchor>
  <xdr:oneCellAnchor>
    <xdr:from>
      <xdr:col>1</xdr:col>
      <xdr:colOff>209550</xdr:colOff>
      <xdr:row>21</xdr:row>
      <xdr:rowOff>95250</xdr:rowOff>
    </xdr:from>
    <xdr:ext cx="390525" cy="171450"/>
    <xdr:sp macro="_xll.PtreeEvent_ObjectClick" textlink="">
      <xdr:nvSpPr>
        <xdr:cNvPr id="1034" name="PTObj_DBranchName_1_1">
          <a:extLst>
            <a:ext uri="{FF2B5EF4-FFF2-40B4-BE49-F238E27FC236}">
              <a16:creationId xmlns:a16="http://schemas.microsoft.com/office/drawing/2014/main" id="{00000000-0008-0000-0100-00000A040000}"/>
            </a:ext>
          </a:extLst>
        </xdr:cNvPr>
        <xdr:cNvSpPr txBox="1">
          <a:spLocks noChangeArrowheads="1"/>
        </xdr:cNvSpPr>
      </xdr:nvSpPr>
      <xdr:spPr bwMode="auto">
        <a:xfrm>
          <a:off x="323850" y="7048500"/>
          <a:ext cx="390525" cy="171450"/>
        </a:xfrm>
        <a:prstGeom prst="rect">
          <a:avLst/>
        </a:prstGeom>
        <a:solidFill>
          <a:srgbClr xmlns:mc="http://schemas.openxmlformats.org/markup-compatibility/2006" xmlns:a14="http://schemas.microsoft.com/office/drawing/2010/main" val="FFFFFF" mc:Ignorable="a14" a14:legacySpreadsheetColorIndex="65"/>
        </a:solidFill>
        <a:ln w="9525">
          <a:solidFill>
            <a:srgbClr val="808080"/>
          </a:solidFill>
          <a:miter lim="800000"/>
          <a:headEnd/>
          <a:tailEnd/>
        </a:ln>
      </xdr:spPr>
      <xdr:txBody>
        <a:bodyPr wrap="none" lIns="18288" tIns="22860" rIns="18288" bIns="22860" anchor="ctr" upright="1">
          <a:spAutoFit/>
        </a:bodyPr>
        <a:lstStyle/>
        <a:p>
          <a:pPr algn="ctr" rtl="0">
            <a:defRPr sz="1000"/>
          </a:pPr>
          <a:r>
            <a:rPr lang="en-US" sz="800" b="0" i="0" u="none" strike="noStrike" baseline="0">
              <a:solidFill>
                <a:srgbClr val="000000"/>
              </a:solidFill>
              <a:latin typeface="Calibri"/>
              <a:cs typeface="Calibri"/>
            </a:rPr>
            <a:t>Lottery</a:t>
          </a:r>
        </a:p>
      </xdr:txBody>
    </xdr:sp>
    <xdr:clientData/>
  </xdr:oneCellAnchor>
  <xdr:twoCellAnchor editAs="oneCell">
    <xdr:from>
      <xdr:col>3</xdr:col>
      <xdr:colOff>0</xdr:colOff>
      <xdr:row>23</xdr:row>
      <xdr:rowOff>85725</xdr:rowOff>
    </xdr:from>
    <xdr:to>
      <xdr:col>3</xdr:col>
      <xdr:colOff>180975</xdr:colOff>
      <xdr:row>24</xdr:row>
      <xdr:rowOff>85725</xdr:rowOff>
    </xdr:to>
    <xdr:sp macro="_xll.PtreeEvent_ObjectClick" textlink="">
      <xdr:nvSpPr>
        <xdr:cNvPr id="1039" name="PTObj_DNode_1_3">
          <a:extLst>
            <a:ext uri="{FF2B5EF4-FFF2-40B4-BE49-F238E27FC236}">
              <a16:creationId xmlns:a16="http://schemas.microsoft.com/office/drawing/2014/main" id="{00000000-0008-0000-0100-00000F040000}"/>
            </a:ext>
          </a:extLst>
        </xdr:cNvPr>
        <xdr:cNvSpPr>
          <a:spLocks noChangeArrowheads="1"/>
        </xdr:cNvSpPr>
      </xdr:nvSpPr>
      <xdr:spPr bwMode="auto">
        <a:xfrm rot="-5400000">
          <a:off x="3048000" y="7400925"/>
          <a:ext cx="180975" cy="180975"/>
        </a:xfrm>
        <a:prstGeom prst="triangle">
          <a:avLst>
            <a:gd name="adj" fmla="val 50000"/>
          </a:avLst>
        </a:prstGeom>
        <a:solidFill>
          <a:srgbClr val="000080"/>
        </a:solidFill>
        <a:ln w="12700">
          <a:solidFill>
            <a:srgbClr val="000000"/>
          </a:solidFill>
          <a:miter lim="800000"/>
          <a:headEnd/>
          <a:tailEnd/>
        </a:ln>
      </xdr:spPr>
    </xdr:sp>
    <xdr:clientData/>
  </xdr:twoCellAnchor>
  <xdr:oneCellAnchor>
    <xdr:from>
      <xdr:col>2</xdr:col>
      <xdr:colOff>266700</xdr:colOff>
      <xdr:row>23</xdr:row>
      <xdr:rowOff>95250</xdr:rowOff>
    </xdr:from>
    <xdr:ext cx="190500" cy="171450"/>
    <xdr:sp macro="_xll.PtreeEvent_ObjectClick" textlink="">
      <xdr:nvSpPr>
        <xdr:cNvPr id="1042" name="PTObj_DBranchName_1_3">
          <a:extLst>
            <a:ext uri="{FF2B5EF4-FFF2-40B4-BE49-F238E27FC236}">
              <a16:creationId xmlns:a16="http://schemas.microsoft.com/office/drawing/2014/main" id="{00000000-0008-0000-0100-000012040000}"/>
            </a:ext>
          </a:extLst>
        </xdr:cNvPr>
        <xdr:cNvSpPr txBox="1">
          <a:spLocks noChangeArrowheads="1"/>
        </xdr:cNvSpPr>
      </xdr:nvSpPr>
      <xdr:spPr bwMode="auto">
        <a:xfrm>
          <a:off x="1847850" y="7410450"/>
          <a:ext cx="190500" cy="171450"/>
        </a:xfrm>
        <a:prstGeom prst="rect">
          <a:avLst/>
        </a:prstGeom>
        <a:solidFill>
          <a:srgbClr xmlns:mc="http://schemas.openxmlformats.org/markup-compatibility/2006" xmlns:a14="http://schemas.microsoft.com/office/drawing/2010/main" val="FFFFFF" mc:Ignorable="a14" a14:legacySpreadsheetColorIndex="65"/>
        </a:solidFill>
        <a:ln w="9525">
          <a:solidFill>
            <a:srgbClr val="808080"/>
          </a:solidFill>
          <a:miter lim="800000"/>
          <a:headEnd/>
          <a:tailEnd/>
        </a:ln>
      </xdr:spPr>
      <xdr:txBody>
        <a:bodyPr wrap="none" lIns="18288" tIns="22860" rIns="18288" bIns="22860" anchor="ctr" upright="1">
          <a:spAutoFit/>
        </a:bodyPr>
        <a:lstStyle/>
        <a:p>
          <a:pPr algn="ctr" rtl="0">
            <a:defRPr sz="1000"/>
          </a:pPr>
          <a:r>
            <a:rPr lang="en-US" sz="800" b="0" i="0" u="none" strike="noStrike" baseline="0">
              <a:solidFill>
                <a:srgbClr val="000000"/>
              </a:solidFill>
              <a:latin typeface="Calibri"/>
              <a:cs typeface="Calibri"/>
            </a:rPr>
            <a:t>No</a:t>
          </a:r>
        </a:p>
      </xdr:txBody>
    </xdr:sp>
    <xdr:clientData/>
  </xdr:oneCellAnchor>
  <xdr:twoCellAnchor editAs="oneCell">
    <xdr:from>
      <xdr:col>3</xdr:col>
      <xdr:colOff>0</xdr:colOff>
      <xdr:row>17</xdr:row>
      <xdr:rowOff>85725</xdr:rowOff>
    </xdr:from>
    <xdr:to>
      <xdr:col>3</xdr:col>
      <xdr:colOff>180975</xdr:colOff>
      <xdr:row>18</xdr:row>
      <xdr:rowOff>85725</xdr:rowOff>
    </xdr:to>
    <xdr:sp macro="_xll.PtreeEvent_ObjectClick" textlink="">
      <xdr:nvSpPr>
        <xdr:cNvPr id="1043" name="PTObj_DNode_1_2">
          <a:extLst>
            <a:ext uri="{FF2B5EF4-FFF2-40B4-BE49-F238E27FC236}">
              <a16:creationId xmlns:a16="http://schemas.microsoft.com/office/drawing/2014/main" id="{00000000-0008-0000-0100-000013040000}"/>
            </a:ext>
          </a:extLst>
        </xdr:cNvPr>
        <xdr:cNvSpPr>
          <a:spLocks noChangeArrowheads="1"/>
        </xdr:cNvSpPr>
      </xdr:nvSpPr>
      <xdr:spPr bwMode="auto">
        <a:xfrm>
          <a:off x="3048000" y="6315075"/>
          <a:ext cx="180975" cy="180975"/>
        </a:xfrm>
        <a:prstGeom prst="ellipse">
          <a:avLst/>
        </a:prstGeom>
        <a:solidFill>
          <a:srgbClr val="800000"/>
        </a:solidFill>
        <a:ln w="12700">
          <a:solidFill>
            <a:srgbClr val="000000"/>
          </a:solidFill>
          <a:round/>
          <a:headEnd/>
          <a:tailEnd/>
        </a:ln>
      </xdr:spPr>
    </xdr:sp>
    <xdr:clientData/>
  </xdr:twoCellAnchor>
  <xdr:oneCellAnchor>
    <xdr:from>
      <xdr:col>2</xdr:col>
      <xdr:colOff>266700</xdr:colOff>
      <xdr:row>17</xdr:row>
      <xdr:rowOff>95250</xdr:rowOff>
    </xdr:from>
    <xdr:ext cx="219075" cy="171450"/>
    <xdr:sp macro="_xll.PtreeEvent_ObjectClick" textlink="">
      <xdr:nvSpPr>
        <xdr:cNvPr id="1046" name="PTObj_DBranchName_1_2">
          <a:extLst>
            <a:ext uri="{FF2B5EF4-FFF2-40B4-BE49-F238E27FC236}">
              <a16:creationId xmlns:a16="http://schemas.microsoft.com/office/drawing/2014/main" id="{00000000-0008-0000-0100-000016040000}"/>
            </a:ext>
          </a:extLst>
        </xdr:cNvPr>
        <xdr:cNvSpPr txBox="1">
          <a:spLocks noChangeArrowheads="1"/>
        </xdr:cNvSpPr>
      </xdr:nvSpPr>
      <xdr:spPr bwMode="auto">
        <a:xfrm>
          <a:off x="1847850" y="6324600"/>
          <a:ext cx="219075" cy="171450"/>
        </a:xfrm>
        <a:prstGeom prst="rect">
          <a:avLst/>
        </a:prstGeom>
        <a:solidFill>
          <a:srgbClr xmlns:mc="http://schemas.openxmlformats.org/markup-compatibility/2006" xmlns:a14="http://schemas.microsoft.com/office/drawing/2010/main" val="FFFFFF" mc:Ignorable="a14" a14:legacySpreadsheetColorIndex="65"/>
        </a:solidFill>
        <a:ln w="9525">
          <a:solidFill>
            <a:srgbClr val="808080"/>
          </a:solidFill>
          <a:miter lim="800000"/>
          <a:headEnd/>
          <a:tailEnd/>
        </a:ln>
      </xdr:spPr>
      <xdr:txBody>
        <a:bodyPr wrap="none" lIns="18288" tIns="22860" rIns="18288" bIns="22860" anchor="ctr" upright="1">
          <a:spAutoFit/>
        </a:bodyPr>
        <a:lstStyle/>
        <a:p>
          <a:pPr algn="ctr" rtl="0">
            <a:defRPr sz="1000"/>
          </a:pPr>
          <a:r>
            <a:rPr lang="en-US" sz="800" b="0" i="0" u="none" strike="noStrike" baseline="0">
              <a:solidFill>
                <a:srgbClr val="000000"/>
              </a:solidFill>
              <a:latin typeface="Calibri"/>
              <a:cs typeface="Calibri"/>
            </a:rPr>
            <a:t>Yes</a:t>
          </a:r>
        </a:p>
      </xdr:txBody>
    </xdr:sp>
    <xdr:clientData/>
  </xdr:oneCellAnchor>
  <xdr:twoCellAnchor editAs="oneCell">
    <xdr:from>
      <xdr:col>4</xdr:col>
      <xdr:colOff>0</xdr:colOff>
      <xdr:row>15</xdr:row>
      <xdr:rowOff>85725</xdr:rowOff>
    </xdr:from>
    <xdr:to>
      <xdr:col>4</xdr:col>
      <xdr:colOff>180975</xdr:colOff>
      <xdr:row>16</xdr:row>
      <xdr:rowOff>85725</xdr:rowOff>
    </xdr:to>
    <xdr:sp macro="_xll.PtreeEvent_ObjectClick" textlink="">
      <xdr:nvSpPr>
        <xdr:cNvPr id="1047" name="PTObj_DNode_1_4">
          <a:extLst>
            <a:ext uri="{FF2B5EF4-FFF2-40B4-BE49-F238E27FC236}">
              <a16:creationId xmlns:a16="http://schemas.microsoft.com/office/drawing/2014/main" id="{00000000-0008-0000-0100-000017040000}"/>
            </a:ext>
          </a:extLst>
        </xdr:cNvPr>
        <xdr:cNvSpPr>
          <a:spLocks noChangeArrowheads="1"/>
        </xdr:cNvSpPr>
      </xdr:nvSpPr>
      <xdr:spPr bwMode="auto">
        <a:xfrm rot="-5400000">
          <a:off x="4514850" y="5953125"/>
          <a:ext cx="180975" cy="180975"/>
        </a:xfrm>
        <a:prstGeom prst="triangle">
          <a:avLst>
            <a:gd name="adj" fmla="val 50000"/>
          </a:avLst>
        </a:prstGeom>
        <a:solidFill>
          <a:srgbClr val="000080"/>
        </a:solidFill>
        <a:ln w="12700">
          <a:solidFill>
            <a:srgbClr val="000000"/>
          </a:solidFill>
          <a:miter lim="800000"/>
          <a:headEnd/>
          <a:tailEnd/>
        </a:ln>
      </xdr:spPr>
    </xdr:sp>
    <xdr:clientData/>
  </xdr:twoCellAnchor>
  <xdr:oneCellAnchor>
    <xdr:from>
      <xdr:col>3</xdr:col>
      <xdr:colOff>266700</xdr:colOff>
      <xdr:row>15</xdr:row>
      <xdr:rowOff>95250</xdr:rowOff>
    </xdr:from>
    <xdr:ext cx="219075" cy="171450"/>
    <xdr:sp macro="_xll.PtreeEvent_ObjectClick" textlink="">
      <xdr:nvSpPr>
        <xdr:cNvPr id="1050" name="PTObj_DBranchName_1_4">
          <a:extLst>
            <a:ext uri="{FF2B5EF4-FFF2-40B4-BE49-F238E27FC236}">
              <a16:creationId xmlns:a16="http://schemas.microsoft.com/office/drawing/2014/main" id="{00000000-0008-0000-0100-00001A040000}"/>
            </a:ext>
          </a:extLst>
        </xdr:cNvPr>
        <xdr:cNvSpPr txBox="1">
          <a:spLocks noChangeArrowheads="1"/>
        </xdr:cNvSpPr>
      </xdr:nvSpPr>
      <xdr:spPr bwMode="auto">
        <a:xfrm>
          <a:off x="3314700" y="5962650"/>
          <a:ext cx="219075" cy="171450"/>
        </a:xfrm>
        <a:prstGeom prst="rect">
          <a:avLst/>
        </a:prstGeom>
        <a:solidFill>
          <a:srgbClr xmlns:mc="http://schemas.openxmlformats.org/markup-compatibility/2006" xmlns:a14="http://schemas.microsoft.com/office/drawing/2010/main" val="FFFFFF" mc:Ignorable="a14" a14:legacySpreadsheetColorIndex="65"/>
        </a:solidFill>
        <a:ln w="9525">
          <a:solidFill>
            <a:srgbClr val="808080"/>
          </a:solidFill>
          <a:miter lim="800000"/>
          <a:headEnd/>
          <a:tailEnd/>
        </a:ln>
      </xdr:spPr>
      <xdr:txBody>
        <a:bodyPr wrap="none" lIns="18288" tIns="22860" rIns="18288" bIns="22860" anchor="ctr" upright="1">
          <a:spAutoFit/>
        </a:bodyPr>
        <a:lstStyle/>
        <a:p>
          <a:pPr algn="ctr" rtl="0">
            <a:defRPr sz="1000"/>
          </a:pPr>
          <a:r>
            <a:rPr lang="en-US" sz="800" b="0" i="0" u="none" strike="noStrike" baseline="0">
              <a:solidFill>
                <a:srgbClr val="000000"/>
              </a:solidFill>
              <a:latin typeface="Calibri"/>
              <a:cs typeface="Calibri"/>
            </a:rPr>
            <a:t>Yes</a:t>
          </a:r>
        </a:p>
      </xdr:txBody>
    </xdr:sp>
    <xdr:clientData/>
  </xdr:oneCellAnchor>
  <xdr:twoCellAnchor editAs="oneCell">
    <xdr:from>
      <xdr:col>4</xdr:col>
      <xdr:colOff>0</xdr:colOff>
      <xdr:row>19</xdr:row>
      <xdr:rowOff>85725</xdr:rowOff>
    </xdr:from>
    <xdr:to>
      <xdr:col>4</xdr:col>
      <xdr:colOff>180975</xdr:colOff>
      <xdr:row>20</xdr:row>
      <xdr:rowOff>85725</xdr:rowOff>
    </xdr:to>
    <xdr:sp macro="_xll.PtreeEvent_ObjectClick" textlink="">
      <xdr:nvSpPr>
        <xdr:cNvPr id="1051" name="PTObj_DNode_1_5">
          <a:extLst>
            <a:ext uri="{FF2B5EF4-FFF2-40B4-BE49-F238E27FC236}">
              <a16:creationId xmlns:a16="http://schemas.microsoft.com/office/drawing/2014/main" id="{00000000-0008-0000-0100-00001B040000}"/>
            </a:ext>
          </a:extLst>
        </xdr:cNvPr>
        <xdr:cNvSpPr>
          <a:spLocks noChangeArrowheads="1"/>
        </xdr:cNvSpPr>
      </xdr:nvSpPr>
      <xdr:spPr bwMode="auto">
        <a:xfrm rot="-5400000">
          <a:off x="4514850" y="6677025"/>
          <a:ext cx="180975" cy="180975"/>
        </a:xfrm>
        <a:prstGeom prst="triangle">
          <a:avLst>
            <a:gd name="adj" fmla="val 50000"/>
          </a:avLst>
        </a:prstGeom>
        <a:solidFill>
          <a:srgbClr val="000080"/>
        </a:solidFill>
        <a:ln w="12700">
          <a:solidFill>
            <a:srgbClr val="000000"/>
          </a:solidFill>
          <a:miter lim="800000"/>
          <a:headEnd/>
          <a:tailEnd/>
        </a:ln>
      </xdr:spPr>
    </xdr:sp>
    <xdr:clientData/>
  </xdr:twoCellAnchor>
  <xdr:oneCellAnchor>
    <xdr:from>
      <xdr:col>3</xdr:col>
      <xdr:colOff>266700</xdr:colOff>
      <xdr:row>19</xdr:row>
      <xdr:rowOff>95250</xdr:rowOff>
    </xdr:from>
    <xdr:ext cx="190500" cy="171450"/>
    <xdr:sp macro="_xll.PtreeEvent_ObjectClick" textlink="">
      <xdr:nvSpPr>
        <xdr:cNvPr id="1054" name="PTObj_DBranchName_1_5">
          <a:extLst>
            <a:ext uri="{FF2B5EF4-FFF2-40B4-BE49-F238E27FC236}">
              <a16:creationId xmlns:a16="http://schemas.microsoft.com/office/drawing/2014/main" id="{00000000-0008-0000-0100-00001E040000}"/>
            </a:ext>
          </a:extLst>
        </xdr:cNvPr>
        <xdr:cNvSpPr txBox="1">
          <a:spLocks noChangeArrowheads="1"/>
        </xdr:cNvSpPr>
      </xdr:nvSpPr>
      <xdr:spPr bwMode="auto">
        <a:xfrm>
          <a:off x="3314700" y="6686550"/>
          <a:ext cx="190500" cy="171450"/>
        </a:xfrm>
        <a:prstGeom prst="rect">
          <a:avLst/>
        </a:prstGeom>
        <a:solidFill>
          <a:srgbClr xmlns:mc="http://schemas.openxmlformats.org/markup-compatibility/2006" xmlns:a14="http://schemas.microsoft.com/office/drawing/2010/main" val="FFFFFF" mc:Ignorable="a14" a14:legacySpreadsheetColorIndex="65"/>
        </a:solidFill>
        <a:ln w="9525">
          <a:solidFill>
            <a:srgbClr val="808080"/>
          </a:solidFill>
          <a:miter lim="800000"/>
          <a:headEnd/>
          <a:tailEnd/>
        </a:ln>
      </xdr:spPr>
      <xdr:txBody>
        <a:bodyPr wrap="none" lIns="18288" tIns="22860" rIns="18288" bIns="22860" anchor="ctr" upright="1">
          <a:spAutoFit/>
        </a:bodyPr>
        <a:lstStyle/>
        <a:p>
          <a:pPr algn="ctr" rtl="0">
            <a:defRPr sz="1000"/>
          </a:pPr>
          <a:r>
            <a:rPr lang="en-US" sz="800" b="0" i="0" u="none" strike="noStrike" baseline="0">
              <a:solidFill>
                <a:srgbClr val="000000"/>
              </a:solidFill>
              <a:latin typeface="Calibri"/>
              <a:cs typeface="Calibri"/>
            </a:rPr>
            <a:t>No</a:t>
          </a:r>
        </a:p>
      </xdr:txBody>
    </xdr:sp>
    <xdr:clientData/>
  </xdr:oneCellAnchor>
  <xdr:twoCellAnchor editAs="absolute">
    <xdr:from>
      <xdr:col>1</xdr:col>
      <xdr:colOff>819151</xdr:colOff>
      <xdr:row>30</xdr:row>
      <xdr:rowOff>19050</xdr:rowOff>
    </xdr:from>
    <xdr:to>
      <xdr:col>2</xdr:col>
      <xdr:colOff>457201</xdr:colOff>
      <xdr:row>32</xdr:row>
      <xdr:rowOff>133350</xdr:rowOff>
    </xdr:to>
    <xdr:sp macro="" textlink="">
      <xdr:nvSpPr>
        <xdr:cNvPr id="1055" name="Text Box 1">
          <a:extLst>
            <a:ext uri="{FF2B5EF4-FFF2-40B4-BE49-F238E27FC236}">
              <a16:creationId xmlns:a16="http://schemas.microsoft.com/office/drawing/2014/main" id="{00000000-0008-0000-0100-00001F040000}"/>
            </a:ext>
          </a:extLst>
        </xdr:cNvPr>
        <xdr:cNvSpPr>
          <a:spLocks noChangeArrowheads="1"/>
        </xdr:cNvSpPr>
      </xdr:nvSpPr>
      <xdr:spPr bwMode="auto">
        <a:xfrm>
          <a:off x="933451" y="5638800"/>
          <a:ext cx="1104900" cy="495300"/>
        </a:xfrm>
        <a:prstGeom prst="roundRect">
          <a:avLst>
            <a:gd name="adj" fmla="val 11495"/>
          </a:avLst>
        </a:prstGeom>
        <a:solidFill>
          <a:schemeClr val="bg1">
            <a:lumMod val="95000"/>
          </a:schemeClr>
        </a:solidFill>
        <a:ln>
          <a:noFill/>
        </a:ln>
        <a:effectLst>
          <a:outerShdw blurRad="177800" dist="63500" dir="2700003" rotWithShape="0">
            <a:schemeClr val="tx1">
              <a:lumMod val="100000"/>
              <a:alpha val="35000"/>
            </a:schemeClr>
          </a:outerShdw>
        </a:effectLst>
        <a:scene3d>
          <a:camera prst="orthographicFront"/>
          <a:lightRig rig="threePt" dir="t"/>
        </a:scene3d>
        <a:sp3d>
          <a:bevelT w="152400" h="50800" prst="softRound"/>
        </a:sp3d>
      </xdr:spPr>
      <xdr:txBody>
        <a:bodyPr vertOverflow="clip" wrap="square" lIns="182880" tIns="182880" rIns="182880" bIns="182880" anchor="t" upright="1"/>
        <a:lstStyle/>
        <a:p>
          <a:pPr algn="l" rtl="0">
            <a:defRPr sz="1000"/>
          </a:pPr>
          <a:r>
            <a:rPr lang="en-US" sz="900" b="0" i="0" u="none" strike="noStrike" baseline="0">
              <a:solidFill>
                <a:srgbClr val="000000"/>
              </a:solidFill>
              <a:latin typeface="Calibri"/>
              <a:cs typeface="Calibri"/>
            </a:rPr>
            <a:t>Branch name</a:t>
          </a: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xdr:txBody>
    </xdr:sp>
    <xdr:clientData/>
  </xdr:twoCellAnchor>
  <xdr:twoCellAnchor editAs="absolute">
    <xdr:from>
      <xdr:col>1</xdr:col>
      <xdr:colOff>66675</xdr:colOff>
      <xdr:row>3</xdr:row>
      <xdr:rowOff>152400</xdr:rowOff>
    </xdr:from>
    <xdr:to>
      <xdr:col>3</xdr:col>
      <xdr:colOff>666750</xdr:colOff>
      <xdr:row>11</xdr:row>
      <xdr:rowOff>85725</xdr:rowOff>
    </xdr:to>
    <xdr:sp macro="" textlink="">
      <xdr:nvSpPr>
        <xdr:cNvPr id="1056" name="Text Box 1">
          <a:extLst>
            <a:ext uri="{FF2B5EF4-FFF2-40B4-BE49-F238E27FC236}">
              <a16:creationId xmlns:a16="http://schemas.microsoft.com/office/drawing/2014/main" id="{00000000-0008-0000-0100-000020040000}"/>
            </a:ext>
          </a:extLst>
        </xdr:cNvPr>
        <xdr:cNvSpPr>
          <a:spLocks noChangeArrowheads="1"/>
        </xdr:cNvSpPr>
      </xdr:nvSpPr>
      <xdr:spPr bwMode="auto">
        <a:xfrm>
          <a:off x="180975" y="723900"/>
          <a:ext cx="3533775" cy="1457325"/>
        </a:xfrm>
        <a:prstGeom prst="roundRect">
          <a:avLst>
            <a:gd name="adj" fmla="val 11495"/>
          </a:avLst>
        </a:prstGeom>
        <a:solidFill>
          <a:schemeClr val="bg1">
            <a:lumMod val="95000"/>
          </a:schemeClr>
        </a:solidFill>
        <a:ln>
          <a:noFill/>
        </a:ln>
        <a:effectLst>
          <a:outerShdw blurRad="177800" dist="63500" dir="2700003" rotWithShape="0">
            <a:schemeClr val="tx1">
              <a:lumMod val="100000"/>
              <a:alpha val="35000"/>
            </a:schemeClr>
          </a:outerShdw>
        </a:effectLst>
        <a:scene3d>
          <a:camera prst="orthographicFront"/>
          <a:lightRig rig="threePt" dir="t"/>
        </a:scene3d>
        <a:sp3d>
          <a:bevelT w="152400" h="50800" prst="softRound"/>
        </a:sp3d>
      </xdr:spPr>
      <xdr:txBody>
        <a:bodyPr vertOverflow="clip" wrap="square" lIns="182880" tIns="182880" rIns="182880" bIns="182880" anchor="t" upright="1"/>
        <a:lstStyle/>
        <a:p>
          <a:pPr algn="l" rtl="0">
            <a:defRPr sz="1000"/>
          </a:pPr>
          <a:r>
            <a:rPr lang="en-US" sz="900" b="1" i="0" u="none" strike="noStrike" baseline="0">
              <a:solidFill>
                <a:srgbClr val="000000"/>
              </a:solidFill>
              <a:latin typeface="Calibri"/>
              <a:cs typeface="Calibri"/>
            </a:rPr>
            <a:t>Decision Node (green square):</a:t>
          </a:r>
          <a:endParaRPr lang="en-US" sz="900" b="0" i="0" u="none" strike="noStrike" baseline="0">
            <a:solidFill>
              <a:srgbClr val="000000"/>
            </a:solidFill>
            <a:latin typeface="Calibri"/>
            <a:cs typeface="Calibri"/>
          </a:endParaRPr>
        </a:p>
        <a:p>
          <a:pPr algn="l" rtl="0">
            <a:defRPr sz="1000"/>
          </a:pPr>
          <a:r>
            <a:rPr lang="en-US" sz="900" b="0" i="0" u="none" strike="noStrike" baseline="0">
              <a:solidFill>
                <a:srgbClr val="000000"/>
              </a:solidFill>
              <a:latin typeface="Calibri"/>
              <a:cs typeface="Calibri"/>
            </a:rPr>
            <a:t>Indicates that PrecisionTree must make a decision between two or more alternatives. Each branch coming out of a decision node has a </a:t>
          </a:r>
          <a:r>
            <a:rPr lang="en-US" sz="900" b="1" i="0" u="none" strike="noStrike" baseline="0">
              <a:solidFill>
                <a:srgbClr val="000000"/>
              </a:solidFill>
              <a:latin typeface="Calibri"/>
              <a:cs typeface="Calibri"/>
            </a:rPr>
            <a:t>Decision Indicator</a:t>
          </a:r>
          <a:r>
            <a:rPr lang="en-US" sz="900" b="0" i="0" u="none" strike="noStrike" baseline="0">
              <a:solidFill>
                <a:srgbClr val="000000"/>
              </a:solidFill>
              <a:latin typeface="Calibri"/>
              <a:cs typeface="Calibri"/>
            </a:rPr>
            <a:t>, which shows whether the branch was selected as the optimum path (TRUE) or not (FALSE), and a </a:t>
          </a:r>
          <a:r>
            <a:rPr lang="en-US" sz="900" b="1" i="0" u="none" strike="noStrike" baseline="0">
              <a:solidFill>
                <a:srgbClr val="000000"/>
              </a:solidFill>
              <a:latin typeface="Calibri"/>
              <a:cs typeface="Calibri"/>
            </a:rPr>
            <a:t>Branch Value</a:t>
          </a:r>
          <a:r>
            <a:rPr lang="en-US" sz="900" b="0" i="0" u="none" strike="noStrike" baseline="0">
              <a:solidFill>
                <a:srgbClr val="000000"/>
              </a:solidFill>
              <a:latin typeface="Calibri"/>
              <a:cs typeface="Calibri"/>
            </a:rPr>
            <a:t>, which represents the payoff or cost of taking this branch.</a:t>
          </a: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xdr:txBody>
    </xdr:sp>
    <xdr:clientData/>
  </xdr:twoCellAnchor>
  <xdr:twoCellAnchor editAs="absolute">
    <xdr:from>
      <xdr:col>3</xdr:col>
      <xdr:colOff>914400</xdr:colOff>
      <xdr:row>3</xdr:row>
      <xdr:rowOff>76200</xdr:rowOff>
    </xdr:from>
    <xdr:to>
      <xdr:col>8</xdr:col>
      <xdr:colOff>38100</xdr:colOff>
      <xdr:row>10</xdr:row>
      <xdr:rowOff>47625</xdr:rowOff>
    </xdr:to>
    <xdr:sp macro="" textlink="">
      <xdr:nvSpPr>
        <xdr:cNvPr id="1057" name="Text Box 1">
          <a:extLst>
            <a:ext uri="{FF2B5EF4-FFF2-40B4-BE49-F238E27FC236}">
              <a16:creationId xmlns:a16="http://schemas.microsoft.com/office/drawing/2014/main" id="{00000000-0008-0000-0100-000021040000}"/>
            </a:ext>
          </a:extLst>
        </xdr:cNvPr>
        <xdr:cNvSpPr>
          <a:spLocks noChangeArrowheads="1"/>
        </xdr:cNvSpPr>
      </xdr:nvSpPr>
      <xdr:spPr bwMode="auto">
        <a:xfrm>
          <a:off x="3962400" y="647700"/>
          <a:ext cx="3533775" cy="1304925"/>
        </a:xfrm>
        <a:prstGeom prst="roundRect">
          <a:avLst>
            <a:gd name="adj" fmla="val 11495"/>
          </a:avLst>
        </a:prstGeom>
        <a:solidFill>
          <a:schemeClr val="bg1">
            <a:lumMod val="95000"/>
          </a:schemeClr>
        </a:solidFill>
        <a:ln>
          <a:noFill/>
        </a:ln>
        <a:effectLst>
          <a:outerShdw blurRad="177800" dist="63500" dir="2700003" rotWithShape="0">
            <a:schemeClr val="tx1">
              <a:lumMod val="100000"/>
              <a:alpha val="35000"/>
            </a:schemeClr>
          </a:outerShdw>
        </a:effectLst>
        <a:scene3d>
          <a:camera prst="orthographicFront"/>
          <a:lightRig rig="threePt" dir="t"/>
        </a:scene3d>
        <a:sp3d>
          <a:bevelT w="152400" h="50800" prst="softRound"/>
        </a:sp3d>
      </xdr:spPr>
      <xdr:txBody>
        <a:bodyPr vertOverflow="clip" wrap="square" lIns="182880" tIns="182880" rIns="182880" bIns="182880" anchor="t" upright="1"/>
        <a:lstStyle/>
        <a:p>
          <a:pPr algn="l" rtl="0">
            <a:defRPr sz="1000"/>
          </a:pPr>
          <a:r>
            <a:rPr lang="en-US" sz="900" b="1" i="0" u="none" strike="noStrike" baseline="0">
              <a:solidFill>
                <a:srgbClr val="000000"/>
              </a:solidFill>
              <a:latin typeface="Calibri"/>
              <a:cs typeface="Calibri"/>
            </a:rPr>
            <a:t>Chance Node (red circle):</a:t>
          </a:r>
        </a:p>
        <a:p>
          <a:pPr algn="l" rtl="0">
            <a:defRPr sz="1000"/>
          </a:pPr>
          <a:r>
            <a:rPr lang="en-US" sz="900" b="0" i="0" u="none" strike="noStrike" baseline="0">
              <a:solidFill>
                <a:srgbClr val="000000"/>
              </a:solidFill>
              <a:latin typeface="Calibri"/>
              <a:cs typeface="Calibri"/>
            </a:rPr>
            <a:t>Indicates that multiple outcomes are possible in an event over which the user has no control. Each branch coming out of a chance node has a </a:t>
          </a:r>
          <a:r>
            <a:rPr lang="en-US" sz="900" b="1" i="0" u="none" strike="noStrike" baseline="0">
              <a:solidFill>
                <a:srgbClr val="000000"/>
              </a:solidFill>
              <a:latin typeface="Calibri"/>
              <a:cs typeface="Calibri"/>
            </a:rPr>
            <a:t>Branch Probability</a:t>
          </a:r>
          <a:r>
            <a:rPr lang="en-US" sz="900" b="0" i="0" u="none" strike="noStrike" baseline="0">
              <a:solidFill>
                <a:srgbClr val="000000"/>
              </a:solidFill>
              <a:latin typeface="Calibri"/>
              <a:cs typeface="Calibri"/>
            </a:rPr>
            <a:t>, which represents the probability of that branch, and a </a:t>
          </a:r>
          <a:r>
            <a:rPr lang="en-US" sz="900" b="1" i="0" u="none" strike="noStrike" baseline="0">
              <a:solidFill>
                <a:srgbClr val="000000"/>
              </a:solidFill>
              <a:latin typeface="Calibri"/>
              <a:cs typeface="Calibri"/>
            </a:rPr>
            <a:t>Branch Value</a:t>
          </a:r>
          <a:r>
            <a:rPr lang="en-US" sz="900" b="0" i="0" u="none" strike="noStrike" baseline="0">
              <a:solidFill>
                <a:srgbClr val="000000"/>
              </a:solidFill>
              <a:latin typeface="Calibri"/>
              <a:cs typeface="Calibri"/>
            </a:rPr>
            <a:t>, which represents the payoff or cost from taking this branch.</a:t>
          </a: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xdr:txBody>
    </xdr:sp>
    <xdr:clientData/>
  </xdr:twoCellAnchor>
  <xdr:twoCellAnchor editAs="absolute">
    <xdr:from>
      <xdr:col>4</xdr:col>
      <xdr:colOff>1000125</xdr:colOff>
      <xdr:row>24</xdr:row>
      <xdr:rowOff>123825</xdr:rowOff>
    </xdr:from>
    <xdr:to>
      <xdr:col>10</xdr:col>
      <xdr:colOff>381000</xdr:colOff>
      <xdr:row>32</xdr:row>
      <xdr:rowOff>95250</xdr:rowOff>
    </xdr:to>
    <xdr:sp macro="" textlink="">
      <xdr:nvSpPr>
        <xdr:cNvPr id="1058" name="Text Box 1">
          <a:extLst>
            <a:ext uri="{FF2B5EF4-FFF2-40B4-BE49-F238E27FC236}">
              <a16:creationId xmlns:a16="http://schemas.microsoft.com/office/drawing/2014/main" id="{00000000-0008-0000-0100-000022040000}"/>
            </a:ext>
          </a:extLst>
        </xdr:cNvPr>
        <xdr:cNvSpPr>
          <a:spLocks noChangeArrowheads="1"/>
        </xdr:cNvSpPr>
      </xdr:nvSpPr>
      <xdr:spPr bwMode="auto">
        <a:xfrm>
          <a:off x="5514975" y="4610100"/>
          <a:ext cx="3543300" cy="1485900"/>
        </a:xfrm>
        <a:prstGeom prst="roundRect">
          <a:avLst>
            <a:gd name="adj" fmla="val 11495"/>
          </a:avLst>
        </a:prstGeom>
        <a:solidFill>
          <a:schemeClr val="bg1">
            <a:lumMod val="95000"/>
          </a:schemeClr>
        </a:solidFill>
        <a:ln>
          <a:noFill/>
        </a:ln>
        <a:effectLst>
          <a:outerShdw blurRad="177800" dist="63500" dir="2700003" rotWithShape="0">
            <a:schemeClr val="tx1">
              <a:lumMod val="100000"/>
              <a:alpha val="35000"/>
            </a:schemeClr>
          </a:outerShdw>
        </a:effectLst>
        <a:scene3d>
          <a:camera prst="orthographicFront"/>
          <a:lightRig rig="threePt" dir="t"/>
        </a:scene3d>
        <a:sp3d>
          <a:bevelT w="152400" h="50800" prst="softRound"/>
        </a:sp3d>
      </xdr:spPr>
      <xdr:txBody>
        <a:bodyPr vertOverflow="clip" wrap="square" lIns="182880" tIns="182880" rIns="182880" bIns="182880" anchor="t" upright="1"/>
        <a:lstStyle/>
        <a:p>
          <a:pPr algn="l" rtl="0">
            <a:defRPr sz="1000"/>
          </a:pPr>
          <a:r>
            <a:rPr lang="en-US" sz="900" b="1" i="0" u="none" strike="noStrike" baseline="0">
              <a:solidFill>
                <a:srgbClr val="000000"/>
              </a:solidFill>
              <a:latin typeface="Calibri"/>
              <a:cs typeface="Calibri"/>
            </a:rPr>
            <a:t>End Node (blue triangle):</a:t>
          </a:r>
        </a:p>
        <a:p>
          <a:pPr algn="l" rtl="0">
            <a:defRPr sz="1000"/>
          </a:pPr>
          <a:r>
            <a:rPr lang="en-US" sz="900" b="0" i="0" u="none" strike="noStrike" baseline="0">
              <a:solidFill>
                <a:srgbClr val="000000"/>
              </a:solidFill>
              <a:latin typeface="Calibri"/>
              <a:cs typeface="Calibri"/>
            </a:rPr>
            <a:t>Indicates the end of a decision tree path, where the total payoff is calculated. To the right of the end-node, the </a:t>
          </a:r>
          <a:r>
            <a:rPr lang="en-US" sz="900" b="1" i="0" u="none" strike="noStrike" baseline="0">
              <a:solidFill>
                <a:srgbClr val="000000"/>
              </a:solidFill>
              <a:latin typeface="Calibri"/>
              <a:cs typeface="Calibri"/>
            </a:rPr>
            <a:t>Path Probability</a:t>
          </a:r>
          <a:r>
            <a:rPr lang="en-US" sz="900" b="0" i="0" u="none" strike="noStrike" baseline="0">
              <a:solidFill>
                <a:srgbClr val="000000"/>
              </a:solidFill>
              <a:latin typeface="Calibri"/>
              <a:cs typeface="Calibri"/>
            </a:rPr>
            <a:t> and </a:t>
          </a:r>
          <a:r>
            <a:rPr lang="en-US" sz="900" b="1" i="0" u="none" strike="noStrike" baseline="0">
              <a:solidFill>
                <a:srgbClr val="000000"/>
              </a:solidFill>
              <a:latin typeface="Calibri"/>
              <a:cs typeface="Calibri"/>
            </a:rPr>
            <a:t>Path Payoff</a:t>
          </a:r>
          <a:r>
            <a:rPr lang="en-US" sz="900" b="0" i="0" u="none" strike="noStrike" baseline="0">
              <a:solidFill>
                <a:srgbClr val="000000"/>
              </a:solidFill>
              <a:latin typeface="Calibri"/>
              <a:cs typeface="Calibri"/>
            </a:rPr>
            <a:t> show the probability and outcome value associated with this path. (Each path probability is the probability of ending at this node when the optimal strategy is used. This explains why some of the path probabilities are 0.)</a:t>
          </a: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xdr:txBody>
    </xdr:sp>
    <xdr:clientData/>
  </xdr:twoCellAnchor>
  <xdr:twoCellAnchor editAs="absolute">
    <xdr:from>
      <xdr:col>2</xdr:col>
      <xdr:colOff>695325</xdr:colOff>
      <xdr:row>27</xdr:row>
      <xdr:rowOff>133350</xdr:rowOff>
    </xdr:from>
    <xdr:to>
      <xdr:col>4</xdr:col>
      <xdr:colOff>762000</xdr:colOff>
      <xdr:row>33</xdr:row>
      <xdr:rowOff>133350</xdr:rowOff>
    </xdr:to>
    <xdr:sp macro="" textlink="">
      <xdr:nvSpPr>
        <xdr:cNvPr id="1059" name="Text Box 1">
          <a:extLst>
            <a:ext uri="{FF2B5EF4-FFF2-40B4-BE49-F238E27FC236}">
              <a16:creationId xmlns:a16="http://schemas.microsoft.com/office/drawing/2014/main" id="{00000000-0008-0000-0100-000023040000}"/>
            </a:ext>
          </a:extLst>
        </xdr:cNvPr>
        <xdr:cNvSpPr>
          <a:spLocks noChangeArrowheads="1"/>
        </xdr:cNvSpPr>
      </xdr:nvSpPr>
      <xdr:spPr bwMode="auto">
        <a:xfrm>
          <a:off x="2276475" y="5181600"/>
          <a:ext cx="3000375" cy="1143000"/>
        </a:xfrm>
        <a:prstGeom prst="roundRect">
          <a:avLst>
            <a:gd name="adj" fmla="val 11495"/>
          </a:avLst>
        </a:prstGeom>
        <a:solidFill>
          <a:schemeClr val="bg1">
            <a:lumMod val="95000"/>
          </a:schemeClr>
        </a:solidFill>
        <a:ln>
          <a:noFill/>
        </a:ln>
        <a:effectLst>
          <a:outerShdw blurRad="177800" dist="63500" dir="2700003" rotWithShape="0">
            <a:schemeClr val="tx1">
              <a:lumMod val="100000"/>
              <a:alpha val="35000"/>
            </a:schemeClr>
          </a:outerShdw>
        </a:effectLst>
        <a:scene3d>
          <a:camera prst="orthographicFront"/>
          <a:lightRig rig="threePt" dir="t"/>
        </a:scene3d>
        <a:sp3d>
          <a:bevelT w="152400" h="50800" prst="softRound"/>
        </a:sp3d>
      </xdr:spPr>
      <xdr:txBody>
        <a:bodyPr vertOverflow="clip" wrap="square" lIns="182880" tIns="182880" rIns="182880" bIns="182880" anchor="t" upright="1"/>
        <a:lstStyle/>
        <a:p>
          <a:pPr algn="l" rtl="0">
            <a:defRPr sz="1000"/>
          </a:pPr>
          <a:r>
            <a:rPr lang="en-US" sz="900" b="1" i="0" u="none" strike="noStrike" baseline="0">
              <a:solidFill>
                <a:srgbClr val="000000"/>
              </a:solidFill>
              <a:latin typeface="Calibri"/>
              <a:cs typeface="Calibri"/>
            </a:rPr>
            <a:t>Node Expected Value (green, red values):</a:t>
          </a:r>
        </a:p>
        <a:p>
          <a:pPr algn="l" rtl="0">
            <a:defRPr sz="1000"/>
          </a:pPr>
          <a:r>
            <a:rPr lang="en-US" sz="900" b="0" i="0" u="none" strike="noStrike" baseline="0">
              <a:solidFill>
                <a:srgbClr val="000000"/>
              </a:solidFill>
              <a:latin typeface="Calibri"/>
              <a:cs typeface="Calibri"/>
            </a:rPr>
            <a:t>This is the expected value associated with a node. It is the weighted average of all the possible paths that go through a node. The expected value of the entire model is shown at the root node.</a:t>
          </a: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xdr:txBody>
    </xdr:sp>
    <xdr:clientData/>
  </xdr:twoCellAnchor>
  <xdr:twoCellAnchor editAs="absolute">
    <xdr:from>
      <xdr:col>2</xdr:col>
      <xdr:colOff>180975</xdr:colOff>
      <xdr:row>12</xdr:row>
      <xdr:rowOff>133349</xdr:rowOff>
    </xdr:from>
    <xdr:to>
      <xdr:col>2</xdr:col>
      <xdr:colOff>1447800</xdr:colOff>
      <xdr:row>15</xdr:row>
      <xdr:rowOff>66674</xdr:rowOff>
    </xdr:to>
    <xdr:sp macro="" textlink="">
      <xdr:nvSpPr>
        <xdr:cNvPr id="1060" name="Text Box 1">
          <a:extLst>
            <a:ext uri="{FF2B5EF4-FFF2-40B4-BE49-F238E27FC236}">
              <a16:creationId xmlns:a16="http://schemas.microsoft.com/office/drawing/2014/main" id="{00000000-0008-0000-0100-000024040000}"/>
            </a:ext>
          </a:extLst>
        </xdr:cNvPr>
        <xdr:cNvSpPr>
          <a:spLocks noChangeArrowheads="1"/>
        </xdr:cNvSpPr>
      </xdr:nvSpPr>
      <xdr:spPr bwMode="auto">
        <a:xfrm>
          <a:off x="1762125" y="2419349"/>
          <a:ext cx="1266825" cy="504825"/>
        </a:xfrm>
        <a:prstGeom prst="roundRect">
          <a:avLst>
            <a:gd name="adj" fmla="val 11495"/>
          </a:avLst>
        </a:prstGeom>
        <a:solidFill>
          <a:schemeClr val="bg1">
            <a:lumMod val="95000"/>
          </a:schemeClr>
        </a:solidFill>
        <a:ln>
          <a:noFill/>
        </a:ln>
        <a:effectLst>
          <a:outerShdw blurRad="177800" dist="63500" dir="2700003" rotWithShape="0">
            <a:schemeClr val="tx1">
              <a:lumMod val="100000"/>
              <a:alpha val="35000"/>
            </a:schemeClr>
          </a:outerShdw>
        </a:effectLst>
        <a:scene3d>
          <a:camera prst="orthographicFront"/>
          <a:lightRig rig="threePt" dir="t"/>
        </a:scene3d>
        <a:sp3d>
          <a:bevelT w="152400" h="50800" prst="softRound"/>
        </a:sp3d>
      </xdr:spPr>
      <xdr:txBody>
        <a:bodyPr vertOverflow="clip" wrap="square" lIns="182880" tIns="182880" rIns="182880" bIns="182880" anchor="t" upright="1"/>
        <a:lstStyle/>
        <a:p>
          <a:pPr algn="l" rtl="0">
            <a:defRPr sz="1000"/>
          </a:pPr>
          <a:r>
            <a:rPr lang="en-US" sz="900" b="0" i="0" u="none" strike="noStrike" baseline="0">
              <a:solidFill>
                <a:srgbClr val="000000"/>
              </a:solidFill>
              <a:latin typeface="Calibri"/>
              <a:cs typeface="Calibri"/>
            </a:rPr>
            <a:t>Decision indicator</a:t>
          </a: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xdr:txBody>
    </xdr:sp>
    <xdr:clientData/>
  </xdr:twoCellAnchor>
  <xdr:twoCellAnchor editAs="absolute">
    <xdr:from>
      <xdr:col>3</xdr:col>
      <xdr:colOff>752475</xdr:colOff>
      <xdr:row>11</xdr:row>
      <xdr:rowOff>161925</xdr:rowOff>
    </xdr:from>
    <xdr:to>
      <xdr:col>4</xdr:col>
      <xdr:colOff>314325</xdr:colOff>
      <xdr:row>14</xdr:row>
      <xdr:rowOff>123825</xdr:rowOff>
    </xdr:to>
    <xdr:sp macro="" textlink="">
      <xdr:nvSpPr>
        <xdr:cNvPr id="1061" name="Text Box 1">
          <a:extLst>
            <a:ext uri="{FF2B5EF4-FFF2-40B4-BE49-F238E27FC236}">
              <a16:creationId xmlns:a16="http://schemas.microsoft.com/office/drawing/2014/main" id="{00000000-0008-0000-0100-000025040000}"/>
            </a:ext>
          </a:extLst>
        </xdr:cNvPr>
        <xdr:cNvSpPr>
          <a:spLocks noChangeArrowheads="1"/>
        </xdr:cNvSpPr>
      </xdr:nvSpPr>
      <xdr:spPr bwMode="auto">
        <a:xfrm>
          <a:off x="3800475" y="2257425"/>
          <a:ext cx="1028700" cy="533400"/>
        </a:xfrm>
        <a:prstGeom prst="roundRect">
          <a:avLst>
            <a:gd name="adj" fmla="val 11495"/>
          </a:avLst>
        </a:prstGeom>
        <a:solidFill>
          <a:schemeClr val="bg1">
            <a:lumMod val="95000"/>
          </a:schemeClr>
        </a:solidFill>
        <a:ln>
          <a:noFill/>
        </a:ln>
        <a:effectLst>
          <a:outerShdw blurRad="177800" dist="63500" dir="2700003" rotWithShape="0">
            <a:schemeClr val="tx1">
              <a:lumMod val="100000"/>
              <a:alpha val="35000"/>
            </a:schemeClr>
          </a:outerShdw>
        </a:effectLst>
        <a:scene3d>
          <a:camera prst="orthographicFront"/>
          <a:lightRig rig="threePt" dir="t"/>
        </a:scene3d>
        <a:sp3d>
          <a:bevelT w="152400" h="50800" prst="softRound"/>
        </a:sp3d>
      </xdr:spPr>
      <xdr:txBody>
        <a:bodyPr vertOverflow="clip" wrap="square" lIns="182880" tIns="182880" rIns="182880" bIns="182880" anchor="t" upright="1"/>
        <a:lstStyle/>
        <a:p>
          <a:pPr algn="l" rtl="0">
            <a:defRPr sz="1000"/>
          </a:pPr>
          <a:r>
            <a:rPr lang="en-US" sz="900" b="0" i="0" u="none" strike="noStrike" baseline="0">
              <a:solidFill>
                <a:srgbClr val="000000"/>
              </a:solidFill>
              <a:latin typeface="Calibri"/>
              <a:cs typeface="Calibri"/>
            </a:rPr>
            <a:t>Branch value</a:t>
          </a: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xdr:txBody>
    </xdr:sp>
    <xdr:clientData/>
  </xdr:twoCellAnchor>
  <xdr:twoCellAnchor editAs="absolute">
    <xdr:from>
      <xdr:col>4</xdr:col>
      <xdr:colOff>485775</xdr:colOff>
      <xdr:row>12</xdr:row>
      <xdr:rowOff>0</xdr:rowOff>
    </xdr:from>
    <xdr:to>
      <xdr:col>6</xdr:col>
      <xdr:colOff>133350</xdr:colOff>
      <xdr:row>14</xdr:row>
      <xdr:rowOff>114300</xdr:rowOff>
    </xdr:to>
    <xdr:sp macro="" textlink="">
      <xdr:nvSpPr>
        <xdr:cNvPr id="1062" name="Text Box 1">
          <a:extLst>
            <a:ext uri="{FF2B5EF4-FFF2-40B4-BE49-F238E27FC236}">
              <a16:creationId xmlns:a16="http://schemas.microsoft.com/office/drawing/2014/main" id="{00000000-0008-0000-0100-000026040000}"/>
            </a:ext>
          </a:extLst>
        </xdr:cNvPr>
        <xdr:cNvSpPr>
          <a:spLocks noChangeArrowheads="1"/>
        </xdr:cNvSpPr>
      </xdr:nvSpPr>
      <xdr:spPr bwMode="auto">
        <a:xfrm>
          <a:off x="5000625" y="2286000"/>
          <a:ext cx="1371600" cy="495300"/>
        </a:xfrm>
        <a:prstGeom prst="roundRect">
          <a:avLst>
            <a:gd name="adj" fmla="val 11495"/>
          </a:avLst>
        </a:prstGeom>
        <a:solidFill>
          <a:schemeClr val="bg1">
            <a:lumMod val="95000"/>
          </a:schemeClr>
        </a:solidFill>
        <a:ln>
          <a:noFill/>
        </a:ln>
        <a:effectLst>
          <a:outerShdw blurRad="177800" dist="63500" dir="2700003" rotWithShape="0">
            <a:schemeClr val="tx1">
              <a:lumMod val="100000"/>
              <a:alpha val="35000"/>
            </a:schemeClr>
          </a:outerShdw>
        </a:effectLst>
        <a:scene3d>
          <a:camera prst="orthographicFront"/>
          <a:lightRig rig="threePt" dir="t"/>
        </a:scene3d>
        <a:sp3d>
          <a:bevelT w="152400" h="50800" prst="softRound"/>
        </a:sp3d>
      </xdr:spPr>
      <xdr:txBody>
        <a:bodyPr vertOverflow="clip" wrap="square" lIns="182880" tIns="182880" rIns="182880" bIns="182880" anchor="t" upright="1"/>
        <a:lstStyle/>
        <a:p>
          <a:pPr algn="l" rtl="0">
            <a:defRPr sz="1000"/>
          </a:pPr>
          <a:r>
            <a:rPr lang="en-US" sz="900" b="0" i="0" u="none" strike="noStrike" baseline="0">
              <a:solidFill>
                <a:srgbClr val="000000"/>
              </a:solidFill>
              <a:latin typeface="Calibri"/>
              <a:cs typeface="Calibri"/>
            </a:rPr>
            <a:t>Branch probability</a:t>
          </a: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xdr:txBody>
    </xdr:sp>
    <xdr:clientData/>
  </xdr:twoCellAnchor>
  <xdr:twoCellAnchor editAs="absolute">
    <xdr:from>
      <xdr:col>5</xdr:col>
      <xdr:colOff>314325</xdr:colOff>
      <xdr:row>15</xdr:row>
      <xdr:rowOff>133350</xdr:rowOff>
    </xdr:from>
    <xdr:to>
      <xdr:col>7</xdr:col>
      <xdr:colOff>342900</xdr:colOff>
      <xdr:row>18</xdr:row>
      <xdr:rowOff>76200</xdr:rowOff>
    </xdr:to>
    <xdr:sp macro="" textlink="">
      <xdr:nvSpPr>
        <xdr:cNvPr id="1063" name="Text Box 1">
          <a:extLst>
            <a:ext uri="{FF2B5EF4-FFF2-40B4-BE49-F238E27FC236}">
              <a16:creationId xmlns:a16="http://schemas.microsoft.com/office/drawing/2014/main" id="{00000000-0008-0000-0100-000027040000}"/>
            </a:ext>
          </a:extLst>
        </xdr:cNvPr>
        <xdr:cNvSpPr>
          <a:spLocks noChangeArrowheads="1"/>
        </xdr:cNvSpPr>
      </xdr:nvSpPr>
      <xdr:spPr bwMode="auto">
        <a:xfrm>
          <a:off x="5943600" y="2990850"/>
          <a:ext cx="1247775" cy="485775"/>
        </a:xfrm>
        <a:prstGeom prst="roundRect">
          <a:avLst>
            <a:gd name="adj" fmla="val 11495"/>
          </a:avLst>
        </a:prstGeom>
        <a:solidFill>
          <a:schemeClr val="bg1">
            <a:lumMod val="95000"/>
          </a:schemeClr>
        </a:solidFill>
        <a:ln>
          <a:noFill/>
        </a:ln>
        <a:effectLst>
          <a:outerShdw blurRad="177800" dist="63500" dir="2700003" rotWithShape="0">
            <a:schemeClr val="tx1">
              <a:lumMod val="100000"/>
              <a:alpha val="35000"/>
            </a:schemeClr>
          </a:outerShdw>
        </a:effectLst>
        <a:scene3d>
          <a:camera prst="orthographicFront"/>
          <a:lightRig rig="threePt" dir="t"/>
        </a:scene3d>
        <a:sp3d>
          <a:bevelT w="152400" h="50800" prst="softRound"/>
        </a:sp3d>
      </xdr:spPr>
      <xdr:txBody>
        <a:bodyPr vertOverflow="clip" wrap="square" lIns="182880" tIns="182880" rIns="182880" bIns="182880" anchor="t" upright="1"/>
        <a:lstStyle/>
        <a:p>
          <a:pPr algn="l" rtl="0">
            <a:defRPr sz="1000"/>
          </a:pPr>
          <a:r>
            <a:rPr lang="en-US" sz="900" b="0" i="0" u="none" strike="noStrike" baseline="0">
              <a:solidFill>
                <a:srgbClr val="000000"/>
              </a:solidFill>
              <a:latin typeface="Calibri"/>
              <a:cs typeface="Calibri"/>
            </a:rPr>
            <a:t>Path probability</a:t>
          </a: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xdr:txBody>
    </xdr:sp>
    <xdr:clientData/>
  </xdr:twoCellAnchor>
  <xdr:twoCellAnchor editAs="absolute">
    <xdr:from>
      <xdr:col>5</xdr:col>
      <xdr:colOff>485775</xdr:colOff>
      <xdr:row>20</xdr:row>
      <xdr:rowOff>66675</xdr:rowOff>
    </xdr:from>
    <xdr:to>
      <xdr:col>7</xdr:col>
      <xdr:colOff>228600</xdr:colOff>
      <xdr:row>22</xdr:row>
      <xdr:rowOff>142875</xdr:rowOff>
    </xdr:to>
    <xdr:sp macro="" textlink="">
      <xdr:nvSpPr>
        <xdr:cNvPr id="1064" name="Text Box 1">
          <a:extLst>
            <a:ext uri="{FF2B5EF4-FFF2-40B4-BE49-F238E27FC236}">
              <a16:creationId xmlns:a16="http://schemas.microsoft.com/office/drawing/2014/main" id="{00000000-0008-0000-0100-000028040000}"/>
            </a:ext>
          </a:extLst>
        </xdr:cNvPr>
        <xdr:cNvSpPr>
          <a:spLocks noChangeArrowheads="1"/>
        </xdr:cNvSpPr>
      </xdr:nvSpPr>
      <xdr:spPr bwMode="auto">
        <a:xfrm>
          <a:off x="6115050" y="3829050"/>
          <a:ext cx="962025" cy="438150"/>
        </a:xfrm>
        <a:prstGeom prst="roundRect">
          <a:avLst>
            <a:gd name="adj" fmla="val 11495"/>
          </a:avLst>
        </a:prstGeom>
        <a:solidFill>
          <a:schemeClr val="bg1">
            <a:lumMod val="95000"/>
          </a:schemeClr>
        </a:solidFill>
        <a:ln>
          <a:noFill/>
        </a:ln>
        <a:effectLst>
          <a:outerShdw blurRad="177800" dist="63500" dir="2700003" rotWithShape="0">
            <a:schemeClr val="tx1">
              <a:lumMod val="100000"/>
              <a:alpha val="35000"/>
            </a:schemeClr>
          </a:outerShdw>
        </a:effectLst>
        <a:scene3d>
          <a:camera prst="orthographicFront"/>
          <a:lightRig rig="threePt" dir="t"/>
        </a:scene3d>
        <a:sp3d>
          <a:bevelT w="152400" h="50800" prst="softRound"/>
        </a:sp3d>
      </xdr:spPr>
      <xdr:txBody>
        <a:bodyPr vertOverflow="clip" wrap="square" lIns="182880" tIns="182880" rIns="182880" bIns="182880" anchor="t" upright="1"/>
        <a:lstStyle/>
        <a:p>
          <a:pPr algn="l" rtl="0">
            <a:defRPr sz="1000"/>
          </a:pPr>
          <a:r>
            <a:rPr lang="en-US" sz="900" b="0" i="0" u="none" strike="noStrike" baseline="0">
              <a:solidFill>
                <a:srgbClr val="000000"/>
              </a:solidFill>
              <a:latin typeface="Calibri"/>
              <a:cs typeface="Calibri"/>
            </a:rPr>
            <a:t>Path value</a:t>
          </a: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xdr:txBody>
    </xdr:sp>
    <xdr:clientData/>
  </xdr:twoCellAnchor>
  <xdr:twoCellAnchor editAs="absolute">
    <xdr:from>
      <xdr:col>1</xdr:col>
      <xdr:colOff>123825</xdr:colOff>
      <xdr:row>17</xdr:row>
      <xdr:rowOff>123825</xdr:rowOff>
    </xdr:from>
    <xdr:to>
      <xdr:col>1</xdr:col>
      <xdr:colOff>1085850</xdr:colOff>
      <xdr:row>20</xdr:row>
      <xdr:rowOff>38100</xdr:rowOff>
    </xdr:to>
    <xdr:sp macro="" textlink="">
      <xdr:nvSpPr>
        <xdr:cNvPr id="1065" name="Text Box 1">
          <a:extLst>
            <a:ext uri="{FF2B5EF4-FFF2-40B4-BE49-F238E27FC236}">
              <a16:creationId xmlns:a16="http://schemas.microsoft.com/office/drawing/2014/main" id="{00000000-0008-0000-0100-000029040000}"/>
            </a:ext>
          </a:extLst>
        </xdr:cNvPr>
        <xdr:cNvSpPr>
          <a:spLocks noChangeArrowheads="1"/>
        </xdr:cNvSpPr>
      </xdr:nvSpPr>
      <xdr:spPr bwMode="auto">
        <a:xfrm>
          <a:off x="238125" y="3343275"/>
          <a:ext cx="962025" cy="457200"/>
        </a:xfrm>
        <a:prstGeom prst="roundRect">
          <a:avLst>
            <a:gd name="adj" fmla="val 11495"/>
          </a:avLst>
        </a:prstGeom>
        <a:solidFill>
          <a:schemeClr val="bg1">
            <a:lumMod val="95000"/>
          </a:schemeClr>
        </a:solidFill>
        <a:ln>
          <a:noFill/>
        </a:ln>
        <a:effectLst>
          <a:outerShdw blurRad="177800" dist="63500" dir="2700003" rotWithShape="0">
            <a:schemeClr val="tx1">
              <a:lumMod val="100000"/>
              <a:alpha val="35000"/>
            </a:schemeClr>
          </a:outerShdw>
        </a:effectLst>
        <a:scene3d>
          <a:camera prst="orthographicFront"/>
          <a:lightRig rig="threePt" dir="t"/>
        </a:scene3d>
        <a:sp3d>
          <a:bevelT w="152400" h="50800" prst="softRound"/>
        </a:sp3d>
      </xdr:spPr>
      <xdr:txBody>
        <a:bodyPr vertOverflow="clip" wrap="square" lIns="182880" tIns="182880" rIns="182880" bIns="182880" anchor="t" upright="1"/>
        <a:lstStyle/>
        <a:p>
          <a:pPr algn="l" rtl="0">
            <a:defRPr sz="1000"/>
          </a:pPr>
          <a:r>
            <a:rPr lang="en-US" sz="900" b="0" i="0" u="none" strike="noStrike" baseline="0">
              <a:solidFill>
                <a:srgbClr val="000000"/>
              </a:solidFill>
              <a:latin typeface="Calibri"/>
              <a:cs typeface="Calibri"/>
            </a:rPr>
            <a:t>Tree name</a:t>
          </a: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xdr:txBody>
    </xdr:sp>
    <xdr:clientData/>
  </xdr:twoCellAnchor>
  <xdr:twoCellAnchor editAs="absolute">
    <xdr:from>
      <xdr:col>1</xdr:col>
      <xdr:colOff>285750</xdr:colOff>
      <xdr:row>25</xdr:row>
      <xdr:rowOff>123825</xdr:rowOff>
    </xdr:from>
    <xdr:to>
      <xdr:col>1</xdr:col>
      <xdr:colOff>1247775</xdr:colOff>
      <xdr:row>28</xdr:row>
      <xdr:rowOff>76200</xdr:rowOff>
    </xdr:to>
    <xdr:sp macro="" textlink="">
      <xdr:nvSpPr>
        <xdr:cNvPr id="1066" name="Text Box 1">
          <a:extLst>
            <a:ext uri="{FF2B5EF4-FFF2-40B4-BE49-F238E27FC236}">
              <a16:creationId xmlns:a16="http://schemas.microsoft.com/office/drawing/2014/main" id="{00000000-0008-0000-0100-00002A040000}"/>
            </a:ext>
          </a:extLst>
        </xdr:cNvPr>
        <xdr:cNvSpPr>
          <a:spLocks noChangeArrowheads="1"/>
        </xdr:cNvSpPr>
      </xdr:nvSpPr>
      <xdr:spPr bwMode="auto">
        <a:xfrm>
          <a:off x="400050" y="4791075"/>
          <a:ext cx="962025" cy="523875"/>
        </a:xfrm>
        <a:prstGeom prst="roundRect">
          <a:avLst>
            <a:gd name="adj" fmla="val 11495"/>
          </a:avLst>
        </a:prstGeom>
        <a:solidFill>
          <a:schemeClr val="bg1">
            <a:lumMod val="95000"/>
          </a:schemeClr>
        </a:solidFill>
        <a:ln>
          <a:noFill/>
        </a:ln>
        <a:effectLst>
          <a:outerShdw blurRad="177800" dist="63500" dir="2700003" rotWithShape="0">
            <a:schemeClr val="tx1">
              <a:lumMod val="100000"/>
              <a:alpha val="35000"/>
            </a:schemeClr>
          </a:outerShdw>
        </a:effectLst>
        <a:scene3d>
          <a:camera prst="orthographicFront"/>
          <a:lightRig rig="threePt" dir="t"/>
        </a:scene3d>
        <a:sp3d>
          <a:bevelT w="152400" h="50800" prst="softRound"/>
        </a:sp3d>
      </xdr:spPr>
      <xdr:txBody>
        <a:bodyPr vertOverflow="clip" wrap="square" lIns="182880" tIns="182880" rIns="182880" bIns="182880" anchor="t" upright="1"/>
        <a:lstStyle/>
        <a:p>
          <a:pPr algn="l" rtl="0">
            <a:defRPr sz="1000"/>
          </a:pPr>
          <a:r>
            <a:rPr lang="en-US" sz="900" b="0" i="0" u="none" strike="noStrike" baseline="0">
              <a:solidFill>
                <a:srgbClr val="000000"/>
              </a:solidFill>
              <a:latin typeface="Calibri"/>
              <a:cs typeface="Calibri"/>
            </a:rPr>
            <a:t>Node name</a:t>
          </a:r>
          <a:endParaRPr lang="en-US" sz="1100" b="0" i="0" u="none" strike="noStrike" baseline="0">
            <a:solidFill>
              <a:srgbClr val="000000"/>
            </a:solidFill>
            <a:latin typeface="Calibri"/>
            <a:cs typeface="Calibri"/>
          </a:endParaRPr>
        </a:p>
        <a:p>
          <a:pPr algn="l" rtl="0">
            <a:defRPr sz="1000"/>
          </a:pPr>
          <a:endParaRPr lang="en-US" sz="1100" b="0" i="0" u="none" strike="noStrike" baseline="0">
            <a:solidFill>
              <a:srgbClr val="000000"/>
            </a:solidFill>
            <a:latin typeface="Calibri"/>
            <a:cs typeface="Calibri"/>
          </a:endParaRPr>
        </a:p>
      </xdr:txBody>
    </xdr:sp>
    <xdr:clientData/>
  </xdr:twoCellAnchor>
  <xdr:twoCellAnchor>
    <xdr:from>
      <xdr:col>1</xdr:col>
      <xdr:colOff>457200</xdr:colOff>
      <xdr:row>20</xdr:row>
      <xdr:rowOff>57150</xdr:rowOff>
    </xdr:from>
    <xdr:to>
      <xdr:col>1</xdr:col>
      <xdr:colOff>600075</xdr:colOff>
      <xdr:row>21</xdr:row>
      <xdr:rowOff>76200</xdr:rowOff>
    </xdr:to>
    <xdr:sp macro="" textlink="">
      <xdr:nvSpPr>
        <xdr:cNvPr id="1068" name="Line 44">
          <a:extLst>
            <a:ext uri="{FF2B5EF4-FFF2-40B4-BE49-F238E27FC236}">
              <a16:creationId xmlns:a16="http://schemas.microsoft.com/office/drawing/2014/main" id="{00000000-0008-0000-0100-00002C040000}"/>
            </a:ext>
          </a:extLst>
        </xdr:cNvPr>
        <xdr:cNvSpPr>
          <a:spLocks noChangeShapeType="1"/>
        </xdr:cNvSpPr>
      </xdr:nvSpPr>
      <xdr:spPr bwMode="auto">
        <a:xfrm flipH="1">
          <a:off x="571500" y="6829425"/>
          <a:ext cx="142875" cy="2000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752475</xdr:colOff>
      <xdr:row>22</xdr:row>
      <xdr:rowOff>19050</xdr:rowOff>
    </xdr:from>
    <xdr:to>
      <xdr:col>2</xdr:col>
      <xdr:colOff>476250</xdr:colOff>
      <xdr:row>25</xdr:row>
      <xdr:rowOff>85725</xdr:rowOff>
    </xdr:to>
    <xdr:sp macro="" textlink="">
      <xdr:nvSpPr>
        <xdr:cNvPr id="1073" name="Line 49">
          <a:extLst>
            <a:ext uri="{FF2B5EF4-FFF2-40B4-BE49-F238E27FC236}">
              <a16:creationId xmlns:a16="http://schemas.microsoft.com/office/drawing/2014/main" id="{00000000-0008-0000-0100-000031040000}"/>
            </a:ext>
          </a:extLst>
        </xdr:cNvPr>
        <xdr:cNvSpPr>
          <a:spLocks noChangeShapeType="1"/>
        </xdr:cNvSpPr>
      </xdr:nvSpPr>
      <xdr:spPr bwMode="auto">
        <a:xfrm flipV="1">
          <a:off x="866775" y="7153275"/>
          <a:ext cx="1190625" cy="609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1438275</xdr:colOff>
      <xdr:row>24</xdr:row>
      <xdr:rowOff>161925</xdr:rowOff>
    </xdr:from>
    <xdr:to>
      <xdr:col>2</xdr:col>
      <xdr:colOff>323850</xdr:colOff>
      <xdr:row>29</xdr:row>
      <xdr:rowOff>161925</xdr:rowOff>
    </xdr:to>
    <xdr:sp macro="" textlink="">
      <xdr:nvSpPr>
        <xdr:cNvPr id="1074" name="Line 50">
          <a:extLst>
            <a:ext uri="{FF2B5EF4-FFF2-40B4-BE49-F238E27FC236}">
              <a16:creationId xmlns:a16="http://schemas.microsoft.com/office/drawing/2014/main" id="{00000000-0008-0000-0100-000032040000}"/>
            </a:ext>
          </a:extLst>
        </xdr:cNvPr>
        <xdr:cNvSpPr>
          <a:spLocks noChangeShapeType="1"/>
        </xdr:cNvSpPr>
      </xdr:nvSpPr>
      <xdr:spPr bwMode="auto">
        <a:xfrm flipV="1">
          <a:off x="1552575" y="7658100"/>
          <a:ext cx="352425" cy="942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781050</xdr:colOff>
      <xdr:row>23</xdr:row>
      <xdr:rowOff>19050</xdr:rowOff>
    </xdr:from>
    <xdr:to>
      <xdr:col>3</xdr:col>
      <xdr:colOff>723900</xdr:colOff>
      <xdr:row>27</xdr:row>
      <xdr:rowOff>114300</xdr:rowOff>
    </xdr:to>
    <xdr:sp macro="" textlink="">
      <xdr:nvSpPr>
        <xdr:cNvPr id="1075" name="Line 51">
          <a:extLst>
            <a:ext uri="{FF2B5EF4-FFF2-40B4-BE49-F238E27FC236}">
              <a16:creationId xmlns:a16="http://schemas.microsoft.com/office/drawing/2014/main" id="{00000000-0008-0000-0100-000033040000}"/>
            </a:ext>
          </a:extLst>
        </xdr:cNvPr>
        <xdr:cNvSpPr>
          <a:spLocks noChangeShapeType="1"/>
        </xdr:cNvSpPr>
      </xdr:nvSpPr>
      <xdr:spPr bwMode="auto">
        <a:xfrm flipH="1" flipV="1">
          <a:off x="2362200" y="7334250"/>
          <a:ext cx="1409700" cy="838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228600</xdr:colOff>
      <xdr:row>20</xdr:row>
      <xdr:rowOff>133350</xdr:rowOff>
    </xdr:from>
    <xdr:to>
      <xdr:col>4</xdr:col>
      <xdr:colOff>981075</xdr:colOff>
      <xdr:row>24</xdr:row>
      <xdr:rowOff>95250</xdr:rowOff>
    </xdr:to>
    <xdr:sp macro="" textlink="">
      <xdr:nvSpPr>
        <xdr:cNvPr id="1076" name="Line 52">
          <a:extLst>
            <a:ext uri="{FF2B5EF4-FFF2-40B4-BE49-F238E27FC236}">
              <a16:creationId xmlns:a16="http://schemas.microsoft.com/office/drawing/2014/main" id="{00000000-0008-0000-0100-000034040000}"/>
            </a:ext>
          </a:extLst>
        </xdr:cNvPr>
        <xdr:cNvSpPr>
          <a:spLocks noChangeShapeType="1"/>
        </xdr:cNvSpPr>
      </xdr:nvSpPr>
      <xdr:spPr bwMode="auto">
        <a:xfrm flipH="1" flipV="1">
          <a:off x="4743450" y="6905625"/>
          <a:ext cx="752475"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657225</xdr:colOff>
      <xdr:row>17</xdr:row>
      <xdr:rowOff>19050</xdr:rowOff>
    </xdr:from>
    <xdr:to>
      <xdr:col>5</xdr:col>
      <xdr:colOff>447675</xdr:colOff>
      <xdr:row>21</xdr:row>
      <xdr:rowOff>104775</xdr:rowOff>
    </xdr:to>
    <xdr:sp macro="" textlink="">
      <xdr:nvSpPr>
        <xdr:cNvPr id="1077" name="Line 53">
          <a:extLst>
            <a:ext uri="{FF2B5EF4-FFF2-40B4-BE49-F238E27FC236}">
              <a16:creationId xmlns:a16="http://schemas.microsoft.com/office/drawing/2014/main" id="{00000000-0008-0000-0100-000035040000}"/>
            </a:ext>
          </a:extLst>
        </xdr:cNvPr>
        <xdr:cNvSpPr>
          <a:spLocks noChangeShapeType="1"/>
        </xdr:cNvSpPr>
      </xdr:nvSpPr>
      <xdr:spPr bwMode="auto">
        <a:xfrm flipH="1" flipV="1">
          <a:off x="5172075" y="6248400"/>
          <a:ext cx="904875" cy="8096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752474</xdr:colOff>
      <xdr:row>15</xdr:row>
      <xdr:rowOff>161925</xdr:rowOff>
    </xdr:from>
    <xdr:to>
      <xdr:col>5</xdr:col>
      <xdr:colOff>295274</xdr:colOff>
      <xdr:row>17</xdr:row>
      <xdr:rowOff>9525</xdr:rowOff>
    </xdr:to>
    <xdr:sp macro="" textlink="">
      <xdr:nvSpPr>
        <xdr:cNvPr id="1078" name="Line 54">
          <a:extLst>
            <a:ext uri="{FF2B5EF4-FFF2-40B4-BE49-F238E27FC236}">
              <a16:creationId xmlns:a16="http://schemas.microsoft.com/office/drawing/2014/main" id="{00000000-0008-0000-0100-000036040000}"/>
            </a:ext>
          </a:extLst>
        </xdr:cNvPr>
        <xdr:cNvSpPr>
          <a:spLocks noChangeShapeType="1"/>
        </xdr:cNvSpPr>
      </xdr:nvSpPr>
      <xdr:spPr bwMode="auto">
        <a:xfrm flipH="1" flipV="1">
          <a:off x="5267324" y="6029325"/>
          <a:ext cx="657225" cy="2095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971550</xdr:colOff>
      <xdr:row>11</xdr:row>
      <xdr:rowOff>95250</xdr:rowOff>
    </xdr:from>
    <xdr:to>
      <xdr:col>2</xdr:col>
      <xdr:colOff>28575</xdr:colOff>
      <xdr:row>20</xdr:row>
      <xdr:rowOff>161925</xdr:rowOff>
    </xdr:to>
    <xdr:sp macro="" textlink="">
      <xdr:nvSpPr>
        <xdr:cNvPr id="1080" name="Line 56">
          <a:extLst>
            <a:ext uri="{FF2B5EF4-FFF2-40B4-BE49-F238E27FC236}">
              <a16:creationId xmlns:a16="http://schemas.microsoft.com/office/drawing/2014/main" id="{00000000-0008-0000-0100-000038040000}"/>
            </a:ext>
          </a:extLst>
        </xdr:cNvPr>
        <xdr:cNvSpPr>
          <a:spLocks noChangeShapeType="1"/>
        </xdr:cNvSpPr>
      </xdr:nvSpPr>
      <xdr:spPr bwMode="auto">
        <a:xfrm>
          <a:off x="1085850" y="5200650"/>
          <a:ext cx="523875" cy="17335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819150</xdr:colOff>
      <xdr:row>15</xdr:row>
      <xdr:rowOff>95250</xdr:rowOff>
    </xdr:from>
    <xdr:to>
      <xdr:col>2</xdr:col>
      <xdr:colOff>1190625</xdr:colOff>
      <xdr:row>17</xdr:row>
      <xdr:rowOff>66675</xdr:rowOff>
    </xdr:to>
    <xdr:sp macro="" textlink="">
      <xdr:nvSpPr>
        <xdr:cNvPr id="1081" name="Line 57">
          <a:extLst>
            <a:ext uri="{FF2B5EF4-FFF2-40B4-BE49-F238E27FC236}">
              <a16:creationId xmlns:a16="http://schemas.microsoft.com/office/drawing/2014/main" id="{00000000-0008-0000-0100-000039040000}"/>
            </a:ext>
          </a:extLst>
        </xdr:cNvPr>
        <xdr:cNvSpPr>
          <a:spLocks noChangeShapeType="1"/>
        </xdr:cNvSpPr>
      </xdr:nvSpPr>
      <xdr:spPr bwMode="auto">
        <a:xfrm>
          <a:off x="2400300" y="5962650"/>
          <a:ext cx="371475"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180975</xdr:colOff>
      <xdr:row>10</xdr:row>
      <xdr:rowOff>76200</xdr:rowOff>
    </xdr:from>
    <xdr:to>
      <xdr:col>3</xdr:col>
      <xdr:colOff>1019175</xdr:colOff>
      <xdr:row>17</xdr:row>
      <xdr:rowOff>57150</xdr:rowOff>
    </xdr:to>
    <xdr:sp macro="" textlink="">
      <xdr:nvSpPr>
        <xdr:cNvPr id="1082" name="Line 58">
          <a:extLst>
            <a:ext uri="{FF2B5EF4-FFF2-40B4-BE49-F238E27FC236}">
              <a16:creationId xmlns:a16="http://schemas.microsoft.com/office/drawing/2014/main" id="{00000000-0008-0000-0100-00003A040000}"/>
            </a:ext>
          </a:extLst>
        </xdr:cNvPr>
        <xdr:cNvSpPr>
          <a:spLocks noChangeShapeType="1"/>
        </xdr:cNvSpPr>
      </xdr:nvSpPr>
      <xdr:spPr bwMode="auto">
        <a:xfrm flipH="1">
          <a:off x="3228975" y="4991100"/>
          <a:ext cx="838200" cy="1295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47625</xdr:colOff>
      <xdr:row>14</xdr:row>
      <xdr:rowOff>114300</xdr:rowOff>
    </xdr:from>
    <xdr:to>
      <xdr:col>4</xdr:col>
      <xdr:colOff>571500</xdr:colOff>
      <xdr:row>15</xdr:row>
      <xdr:rowOff>76200</xdr:rowOff>
    </xdr:to>
    <xdr:sp macro="" textlink="">
      <xdr:nvSpPr>
        <xdr:cNvPr id="1083" name="Line 59">
          <a:extLst>
            <a:ext uri="{FF2B5EF4-FFF2-40B4-BE49-F238E27FC236}">
              <a16:creationId xmlns:a16="http://schemas.microsoft.com/office/drawing/2014/main" id="{00000000-0008-0000-0100-00003B040000}"/>
            </a:ext>
          </a:extLst>
        </xdr:cNvPr>
        <xdr:cNvSpPr>
          <a:spLocks noChangeShapeType="1"/>
        </xdr:cNvSpPr>
      </xdr:nvSpPr>
      <xdr:spPr bwMode="auto">
        <a:xfrm flipH="1">
          <a:off x="4562475" y="5791200"/>
          <a:ext cx="523875" cy="152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981075</xdr:colOff>
      <xdr:row>14</xdr:row>
      <xdr:rowOff>152400</xdr:rowOff>
    </xdr:from>
    <xdr:to>
      <xdr:col>3</xdr:col>
      <xdr:colOff>1266825</xdr:colOff>
      <xdr:row>16</xdr:row>
      <xdr:rowOff>66675</xdr:rowOff>
    </xdr:to>
    <xdr:sp macro="" textlink="">
      <xdr:nvSpPr>
        <xdr:cNvPr id="1084" name="Line 60">
          <a:extLst>
            <a:ext uri="{FF2B5EF4-FFF2-40B4-BE49-F238E27FC236}">
              <a16:creationId xmlns:a16="http://schemas.microsoft.com/office/drawing/2014/main" id="{00000000-0008-0000-0100-00003C040000}"/>
            </a:ext>
          </a:extLst>
        </xdr:cNvPr>
        <xdr:cNvSpPr>
          <a:spLocks noChangeShapeType="1"/>
        </xdr:cNvSpPr>
      </xdr:nvSpPr>
      <xdr:spPr bwMode="auto">
        <a:xfrm>
          <a:off x="4029075" y="5829300"/>
          <a:ext cx="28575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
  <sheetViews>
    <sheetView showGridLines="0" showRowColHeaders="0" zoomScale="160" zoomScaleNormal="160" workbookViewId="0"/>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2:K68"/>
  <sheetViews>
    <sheetView showGridLines="0" tabSelected="1" topLeftCell="A2" zoomScale="145" zoomScaleNormal="145" workbookViewId="0"/>
  </sheetViews>
  <sheetFormatPr defaultRowHeight="14.4" x14ac:dyDescent="0.3"/>
  <cols>
    <col min="1" max="1" width="1.6640625" customWidth="1"/>
    <col min="2" max="2" width="22" style="3" customWidth="1"/>
    <col min="3" max="4" width="22" style="6" customWidth="1"/>
    <col min="5" max="5" width="16.6640625" style="6" customWidth="1"/>
    <col min="6" max="11" width="9.109375" style="6" customWidth="1"/>
  </cols>
  <sheetData>
    <row r="2" spans="2:11" x14ac:dyDescent="0.3">
      <c r="B2" s="2"/>
      <c r="C2" s="1"/>
      <c r="D2" s="1"/>
      <c r="E2" s="1"/>
      <c r="F2" s="1"/>
      <c r="G2" s="1"/>
      <c r="H2" s="1"/>
      <c r="I2" s="1"/>
      <c r="J2" s="1"/>
      <c r="K2" s="1"/>
    </row>
    <row r="3" spans="2:11" x14ac:dyDescent="0.3">
      <c r="B3" s="2"/>
      <c r="C3" s="1"/>
      <c r="D3" s="1"/>
      <c r="E3" s="1"/>
      <c r="F3" s="1"/>
      <c r="G3" s="1"/>
      <c r="H3" s="1"/>
      <c r="I3" s="1"/>
      <c r="J3" s="1"/>
      <c r="K3" s="1"/>
    </row>
    <row r="4" spans="2:11" x14ac:dyDescent="0.3">
      <c r="B4" s="2"/>
      <c r="C4" s="1"/>
      <c r="D4" s="1"/>
      <c r="E4" s="1"/>
      <c r="F4" s="1"/>
      <c r="G4" s="1"/>
      <c r="H4" s="1"/>
      <c r="I4" s="1"/>
      <c r="J4" s="1"/>
      <c r="K4" s="1"/>
    </row>
    <row r="5" spans="2:11" x14ac:dyDescent="0.3">
      <c r="B5" s="2"/>
      <c r="C5" s="1"/>
      <c r="D5" s="1"/>
      <c r="E5" s="1"/>
      <c r="F5" s="1"/>
      <c r="G5" s="1"/>
      <c r="H5" s="1"/>
      <c r="I5" s="1"/>
      <c r="J5" s="1"/>
      <c r="K5" s="1"/>
    </row>
    <row r="6" spans="2:11" x14ac:dyDescent="0.3">
      <c r="B6" s="2"/>
      <c r="C6" s="1"/>
      <c r="D6" s="1"/>
      <c r="E6" s="1"/>
      <c r="F6" s="1"/>
      <c r="G6" s="1"/>
      <c r="H6" s="1"/>
      <c r="I6" s="1"/>
      <c r="J6" s="1"/>
      <c r="K6" s="1"/>
    </row>
    <row r="7" spans="2:11" x14ac:dyDescent="0.3">
      <c r="B7" s="2"/>
      <c r="C7" s="1"/>
      <c r="D7" s="1"/>
      <c r="E7" s="1"/>
      <c r="F7" s="1"/>
      <c r="G7" s="1"/>
      <c r="H7" s="1"/>
      <c r="I7" s="1"/>
      <c r="J7" s="1"/>
      <c r="K7" s="1"/>
    </row>
    <row r="8" spans="2:11" x14ac:dyDescent="0.3">
      <c r="B8" s="2"/>
      <c r="C8" s="1"/>
      <c r="D8" s="1"/>
      <c r="E8" s="1"/>
      <c r="F8" s="1"/>
      <c r="G8" s="1"/>
      <c r="H8" s="1"/>
      <c r="I8" s="1"/>
      <c r="J8" s="1"/>
      <c r="K8" s="1"/>
    </row>
    <row r="9" spans="2:11" x14ac:dyDescent="0.3">
      <c r="B9" s="2"/>
      <c r="C9" s="1"/>
      <c r="D9" s="1"/>
      <c r="E9" s="1"/>
      <c r="F9" s="1"/>
      <c r="G9" s="1"/>
      <c r="H9" s="1"/>
      <c r="I9" s="1"/>
      <c r="J9" s="1"/>
      <c r="K9" s="1"/>
    </row>
    <row r="10" spans="2:11" x14ac:dyDescent="0.3">
      <c r="B10" s="2"/>
      <c r="C10" s="1"/>
      <c r="D10" s="1"/>
      <c r="E10" s="1"/>
      <c r="F10" s="1"/>
      <c r="G10" s="1"/>
      <c r="H10" s="1"/>
      <c r="I10" s="1"/>
      <c r="J10" s="1"/>
      <c r="K10" s="1"/>
    </row>
    <row r="11" spans="2:11" x14ac:dyDescent="0.3">
      <c r="B11" s="2"/>
      <c r="C11" s="1"/>
      <c r="D11" s="1"/>
      <c r="E11" s="1"/>
      <c r="F11" s="1"/>
      <c r="G11" s="1"/>
      <c r="H11" s="1"/>
      <c r="I11" s="1"/>
      <c r="J11" s="1"/>
      <c r="K11" s="1"/>
    </row>
    <row r="12" spans="2:11" x14ac:dyDescent="0.3">
      <c r="B12" s="2"/>
      <c r="C12" s="1"/>
      <c r="D12" s="1"/>
      <c r="E12" s="1"/>
      <c r="F12" s="1"/>
      <c r="G12" s="5"/>
      <c r="H12" s="1"/>
      <c r="I12" s="1"/>
      <c r="J12" s="1"/>
      <c r="K12" s="1"/>
    </row>
    <row r="13" spans="2:11" x14ac:dyDescent="0.3">
      <c r="B13" s="2"/>
      <c r="C13" s="4"/>
      <c r="D13" s="1"/>
      <c r="E13" s="1"/>
      <c r="F13" s="1"/>
      <c r="G13" s="5"/>
      <c r="H13" s="1"/>
      <c r="I13" s="1"/>
      <c r="J13" s="1"/>
      <c r="K13" s="1"/>
    </row>
    <row r="14" spans="2:11" x14ac:dyDescent="0.3">
      <c r="B14" s="2"/>
      <c r="C14" s="4"/>
      <c r="D14" s="1"/>
      <c r="E14" s="1"/>
      <c r="F14" s="1"/>
      <c r="G14" s="5"/>
      <c r="H14" s="1"/>
      <c r="I14" s="1"/>
      <c r="J14" s="1"/>
      <c r="K14" s="1"/>
    </row>
    <row r="15" spans="2:11" x14ac:dyDescent="0.3">
      <c r="B15" s="2"/>
      <c r="C15" s="1"/>
      <c r="D15" s="1"/>
      <c r="E15" s="1"/>
      <c r="F15" s="1"/>
      <c r="G15" s="5"/>
      <c r="H15" s="1"/>
      <c r="I15" s="1"/>
      <c r="J15" s="1"/>
      <c r="K15" s="1"/>
    </row>
    <row r="16" spans="2:11" ht="14.4" customHeight="1" x14ac:dyDescent="0.3">
      <c r="B16"/>
      <c r="C16"/>
      <c r="D16" s="17">
        <v>0.01</v>
      </c>
      <c r="E16" s="10">
        <f>_xll.PTreeNodeProbability(treeCalc_1!$F$2,4)</f>
        <v>0</v>
      </c>
      <c r="F16"/>
      <c r="G16"/>
      <c r="H16"/>
      <c r="I16"/>
      <c r="J16"/>
      <c r="K16"/>
    </row>
    <row r="17" spans="2:11" ht="14.4" customHeight="1" x14ac:dyDescent="0.3">
      <c r="B17"/>
      <c r="C17"/>
      <c r="D17" s="11">
        <v>100</v>
      </c>
      <c r="E17" s="9">
        <f>_xll.PTreeNodeValue(treeCalc_1!$F$2,4)</f>
        <v>98</v>
      </c>
      <c r="F17"/>
      <c r="G17"/>
      <c r="H17"/>
      <c r="I17"/>
      <c r="J17"/>
      <c r="K17"/>
    </row>
    <row r="18" spans="2:11" ht="14.4" customHeight="1" x14ac:dyDescent="0.3">
      <c r="B18"/>
      <c r="C18" s="14" t="b">
        <f>_xll.PTreeNodeDecision(treeCalc_1!$F$2,2)</f>
        <v>0</v>
      </c>
      <c r="D18" s="15" t="s">
        <v>50</v>
      </c>
      <c r="E18"/>
      <c r="F18"/>
      <c r="G18"/>
      <c r="H18"/>
      <c r="I18"/>
      <c r="J18"/>
      <c r="K18"/>
    </row>
    <row r="19" spans="2:11" ht="14.4" customHeight="1" x14ac:dyDescent="0.3">
      <c r="B19"/>
      <c r="C19" s="11">
        <v>-2</v>
      </c>
      <c r="D19" s="16">
        <f>_xll.PTreeNodeValue(treeCalc_1!$F$2,2)</f>
        <v>-1</v>
      </c>
      <c r="E19"/>
      <c r="F19"/>
      <c r="G19"/>
      <c r="H19"/>
      <c r="I19"/>
      <c r="J19"/>
      <c r="K19"/>
    </row>
    <row r="20" spans="2:11" ht="14.4" customHeight="1" x14ac:dyDescent="0.3">
      <c r="B20"/>
      <c r="C20"/>
      <c r="D20" s="17">
        <v>0.99</v>
      </c>
      <c r="E20" s="10">
        <f>_xll.PTreeNodeProbability(treeCalc_1!$F$2,5)</f>
        <v>0</v>
      </c>
      <c r="F20"/>
      <c r="G20"/>
      <c r="H20"/>
      <c r="I20"/>
      <c r="J20"/>
      <c r="K20"/>
    </row>
    <row r="21" spans="2:11" ht="14.4" customHeight="1" x14ac:dyDescent="0.3">
      <c r="B21"/>
      <c r="C21"/>
      <c r="D21" s="11">
        <v>0</v>
      </c>
      <c r="E21" s="9">
        <f>_xll.PTreeNodeValue(treeCalc_1!$F$2,5)</f>
        <v>-2</v>
      </c>
      <c r="F21"/>
      <c r="G21"/>
      <c r="H21"/>
      <c r="I21"/>
      <c r="J21"/>
      <c r="K21"/>
    </row>
    <row r="22" spans="2:11" ht="14.4" customHeight="1" x14ac:dyDescent="0.3">
      <c r="B22" s="11"/>
      <c r="C22" s="12" t="s">
        <v>45</v>
      </c>
      <c r="D22"/>
      <c r="E22"/>
      <c r="F22"/>
      <c r="G22"/>
      <c r="H22"/>
      <c r="I22"/>
      <c r="J22"/>
      <c r="K22"/>
    </row>
    <row r="23" spans="2:11" ht="14.4" customHeight="1" x14ac:dyDescent="0.3">
      <c r="B23" s="11"/>
      <c r="C23" s="13">
        <f>_xll.PTreeNodeValue(treeCalc_1!$F$2,1)</f>
        <v>0</v>
      </c>
      <c r="D23"/>
      <c r="E23"/>
      <c r="F23"/>
      <c r="G23"/>
      <c r="H23"/>
      <c r="I23"/>
      <c r="J23"/>
      <c r="K23"/>
    </row>
    <row r="24" spans="2:11" ht="14.4" customHeight="1" x14ac:dyDescent="0.3">
      <c r="B24"/>
      <c r="C24" s="14" t="b">
        <f>_xll.PTreeNodeDecision(treeCalc_1!$F$2,3)</f>
        <v>1</v>
      </c>
      <c r="D24" s="10">
        <f>_xll.PTreeNodeProbability(treeCalc_1!$F$2,3)</f>
        <v>1</v>
      </c>
      <c r="E24"/>
      <c r="F24"/>
      <c r="G24"/>
      <c r="H24"/>
      <c r="I24"/>
      <c r="J24"/>
      <c r="K24"/>
    </row>
    <row r="25" spans="2:11" ht="14.4" customHeight="1" x14ac:dyDescent="0.3">
      <c r="B25"/>
      <c r="C25" s="11">
        <v>0</v>
      </c>
      <c r="D25" s="9">
        <f>_xll.PTreeNodeValue(treeCalc_1!$F$2,3)</f>
        <v>0</v>
      </c>
      <c r="E25"/>
      <c r="F25"/>
      <c r="G25"/>
      <c r="H25"/>
      <c r="I25"/>
      <c r="J25"/>
      <c r="K25"/>
    </row>
    <row r="26" spans="2:11" x14ac:dyDescent="0.3">
      <c r="B26" s="2"/>
      <c r="C26" s="1"/>
      <c r="D26" s="1"/>
      <c r="E26" s="1"/>
      <c r="F26" s="1"/>
      <c r="G26" s="5"/>
      <c r="H26" s="1"/>
      <c r="I26" s="1"/>
      <c r="J26" s="1"/>
      <c r="K26" s="1"/>
    </row>
    <row r="27" spans="2:11" x14ac:dyDescent="0.3">
      <c r="B27" s="2"/>
      <c r="C27" s="1"/>
      <c r="D27" s="1"/>
      <c r="E27" s="1"/>
      <c r="F27" s="1"/>
      <c r="G27" s="5"/>
      <c r="H27" s="1"/>
      <c r="I27" s="1"/>
      <c r="J27" s="1"/>
      <c r="K27" s="1"/>
    </row>
    <row r="28" spans="2:11" x14ac:dyDescent="0.3">
      <c r="B28" s="2"/>
      <c r="C28" s="1"/>
      <c r="D28" s="1"/>
      <c r="E28" s="1"/>
      <c r="F28" s="1"/>
      <c r="G28" s="5"/>
      <c r="H28" s="1"/>
      <c r="I28" s="1"/>
      <c r="J28" s="1"/>
      <c r="K28" s="1"/>
    </row>
    <row r="29" spans="2:11" x14ac:dyDescent="0.3">
      <c r="B29" s="2"/>
      <c r="C29" s="1"/>
      <c r="D29" s="1"/>
      <c r="E29" s="1"/>
      <c r="F29" s="1"/>
      <c r="G29" s="5"/>
      <c r="H29" s="1"/>
      <c r="I29" s="1"/>
      <c r="J29" s="1"/>
      <c r="K29" s="1"/>
    </row>
    <row r="30" spans="2:11" x14ac:dyDescent="0.3">
      <c r="B30" s="2"/>
      <c r="C30" s="1"/>
      <c r="D30" s="1"/>
      <c r="E30" s="1"/>
      <c r="F30" s="1"/>
      <c r="G30" s="5"/>
      <c r="H30" s="1"/>
      <c r="I30" s="1"/>
      <c r="J30" s="1"/>
      <c r="K30" s="1"/>
    </row>
    <row r="31" spans="2:11" x14ac:dyDescent="0.3">
      <c r="B31" s="2"/>
      <c r="C31" s="1"/>
      <c r="D31" s="1"/>
      <c r="E31" s="1"/>
      <c r="F31" s="1"/>
      <c r="G31" s="5"/>
      <c r="H31" s="1"/>
      <c r="I31" s="1"/>
      <c r="J31" s="1"/>
      <c r="K31" s="1"/>
    </row>
    <row r="32" spans="2:11" x14ac:dyDescent="0.3">
      <c r="B32" s="2"/>
      <c r="C32" s="1"/>
      <c r="D32" s="1"/>
      <c r="E32" s="1"/>
      <c r="F32" s="1"/>
      <c r="G32" s="5"/>
      <c r="H32" s="1"/>
      <c r="I32" s="1"/>
      <c r="J32" s="1"/>
      <c r="K32" s="1"/>
    </row>
    <row r="33" spans="2:11" x14ac:dyDescent="0.3">
      <c r="B33" s="2"/>
      <c r="C33" s="1"/>
      <c r="D33" s="1"/>
      <c r="E33" s="1"/>
      <c r="F33" s="1"/>
      <c r="G33" s="5"/>
      <c r="H33" s="1"/>
      <c r="I33" s="1"/>
      <c r="J33" s="1"/>
      <c r="K33" s="1"/>
    </row>
    <row r="34" spans="2:11" x14ac:dyDescent="0.3">
      <c r="B34" s="2"/>
      <c r="C34" s="1"/>
      <c r="D34" s="1"/>
      <c r="E34" s="1"/>
      <c r="F34" s="1"/>
      <c r="G34" s="5"/>
      <c r="H34" s="1"/>
      <c r="I34" s="1"/>
      <c r="J34" s="1"/>
      <c r="K34" s="1"/>
    </row>
    <row r="35" spans="2:11" x14ac:dyDescent="0.3">
      <c r="B35" s="2"/>
      <c r="C35" s="1"/>
      <c r="D35" s="1"/>
      <c r="E35" s="1"/>
      <c r="F35" s="1"/>
      <c r="G35" s="5"/>
      <c r="H35" s="1"/>
      <c r="I35" s="1"/>
      <c r="J35" s="1"/>
      <c r="K35" s="1"/>
    </row>
    <row r="36" spans="2:11" x14ac:dyDescent="0.3">
      <c r="B36" s="2"/>
      <c r="C36" s="1"/>
      <c r="D36" s="1"/>
      <c r="E36" s="1"/>
      <c r="F36" s="1"/>
      <c r="G36" s="5"/>
      <c r="H36" s="1"/>
      <c r="I36" s="1"/>
      <c r="J36" s="1"/>
      <c r="K36" s="1"/>
    </row>
    <row r="37" spans="2:11" x14ac:dyDescent="0.3">
      <c r="B37" s="2"/>
      <c r="C37" s="1"/>
      <c r="D37" s="1"/>
      <c r="E37" s="1"/>
      <c r="F37" s="1"/>
      <c r="G37" s="5"/>
      <c r="H37" s="1"/>
      <c r="I37" s="1"/>
      <c r="J37" s="1"/>
      <c r="K37" s="1"/>
    </row>
    <row r="38" spans="2:11" x14ac:dyDescent="0.3">
      <c r="B38" s="2"/>
      <c r="C38" s="1"/>
      <c r="D38" s="1"/>
      <c r="E38" s="1"/>
      <c r="F38" s="1"/>
      <c r="G38" s="5"/>
      <c r="H38" s="1"/>
      <c r="I38" s="1"/>
      <c r="J38" s="1"/>
      <c r="K38" s="1"/>
    </row>
    <row r="39" spans="2:11" x14ac:dyDescent="0.3">
      <c r="B39" s="2"/>
      <c r="C39" s="1"/>
      <c r="D39" s="1"/>
      <c r="E39" s="1"/>
      <c r="F39" s="1"/>
      <c r="G39" s="5"/>
      <c r="H39" s="1"/>
      <c r="I39" s="1"/>
      <c r="J39" s="1"/>
      <c r="K39" s="1"/>
    </row>
    <row r="40" spans="2:11" x14ac:dyDescent="0.3">
      <c r="B40" s="2"/>
      <c r="C40" s="1"/>
      <c r="D40" s="1"/>
      <c r="E40" s="1"/>
      <c r="F40" s="1"/>
      <c r="G40" s="5"/>
      <c r="H40" s="1"/>
      <c r="I40" s="1"/>
      <c r="J40" s="1"/>
      <c r="K40" s="1"/>
    </row>
    <row r="41" spans="2:11" x14ac:dyDescent="0.3">
      <c r="B41" s="2"/>
      <c r="C41" s="1"/>
      <c r="D41" s="1"/>
      <c r="E41" s="1"/>
      <c r="F41" s="1"/>
      <c r="G41" s="5"/>
      <c r="H41" s="1"/>
      <c r="I41" s="1"/>
      <c r="J41" s="1"/>
      <c r="K41" s="1"/>
    </row>
    <row r="42" spans="2:11" x14ac:dyDescent="0.3">
      <c r="B42" s="2"/>
      <c r="C42" s="1"/>
      <c r="D42" s="1"/>
      <c r="E42" s="1"/>
      <c r="F42" s="1"/>
      <c r="G42" s="5"/>
      <c r="H42" s="1"/>
      <c r="I42" s="1"/>
      <c r="J42" s="1"/>
      <c r="K42" s="1"/>
    </row>
    <row r="43" spans="2:11" x14ac:dyDescent="0.3">
      <c r="B43" s="2"/>
      <c r="C43" s="1"/>
      <c r="D43" s="1"/>
      <c r="E43" s="1"/>
      <c r="F43" s="1"/>
      <c r="G43" s="5"/>
      <c r="H43" s="1"/>
      <c r="I43" s="1"/>
      <c r="J43" s="1"/>
      <c r="K43" s="1"/>
    </row>
    <row r="44" spans="2:11" x14ac:dyDescent="0.3">
      <c r="B44" s="2"/>
      <c r="C44" s="1"/>
      <c r="D44" s="1"/>
      <c r="E44" s="1"/>
      <c r="F44" s="1"/>
      <c r="G44" s="5"/>
      <c r="H44" s="1"/>
      <c r="I44" s="1"/>
      <c r="J44" s="1"/>
      <c r="K44" s="1"/>
    </row>
    <row r="45" spans="2:11" x14ac:dyDescent="0.3">
      <c r="B45" s="2"/>
      <c r="C45" s="1"/>
      <c r="D45" s="1"/>
      <c r="E45" s="1"/>
      <c r="F45" s="1"/>
      <c r="G45" s="5"/>
      <c r="H45" s="1"/>
      <c r="I45" s="1"/>
      <c r="J45" s="1"/>
      <c r="K45" s="1"/>
    </row>
    <row r="46" spans="2:11" x14ac:dyDescent="0.3">
      <c r="B46" s="2"/>
      <c r="C46" s="1"/>
      <c r="D46" s="1"/>
      <c r="E46" s="1"/>
      <c r="F46" s="1"/>
      <c r="G46" s="5"/>
      <c r="H46" s="1"/>
      <c r="I46" s="1"/>
      <c r="J46" s="1"/>
      <c r="K46" s="1"/>
    </row>
    <row r="47" spans="2:11" x14ac:dyDescent="0.3">
      <c r="B47" s="2"/>
      <c r="C47" s="1"/>
      <c r="D47" s="1"/>
      <c r="E47" s="1"/>
      <c r="F47" s="1"/>
      <c r="G47" s="5"/>
      <c r="H47" s="1"/>
      <c r="I47" s="1"/>
      <c r="J47" s="1"/>
      <c r="K47" s="1"/>
    </row>
    <row r="48" spans="2:11" x14ac:dyDescent="0.3">
      <c r="B48" s="2"/>
      <c r="C48" s="1"/>
      <c r="D48" s="1"/>
      <c r="E48" s="1"/>
      <c r="F48" s="1"/>
      <c r="G48" s="5"/>
      <c r="H48" s="1"/>
      <c r="I48" s="1"/>
      <c r="J48" s="1"/>
      <c r="K48" s="1"/>
    </row>
    <row r="49" spans="2:11" x14ac:dyDescent="0.3">
      <c r="B49" s="2"/>
      <c r="C49" s="1"/>
      <c r="D49" s="1"/>
      <c r="E49" s="1"/>
      <c r="F49" s="1"/>
      <c r="G49" s="5"/>
      <c r="H49" s="1"/>
      <c r="I49" s="1"/>
      <c r="J49" s="1"/>
      <c r="K49" s="1"/>
    </row>
    <row r="50" spans="2:11" x14ac:dyDescent="0.3">
      <c r="B50" s="2"/>
      <c r="C50" s="1"/>
      <c r="D50" s="1"/>
      <c r="E50" s="1"/>
      <c r="F50" s="1"/>
      <c r="G50" s="5"/>
      <c r="H50" s="1"/>
      <c r="I50" s="1"/>
      <c r="J50" s="1"/>
      <c r="K50" s="1"/>
    </row>
    <row r="51" spans="2:11" x14ac:dyDescent="0.3">
      <c r="B51" s="2"/>
      <c r="C51" s="1"/>
      <c r="D51" s="1"/>
      <c r="E51" s="1"/>
      <c r="F51" s="1"/>
      <c r="G51" s="5"/>
      <c r="H51" s="1"/>
      <c r="I51" s="1"/>
      <c r="J51" s="1"/>
      <c r="K51" s="1"/>
    </row>
    <row r="52" spans="2:11" x14ac:dyDescent="0.3">
      <c r="B52" s="2"/>
      <c r="C52" s="1"/>
      <c r="D52" s="1"/>
      <c r="E52" s="1"/>
      <c r="F52" s="1"/>
      <c r="G52" s="5"/>
      <c r="H52" s="1"/>
      <c r="I52" s="1"/>
      <c r="J52" s="1"/>
      <c r="K52" s="1"/>
    </row>
    <row r="53" spans="2:11" x14ac:dyDescent="0.3">
      <c r="B53" s="2"/>
      <c r="C53" s="1"/>
      <c r="D53" s="1"/>
      <c r="E53" s="1"/>
      <c r="F53" s="1"/>
      <c r="G53" s="5"/>
      <c r="H53" s="1"/>
      <c r="I53" s="1"/>
      <c r="J53" s="1"/>
      <c r="K53" s="1"/>
    </row>
    <row r="54" spans="2:11" x14ac:dyDescent="0.3">
      <c r="B54" s="2"/>
      <c r="C54" s="1"/>
      <c r="D54" s="1"/>
      <c r="E54" s="1"/>
      <c r="F54" s="1"/>
      <c r="G54" s="5"/>
      <c r="H54" s="1"/>
      <c r="I54" s="1"/>
      <c r="J54" s="1"/>
      <c r="K54" s="1"/>
    </row>
    <row r="55" spans="2:11" x14ac:dyDescent="0.3">
      <c r="B55" s="2"/>
      <c r="C55" s="1"/>
      <c r="D55" s="1"/>
      <c r="E55" s="1"/>
      <c r="F55" s="1"/>
      <c r="G55" s="5"/>
      <c r="H55" s="1"/>
      <c r="I55" s="1"/>
      <c r="J55" s="1"/>
      <c r="K55" s="1"/>
    </row>
    <row r="56" spans="2:11" x14ac:dyDescent="0.3">
      <c r="B56" s="2"/>
      <c r="C56" s="1"/>
      <c r="D56" s="1"/>
      <c r="E56" s="1"/>
      <c r="F56" s="1"/>
      <c r="G56" s="5"/>
      <c r="H56" s="1"/>
      <c r="I56" s="1"/>
      <c r="J56" s="1"/>
      <c r="K56" s="1"/>
    </row>
    <row r="57" spans="2:11" x14ac:dyDescent="0.3">
      <c r="B57" s="2"/>
      <c r="C57" s="1"/>
      <c r="D57" s="1"/>
      <c r="E57" s="1"/>
      <c r="F57" s="1"/>
      <c r="G57" s="5"/>
      <c r="H57" s="1"/>
      <c r="I57" s="1"/>
      <c r="J57" s="1"/>
      <c r="K57" s="1"/>
    </row>
    <row r="58" spans="2:11" x14ac:dyDescent="0.3">
      <c r="B58" s="2"/>
      <c r="C58" s="1"/>
      <c r="D58" s="1"/>
      <c r="E58" s="1"/>
      <c r="F58" s="1"/>
      <c r="G58" s="5"/>
      <c r="H58" s="1"/>
      <c r="I58" s="1"/>
      <c r="J58" s="1"/>
      <c r="K58" s="1"/>
    </row>
    <row r="59" spans="2:11" x14ac:dyDescent="0.3">
      <c r="B59" s="2"/>
      <c r="C59" s="1"/>
      <c r="D59" s="1"/>
      <c r="E59" s="1"/>
      <c r="F59" s="1"/>
      <c r="G59" s="5"/>
      <c r="H59" s="1"/>
      <c r="I59" s="1"/>
      <c r="J59" s="1"/>
      <c r="K59" s="1"/>
    </row>
    <row r="60" spans="2:11" x14ac:dyDescent="0.3">
      <c r="B60" s="2"/>
      <c r="C60" s="1"/>
      <c r="D60" s="1"/>
      <c r="E60" s="1"/>
      <c r="F60" s="1"/>
      <c r="G60" s="5"/>
      <c r="H60" s="1"/>
      <c r="I60" s="1"/>
      <c r="J60" s="1"/>
      <c r="K60" s="1"/>
    </row>
    <row r="61" spans="2:11" x14ac:dyDescent="0.3">
      <c r="B61" s="2"/>
      <c r="C61" s="1"/>
      <c r="D61" s="1"/>
      <c r="E61" s="1"/>
      <c r="F61" s="1"/>
      <c r="G61" s="1"/>
      <c r="H61" s="1"/>
      <c r="I61" s="1"/>
      <c r="J61" s="1"/>
      <c r="K61" s="1"/>
    </row>
    <row r="62" spans="2:11" x14ac:dyDescent="0.3">
      <c r="B62" s="2"/>
      <c r="C62" s="1"/>
      <c r="D62" s="1"/>
      <c r="E62" s="1"/>
      <c r="F62" s="1"/>
      <c r="G62" s="1"/>
      <c r="H62" s="1"/>
      <c r="I62" s="1"/>
      <c r="J62" s="1"/>
      <c r="K62" s="1"/>
    </row>
    <row r="63" spans="2:11" x14ac:dyDescent="0.3">
      <c r="B63" s="2"/>
      <c r="C63" s="1"/>
      <c r="D63" s="1"/>
      <c r="E63" s="1"/>
      <c r="F63" s="1"/>
      <c r="G63" s="1"/>
      <c r="H63" s="1"/>
      <c r="I63" s="1"/>
      <c r="J63" s="1"/>
      <c r="K63" s="1"/>
    </row>
    <row r="64" spans="2:11" x14ac:dyDescent="0.3">
      <c r="B64" s="2"/>
      <c r="C64" s="1"/>
      <c r="D64" s="1"/>
      <c r="E64" s="1"/>
      <c r="F64" s="1"/>
      <c r="G64" s="1"/>
      <c r="H64" s="1"/>
      <c r="I64" s="1"/>
      <c r="J64" s="1"/>
      <c r="K64" s="1"/>
    </row>
    <row r="65" spans="2:11" x14ac:dyDescent="0.3">
      <c r="B65" s="2"/>
      <c r="C65" s="1"/>
      <c r="D65" s="1"/>
      <c r="E65" s="1"/>
      <c r="F65" s="1"/>
      <c r="G65" s="1"/>
      <c r="H65" s="1"/>
      <c r="I65" s="1"/>
      <c r="J65" s="1"/>
      <c r="K65" s="1"/>
    </row>
    <row r="66" spans="2:11" x14ac:dyDescent="0.3">
      <c r="B66" s="2"/>
      <c r="C66" s="1"/>
      <c r="D66" s="1"/>
      <c r="E66" s="1"/>
      <c r="F66" s="1"/>
      <c r="G66" s="1"/>
      <c r="H66" s="1"/>
      <c r="I66" s="1"/>
      <c r="J66" s="1"/>
      <c r="K66" s="1"/>
    </row>
    <row r="67" spans="2:11" x14ac:dyDescent="0.3">
      <c r="B67" s="2"/>
      <c r="C67" s="1"/>
      <c r="D67" s="1"/>
      <c r="E67" s="1"/>
      <c r="F67" s="1"/>
      <c r="G67" s="1"/>
      <c r="H67" s="1"/>
      <c r="I67" s="1"/>
      <c r="J67" s="1"/>
      <c r="K67" s="1"/>
    </row>
    <row r="68" spans="2:11" x14ac:dyDescent="0.3">
      <c r="B68" s="2"/>
      <c r="C68" s="1"/>
      <c r="D68" s="1"/>
      <c r="E68" s="1"/>
      <c r="F68" s="1"/>
      <c r="G68" s="1"/>
      <c r="H68" s="1"/>
      <c r="I68" s="1"/>
      <c r="J68" s="1"/>
      <c r="K68" s="1"/>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P15"/>
  <sheetViews>
    <sheetView workbookViewId="0"/>
  </sheetViews>
  <sheetFormatPr defaultColWidth="15.6640625" defaultRowHeight="14.4" x14ac:dyDescent="0.3"/>
  <cols>
    <col min="1" max="16384" width="15.6640625" style="3"/>
  </cols>
  <sheetData>
    <row r="1" spans="1:16" x14ac:dyDescent="0.3">
      <c r="A1" s="3" t="s">
        <v>0</v>
      </c>
      <c r="B1" s="7" t="s">
        <v>44</v>
      </c>
      <c r="E1" s="3" t="s">
        <v>8</v>
      </c>
      <c r="F1" s="3">
        <v>3</v>
      </c>
      <c r="H1" s="3" t="s">
        <v>14</v>
      </c>
      <c r="I1" s="7" t="s">
        <v>40</v>
      </c>
      <c r="K1" s="3" t="s">
        <v>19</v>
      </c>
      <c r="L1" s="3">
        <v>100</v>
      </c>
    </row>
    <row r="2" spans="1:16" x14ac:dyDescent="0.3">
      <c r="A2" s="3" t="s">
        <v>1</v>
      </c>
      <c r="B2" s="3" t="e">
        <f>Model!#REF!</f>
        <v>#REF!</v>
      </c>
      <c r="E2" s="3" t="s">
        <v>9</v>
      </c>
      <c r="F2" s="3">
        <f>_xll.PTreeEvaluate5(B3,$L$11:$L$15,$J$11:$J$15,$K$11:$K$15,$N$11:$N$15,$G$11:$G$15,,L1)</f>
        <v>102913</v>
      </c>
    </row>
    <row r="3" spans="1:16" x14ac:dyDescent="0.3">
      <c r="A3" s="3" t="s">
        <v>2</v>
      </c>
      <c r="B3" s="3" t="s">
        <v>43</v>
      </c>
      <c r="E3" s="3" t="s">
        <v>10</v>
      </c>
      <c r="F3" s="7" t="s">
        <v>36</v>
      </c>
      <c r="H3" s="3" t="s">
        <v>15</v>
      </c>
      <c r="I3" s="8" t="s">
        <v>38</v>
      </c>
    </row>
    <row r="4" spans="1:16" x14ac:dyDescent="0.3">
      <c r="A4" s="3" t="s">
        <v>3</v>
      </c>
      <c r="B4" s="3" t="s">
        <v>35</v>
      </c>
      <c r="E4" s="3" t="s">
        <v>11</v>
      </c>
      <c r="F4" s="7" t="s">
        <v>37</v>
      </c>
      <c r="H4" s="3" t="s">
        <v>16</v>
      </c>
      <c r="I4" s="7" t="s">
        <v>39</v>
      </c>
    </row>
    <row r="5" spans="1:16" x14ac:dyDescent="0.3">
      <c r="A5" s="3" t="s">
        <v>4</v>
      </c>
      <c r="B5" s="3">
        <v>0</v>
      </c>
      <c r="E5" s="3" t="s">
        <v>12</v>
      </c>
      <c r="F5" s="7" t="s">
        <v>37</v>
      </c>
      <c r="H5" s="3" t="s">
        <v>17</v>
      </c>
      <c r="I5" s="8" t="s">
        <v>38</v>
      </c>
    </row>
    <row r="6" spans="1:16" x14ac:dyDescent="0.3">
      <c r="A6" s="3" t="s">
        <v>5</v>
      </c>
      <c r="E6" s="3" t="s">
        <v>13</v>
      </c>
      <c r="F6" s="7" t="s">
        <v>54</v>
      </c>
      <c r="H6" s="3" t="s">
        <v>18</v>
      </c>
      <c r="I6" s="7" t="s">
        <v>39</v>
      </c>
    </row>
    <row r="7" spans="1:16" x14ac:dyDescent="0.3">
      <c r="A7" s="3" t="s">
        <v>6</v>
      </c>
      <c r="F7" s="7" t="s">
        <v>53</v>
      </c>
    </row>
    <row r="8" spans="1:16" x14ac:dyDescent="0.3">
      <c r="A8" s="3" t="s">
        <v>7</v>
      </c>
      <c r="B8" s="3">
        <v>5</v>
      </c>
    </row>
    <row r="10" spans="1:16" x14ac:dyDescent="0.3">
      <c r="A10" s="3" t="s">
        <v>20</v>
      </c>
      <c r="B10" s="3" t="s">
        <v>21</v>
      </c>
      <c r="C10" s="3" t="s">
        <v>22</v>
      </c>
      <c r="D10" s="3" t="s">
        <v>23</v>
      </c>
      <c r="E10" s="3" t="s">
        <v>24</v>
      </c>
      <c r="F10" s="3" t="s">
        <v>25</v>
      </c>
      <c r="G10" s="3" t="s">
        <v>26</v>
      </c>
      <c r="H10" s="3" t="s">
        <v>27</v>
      </c>
      <c r="I10" s="3" t="s">
        <v>28</v>
      </c>
      <c r="J10" s="3" t="s">
        <v>29</v>
      </c>
      <c r="K10" s="3" t="s">
        <v>30</v>
      </c>
      <c r="L10" s="3" t="s">
        <v>2</v>
      </c>
      <c r="M10" s="3" t="s">
        <v>31</v>
      </c>
      <c r="N10" s="3" t="s">
        <v>32</v>
      </c>
      <c r="O10" s="3" t="s">
        <v>33</v>
      </c>
      <c r="P10" s="3" t="s">
        <v>34</v>
      </c>
    </row>
    <row r="11" spans="1:16" x14ac:dyDescent="0.3">
      <c r="A11" s="3">
        <f>Model!$C$23</f>
        <v>0</v>
      </c>
      <c r="B11" s="3" t="str">
        <f>B1</f>
        <v>Lottery</v>
      </c>
      <c r="C11" s="3">
        <v>0</v>
      </c>
      <c r="I11" s="3" t="s">
        <v>41</v>
      </c>
      <c r="J11" s="3">
        <f>Model!$B$23</f>
        <v>0</v>
      </c>
      <c r="K11" s="3">
        <f>Model!$B$22</f>
        <v>0</v>
      </c>
      <c r="L11" s="3" t="s">
        <v>47</v>
      </c>
      <c r="M11" s="7" t="s">
        <v>42</v>
      </c>
      <c r="O11" s="3" t="str">
        <f>Model!$C$22</f>
        <v>Buy ticket?</v>
      </c>
      <c r="P11" s="3" t="b">
        <v>0</v>
      </c>
    </row>
    <row r="12" spans="1:16" x14ac:dyDescent="0.3">
      <c r="A12" s="3">
        <f>Model!$D$19</f>
        <v>-1</v>
      </c>
      <c r="B12" s="7" t="s">
        <v>48</v>
      </c>
      <c r="C12" s="3">
        <v>0</v>
      </c>
      <c r="I12" s="3" t="s">
        <v>41</v>
      </c>
      <c r="J12" s="3">
        <f>Model!$C$19</f>
        <v>-2</v>
      </c>
      <c r="L12" s="3" t="s">
        <v>52</v>
      </c>
      <c r="M12" s="7" t="s">
        <v>42</v>
      </c>
      <c r="O12" s="3" t="str">
        <f>Model!$D$18</f>
        <v>Win?</v>
      </c>
      <c r="P12" s="3" t="b">
        <v>0</v>
      </c>
    </row>
    <row r="13" spans="1:16" x14ac:dyDescent="0.3">
      <c r="A13" s="3">
        <f>Model!$D$25</f>
        <v>0</v>
      </c>
      <c r="B13" s="7" t="s">
        <v>49</v>
      </c>
      <c r="C13" s="3">
        <v>0</v>
      </c>
      <c r="H13" s="3" t="s">
        <v>41</v>
      </c>
      <c r="I13" s="3" t="s">
        <v>41</v>
      </c>
      <c r="J13" s="3">
        <f>Model!$C$25</f>
        <v>0</v>
      </c>
      <c r="L13" s="3" t="s">
        <v>46</v>
      </c>
      <c r="M13" s="7" t="s">
        <v>42</v>
      </c>
      <c r="P13" s="3" t="b">
        <v>0</v>
      </c>
    </row>
    <row r="14" spans="1:16" x14ac:dyDescent="0.3">
      <c r="A14" s="3">
        <f>Model!$E$17</f>
        <v>98</v>
      </c>
      <c r="B14" s="7" t="s">
        <v>48</v>
      </c>
      <c r="C14" s="3">
        <v>0</v>
      </c>
      <c r="H14" s="3" t="s">
        <v>41</v>
      </c>
      <c r="I14" s="3" t="s">
        <v>41</v>
      </c>
      <c r="J14" s="3">
        <f>Model!$D$17</f>
        <v>100</v>
      </c>
      <c r="K14" s="3">
        <f>Model!$D$16</f>
        <v>0.01</v>
      </c>
      <c r="L14" s="3" t="s">
        <v>51</v>
      </c>
      <c r="M14" s="7" t="s">
        <v>42</v>
      </c>
      <c r="P14" s="3" t="b">
        <v>0</v>
      </c>
    </row>
    <row r="15" spans="1:16" x14ac:dyDescent="0.3">
      <c r="A15" s="3">
        <f>Model!$E$21</f>
        <v>-2</v>
      </c>
      <c r="B15" s="7" t="s">
        <v>49</v>
      </c>
      <c r="C15" s="3">
        <v>0</v>
      </c>
      <c r="H15" s="3" t="s">
        <v>41</v>
      </c>
      <c r="I15" s="3" t="s">
        <v>41</v>
      </c>
      <c r="J15" s="3">
        <f>Model!$D$21</f>
        <v>0</v>
      </c>
      <c r="K15" s="3">
        <f>Model!$D$20</f>
        <v>0.99</v>
      </c>
      <c r="L15" s="3" t="s">
        <v>51</v>
      </c>
      <c r="M15" s="7" t="s">
        <v>42</v>
      </c>
      <c r="P15" s="3" t="b">
        <v>0</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Explanation</vt:lpstr>
      <vt:lpstr>Model</vt:lpstr>
      <vt:lpstr>treeCalc_1</vt:lpstr>
      <vt:lpstr>Names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User name</cp:lastModifiedBy>
  <dcterms:created xsi:type="dcterms:W3CDTF">2011-09-08T17:35:54Z</dcterms:created>
  <dcterms:modified xsi:type="dcterms:W3CDTF">2021-07-24T11:22:41Z</dcterms:modified>
</cp:coreProperties>
</file>