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definedNames>
    <definedName name="_xlnm._FilterDatabase" localSheetId="0" hidden="1">Hoja1!$A$1:$E$1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  <c r="E19" i="1" l="1"/>
  <c r="E23" i="1"/>
  <c r="E35" i="1"/>
  <c r="E40" i="1"/>
  <c r="E44" i="1"/>
  <c r="E43" i="1"/>
  <c r="E41" i="1"/>
  <c r="E50" i="1"/>
  <c r="E57" i="1"/>
  <c r="E62" i="1"/>
  <c r="E60" i="1"/>
  <c r="E61" i="1"/>
  <c r="E72" i="1"/>
  <c r="E74" i="1"/>
  <c r="E81" i="1"/>
  <c r="E82" i="1"/>
  <c r="E6" i="1"/>
  <c r="E5" i="1"/>
  <c r="E3" i="1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2" i="1"/>
  <c r="E45" i="1"/>
  <c r="E46" i="1"/>
  <c r="E47" i="1"/>
  <c r="E48" i="1"/>
  <c r="E49" i="1"/>
  <c r="E51" i="1"/>
  <c r="E52" i="1"/>
  <c r="E53" i="1"/>
  <c r="E54" i="1"/>
  <c r="E55" i="1"/>
  <c r="E56" i="1"/>
  <c r="E58" i="1"/>
  <c r="E59" i="1"/>
  <c r="E63" i="1"/>
  <c r="E64" i="1"/>
  <c r="E65" i="1"/>
  <c r="E66" i="1"/>
  <c r="E67" i="1"/>
  <c r="E68" i="1"/>
  <c r="E69" i="1"/>
  <c r="E70" i="1"/>
  <c r="E71" i="1"/>
  <c r="E73" i="1"/>
  <c r="E75" i="1"/>
  <c r="E76" i="1"/>
  <c r="E77" i="1"/>
  <c r="E78" i="1"/>
  <c r="E79" i="1"/>
  <c r="E80" i="1"/>
  <c r="E2" i="1"/>
  <c r="D3" i="1"/>
  <c r="D4" i="1"/>
  <c r="D5" i="1"/>
  <c r="D6" i="1"/>
  <c r="D7" i="1"/>
  <c r="D8" i="1"/>
  <c r="D9" i="1"/>
  <c r="D10" i="1"/>
  <c r="G10" i="1" s="1"/>
  <c r="D11" i="1"/>
  <c r="D12" i="1"/>
  <c r="D13" i="1"/>
  <c r="D14" i="1"/>
  <c r="D15" i="1"/>
  <c r="D16" i="1"/>
  <c r="D17" i="1"/>
  <c r="D18" i="1"/>
  <c r="G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G2" i="1" l="1"/>
  <c r="G74" i="1"/>
  <c r="G66" i="1"/>
  <c r="G58" i="1"/>
  <c r="G50" i="1"/>
  <c r="G42" i="1"/>
  <c r="G34" i="1"/>
  <c r="G26" i="1"/>
  <c r="G17" i="1"/>
  <c r="G9" i="1"/>
  <c r="G81" i="1"/>
  <c r="G73" i="1"/>
  <c r="G65" i="1"/>
  <c r="G57" i="1"/>
  <c r="G49" i="1"/>
  <c r="G41" i="1"/>
  <c r="G33" i="1"/>
  <c r="G25" i="1"/>
  <c r="G16" i="1"/>
  <c r="G8" i="1"/>
  <c r="G80" i="1"/>
  <c r="G72" i="1"/>
  <c r="G64" i="1"/>
  <c r="G56" i="1"/>
  <c r="G48" i="1"/>
  <c r="G40" i="1"/>
  <c r="G32" i="1"/>
  <c r="G24" i="1"/>
  <c r="G15" i="1"/>
  <c r="G7" i="1"/>
  <c r="G79" i="1"/>
  <c r="G71" i="1"/>
  <c r="G63" i="1"/>
  <c r="G55" i="1"/>
  <c r="G47" i="1"/>
  <c r="G39" i="1"/>
  <c r="G31" i="1"/>
  <c r="G23" i="1"/>
  <c r="G14" i="1"/>
  <c r="G6" i="1"/>
  <c r="G78" i="1"/>
  <c r="G70" i="1"/>
  <c r="G62" i="1"/>
  <c r="G54" i="1"/>
  <c r="G46" i="1"/>
  <c r="G38" i="1"/>
  <c r="G30" i="1"/>
  <c r="G22" i="1"/>
  <c r="G13" i="1"/>
  <c r="G5" i="1"/>
  <c r="G77" i="1"/>
  <c r="G69" i="1"/>
  <c r="G61" i="1"/>
  <c r="G53" i="1"/>
  <c r="G45" i="1"/>
  <c r="G37" i="1"/>
  <c r="G29" i="1"/>
  <c r="G21" i="1"/>
  <c r="G12" i="1"/>
  <c r="G4" i="1"/>
  <c r="G76" i="1"/>
  <c r="G68" i="1"/>
  <c r="G60" i="1"/>
  <c r="G52" i="1"/>
  <c r="G44" i="1"/>
  <c r="G36" i="1"/>
  <c r="G28" i="1"/>
  <c r="G20" i="1"/>
  <c r="G11" i="1"/>
  <c r="G3" i="1"/>
  <c r="G75" i="1"/>
  <c r="G67" i="1"/>
  <c r="G59" i="1"/>
  <c r="G51" i="1"/>
  <c r="G43" i="1"/>
  <c r="G35" i="1"/>
  <c r="G27" i="1"/>
  <c r="G19" i="1"/>
  <c r="G82" i="1"/>
</calcChain>
</file>

<file path=xl/sharedStrings.xml><?xml version="1.0" encoding="utf-8"?>
<sst xmlns="http://schemas.openxmlformats.org/spreadsheetml/2006/main" count="288" uniqueCount="177">
  <si>
    <t>Trololo</t>
  </si>
  <si>
    <t>Agoria - Scala (Original Mix)</t>
  </si>
  <si>
    <t>Alan Walker - Fade [NCS Release]</t>
  </si>
  <si>
    <t>AME - REJ (Original Mix)</t>
  </si>
  <si>
    <t>Aquarion (Full Version) - DJ Harlock</t>
  </si>
  <si>
    <t>Bingo Players ft. Far East Movement - Get Up (Rattle) (Official Video)</t>
  </si>
  <si>
    <t>Björn Borkenkäfer-Dominik Eulberg</t>
  </si>
  <si>
    <t>Blame ft. Camilla Marie - Star (Doctor P Remix)</t>
  </si>
  <si>
    <t>Blue Foundation - Eyes On Fire (Zeds Dead Remix)</t>
  </si>
  <si>
    <t>Booka Shade - In White Rooms</t>
  </si>
  <si>
    <t>Da Worm (Bro Safari Remix) - Bro Safari (Official Audio)</t>
  </si>
  <si>
    <t>David Zowie - House Every Weekend</t>
  </si>
  <si>
    <t>Deadmau5 - Right This Second (Stream Dance Project Remix)</t>
  </si>
  <si>
    <t>Disclosure - My Intention Is War (fig II)</t>
  </si>
  <si>
    <t>Dizzee Rascal &amp; Armand Van Helden - Bonkers (Video)</t>
  </si>
  <si>
    <t>Dj Dela - Bleed (Gamer Poop Skyrim)</t>
  </si>
  <si>
    <t>Doctor Werewolf - Trololo [110bpm]</t>
  </si>
  <si>
    <t>Duke &amp; Kuvah - Vaseline (Dubstep Remix)</t>
  </si>
  <si>
    <t>Ear Jerker - Dirty Darla (Manics Remix)</t>
  </si>
  <si>
    <t>Fabo - I Cant Decide ft Angela Sheik (Flow &amp; Zeo Remix)</t>
  </si>
  <si>
    <t>Flux Pavilion - Bass Cannon</t>
  </si>
  <si>
    <t>Flux Pavilion - I Can t Stop</t>
  </si>
  <si>
    <t>Freestylers - Cracks (Ft. Belle Humble) (Flux Pavilion Remix)</t>
  </si>
  <si>
    <t>Fritz &amp; Paul Kalkbrenner - Sky and Sand (Original Mix)</t>
  </si>
  <si>
    <t>Him Self Her - Gone Too Long (Original Mix)</t>
  </si>
  <si>
    <t>Howling - Howling (Âme Remix)</t>
  </si>
  <si>
    <t>In All Your Glory (Bulaklak Remix)</t>
  </si>
  <si>
    <t>Justin Martin - Don t Go (Dusky Remix)</t>
  </si>
  <si>
    <t>Kaskade feat. Haley - Llove (Dada Life Remix)</t>
  </si>
  <si>
    <t>Kid Cudi - Pursuit Of Happiness(Steve Aoki Remix)</t>
  </si>
  <si>
    <t>Lilly Wood &amp; The Prick and Robin Schulz - Prayer In C (Robin Schulz Remix) (Official)</t>
  </si>
  <si>
    <t>Meg &amp; Dia - Monster (DotEXE Dubstep Remix)</t>
  </si>
  <si>
    <t>Metro Area -- Miura</t>
  </si>
  <si>
    <t>Naughty Boy - La La La ft. Sam Smith</t>
  </si>
  <si>
    <t>Noir &amp; Haze - Around [Solomun Vox Mix] - NMB037</t>
  </si>
  <si>
    <t>Oasis - Wonderwall (Milo &amp; Otis Remix)</t>
  </si>
  <si>
    <t>Omar - Feeling You (Henrik Schwarz Remix)</t>
  </si>
  <si>
    <t>Paul Kalkbrenner - Feed Your Head (Official Music Video)</t>
  </si>
  <si>
    <t>Paul Kalkbrenner - Train [HQ]</t>
  </si>
  <si>
    <t>Philip George - Wish You Were Mine (Official Video)</t>
  </si>
  <si>
    <t>Rachel Row (Follow The Step) - Follow The Step (Kink Beat Mix)</t>
  </si>
  <si>
    <t>Popof - Do You Want Me</t>
  </si>
  <si>
    <t>Portal Electro Dubstep Remix - Turret Error - Ephixa.com</t>
  </si>
  <si>
    <t>Project Bassline - Drop The Pressure (Franky Nuts Banger Remix)</t>
  </si>
  <si>
    <t>Project X - Yeah Yeah Yeahs - Heads Will Roll ( A-Track Remix ) (music video) HD</t>
  </si>
  <si>
    <t>Right Here, Right Now by Fatboy Slim [Official Video]</t>
  </si>
  <si>
    <t>Robin Schulz - Sugar (feat. Francesco Yates) (OFFICIAL MUSIC VIDEO)</t>
  </si>
  <si>
    <t>Robin Schulz &amp; Alligatoah - Willst Du (Official Video)</t>
  </si>
  <si>
    <t>Seb Danova - Fender (Original)</t>
  </si>
  <si>
    <t>Sharam Jey ft Katrina Noorbergen - Living Like I m Dying (Marco V Remix)</t>
  </si>
  <si>
    <t>Sigala - Sweet Lovin  (Official Video) Feat. Bryn Christopher</t>
  </si>
  <si>
    <t>Stefan Biniak - The Read All About It Bootleg (HD)</t>
  </si>
  <si>
    <t>Ten Walls - Gotham (Original Mix)</t>
  </si>
  <si>
    <t>Ten Walls - Walking with Elephants (Original Mix)</t>
  </si>
  <si>
    <t>Tommy Trash - Future Folk (Original Mix)</t>
  </si>
  <si>
    <t>Tove Lo - Habits (Stay High) - Hippie Sabotage Remix</t>
  </si>
  <si>
    <t>Tube &amp; Berger - Imprint Of Pleasure (Original Mix)</t>
  </si>
  <si>
    <t>Von Paul Kalkbrenner - Aaron</t>
  </si>
  <si>
    <t>Wankelmut &amp; Emma Louise - My Head Is A Jungle (Radio Edit)</t>
  </si>
  <si>
    <t>Waze &amp; Odyssey vs R. Kelly - Bump &amp; Grind 2014</t>
  </si>
  <si>
    <t>Ame_Rej</t>
  </si>
  <si>
    <t>AlanWalker_Fade</t>
  </si>
  <si>
    <t>Agoria_Scala</t>
  </si>
  <si>
    <t>[Drumstep] - Going Quantum - Hello (Ephixa Remix) [Monstercat Release]</t>
  </si>
  <si>
    <t>Ephixia_Hello</t>
  </si>
  <si>
    <t>DJHarlock_Aquarion</t>
  </si>
  <si>
    <t>Blame_CamillaMarie_Star</t>
  </si>
  <si>
    <t>Country</t>
  </si>
  <si>
    <t>DizzeeRascal_ArmandVanHelden_Bonkers</t>
  </si>
  <si>
    <t>DjDela_Bleed</t>
  </si>
  <si>
    <t>DoctorWerewolf_Trololo</t>
  </si>
  <si>
    <t>Duke_Kuvah_Vaseline</t>
  </si>
  <si>
    <t>ORIGINAL NAME</t>
  </si>
  <si>
    <t>GENERO</t>
  </si>
  <si>
    <t>FILE NAME</t>
  </si>
  <si>
    <t>Dubstep</t>
  </si>
  <si>
    <t>House</t>
  </si>
  <si>
    <t>Techno</t>
  </si>
  <si>
    <t>Freestylers_Cracks</t>
  </si>
  <si>
    <t>Electropop</t>
  </si>
  <si>
    <t>Howling_Howling</t>
  </si>
  <si>
    <t>Jazz</t>
  </si>
  <si>
    <t>Kaskade_Haley_Llove</t>
  </si>
  <si>
    <t>Kavinsky_Deadcruiser</t>
  </si>
  <si>
    <t>Kavinsky_Rampage</t>
  </si>
  <si>
    <t>Kavinsky_Testarossa</t>
  </si>
  <si>
    <t>Meg_Dia_Monster</t>
  </si>
  <si>
    <t>MetroArea_Miura</t>
  </si>
  <si>
    <t>Noir_Haze_Around</t>
  </si>
  <si>
    <t>Oasis_Wonderwall</t>
  </si>
  <si>
    <t>PaulKalkbrenner_Aaron</t>
  </si>
  <si>
    <t>Omni Trio - Renegade Snares</t>
  </si>
  <si>
    <t>PaulKalkbrenner_Train</t>
  </si>
  <si>
    <t>RobinSchulz_Sugar</t>
  </si>
  <si>
    <t>SebDanova_Fender</t>
  </si>
  <si>
    <t>StarWars</t>
  </si>
  <si>
    <t>Classic</t>
  </si>
  <si>
    <t>Tarantella</t>
  </si>
  <si>
    <t>TenWalls_Gotham</t>
  </si>
  <si>
    <t>ToveLo_HippieSabotage_Habits</t>
  </si>
  <si>
    <t>Vitalic_Poney</t>
  </si>
  <si>
    <t>Vitalic_Stamina</t>
  </si>
  <si>
    <t>Freezepop - BikeThief</t>
  </si>
  <si>
    <t>Freezepop - PlasticStars</t>
  </si>
  <si>
    <t>Kavinsky - Deadcruiser</t>
  </si>
  <si>
    <t>Kavinsky - Rampage</t>
  </si>
  <si>
    <t>Kavinsky - Testarossa</t>
  </si>
  <si>
    <t>Vitalic - No Fun</t>
  </si>
  <si>
    <t>Vitalic - Poison Lips</t>
  </si>
  <si>
    <t>Vitalic - Second Lives</t>
  </si>
  <si>
    <t>Space Odyssey</t>
  </si>
  <si>
    <t>Star Wars - Cantina</t>
  </si>
  <si>
    <t>Star Wars - Battle</t>
  </si>
  <si>
    <t>Star Wars - Intro</t>
  </si>
  <si>
    <t>Star Wars - Ship</t>
  </si>
  <si>
    <t>Vitalic - Poney</t>
  </si>
  <si>
    <t>Vitalic - Stamina</t>
  </si>
  <si>
    <t>Vitalic - You Prefer Cocaine</t>
  </si>
  <si>
    <t>Flatt Scruggs Foggy Mountain Breakdown Grand Ole Opry Classics</t>
  </si>
  <si>
    <t>Dave Brubeck Quartet - Take Five</t>
  </si>
  <si>
    <t>Troll</t>
  </si>
  <si>
    <t>StarWars_Battle</t>
  </si>
  <si>
    <t>StarWars_Cantina</t>
  </si>
  <si>
    <t>StarWars_Intro</t>
  </si>
  <si>
    <t>StarWars_Ship</t>
  </si>
  <si>
    <t>SOUND ID</t>
  </si>
  <si>
    <t>SOUND NAME</t>
  </si>
  <si>
    <t>BlueFoundation_Eyes-On-Fire</t>
  </si>
  <si>
    <t>BingoPlayers_FarEastMovement_Get-Up</t>
  </si>
  <si>
    <t>BookaShade_In-White-Rooms</t>
  </si>
  <si>
    <t>BroSafari_Da-Worm</t>
  </si>
  <si>
    <t>DavidZowie_House-Every-Weekend</t>
  </si>
  <si>
    <t>Deadmau5_Right-This-Second</t>
  </si>
  <si>
    <t>Disclosure_My-Intention-Is-War</t>
  </si>
  <si>
    <t>Wankelmut_EmmaLouise_My-Head-Is-A-Jungle</t>
  </si>
  <si>
    <t>Vitalic_You-Prefer-Cocaine</t>
  </si>
  <si>
    <t>Tube_Berger_Imprint-Of-Pleasure</t>
  </si>
  <si>
    <t>Vitalic_No-Fun</t>
  </si>
  <si>
    <t>Vitalic_Poison-Lips</t>
  </si>
  <si>
    <t>Vitalic_Second-Lives</t>
  </si>
  <si>
    <t>TommyTrash_Future-Folk</t>
  </si>
  <si>
    <t>TenWalls_Walking-With-Elephants</t>
  </si>
  <si>
    <t>StefanBiniak_The-Read-All-About-It-Bootleg</t>
  </si>
  <si>
    <t>Space-Odyssey</t>
  </si>
  <si>
    <t>Sigala_BrynChristopher_Sweet-Lovin</t>
  </si>
  <si>
    <t>SharamJey_KatrinaNoorbergen_Living-Like-Im-Dying</t>
  </si>
  <si>
    <t>RobinSchulz_Alligatoah_Willst-Du</t>
  </si>
  <si>
    <t>RachelRow_Follow-The-Step</t>
  </si>
  <si>
    <t>ProjectX_Heads-Will-Roll</t>
  </si>
  <si>
    <t>ProjectBassline_Drop-The-Pressure</t>
  </si>
  <si>
    <t>Popof_Do-You-Want-Me</t>
  </si>
  <si>
    <t>PhilipGeorge_Wish-You-Were-Mine</t>
  </si>
  <si>
    <t>PaulKalkbrenner_Fritz_Sky-And-Sand</t>
  </si>
  <si>
    <t>PaulKalkbrenner_Feed-Your-Head</t>
  </si>
  <si>
    <t>OmniTrio_Renegade-Snares</t>
  </si>
  <si>
    <t>Omar_Feeling-You</t>
  </si>
  <si>
    <t>NaughtyBoy_SamSmith_La-La-La</t>
  </si>
  <si>
    <t>LillyWood_ThePrick_RobinSchulz_Prayer-In-C</t>
  </si>
  <si>
    <t>KidCudi_Pursuit-Of-Happiness</t>
  </si>
  <si>
    <t>JustinMartin_Dont-Go</t>
  </si>
  <si>
    <t>Bulaklak_In-All-Your-Glory</t>
  </si>
  <si>
    <t>DaveBrubeckQuartet_Take-Five</t>
  </si>
  <si>
    <t>HimSelfHer_Gone-Too-Long</t>
  </si>
  <si>
    <t>Freezepop_Plastic-Stars</t>
  </si>
  <si>
    <t>Freezepop_Bike-Thief</t>
  </si>
  <si>
    <t>FluxPavilion_I-Cant-Stop</t>
  </si>
  <si>
    <t>FluxPavilion_Bass-Cannon</t>
  </si>
  <si>
    <t>FatboySlim_Right-Here-Right-Now</t>
  </si>
  <si>
    <t>Fabo_AngelaSheik_I-Cant-Decide</t>
  </si>
  <si>
    <t>DominikEulberg_Bjorn-Borkenkafer</t>
  </si>
  <si>
    <t>EarJerker_Dirty-Darla</t>
  </si>
  <si>
    <t>Ephixa_Turret-Error</t>
  </si>
  <si>
    <t>TAGS &lt;SOUNDCATEGORIES&gt;&lt;SOUNDCATEGORY&gt;&lt;SOUNDS&gt;</t>
  </si>
  <si>
    <t>WazeOdyssey_R.Kelly_Bump-Grind</t>
  </si>
  <si>
    <t>VOLUME</t>
  </si>
  <si>
    <t>1.00</t>
  </si>
  <si>
    <t>TAGS &lt;SOUNDS&gt; (CONCAT)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</si>
</sst>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E1" workbookViewId="0">
      <selection activeCell="G3" sqref="G3"/>
    </sheetView>
  </sheetViews>
  <sheetFormatPr baseColWidth="10" defaultColWidth="9.140625" defaultRowHeight="15" x14ac:dyDescent="0.25"/>
  <cols>
    <col min="1" max="1" width="75.85546875" style="3" bestFit="1" customWidth="1"/>
    <col min="2" max="2" width="22.140625" style="3" customWidth="1"/>
    <col min="3" max="3" width="48.5703125" style="3" bestFit="1" customWidth="1"/>
    <col min="4" max="4" width="44.85546875" style="3" bestFit="1" customWidth="1"/>
    <col min="5" max="5" width="27.28515625" style="3" bestFit="1" customWidth="1"/>
    <col min="6" max="6" width="27.28515625" style="6" customWidth="1"/>
    <col min="7" max="7" width="99.140625" style="3" bestFit="1" customWidth="1"/>
    <col min="8" max="8" width="201.7109375" style="1" bestFit="1" customWidth="1"/>
    <col min="9" max="9" width="34.85546875" style="3" bestFit="1" customWidth="1"/>
    <col min="10" max="16384" width="9.140625" style="3"/>
  </cols>
  <sheetData>
    <row r="1" spans="1:8" s="2" customFormat="1" x14ac:dyDescent="0.25">
      <c r="A1" s="2" t="s">
        <v>72</v>
      </c>
      <c r="B1" s="2" t="s">
        <v>73</v>
      </c>
      <c r="C1" s="2" t="s">
        <v>74</v>
      </c>
      <c r="D1" s="2" t="s">
        <v>125</v>
      </c>
      <c r="E1" s="2" t="s">
        <v>126</v>
      </c>
      <c r="F1" s="2" t="s">
        <v>174</v>
      </c>
      <c r="G1" s="2" t="s">
        <v>172</v>
      </c>
      <c r="H1" s="7" t="s">
        <v>176</v>
      </c>
    </row>
    <row r="2" spans="1:8" ht="30" x14ac:dyDescent="0.25">
      <c r="A2" s="3" t="s">
        <v>1</v>
      </c>
      <c r="C2" s="3" t="s">
        <v>62</v>
      </c>
      <c r="D2" s="3" t="str">
        <f>LOWER(C2)</f>
        <v>agoria_scala</v>
      </c>
      <c r="E2" s="3" t="str">
        <f>IF(ISERROR(SEARCH("_",C2,1)),C2,SUBSTITUTE(RIGHT(C2,LEN(C2)-SEARCH("_",C2,1)),"-"," "))</f>
        <v>Scala</v>
      </c>
      <c r="F2" s="5" t="s">
        <v>175</v>
      </c>
      <c r="G2" s="4" t="str">
        <f>CONCATENATE("&lt;SoundDesc Id=",CHAR(34),D2,CHAR(34)," SoundName=",CHAR(34),E2,CHAR(34)," /&gt;")</f>
        <v>&lt;SoundDesc Id="agoria_scala" SoundName="Scala" /&gt;</v>
      </c>
      <c r="H2" s="1" t="str">
        <f>CONCATENATE("&lt;Sound&gt;&lt;Id&gt;&lt;TypeId&gt;AudioDefinition&lt;/TypeId&gt;&lt;SubtypeId&gt;",D2,"&lt;/SubtypeId&gt;&lt;/Id&gt;&lt;Category&gt;Sb&lt;/Category&gt;&lt;MaxDistance&gt;100&lt;/MaxDistance&gt;&lt;Volume&gt;",F2,"&lt;/Volume&gt;&lt;Loopable&gt;false&lt;/Loopable&gt;&lt;Waves&gt;&lt;Wave Type=",CHAR(34),"D2",CHAR(34),"&gt;&lt;Start&gt;Audio\",C2,".xwm&lt;/Start&gt;&lt;/Wave&gt;&lt;/Waves&gt;&lt;/Sound&gt;")</f>
        <v>&lt;Sound&gt;&lt;Id&gt;&lt;TypeId&gt;AudioDefinition&lt;/TypeId&gt;&lt;SubtypeId&gt;agoria_scala&lt;/SubtypeId&gt;&lt;/Id&gt;&lt;Category&gt;Sb&lt;/Category&gt;&lt;MaxDistance&gt;100&lt;/MaxDistance&gt;&lt;Volume&gt;1.00&lt;/Volume&gt;&lt;Loopable&gt;false&lt;/Loopable&gt;&lt;Waves&gt;&lt;Wave Type="D2"&gt;&lt;Start&gt;Audio\Agoria_Scala.xwm&lt;/Start&gt;&lt;/Wave&gt;&lt;/Waves&gt;&lt;/Sound&gt;</v>
      </c>
    </row>
    <row r="3" spans="1:8" ht="30" x14ac:dyDescent="0.25">
      <c r="A3" s="3" t="s">
        <v>2</v>
      </c>
      <c r="C3" s="3" t="s">
        <v>61</v>
      </c>
      <c r="D3" s="3" t="str">
        <f t="shared" ref="D3:D66" si="0">LOWER(C3)</f>
        <v>alanwalker_fade</v>
      </c>
      <c r="E3" s="3" t="str">
        <f>IF(ISERROR(SEARCH("_",C3,1)),C3,SUBSTITUTE(RIGHT(C3,LEN(C3)-SEARCH("_",C3,1)),"-"," "))</f>
        <v>Fade</v>
      </c>
      <c r="F3" s="5" t="s">
        <v>175</v>
      </c>
      <c r="G3" s="4" t="str">
        <f t="shared" ref="G3:G66" si="1">CONCATENATE("&lt;SoundDesc Id=",CHAR(34),D3,CHAR(34)," SoundName=",CHAR(34),E3,CHAR(34)," /&gt;")</f>
        <v>&lt;SoundDesc Id="alanwalker_fade" SoundName="Fade" /&gt;</v>
      </c>
      <c r="H3" s="1" t="str">
        <f t="shared" ref="H3:H66" si="2">CONCATENATE("&lt;Sound&gt;&lt;Id&gt;&lt;TypeId&gt;AudioDefinition&lt;/TypeId&gt;&lt;SubtypeId&gt;",D3,"&lt;/SubtypeId&gt;&lt;/Id&gt;&lt;Category&gt;Sb&lt;/Category&gt;&lt;MaxDistance&gt;100&lt;/MaxDistance&gt;&lt;Volume&gt;",F3,"&lt;/Volume&gt;&lt;Loopable&gt;false&lt;/Loopable&gt;&lt;Waves&gt;&lt;Wave Type=",CHAR(34),"D2",CHAR(34),"&gt;&lt;Start&gt;Audio\",C3,".xwm&lt;/Start&gt;&lt;/Wave&gt;&lt;/Waves&gt;&lt;/Sound&gt;")</f>
        <v>&lt;Sound&gt;&lt;Id&gt;&lt;TypeId&gt;AudioDefinition&lt;/TypeId&gt;&lt;SubtypeId&gt;alanwalker_fade&lt;/SubtypeId&gt;&lt;/Id&gt;&lt;Category&gt;Sb&lt;/Category&gt;&lt;MaxDistance&gt;100&lt;/MaxDistance&gt;&lt;Volume&gt;1.00&lt;/Volume&gt;&lt;Loopable&gt;false&lt;/Loopable&gt;&lt;Waves&gt;&lt;Wave Type="D2"&gt;&lt;Start&gt;Audio\AlanWalker_Fade.xwm&lt;/Start&gt;&lt;/Wave&gt;&lt;/Waves&gt;&lt;/Sound&gt;</v>
      </c>
    </row>
    <row r="4" spans="1:8" ht="30" x14ac:dyDescent="0.25">
      <c r="A4" s="3" t="s">
        <v>3</v>
      </c>
      <c r="C4" s="3" t="s">
        <v>60</v>
      </c>
      <c r="D4" s="3" t="str">
        <f t="shared" si="0"/>
        <v>ame_rej</v>
      </c>
      <c r="E4" s="3" t="str">
        <f>IF(ISERROR(SEARCH("_",C4,1)),C4,SUBSTITUTE(RIGHT(C4,LEN(C4)-SEARCH("_",C4,1)),"-"," "))</f>
        <v>Rej</v>
      </c>
      <c r="F4" s="5" t="s">
        <v>175</v>
      </c>
      <c r="G4" s="4" t="str">
        <f t="shared" si="1"/>
        <v>&lt;SoundDesc Id="ame_rej" SoundName="Rej" /&gt;</v>
      </c>
      <c r="H4" s="1" t="str">
        <f t="shared" si="2"/>
        <v>&lt;Sound&gt;&lt;Id&gt;&lt;TypeId&gt;AudioDefinition&lt;/TypeId&gt;&lt;SubtypeId&gt;ame_rej&lt;/SubtypeId&gt;&lt;/Id&gt;&lt;Category&gt;Sb&lt;/Category&gt;&lt;MaxDistance&gt;100&lt;/MaxDistance&gt;&lt;Volume&gt;1.00&lt;/Volume&gt;&lt;Loopable&gt;false&lt;/Loopable&gt;&lt;Waves&gt;&lt;Wave Type="D2"&gt;&lt;Start&gt;Audio\Ame_Rej.xwm&lt;/Start&gt;&lt;/Wave&gt;&lt;/Waves&gt;&lt;/Sound&gt;</v>
      </c>
    </row>
    <row r="5" spans="1:8" ht="30" x14ac:dyDescent="0.25">
      <c r="A5" s="3" t="s">
        <v>5</v>
      </c>
      <c r="B5" s="3" t="s">
        <v>77</v>
      </c>
      <c r="C5" s="3" t="s">
        <v>128</v>
      </c>
      <c r="D5" s="3" t="str">
        <f t="shared" si="0"/>
        <v>bingoplayers_fareastmovement_get-up</v>
      </c>
      <c r="E5" s="3" t="str">
        <f>IF(ISERROR(SEARCH("_",C5,1)),C5,SUBSTITUTE(RIGHT(C5,LEN(C5)-SEARCH("_",C5,15)),"-"," "))</f>
        <v>Get Up</v>
      </c>
      <c r="F5" s="5" t="s">
        <v>175</v>
      </c>
      <c r="G5" s="4" t="str">
        <f t="shared" si="1"/>
        <v>&lt;SoundDesc Id="bingoplayers_fareastmovement_get-up" SoundName="Get Up" /&gt;</v>
      </c>
      <c r="H5" s="1" t="str">
        <f t="shared" si="2"/>
        <v>&lt;Sound&gt;&lt;Id&gt;&lt;TypeId&gt;AudioDefinition&lt;/TypeId&gt;&lt;SubtypeId&gt;bingoplayers_fareastmovement_get-up&lt;/SubtypeId&gt;&lt;/Id&gt;&lt;Category&gt;Sb&lt;/Category&gt;&lt;MaxDistance&gt;100&lt;/MaxDistance&gt;&lt;Volume&gt;1.00&lt;/Volume&gt;&lt;Loopable&gt;false&lt;/Loopable&gt;&lt;Waves&gt;&lt;Wave Type="D2"&gt;&lt;Start&gt;Audio\BingoPlayers_FarEastMovement_Get-Up.xwm&lt;/Start&gt;&lt;/Wave&gt;&lt;/Waves&gt;&lt;/Sound&gt;</v>
      </c>
    </row>
    <row r="6" spans="1:8" ht="30" x14ac:dyDescent="0.25">
      <c r="A6" s="3" t="s">
        <v>7</v>
      </c>
      <c r="C6" s="3" t="s">
        <v>66</v>
      </c>
      <c r="D6" s="3" t="str">
        <f t="shared" si="0"/>
        <v>blame_camillamarie_star</v>
      </c>
      <c r="E6" s="3" t="str">
        <f>IF(ISERROR(SEARCH("_",C6,1)),C6,SUBSTITUTE(RIGHT(C6,LEN(C6)-SEARCH("_",C6,7)),"-"," "))</f>
        <v>Star</v>
      </c>
      <c r="F6" s="5" t="s">
        <v>175</v>
      </c>
      <c r="G6" s="4" t="str">
        <f t="shared" si="1"/>
        <v>&lt;SoundDesc Id="blame_camillamarie_star" SoundName="Star" /&gt;</v>
      </c>
      <c r="H6" s="1" t="str">
        <f t="shared" si="2"/>
        <v>&lt;Sound&gt;&lt;Id&gt;&lt;TypeId&gt;AudioDefinition&lt;/TypeId&gt;&lt;SubtypeId&gt;blame_camillamarie_star&lt;/SubtypeId&gt;&lt;/Id&gt;&lt;Category&gt;Sb&lt;/Category&gt;&lt;MaxDistance&gt;100&lt;/MaxDistance&gt;&lt;Volume&gt;1.00&lt;/Volume&gt;&lt;Loopable&gt;false&lt;/Loopable&gt;&lt;Waves&gt;&lt;Wave Type="D2"&gt;&lt;Start&gt;Audio\Blame_CamillaMarie_Star.xwm&lt;/Start&gt;&lt;/Wave&gt;&lt;/Waves&gt;&lt;/Sound&gt;</v>
      </c>
    </row>
    <row r="7" spans="1:8" ht="30" x14ac:dyDescent="0.25">
      <c r="A7" s="3" t="s">
        <v>8</v>
      </c>
      <c r="C7" s="3" t="s">
        <v>127</v>
      </c>
      <c r="D7" s="3" t="str">
        <f t="shared" si="0"/>
        <v>bluefoundation_eyes-on-fire</v>
      </c>
      <c r="E7" s="3" t="str">
        <f t="shared" ref="E7:E18" si="3">IF(ISERROR(SEARCH("_",C7,1)),C7,SUBSTITUTE(RIGHT(C7,LEN(C7)-SEARCH("_",C7,1)),"-"," "))</f>
        <v>Eyes On Fire</v>
      </c>
      <c r="F7" s="5" t="s">
        <v>175</v>
      </c>
      <c r="G7" s="4" t="str">
        <f t="shared" si="1"/>
        <v>&lt;SoundDesc Id="bluefoundation_eyes-on-fire" SoundName="Eyes On Fire" /&gt;</v>
      </c>
      <c r="H7" s="1" t="str">
        <f t="shared" si="2"/>
        <v>&lt;Sound&gt;&lt;Id&gt;&lt;TypeId&gt;AudioDefinition&lt;/TypeId&gt;&lt;SubtypeId&gt;bluefoundation_eyes-on-fire&lt;/SubtypeId&gt;&lt;/Id&gt;&lt;Category&gt;Sb&lt;/Category&gt;&lt;MaxDistance&gt;100&lt;/MaxDistance&gt;&lt;Volume&gt;1.00&lt;/Volume&gt;&lt;Loopable&gt;false&lt;/Loopable&gt;&lt;Waves&gt;&lt;Wave Type="D2"&gt;&lt;Start&gt;Audio\BlueFoundation_Eyes-On-Fire.xwm&lt;/Start&gt;&lt;/Wave&gt;&lt;/Waves&gt;&lt;/Sound&gt;</v>
      </c>
    </row>
    <row r="8" spans="1:8" ht="30" x14ac:dyDescent="0.25">
      <c r="A8" s="3" t="s">
        <v>9</v>
      </c>
      <c r="C8" s="3" t="s">
        <v>129</v>
      </c>
      <c r="D8" s="3" t="str">
        <f t="shared" si="0"/>
        <v>bookashade_in-white-rooms</v>
      </c>
      <c r="E8" s="3" t="str">
        <f t="shared" si="3"/>
        <v>In White Rooms</v>
      </c>
      <c r="F8" s="5" t="s">
        <v>175</v>
      </c>
      <c r="G8" s="4" t="str">
        <f t="shared" si="1"/>
        <v>&lt;SoundDesc Id="bookashade_in-white-rooms" SoundName="In White Rooms" /&gt;</v>
      </c>
      <c r="H8" s="1" t="str">
        <f t="shared" si="2"/>
        <v>&lt;Sound&gt;&lt;Id&gt;&lt;TypeId&gt;AudioDefinition&lt;/TypeId&gt;&lt;SubtypeId&gt;bookashade_in-white-rooms&lt;/SubtypeId&gt;&lt;/Id&gt;&lt;Category&gt;Sb&lt;/Category&gt;&lt;MaxDistance&gt;100&lt;/MaxDistance&gt;&lt;Volume&gt;1.00&lt;/Volume&gt;&lt;Loopable&gt;false&lt;/Loopable&gt;&lt;Waves&gt;&lt;Wave Type="D2"&gt;&lt;Start&gt;Audio\BookaShade_In-White-Rooms.xwm&lt;/Start&gt;&lt;/Wave&gt;&lt;/Waves&gt;&lt;/Sound&gt;</v>
      </c>
    </row>
    <row r="9" spans="1:8" ht="30" x14ac:dyDescent="0.25">
      <c r="A9" s="3" t="s">
        <v>10</v>
      </c>
      <c r="C9" s="3" t="s">
        <v>130</v>
      </c>
      <c r="D9" s="3" t="str">
        <f t="shared" si="0"/>
        <v>brosafari_da-worm</v>
      </c>
      <c r="E9" s="3" t="str">
        <f t="shared" si="3"/>
        <v>Da Worm</v>
      </c>
      <c r="F9" s="5" t="s">
        <v>175</v>
      </c>
      <c r="G9" s="4" t="str">
        <f t="shared" si="1"/>
        <v>&lt;SoundDesc Id="brosafari_da-worm" SoundName="Da Worm" /&gt;</v>
      </c>
      <c r="H9" s="1" t="str">
        <f t="shared" si="2"/>
        <v>&lt;Sound&gt;&lt;Id&gt;&lt;TypeId&gt;AudioDefinition&lt;/TypeId&gt;&lt;SubtypeId&gt;brosafari_da-worm&lt;/SubtypeId&gt;&lt;/Id&gt;&lt;Category&gt;Sb&lt;/Category&gt;&lt;MaxDistance&gt;100&lt;/MaxDistance&gt;&lt;Volume&gt;1.00&lt;/Volume&gt;&lt;Loopable&gt;false&lt;/Loopable&gt;&lt;Waves&gt;&lt;Wave Type="D2"&gt;&lt;Start&gt;Audio\BroSafari_Da-Worm.xwm&lt;/Start&gt;&lt;/Wave&gt;&lt;/Waves&gt;&lt;/Sound&gt;</v>
      </c>
    </row>
    <row r="10" spans="1:8" ht="30" x14ac:dyDescent="0.25">
      <c r="A10" s="3" t="s">
        <v>118</v>
      </c>
      <c r="B10" s="3" t="s">
        <v>67</v>
      </c>
      <c r="C10" s="3" t="s">
        <v>67</v>
      </c>
      <c r="D10" s="3" t="str">
        <f t="shared" si="0"/>
        <v>country</v>
      </c>
      <c r="E10" s="3" t="str">
        <f t="shared" si="3"/>
        <v>Country</v>
      </c>
      <c r="F10" s="5" t="s">
        <v>175</v>
      </c>
      <c r="G10" s="4" t="str">
        <f t="shared" si="1"/>
        <v>&lt;SoundDesc Id="country" SoundName="Country" /&gt;</v>
      </c>
      <c r="H10" s="1" t="str">
        <f t="shared" si="2"/>
        <v>&lt;Sound&gt;&lt;Id&gt;&lt;TypeId&gt;AudioDefinition&lt;/TypeId&gt;&lt;SubtypeId&gt;country&lt;/SubtypeId&gt;&lt;/Id&gt;&lt;Category&gt;Sb&lt;/Category&gt;&lt;MaxDistance&gt;100&lt;/MaxDistance&gt;&lt;Volume&gt;1.00&lt;/Volume&gt;&lt;Loopable&gt;false&lt;/Loopable&gt;&lt;Waves&gt;&lt;Wave Type="D2"&gt;&lt;Start&gt;Audio\Country.xwm&lt;/Start&gt;&lt;/Wave&gt;&lt;/Waves&gt;&lt;/Sound&gt;</v>
      </c>
    </row>
    <row r="11" spans="1:8" ht="30" x14ac:dyDescent="0.25">
      <c r="A11" s="3" t="s">
        <v>11</v>
      </c>
      <c r="B11" s="3" t="s">
        <v>76</v>
      </c>
      <c r="C11" s="3" t="s">
        <v>131</v>
      </c>
      <c r="D11" s="3" t="str">
        <f t="shared" si="0"/>
        <v>davidzowie_house-every-weekend</v>
      </c>
      <c r="E11" s="3" t="str">
        <f t="shared" si="3"/>
        <v>House Every Weekend</v>
      </c>
      <c r="F11" s="5" t="s">
        <v>175</v>
      </c>
      <c r="G11" s="4" t="str">
        <f t="shared" si="1"/>
        <v>&lt;SoundDesc Id="davidzowie_house-every-weekend" SoundName="House Every Weekend" /&gt;</v>
      </c>
      <c r="H11" s="1" t="str">
        <f t="shared" si="2"/>
        <v>&lt;Sound&gt;&lt;Id&gt;&lt;TypeId&gt;AudioDefinition&lt;/TypeId&gt;&lt;SubtypeId&gt;davidzowie_house-every-weekend&lt;/SubtypeId&gt;&lt;/Id&gt;&lt;Category&gt;Sb&lt;/Category&gt;&lt;MaxDistance&gt;100&lt;/MaxDistance&gt;&lt;Volume&gt;1.00&lt;/Volume&gt;&lt;Loopable&gt;false&lt;/Loopable&gt;&lt;Waves&gt;&lt;Wave Type="D2"&gt;&lt;Start&gt;Audio\DavidZowie_House-Every-Weekend.xwm&lt;/Start&gt;&lt;/Wave&gt;&lt;/Waves&gt;&lt;/Sound&gt;</v>
      </c>
    </row>
    <row r="12" spans="1:8" ht="30" x14ac:dyDescent="0.25">
      <c r="A12" s="3" t="s">
        <v>12</v>
      </c>
      <c r="C12" s="3" t="s">
        <v>132</v>
      </c>
      <c r="D12" s="3" t="str">
        <f t="shared" si="0"/>
        <v>deadmau5_right-this-second</v>
      </c>
      <c r="E12" s="3" t="str">
        <f t="shared" si="3"/>
        <v>Right This Second</v>
      </c>
      <c r="F12" s="5" t="s">
        <v>175</v>
      </c>
      <c r="G12" s="4" t="str">
        <f t="shared" si="1"/>
        <v>&lt;SoundDesc Id="deadmau5_right-this-second" SoundName="Right This Second" /&gt;</v>
      </c>
      <c r="H12" s="1" t="str">
        <f t="shared" si="2"/>
        <v>&lt;Sound&gt;&lt;Id&gt;&lt;TypeId&gt;AudioDefinition&lt;/TypeId&gt;&lt;SubtypeId&gt;deadmau5_right-this-second&lt;/SubtypeId&gt;&lt;/Id&gt;&lt;Category&gt;Sb&lt;/Category&gt;&lt;MaxDistance&gt;100&lt;/MaxDistance&gt;&lt;Volume&gt;1.00&lt;/Volume&gt;&lt;Loopable&gt;false&lt;/Loopable&gt;&lt;Waves&gt;&lt;Wave Type="D2"&gt;&lt;Start&gt;Audio\Deadmau5_Right-This-Second.xwm&lt;/Start&gt;&lt;/Wave&gt;&lt;/Waves&gt;&lt;/Sound&gt;</v>
      </c>
    </row>
    <row r="13" spans="1:8" ht="30" x14ac:dyDescent="0.25">
      <c r="A13" s="3" t="s">
        <v>13</v>
      </c>
      <c r="C13" s="3" t="s">
        <v>133</v>
      </c>
      <c r="D13" s="3" t="str">
        <f t="shared" si="0"/>
        <v>disclosure_my-intention-is-war</v>
      </c>
      <c r="E13" s="3" t="str">
        <f t="shared" si="3"/>
        <v>My Intention Is War</v>
      </c>
      <c r="F13" s="5" t="s">
        <v>175</v>
      </c>
      <c r="G13" s="4" t="str">
        <f t="shared" si="1"/>
        <v>&lt;SoundDesc Id="disclosure_my-intention-is-war" SoundName="My Intention Is War" /&gt;</v>
      </c>
      <c r="H13" s="1" t="str">
        <f t="shared" si="2"/>
        <v>&lt;Sound&gt;&lt;Id&gt;&lt;TypeId&gt;AudioDefinition&lt;/TypeId&gt;&lt;SubtypeId&gt;disclosure_my-intention-is-war&lt;/SubtypeId&gt;&lt;/Id&gt;&lt;Category&gt;Sb&lt;/Category&gt;&lt;MaxDistance&gt;100&lt;/MaxDistance&gt;&lt;Volume&gt;1.00&lt;/Volume&gt;&lt;Loopable&gt;false&lt;/Loopable&gt;&lt;Waves&gt;&lt;Wave Type="D2"&gt;&lt;Start&gt;Audio\Disclosure_My-Intention-Is-War.xwm&lt;/Start&gt;&lt;/Wave&gt;&lt;/Waves&gt;&lt;/Sound&gt;</v>
      </c>
    </row>
    <row r="14" spans="1:8" ht="30" x14ac:dyDescent="0.25">
      <c r="A14" s="3" t="s">
        <v>14</v>
      </c>
      <c r="B14" s="3" t="s">
        <v>77</v>
      </c>
      <c r="C14" s="3" t="s">
        <v>68</v>
      </c>
      <c r="D14" s="3" t="str">
        <f t="shared" si="0"/>
        <v>dizzeerascal_armandvanhelden_bonkers</v>
      </c>
      <c r="E14" s="3" t="str">
        <f t="shared" si="3"/>
        <v>ArmandVanHelden_Bonkers</v>
      </c>
      <c r="F14" s="5" t="s">
        <v>175</v>
      </c>
      <c r="G14" s="4" t="str">
        <f t="shared" si="1"/>
        <v>&lt;SoundDesc Id="dizzeerascal_armandvanhelden_bonkers" SoundName="ArmandVanHelden_Bonkers" /&gt;</v>
      </c>
      <c r="H14" s="1" t="str">
        <f t="shared" si="2"/>
        <v>&lt;Sound&gt;&lt;Id&gt;&lt;TypeId&gt;AudioDefinition&lt;/TypeId&gt;&lt;SubtypeId&gt;dizzeerascal_armandvanhelden_bonkers&lt;/SubtypeId&gt;&lt;/Id&gt;&lt;Category&gt;Sb&lt;/Category&gt;&lt;MaxDistance&gt;100&lt;/MaxDistance&gt;&lt;Volume&gt;1.00&lt;/Volume&gt;&lt;Loopable&gt;false&lt;/Loopable&gt;&lt;Waves&gt;&lt;Wave Type="D2"&gt;&lt;Start&gt;Audio\DizzeeRascal_ArmandVanHelden_Bonkers.xwm&lt;/Start&gt;&lt;/Wave&gt;&lt;/Waves&gt;&lt;/Sound&gt;</v>
      </c>
    </row>
    <row r="15" spans="1:8" ht="30" x14ac:dyDescent="0.25">
      <c r="A15" s="3" t="s">
        <v>15</v>
      </c>
      <c r="B15" s="3" t="s">
        <v>77</v>
      </c>
      <c r="C15" s="3" t="s">
        <v>69</v>
      </c>
      <c r="D15" s="3" t="str">
        <f t="shared" si="0"/>
        <v>djdela_bleed</v>
      </c>
      <c r="E15" s="3" t="str">
        <f t="shared" si="3"/>
        <v>Bleed</v>
      </c>
      <c r="F15" s="5" t="s">
        <v>175</v>
      </c>
      <c r="G15" s="4" t="str">
        <f t="shared" si="1"/>
        <v>&lt;SoundDesc Id="djdela_bleed" SoundName="Bleed" /&gt;</v>
      </c>
      <c r="H15" s="1" t="str">
        <f t="shared" si="2"/>
        <v>&lt;Sound&gt;&lt;Id&gt;&lt;TypeId&gt;AudioDefinition&lt;/TypeId&gt;&lt;SubtypeId&gt;djdela_bleed&lt;/SubtypeId&gt;&lt;/Id&gt;&lt;Category&gt;Sb&lt;/Category&gt;&lt;MaxDistance&gt;100&lt;/MaxDistance&gt;&lt;Volume&gt;1.00&lt;/Volume&gt;&lt;Loopable&gt;false&lt;/Loopable&gt;&lt;Waves&gt;&lt;Wave Type="D2"&gt;&lt;Start&gt;Audio\DjDela_Bleed.xwm&lt;/Start&gt;&lt;/Wave&gt;&lt;/Waves&gt;&lt;/Sound&gt;</v>
      </c>
    </row>
    <row r="16" spans="1:8" ht="30" x14ac:dyDescent="0.25">
      <c r="A16" s="3" t="s">
        <v>4</v>
      </c>
      <c r="B16" s="3" t="s">
        <v>77</v>
      </c>
      <c r="C16" s="3" t="s">
        <v>65</v>
      </c>
      <c r="D16" s="3" t="str">
        <f t="shared" si="0"/>
        <v>djharlock_aquarion</v>
      </c>
      <c r="E16" s="3" t="str">
        <f t="shared" si="3"/>
        <v>Aquarion</v>
      </c>
      <c r="F16" s="5" t="s">
        <v>175</v>
      </c>
      <c r="G16" s="4" t="str">
        <f t="shared" si="1"/>
        <v>&lt;SoundDesc Id="djharlock_aquarion" SoundName="Aquarion" /&gt;</v>
      </c>
      <c r="H16" s="1" t="str">
        <f t="shared" si="2"/>
        <v>&lt;Sound&gt;&lt;Id&gt;&lt;TypeId&gt;AudioDefinition&lt;/TypeId&gt;&lt;SubtypeId&gt;djharlock_aquarion&lt;/SubtypeId&gt;&lt;/Id&gt;&lt;Category&gt;Sb&lt;/Category&gt;&lt;MaxDistance&gt;100&lt;/MaxDistance&gt;&lt;Volume&gt;1.00&lt;/Volume&gt;&lt;Loopable&gt;false&lt;/Loopable&gt;&lt;Waves&gt;&lt;Wave Type="D2"&gt;&lt;Start&gt;Audio\DJHarlock_Aquarion.xwm&lt;/Start&gt;&lt;/Wave&gt;&lt;/Waves&gt;&lt;/Sound&gt;</v>
      </c>
    </row>
    <row r="17" spans="1:8" ht="30" x14ac:dyDescent="0.25">
      <c r="A17" s="3" t="s">
        <v>16</v>
      </c>
      <c r="B17" s="3" t="s">
        <v>75</v>
      </c>
      <c r="C17" s="3" t="s">
        <v>70</v>
      </c>
      <c r="D17" s="3" t="str">
        <f t="shared" si="0"/>
        <v>doctorwerewolf_trololo</v>
      </c>
      <c r="E17" s="3" t="str">
        <f t="shared" si="3"/>
        <v>Trololo</v>
      </c>
      <c r="F17" s="5" t="s">
        <v>175</v>
      </c>
      <c r="G17" s="4" t="str">
        <f t="shared" si="1"/>
        <v>&lt;SoundDesc Id="doctorwerewolf_trololo" SoundName="Trololo" /&gt;</v>
      </c>
      <c r="H17" s="1" t="str">
        <f t="shared" si="2"/>
        <v>&lt;Sound&gt;&lt;Id&gt;&lt;TypeId&gt;AudioDefinition&lt;/TypeId&gt;&lt;SubtypeId&gt;doctorwerewolf_trololo&lt;/SubtypeId&gt;&lt;/Id&gt;&lt;Category&gt;Sb&lt;/Category&gt;&lt;MaxDistance&gt;100&lt;/MaxDistance&gt;&lt;Volume&gt;1.00&lt;/Volume&gt;&lt;Loopable&gt;false&lt;/Loopable&gt;&lt;Waves&gt;&lt;Wave Type="D2"&gt;&lt;Start&gt;Audio\DoctorWerewolf_Trololo.xwm&lt;/Start&gt;&lt;/Wave&gt;&lt;/Waves&gt;&lt;/Sound&gt;</v>
      </c>
    </row>
    <row r="18" spans="1:8" ht="30" x14ac:dyDescent="0.25">
      <c r="A18" s="3" t="s">
        <v>6</v>
      </c>
      <c r="B18" s="3" t="s">
        <v>77</v>
      </c>
      <c r="C18" s="3" t="s">
        <v>169</v>
      </c>
      <c r="D18" s="3" t="str">
        <f t="shared" si="0"/>
        <v>dominikeulberg_bjorn-borkenkafer</v>
      </c>
      <c r="E18" s="3" t="str">
        <f t="shared" si="3"/>
        <v>Bjorn Borkenkafer</v>
      </c>
      <c r="F18" s="5" t="s">
        <v>175</v>
      </c>
      <c r="G18" s="4" t="str">
        <f t="shared" si="1"/>
        <v>&lt;SoundDesc Id="dominikeulberg_bjorn-borkenkafer" SoundName="Bjorn Borkenkafer" /&gt;</v>
      </c>
      <c r="H18" s="1" t="str">
        <f t="shared" si="2"/>
        <v>&lt;Sound&gt;&lt;Id&gt;&lt;TypeId&gt;AudioDefinition&lt;/TypeId&gt;&lt;SubtypeId&gt;dominikeulberg_bjorn-borkenkafer&lt;/SubtypeId&gt;&lt;/Id&gt;&lt;Category&gt;Sb&lt;/Category&gt;&lt;MaxDistance&gt;100&lt;/MaxDistance&gt;&lt;Volume&gt;1.00&lt;/Volume&gt;&lt;Loopable&gt;false&lt;/Loopable&gt;&lt;Waves&gt;&lt;Wave Type="D2"&gt;&lt;Start&gt;Audio\DominikEulberg_Bjorn-Borkenkafer.xwm&lt;/Start&gt;&lt;/Wave&gt;&lt;/Waves&gt;&lt;/Sound&gt;</v>
      </c>
    </row>
    <row r="19" spans="1:8" ht="30" x14ac:dyDescent="0.25">
      <c r="A19" s="3" t="s">
        <v>17</v>
      </c>
      <c r="B19" s="3" t="s">
        <v>75</v>
      </c>
      <c r="C19" s="3" t="s">
        <v>71</v>
      </c>
      <c r="D19" s="3" t="str">
        <f t="shared" si="0"/>
        <v>duke_kuvah_vaseline</v>
      </c>
      <c r="E19" s="3" t="str">
        <f>IF(ISERROR(SEARCH("_",C19,1)),C19,SUBSTITUTE(RIGHT(C19,LEN(C19)-SEARCH("_",C19,7)),"-"," "))</f>
        <v>Vaseline</v>
      </c>
      <c r="F19" s="5" t="s">
        <v>175</v>
      </c>
      <c r="G19" s="4" t="str">
        <f t="shared" si="1"/>
        <v>&lt;SoundDesc Id="duke_kuvah_vaseline" SoundName="Vaseline" /&gt;</v>
      </c>
      <c r="H19" s="1" t="str">
        <f t="shared" si="2"/>
        <v>&lt;Sound&gt;&lt;Id&gt;&lt;TypeId&gt;AudioDefinition&lt;/TypeId&gt;&lt;SubtypeId&gt;duke_kuvah_vaseline&lt;/SubtypeId&gt;&lt;/Id&gt;&lt;Category&gt;Sb&lt;/Category&gt;&lt;MaxDistance&gt;100&lt;/MaxDistance&gt;&lt;Volume&gt;1.00&lt;/Volume&gt;&lt;Loopable&gt;false&lt;/Loopable&gt;&lt;Waves&gt;&lt;Wave Type="D2"&gt;&lt;Start&gt;Audio\Duke_Kuvah_Vaseline.xwm&lt;/Start&gt;&lt;/Wave&gt;&lt;/Waves&gt;&lt;/Sound&gt;</v>
      </c>
    </row>
    <row r="20" spans="1:8" ht="30" x14ac:dyDescent="0.25">
      <c r="A20" s="3" t="s">
        <v>18</v>
      </c>
      <c r="C20" s="3" t="s">
        <v>170</v>
      </c>
      <c r="D20" s="3" t="str">
        <f t="shared" si="0"/>
        <v>earjerker_dirty-darla</v>
      </c>
      <c r="E20" s="3" t="str">
        <f>IF(ISERROR(SEARCH("_",C20,1)),C20,SUBSTITUTE(RIGHT(C20,LEN(C20)-SEARCH("_",C20,1)),"-"," "))</f>
        <v>Dirty Darla</v>
      </c>
      <c r="F20" s="5" t="s">
        <v>175</v>
      </c>
      <c r="G20" s="4" t="str">
        <f t="shared" si="1"/>
        <v>&lt;SoundDesc Id="earjerker_dirty-darla" SoundName="Dirty Darla" /&gt;</v>
      </c>
      <c r="H20" s="1" t="str">
        <f t="shared" si="2"/>
        <v>&lt;Sound&gt;&lt;Id&gt;&lt;TypeId&gt;AudioDefinition&lt;/TypeId&gt;&lt;SubtypeId&gt;earjerker_dirty-darla&lt;/SubtypeId&gt;&lt;/Id&gt;&lt;Category&gt;Sb&lt;/Category&gt;&lt;MaxDistance&gt;100&lt;/MaxDistance&gt;&lt;Volume&gt;1.00&lt;/Volume&gt;&lt;Loopable&gt;false&lt;/Loopable&gt;&lt;Waves&gt;&lt;Wave Type="D2"&gt;&lt;Start&gt;Audio\EarJerker_Dirty-Darla.xwm&lt;/Start&gt;&lt;/Wave&gt;&lt;/Waves&gt;&lt;/Sound&gt;</v>
      </c>
    </row>
    <row r="21" spans="1:8" ht="30" x14ac:dyDescent="0.25">
      <c r="A21" s="3" t="s">
        <v>42</v>
      </c>
      <c r="B21" s="3" t="s">
        <v>75</v>
      </c>
      <c r="C21" s="3" t="s">
        <v>171</v>
      </c>
      <c r="D21" s="3" t="str">
        <f t="shared" si="0"/>
        <v>ephixa_turret-error</v>
      </c>
      <c r="E21" s="3" t="str">
        <f>IF(ISERROR(SEARCH("_",C21,1)),C21,SUBSTITUTE(RIGHT(C21,LEN(C21)-SEARCH("_",C21,1)),"-"," "))</f>
        <v>Turret Error</v>
      </c>
      <c r="F21" s="5" t="s">
        <v>175</v>
      </c>
      <c r="G21" s="4" t="str">
        <f t="shared" si="1"/>
        <v>&lt;SoundDesc Id="ephixa_turret-error" SoundName="Turret Error" /&gt;</v>
      </c>
      <c r="H21" s="1" t="str">
        <f t="shared" si="2"/>
        <v>&lt;Sound&gt;&lt;Id&gt;&lt;TypeId&gt;AudioDefinition&lt;/TypeId&gt;&lt;SubtypeId&gt;ephixa_turret-error&lt;/SubtypeId&gt;&lt;/Id&gt;&lt;Category&gt;Sb&lt;/Category&gt;&lt;MaxDistance&gt;100&lt;/MaxDistance&gt;&lt;Volume&gt;1.00&lt;/Volume&gt;&lt;Loopable&gt;false&lt;/Loopable&gt;&lt;Waves&gt;&lt;Wave Type="D2"&gt;&lt;Start&gt;Audio\Ephixa_Turret-Error.xwm&lt;/Start&gt;&lt;/Wave&gt;&lt;/Waves&gt;&lt;/Sound&gt;</v>
      </c>
    </row>
    <row r="22" spans="1:8" ht="30" x14ac:dyDescent="0.25">
      <c r="A22" s="3" t="s">
        <v>63</v>
      </c>
      <c r="B22" s="3" t="s">
        <v>75</v>
      </c>
      <c r="C22" s="3" t="s">
        <v>64</v>
      </c>
      <c r="D22" s="3" t="str">
        <f t="shared" si="0"/>
        <v>ephixia_hello</v>
      </c>
      <c r="E22" s="3" t="str">
        <f>IF(ISERROR(SEARCH("_",C22,1)),C22,SUBSTITUTE(RIGHT(C22,LEN(C22)-SEARCH("_",C22,1)),"-"," "))</f>
        <v>Hello</v>
      </c>
      <c r="F22" s="5" t="s">
        <v>175</v>
      </c>
      <c r="G22" s="4" t="str">
        <f t="shared" si="1"/>
        <v>&lt;SoundDesc Id="ephixia_hello" SoundName="Hello" /&gt;</v>
      </c>
      <c r="H22" s="1" t="str">
        <f t="shared" si="2"/>
        <v>&lt;Sound&gt;&lt;Id&gt;&lt;TypeId&gt;AudioDefinition&lt;/TypeId&gt;&lt;SubtypeId&gt;ephixia_hello&lt;/SubtypeId&gt;&lt;/Id&gt;&lt;Category&gt;Sb&lt;/Category&gt;&lt;MaxDistance&gt;100&lt;/MaxDistance&gt;&lt;Volume&gt;1.00&lt;/Volume&gt;&lt;Loopable&gt;false&lt;/Loopable&gt;&lt;Waves&gt;&lt;Wave Type="D2"&gt;&lt;Start&gt;Audio\Ephixia_Hello.xwm&lt;/Start&gt;&lt;/Wave&gt;&lt;/Waves&gt;&lt;/Sound&gt;</v>
      </c>
    </row>
    <row r="23" spans="1:8" ht="30" x14ac:dyDescent="0.25">
      <c r="A23" s="3" t="s">
        <v>19</v>
      </c>
      <c r="C23" s="3" t="s">
        <v>168</v>
      </c>
      <c r="D23" s="3" t="str">
        <f t="shared" si="0"/>
        <v>fabo_angelasheik_i-cant-decide</v>
      </c>
      <c r="E23" s="3" t="str">
        <f>IF(ISERROR(SEARCH("_",C23,1)),C23,SUBSTITUTE(RIGHT(C23,LEN(C23)-SEARCH("_",C23,13)),"-"," "))</f>
        <v>I Cant Decide</v>
      </c>
      <c r="F23" s="5" t="s">
        <v>175</v>
      </c>
      <c r="G23" s="4" t="str">
        <f t="shared" si="1"/>
        <v>&lt;SoundDesc Id="fabo_angelasheik_i-cant-decide" SoundName="I Cant Decide" /&gt;</v>
      </c>
      <c r="H23" s="1" t="str">
        <f t="shared" si="2"/>
        <v>&lt;Sound&gt;&lt;Id&gt;&lt;TypeId&gt;AudioDefinition&lt;/TypeId&gt;&lt;SubtypeId&gt;fabo_angelasheik_i-cant-decide&lt;/SubtypeId&gt;&lt;/Id&gt;&lt;Category&gt;Sb&lt;/Category&gt;&lt;MaxDistance&gt;100&lt;/MaxDistance&gt;&lt;Volume&gt;1.00&lt;/Volume&gt;&lt;Loopable&gt;false&lt;/Loopable&gt;&lt;Waves&gt;&lt;Wave Type="D2"&gt;&lt;Start&gt;Audio\Fabo_AngelaSheik_I-Cant-Decide.xwm&lt;/Start&gt;&lt;/Wave&gt;&lt;/Waves&gt;&lt;/Sound&gt;</v>
      </c>
    </row>
    <row r="24" spans="1:8" ht="30" x14ac:dyDescent="0.25">
      <c r="A24" s="3" t="s">
        <v>45</v>
      </c>
      <c r="C24" s="3" t="s">
        <v>167</v>
      </c>
      <c r="D24" s="3" t="str">
        <f t="shared" si="0"/>
        <v>fatboyslim_right-here-right-now</v>
      </c>
      <c r="E24" s="3" t="str">
        <f t="shared" ref="E24:E34" si="4">IF(ISERROR(SEARCH("_",C24,1)),C24,SUBSTITUTE(RIGHT(C24,LEN(C24)-SEARCH("_",C24,1)),"-"," "))</f>
        <v>Right Here Right Now</v>
      </c>
      <c r="F24" s="5" t="s">
        <v>175</v>
      </c>
      <c r="G24" s="4" t="str">
        <f t="shared" si="1"/>
        <v>&lt;SoundDesc Id="fatboyslim_right-here-right-now" SoundName="Right Here Right Now" /&gt;</v>
      </c>
      <c r="H24" s="1" t="str">
        <f t="shared" si="2"/>
        <v>&lt;Sound&gt;&lt;Id&gt;&lt;TypeId&gt;AudioDefinition&lt;/TypeId&gt;&lt;SubtypeId&gt;fatboyslim_right-here-right-now&lt;/SubtypeId&gt;&lt;/Id&gt;&lt;Category&gt;Sb&lt;/Category&gt;&lt;MaxDistance&gt;100&lt;/MaxDistance&gt;&lt;Volume&gt;1.00&lt;/Volume&gt;&lt;Loopable&gt;false&lt;/Loopable&gt;&lt;Waves&gt;&lt;Wave Type="D2"&gt;&lt;Start&gt;Audio\FatboySlim_Right-Here-Right-Now.xwm&lt;/Start&gt;&lt;/Wave&gt;&lt;/Waves&gt;&lt;/Sound&gt;</v>
      </c>
    </row>
    <row r="25" spans="1:8" ht="30" x14ac:dyDescent="0.25">
      <c r="A25" s="3" t="s">
        <v>20</v>
      </c>
      <c r="B25" s="3" t="s">
        <v>75</v>
      </c>
      <c r="C25" s="3" t="s">
        <v>166</v>
      </c>
      <c r="D25" s="3" t="str">
        <f t="shared" si="0"/>
        <v>fluxpavilion_bass-cannon</v>
      </c>
      <c r="E25" s="3" t="str">
        <f t="shared" si="4"/>
        <v>Bass Cannon</v>
      </c>
      <c r="F25" s="5" t="s">
        <v>175</v>
      </c>
      <c r="G25" s="4" t="str">
        <f t="shared" si="1"/>
        <v>&lt;SoundDesc Id="fluxpavilion_bass-cannon" SoundName="Bass Cannon" /&gt;</v>
      </c>
      <c r="H25" s="1" t="str">
        <f t="shared" si="2"/>
        <v>&lt;Sound&gt;&lt;Id&gt;&lt;TypeId&gt;AudioDefinition&lt;/TypeId&gt;&lt;SubtypeId&gt;fluxpavilion_bass-cannon&lt;/SubtypeId&gt;&lt;/Id&gt;&lt;Category&gt;Sb&lt;/Category&gt;&lt;MaxDistance&gt;100&lt;/MaxDistance&gt;&lt;Volume&gt;1.00&lt;/Volume&gt;&lt;Loopable&gt;false&lt;/Loopable&gt;&lt;Waves&gt;&lt;Wave Type="D2"&gt;&lt;Start&gt;Audio\FluxPavilion_Bass-Cannon.xwm&lt;/Start&gt;&lt;/Wave&gt;&lt;/Waves&gt;&lt;/Sound&gt;</v>
      </c>
    </row>
    <row r="26" spans="1:8" ht="30" x14ac:dyDescent="0.25">
      <c r="A26" s="3" t="s">
        <v>21</v>
      </c>
      <c r="B26" s="3" t="s">
        <v>75</v>
      </c>
      <c r="C26" s="3" t="s">
        <v>165</v>
      </c>
      <c r="D26" s="3" t="str">
        <f t="shared" si="0"/>
        <v>fluxpavilion_i-cant-stop</v>
      </c>
      <c r="E26" s="3" t="str">
        <f t="shared" si="4"/>
        <v>I Cant Stop</v>
      </c>
      <c r="F26" s="5" t="s">
        <v>175</v>
      </c>
      <c r="G26" s="4" t="str">
        <f t="shared" si="1"/>
        <v>&lt;SoundDesc Id="fluxpavilion_i-cant-stop" SoundName="I Cant Stop" /&gt;</v>
      </c>
      <c r="H26" s="1" t="str">
        <f t="shared" si="2"/>
        <v>&lt;Sound&gt;&lt;Id&gt;&lt;TypeId&gt;AudioDefinition&lt;/TypeId&gt;&lt;SubtypeId&gt;fluxpavilion_i-cant-stop&lt;/SubtypeId&gt;&lt;/Id&gt;&lt;Category&gt;Sb&lt;/Category&gt;&lt;MaxDistance&gt;100&lt;/MaxDistance&gt;&lt;Volume&gt;1.00&lt;/Volume&gt;&lt;Loopable&gt;false&lt;/Loopable&gt;&lt;Waves&gt;&lt;Wave Type="D2"&gt;&lt;Start&gt;Audio\FluxPavilion_I-Cant-Stop.xwm&lt;/Start&gt;&lt;/Wave&gt;&lt;/Waves&gt;&lt;/Sound&gt;</v>
      </c>
    </row>
    <row r="27" spans="1:8" ht="30" x14ac:dyDescent="0.25">
      <c r="A27" s="3" t="s">
        <v>22</v>
      </c>
      <c r="C27" s="3" t="s">
        <v>78</v>
      </c>
      <c r="D27" s="3" t="str">
        <f t="shared" si="0"/>
        <v>freestylers_cracks</v>
      </c>
      <c r="E27" s="3" t="str">
        <f t="shared" si="4"/>
        <v>Cracks</v>
      </c>
      <c r="F27" s="5" t="s">
        <v>175</v>
      </c>
      <c r="G27" s="4" t="str">
        <f t="shared" si="1"/>
        <v>&lt;SoundDesc Id="freestylers_cracks" SoundName="Cracks" /&gt;</v>
      </c>
      <c r="H27" s="1" t="str">
        <f t="shared" si="2"/>
        <v>&lt;Sound&gt;&lt;Id&gt;&lt;TypeId&gt;AudioDefinition&lt;/TypeId&gt;&lt;SubtypeId&gt;freestylers_cracks&lt;/SubtypeId&gt;&lt;/Id&gt;&lt;Category&gt;Sb&lt;/Category&gt;&lt;MaxDistance&gt;100&lt;/MaxDistance&gt;&lt;Volume&gt;1.00&lt;/Volume&gt;&lt;Loopable&gt;false&lt;/Loopable&gt;&lt;Waves&gt;&lt;Wave Type="D2"&gt;&lt;Start&gt;Audio\Freestylers_Cracks.xwm&lt;/Start&gt;&lt;/Wave&gt;&lt;/Waves&gt;&lt;/Sound&gt;</v>
      </c>
    </row>
    <row r="28" spans="1:8" ht="30" x14ac:dyDescent="0.25">
      <c r="A28" s="3" t="s">
        <v>102</v>
      </c>
      <c r="B28" s="3" t="s">
        <v>79</v>
      </c>
      <c r="C28" s="3" t="s">
        <v>164</v>
      </c>
      <c r="D28" s="3" t="str">
        <f t="shared" si="0"/>
        <v>freezepop_bike-thief</v>
      </c>
      <c r="E28" s="3" t="str">
        <f t="shared" si="4"/>
        <v>Bike Thief</v>
      </c>
      <c r="F28" s="5" t="s">
        <v>175</v>
      </c>
      <c r="G28" s="4" t="str">
        <f t="shared" si="1"/>
        <v>&lt;SoundDesc Id="freezepop_bike-thief" SoundName="Bike Thief" /&gt;</v>
      </c>
      <c r="H28" s="1" t="str">
        <f t="shared" si="2"/>
        <v>&lt;Sound&gt;&lt;Id&gt;&lt;TypeId&gt;AudioDefinition&lt;/TypeId&gt;&lt;SubtypeId&gt;freezepop_bike-thief&lt;/SubtypeId&gt;&lt;/Id&gt;&lt;Category&gt;Sb&lt;/Category&gt;&lt;MaxDistance&gt;100&lt;/MaxDistance&gt;&lt;Volume&gt;1.00&lt;/Volume&gt;&lt;Loopable&gt;false&lt;/Loopable&gt;&lt;Waves&gt;&lt;Wave Type="D2"&gt;&lt;Start&gt;Audio\Freezepop_Bike-Thief.xwm&lt;/Start&gt;&lt;/Wave&gt;&lt;/Waves&gt;&lt;/Sound&gt;</v>
      </c>
    </row>
    <row r="29" spans="1:8" ht="30" x14ac:dyDescent="0.25">
      <c r="A29" s="3" t="s">
        <v>103</v>
      </c>
      <c r="B29" s="3" t="s">
        <v>79</v>
      </c>
      <c r="C29" s="3" t="s">
        <v>163</v>
      </c>
      <c r="D29" s="3" t="str">
        <f t="shared" si="0"/>
        <v>freezepop_plastic-stars</v>
      </c>
      <c r="E29" s="3" t="str">
        <f t="shared" si="4"/>
        <v>Plastic Stars</v>
      </c>
      <c r="F29" s="5" t="s">
        <v>175</v>
      </c>
      <c r="G29" s="4" t="str">
        <f t="shared" si="1"/>
        <v>&lt;SoundDesc Id="freezepop_plastic-stars" SoundName="Plastic Stars" /&gt;</v>
      </c>
      <c r="H29" s="1" t="str">
        <f t="shared" si="2"/>
        <v>&lt;Sound&gt;&lt;Id&gt;&lt;TypeId&gt;AudioDefinition&lt;/TypeId&gt;&lt;SubtypeId&gt;freezepop_plastic-stars&lt;/SubtypeId&gt;&lt;/Id&gt;&lt;Category&gt;Sb&lt;/Category&gt;&lt;MaxDistance&gt;100&lt;/MaxDistance&gt;&lt;Volume&gt;1.00&lt;/Volume&gt;&lt;Loopable&gt;false&lt;/Loopable&gt;&lt;Waves&gt;&lt;Wave Type="D2"&gt;&lt;Start&gt;Audio\Freezepop_Plastic-Stars.xwm&lt;/Start&gt;&lt;/Wave&gt;&lt;/Waves&gt;&lt;/Sound&gt;</v>
      </c>
    </row>
    <row r="30" spans="1:8" ht="30" x14ac:dyDescent="0.25">
      <c r="A30" s="3" t="s">
        <v>24</v>
      </c>
      <c r="C30" s="3" t="s">
        <v>162</v>
      </c>
      <c r="D30" s="3" t="str">
        <f t="shared" si="0"/>
        <v>himselfher_gone-too-long</v>
      </c>
      <c r="E30" s="3" t="str">
        <f t="shared" si="4"/>
        <v>Gone Too Long</v>
      </c>
      <c r="F30" s="5" t="s">
        <v>175</v>
      </c>
      <c r="G30" s="4" t="str">
        <f t="shared" si="1"/>
        <v>&lt;SoundDesc Id="himselfher_gone-too-long" SoundName="Gone Too Long" /&gt;</v>
      </c>
      <c r="H30" s="1" t="str">
        <f t="shared" si="2"/>
        <v>&lt;Sound&gt;&lt;Id&gt;&lt;TypeId&gt;AudioDefinition&lt;/TypeId&gt;&lt;SubtypeId&gt;himselfher_gone-too-long&lt;/SubtypeId&gt;&lt;/Id&gt;&lt;Category&gt;Sb&lt;/Category&gt;&lt;MaxDistance&gt;100&lt;/MaxDistance&gt;&lt;Volume&gt;1.00&lt;/Volume&gt;&lt;Loopable&gt;false&lt;/Loopable&gt;&lt;Waves&gt;&lt;Wave Type="D2"&gt;&lt;Start&gt;Audio\HimSelfHer_Gone-Too-Long.xwm&lt;/Start&gt;&lt;/Wave&gt;&lt;/Waves&gt;&lt;/Sound&gt;</v>
      </c>
    </row>
    <row r="31" spans="1:8" ht="30" x14ac:dyDescent="0.25">
      <c r="A31" s="3" t="s">
        <v>25</v>
      </c>
      <c r="C31" s="3" t="s">
        <v>80</v>
      </c>
      <c r="D31" s="3" t="str">
        <f t="shared" si="0"/>
        <v>howling_howling</v>
      </c>
      <c r="E31" s="3" t="str">
        <f t="shared" si="4"/>
        <v>Howling</v>
      </c>
      <c r="F31" s="5" t="s">
        <v>175</v>
      </c>
      <c r="G31" s="4" t="str">
        <f t="shared" si="1"/>
        <v>&lt;SoundDesc Id="howling_howling" SoundName="Howling" /&gt;</v>
      </c>
      <c r="H31" s="1" t="str">
        <f t="shared" si="2"/>
        <v>&lt;Sound&gt;&lt;Id&gt;&lt;TypeId&gt;AudioDefinition&lt;/TypeId&gt;&lt;SubtypeId&gt;howling_howling&lt;/SubtypeId&gt;&lt;/Id&gt;&lt;Category&gt;Sb&lt;/Category&gt;&lt;MaxDistance&gt;100&lt;/MaxDistance&gt;&lt;Volume&gt;1.00&lt;/Volume&gt;&lt;Loopable&gt;false&lt;/Loopable&gt;&lt;Waves&gt;&lt;Wave Type="D2"&gt;&lt;Start&gt;Audio\Howling_Howling.xwm&lt;/Start&gt;&lt;/Wave&gt;&lt;/Waves&gt;&lt;/Sound&gt;</v>
      </c>
    </row>
    <row r="32" spans="1:8" ht="30" x14ac:dyDescent="0.25">
      <c r="A32" s="3" t="s">
        <v>26</v>
      </c>
      <c r="C32" s="3" t="s">
        <v>160</v>
      </c>
      <c r="D32" s="3" t="str">
        <f t="shared" si="0"/>
        <v>bulaklak_in-all-your-glory</v>
      </c>
      <c r="E32" s="3" t="str">
        <f t="shared" si="4"/>
        <v>In All Your Glory</v>
      </c>
      <c r="F32" s="5" t="s">
        <v>175</v>
      </c>
      <c r="G32" s="4" t="str">
        <f t="shared" si="1"/>
        <v>&lt;SoundDesc Id="bulaklak_in-all-your-glory" SoundName="In All Your Glory" /&gt;</v>
      </c>
      <c r="H32" s="1" t="str">
        <f t="shared" si="2"/>
        <v>&lt;Sound&gt;&lt;Id&gt;&lt;TypeId&gt;AudioDefinition&lt;/TypeId&gt;&lt;SubtypeId&gt;bulaklak_in-all-your-glory&lt;/SubtypeId&gt;&lt;/Id&gt;&lt;Category&gt;Sb&lt;/Category&gt;&lt;MaxDistance&gt;100&lt;/MaxDistance&gt;&lt;Volume&gt;1.00&lt;/Volume&gt;&lt;Loopable&gt;false&lt;/Loopable&gt;&lt;Waves&gt;&lt;Wave Type="D2"&gt;&lt;Start&gt;Audio\Bulaklak_In-All-Your-Glory.xwm&lt;/Start&gt;&lt;/Wave&gt;&lt;/Waves&gt;&lt;/Sound&gt;</v>
      </c>
    </row>
    <row r="33" spans="1:8" ht="30" x14ac:dyDescent="0.25">
      <c r="A33" s="3" t="s">
        <v>119</v>
      </c>
      <c r="B33" s="3" t="s">
        <v>81</v>
      </c>
      <c r="C33" s="3" t="s">
        <v>161</v>
      </c>
      <c r="D33" s="3" t="str">
        <f t="shared" si="0"/>
        <v>davebrubeckquartet_take-five</v>
      </c>
      <c r="E33" s="3" t="str">
        <f t="shared" si="4"/>
        <v>Take Five</v>
      </c>
      <c r="F33" s="5" t="s">
        <v>175</v>
      </c>
      <c r="G33" s="4" t="str">
        <f t="shared" si="1"/>
        <v>&lt;SoundDesc Id="davebrubeckquartet_take-five" SoundName="Take Five" /&gt;</v>
      </c>
      <c r="H33" s="1" t="str">
        <f t="shared" si="2"/>
        <v>&lt;Sound&gt;&lt;Id&gt;&lt;TypeId&gt;AudioDefinition&lt;/TypeId&gt;&lt;SubtypeId&gt;davebrubeckquartet_take-five&lt;/SubtypeId&gt;&lt;/Id&gt;&lt;Category&gt;Sb&lt;/Category&gt;&lt;MaxDistance&gt;100&lt;/MaxDistance&gt;&lt;Volume&gt;1.00&lt;/Volume&gt;&lt;Loopable&gt;false&lt;/Loopable&gt;&lt;Waves&gt;&lt;Wave Type="D2"&gt;&lt;Start&gt;Audio\DaveBrubeckQuartet_Take-Five.xwm&lt;/Start&gt;&lt;/Wave&gt;&lt;/Waves&gt;&lt;/Sound&gt;</v>
      </c>
    </row>
    <row r="34" spans="1:8" ht="30" x14ac:dyDescent="0.25">
      <c r="A34" s="3" t="s">
        <v>27</v>
      </c>
      <c r="C34" s="3" t="s">
        <v>159</v>
      </c>
      <c r="D34" s="3" t="str">
        <f t="shared" si="0"/>
        <v>justinmartin_dont-go</v>
      </c>
      <c r="E34" s="3" t="str">
        <f t="shared" si="4"/>
        <v>Dont Go</v>
      </c>
      <c r="F34" s="5" t="s">
        <v>175</v>
      </c>
      <c r="G34" s="4" t="str">
        <f t="shared" si="1"/>
        <v>&lt;SoundDesc Id="justinmartin_dont-go" SoundName="Dont Go" /&gt;</v>
      </c>
      <c r="H34" s="1" t="str">
        <f t="shared" si="2"/>
        <v>&lt;Sound&gt;&lt;Id&gt;&lt;TypeId&gt;AudioDefinition&lt;/TypeId&gt;&lt;SubtypeId&gt;justinmartin_dont-go&lt;/SubtypeId&gt;&lt;/Id&gt;&lt;Category&gt;Sb&lt;/Category&gt;&lt;MaxDistance&gt;100&lt;/MaxDistance&gt;&lt;Volume&gt;1.00&lt;/Volume&gt;&lt;Loopable&gt;false&lt;/Loopable&gt;&lt;Waves&gt;&lt;Wave Type="D2"&gt;&lt;Start&gt;Audio\JustinMartin_Dont-Go.xwm&lt;/Start&gt;&lt;/Wave&gt;&lt;/Waves&gt;&lt;/Sound&gt;</v>
      </c>
    </row>
    <row r="35" spans="1:8" ht="30" x14ac:dyDescent="0.25">
      <c r="A35" s="3" t="s">
        <v>28</v>
      </c>
      <c r="C35" s="3" t="s">
        <v>82</v>
      </c>
      <c r="D35" s="3" t="str">
        <f t="shared" si="0"/>
        <v>kaskade_haley_llove</v>
      </c>
      <c r="E35" s="3" t="str">
        <f>IF(ISERROR(SEARCH("_",C35,1)),C35,SUBSTITUTE(RIGHT(C35,LEN(C35)-SEARCH("_",C35,13)),"-"," "))</f>
        <v>Llove</v>
      </c>
      <c r="F35" s="5" t="s">
        <v>175</v>
      </c>
      <c r="G35" s="4" t="str">
        <f t="shared" si="1"/>
        <v>&lt;SoundDesc Id="kaskade_haley_llove" SoundName="Llove" /&gt;</v>
      </c>
      <c r="H35" s="1" t="str">
        <f t="shared" si="2"/>
        <v>&lt;Sound&gt;&lt;Id&gt;&lt;TypeId&gt;AudioDefinition&lt;/TypeId&gt;&lt;SubtypeId&gt;kaskade_haley_llove&lt;/SubtypeId&gt;&lt;/Id&gt;&lt;Category&gt;Sb&lt;/Category&gt;&lt;MaxDistance&gt;100&lt;/MaxDistance&gt;&lt;Volume&gt;1.00&lt;/Volume&gt;&lt;Loopable&gt;false&lt;/Loopable&gt;&lt;Waves&gt;&lt;Wave Type="D2"&gt;&lt;Start&gt;Audio\Kaskade_Haley_Llove.xwm&lt;/Start&gt;&lt;/Wave&gt;&lt;/Waves&gt;&lt;/Sound&gt;</v>
      </c>
    </row>
    <row r="36" spans="1:8" ht="30" x14ac:dyDescent="0.25">
      <c r="A36" s="3" t="s">
        <v>104</v>
      </c>
      <c r="C36" s="3" t="s">
        <v>83</v>
      </c>
      <c r="D36" s="3" t="str">
        <f t="shared" si="0"/>
        <v>kavinsky_deadcruiser</v>
      </c>
      <c r="E36" s="3" t="str">
        <f>IF(ISERROR(SEARCH("_",C36,1)),C36,SUBSTITUTE(RIGHT(C36,LEN(C36)-SEARCH("_",C36,1)),"-"," "))</f>
        <v>Deadcruiser</v>
      </c>
      <c r="F36" s="5" t="s">
        <v>175</v>
      </c>
      <c r="G36" s="4" t="str">
        <f t="shared" si="1"/>
        <v>&lt;SoundDesc Id="kavinsky_deadcruiser" SoundName="Deadcruiser" /&gt;</v>
      </c>
      <c r="H36" s="1" t="str">
        <f t="shared" si="2"/>
        <v>&lt;Sound&gt;&lt;Id&gt;&lt;TypeId&gt;AudioDefinition&lt;/TypeId&gt;&lt;SubtypeId&gt;kavinsky_deadcruiser&lt;/SubtypeId&gt;&lt;/Id&gt;&lt;Category&gt;Sb&lt;/Category&gt;&lt;MaxDistance&gt;100&lt;/MaxDistance&gt;&lt;Volume&gt;1.00&lt;/Volume&gt;&lt;Loopable&gt;false&lt;/Loopable&gt;&lt;Waves&gt;&lt;Wave Type="D2"&gt;&lt;Start&gt;Audio\Kavinsky_Deadcruiser.xwm&lt;/Start&gt;&lt;/Wave&gt;&lt;/Waves&gt;&lt;/Sound&gt;</v>
      </c>
    </row>
    <row r="37" spans="1:8" ht="30" x14ac:dyDescent="0.25">
      <c r="A37" s="3" t="s">
        <v>105</v>
      </c>
      <c r="C37" s="3" t="s">
        <v>84</v>
      </c>
      <c r="D37" s="3" t="str">
        <f t="shared" si="0"/>
        <v>kavinsky_rampage</v>
      </c>
      <c r="E37" s="3" t="str">
        <f>IF(ISERROR(SEARCH("_",C37,1)),C37,SUBSTITUTE(RIGHT(C37,LEN(C37)-SEARCH("_",C37,1)),"-"," "))</f>
        <v>Rampage</v>
      </c>
      <c r="F37" s="5" t="s">
        <v>175</v>
      </c>
      <c r="G37" s="4" t="str">
        <f t="shared" si="1"/>
        <v>&lt;SoundDesc Id="kavinsky_rampage" SoundName="Rampage" /&gt;</v>
      </c>
      <c r="H37" s="1" t="str">
        <f t="shared" si="2"/>
        <v>&lt;Sound&gt;&lt;Id&gt;&lt;TypeId&gt;AudioDefinition&lt;/TypeId&gt;&lt;SubtypeId&gt;kavinsky_rampage&lt;/SubtypeId&gt;&lt;/Id&gt;&lt;Category&gt;Sb&lt;/Category&gt;&lt;MaxDistance&gt;100&lt;/MaxDistance&gt;&lt;Volume&gt;1.00&lt;/Volume&gt;&lt;Loopable&gt;false&lt;/Loopable&gt;&lt;Waves&gt;&lt;Wave Type="D2"&gt;&lt;Start&gt;Audio\Kavinsky_Rampage.xwm&lt;/Start&gt;&lt;/Wave&gt;&lt;/Waves&gt;&lt;/Sound&gt;</v>
      </c>
    </row>
    <row r="38" spans="1:8" ht="30" x14ac:dyDescent="0.25">
      <c r="A38" s="3" t="s">
        <v>106</v>
      </c>
      <c r="C38" s="3" t="s">
        <v>85</v>
      </c>
      <c r="D38" s="3" t="str">
        <f t="shared" si="0"/>
        <v>kavinsky_testarossa</v>
      </c>
      <c r="E38" s="3" t="str">
        <f>IF(ISERROR(SEARCH("_",C38,1)),C38,SUBSTITUTE(RIGHT(C38,LEN(C38)-SEARCH("_",C38,1)),"-"," "))</f>
        <v>Testarossa</v>
      </c>
      <c r="F38" s="5" t="s">
        <v>175</v>
      </c>
      <c r="G38" s="4" t="str">
        <f t="shared" si="1"/>
        <v>&lt;SoundDesc Id="kavinsky_testarossa" SoundName="Testarossa" /&gt;</v>
      </c>
      <c r="H38" s="1" t="str">
        <f t="shared" si="2"/>
        <v>&lt;Sound&gt;&lt;Id&gt;&lt;TypeId&gt;AudioDefinition&lt;/TypeId&gt;&lt;SubtypeId&gt;kavinsky_testarossa&lt;/SubtypeId&gt;&lt;/Id&gt;&lt;Category&gt;Sb&lt;/Category&gt;&lt;MaxDistance&gt;100&lt;/MaxDistance&gt;&lt;Volume&gt;1.00&lt;/Volume&gt;&lt;Loopable&gt;false&lt;/Loopable&gt;&lt;Waves&gt;&lt;Wave Type="D2"&gt;&lt;Start&gt;Audio\Kavinsky_Testarossa.xwm&lt;/Start&gt;&lt;/Wave&gt;&lt;/Waves&gt;&lt;/Sound&gt;</v>
      </c>
    </row>
    <row r="39" spans="1:8" ht="30" x14ac:dyDescent="0.25">
      <c r="A39" s="3" t="s">
        <v>29</v>
      </c>
      <c r="C39" s="3" t="s">
        <v>158</v>
      </c>
      <c r="D39" s="3" t="str">
        <f t="shared" si="0"/>
        <v>kidcudi_pursuit-of-happiness</v>
      </c>
      <c r="E39" s="3" t="str">
        <f>IF(ISERROR(SEARCH("_",C39,1)),C39,SUBSTITUTE(RIGHT(C39,LEN(C39)-SEARCH("_",C39,1)),"-"," "))</f>
        <v>Pursuit Of Happiness</v>
      </c>
      <c r="F39" s="5" t="s">
        <v>175</v>
      </c>
      <c r="G39" s="4" t="str">
        <f t="shared" si="1"/>
        <v>&lt;SoundDesc Id="kidcudi_pursuit-of-happiness" SoundName="Pursuit Of Happiness" /&gt;</v>
      </c>
      <c r="H39" s="1" t="str">
        <f t="shared" si="2"/>
        <v>&lt;Sound&gt;&lt;Id&gt;&lt;TypeId&gt;AudioDefinition&lt;/TypeId&gt;&lt;SubtypeId&gt;kidcudi_pursuit-of-happiness&lt;/SubtypeId&gt;&lt;/Id&gt;&lt;Category&gt;Sb&lt;/Category&gt;&lt;MaxDistance&gt;100&lt;/MaxDistance&gt;&lt;Volume&gt;1.00&lt;/Volume&gt;&lt;Loopable&gt;false&lt;/Loopable&gt;&lt;Waves&gt;&lt;Wave Type="D2"&gt;&lt;Start&gt;Audio\KidCudi_Pursuit-Of-Happiness.xwm&lt;/Start&gt;&lt;/Wave&gt;&lt;/Waves&gt;&lt;/Sound&gt;</v>
      </c>
    </row>
    <row r="40" spans="1:8" ht="30" x14ac:dyDescent="0.25">
      <c r="A40" s="3" t="s">
        <v>30</v>
      </c>
      <c r="C40" s="3" t="s">
        <v>157</v>
      </c>
      <c r="D40" s="3" t="str">
        <f t="shared" si="0"/>
        <v>lillywood_theprick_robinschulz_prayer-in-c</v>
      </c>
      <c r="E40" s="3" t="str">
        <f>IF(ISERROR(SEARCH("_",C40,1)),C40,SUBSTITUTE(RIGHT(C40,LEN(C40)-SEARCH("_",C40,20)),"-"," "))</f>
        <v>Prayer In C</v>
      </c>
      <c r="F40" s="5" t="s">
        <v>175</v>
      </c>
      <c r="G40" s="4" t="str">
        <f t="shared" si="1"/>
        <v>&lt;SoundDesc Id="lillywood_theprick_robinschulz_prayer-in-c" SoundName="Prayer In C" /&gt;</v>
      </c>
      <c r="H40" s="1" t="str">
        <f t="shared" si="2"/>
        <v>&lt;Sound&gt;&lt;Id&gt;&lt;TypeId&gt;AudioDefinition&lt;/TypeId&gt;&lt;SubtypeId&gt;lillywood_theprick_robinschulz_prayer-in-c&lt;/SubtypeId&gt;&lt;/Id&gt;&lt;Category&gt;Sb&lt;/Category&gt;&lt;MaxDistance&gt;100&lt;/MaxDistance&gt;&lt;Volume&gt;1.00&lt;/Volume&gt;&lt;Loopable&gt;false&lt;/Loopable&gt;&lt;Waves&gt;&lt;Wave Type="D2"&gt;&lt;Start&gt;Audio\LillyWood_ThePrick_RobinSchulz_Prayer-In-C.xwm&lt;/Start&gt;&lt;/Wave&gt;&lt;/Waves&gt;&lt;/Sound&gt;</v>
      </c>
    </row>
    <row r="41" spans="1:8" ht="30" x14ac:dyDescent="0.25">
      <c r="A41" s="3" t="s">
        <v>31</v>
      </c>
      <c r="B41" s="3" t="s">
        <v>75</v>
      </c>
      <c r="C41" s="3" t="s">
        <v>86</v>
      </c>
      <c r="D41" s="3" t="str">
        <f t="shared" si="0"/>
        <v>meg_dia_monster</v>
      </c>
      <c r="E41" s="3" t="str">
        <f>IF(ISERROR(SEARCH("_",C41,1)),C41,SUBSTITUTE(RIGHT(C41,LEN(C41)-SEARCH("_",C41,6)),"-"," "))</f>
        <v>Monster</v>
      </c>
      <c r="F41" s="5" t="s">
        <v>175</v>
      </c>
      <c r="G41" s="4" t="str">
        <f t="shared" si="1"/>
        <v>&lt;SoundDesc Id="meg_dia_monster" SoundName="Monster" /&gt;</v>
      </c>
      <c r="H41" s="1" t="str">
        <f t="shared" si="2"/>
        <v>&lt;Sound&gt;&lt;Id&gt;&lt;TypeId&gt;AudioDefinition&lt;/TypeId&gt;&lt;SubtypeId&gt;meg_dia_monster&lt;/SubtypeId&gt;&lt;/Id&gt;&lt;Category&gt;Sb&lt;/Category&gt;&lt;MaxDistance&gt;100&lt;/MaxDistance&gt;&lt;Volume&gt;1.00&lt;/Volume&gt;&lt;Loopable&gt;false&lt;/Loopable&gt;&lt;Waves&gt;&lt;Wave Type="D2"&gt;&lt;Start&gt;Audio\Meg_Dia_Monster.xwm&lt;/Start&gt;&lt;/Wave&gt;&lt;/Waves&gt;&lt;/Sound&gt;</v>
      </c>
    </row>
    <row r="42" spans="1:8" ht="30" x14ac:dyDescent="0.25">
      <c r="A42" s="3" t="s">
        <v>32</v>
      </c>
      <c r="B42" s="3" t="s">
        <v>76</v>
      </c>
      <c r="C42" s="3" t="s">
        <v>87</v>
      </c>
      <c r="D42" s="3" t="str">
        <f t="shared" si="0"/>
        <v>metroarea_miura</v>
      </c>
      <c r="E42" s="3" t="str">
        <f>IF(ISERROR(SEARCH("_",C42,1)),C42,SUBSTITUTE(RIGHT(C42,LEN(C42)-SEARCH("_",C42,1)),"-"," "))</f>
        <v>Miura</v>
      </c>
      <c r="F42" s="5" t="s">
        <v>175</v>
      </c>
      <c r="G42" s="4" t="str">
        <f t="shared" si="1"/>
        <v>&lt;SoundDesc Id="metroarea_miura" SoundName="Miura" /&gt;</v>
      </c>
      <c r="H42" s="1" t="str">
        <f t="shared" si="2"/>
        <v>&lt;Sound&gt;&lt;Id&gt;&lt;TypeId&gt;AudioDefinition&lt;/TypeId&gt;&lt;SubtypeId&gt;metroarea_miura&lt;/SubtypeId&gt;&lt;/Id&gt;&lt;Category&gt;Sb&lt;/Category&gt;&lt;MaxDistance&gt;100&lt;/MaxDistance&gt;&lt;Volume&gt;1.00&lt;/Volume&gt;&lt;Loopable&gt;false&lt;/Loopable&gt;&lt;Waves&gt;&lt;Wave Type="D2"&gt;&lt;Start&gt;Audio\MetroArea_Miura.xwm&lt;/Start&gt;&lt;/Wave&gt;&lt;/Waves&gt;&lt;/Sound&gt;</v>
      </c>
    </row>
    <row r="43" spans="1:8" ht="30" x14ac:dyDescent="0.25">
      <c r="A43" s="3" t="s">
        <v>33</v>
      </c>
      <c r="C43" s="3" t="s">
        <v>156</v>
      </c>
      <c r="D43" s="3" t="str">
        <f t="shared" si="0"/>
        <v>naughtyboy_samsmith_la-la-la</v>
      </c>
      <c r="E43" s="3" t="str">
        <f>IF(ISERROR(SEARCH("_",C43,1)),C43,SUBSTITUTE(RIGHT(C43,LEN(C43)-SEARCH("_",C43,13)),"-"," "))</f>
        <v>La La La</v>
      </c>
      <c r="F43" s="5" t="s">
        <v>175</v>
      </c>
      <c r="G43" s="4" t="str">
        <f t="shared" si="1"/>
        <v>&lt;SoundDesc Id="naughtyboy_samsmith_la-la-la" SoundName="La La La" /&gt;</v>
      </c>
      <c r="H43" s="1" t="str">
        <f t="shared" si="2"/>
        <v>&lt;Sound&gt;&lt;Id&gt;&lt;TypeId&gt;AudioDefinition&lt;/TypeId&gt;&lt;SubtypeId&gt;naughtyboy_samsmith_la-la-la&lt;/SubtypeId&gt;&lt;/Id&gt;&lt;Category&gt;Sb&lt;/Category&gt;&lt;MaxDistance&gt;100&lt;/MaxDistance&gt;&lt;Volume&gt;1.00&lt;/Volume&gt;&lt;Loopable&gt;false&lt;/Loopable&gt;&lt;Waves&gt;&lt;Wave Type="D2"&gt;&lt;Start&gt;Audio\NaughtyBoy_SamSmith_La-La-La.xwm&lt;/Start&gt;&lt;/Wave&gt;&lt;/Waves&gt;&lt;/Sound&gt;</v>
      </c>
    </row>
    <row r="44" spans="1:8" ht="30" x14ac:dyDescent="0.25">
      <c r="A44" s="3" t="s">
        <v>34</v>
      </c>
      <c r="C44" s="3" t="s">
        <v>88</v>
      </c>
      <c r="D44" s="3" t="str">
        <f t="shared" si="0"/>
        <v>noir_haze_around</v>
      </c>
      <c r="E44" s="3" t="str">
        <f>IF(ISERROR(SEARCH("_",C44,1)),C44,SUBSTITUTE(RIGHT(C44,LEN(C44)-SEARCH("_",C44,10)),"-"," "))</f>
        <v>Around</v>
      </c>
      <c r="F44" s="5" t="s">
        <v>175</v>
      </c>
      <c r="G44" s="4" t="str">
        <f t="shared" si="1"/>
        <v>&lt;SoundDesc Id="noir_haze_around" SoundName="Around" /&gt;</v>
      </c>
      <c r="H44" s="1" t="str">
        <f t="shared" si="2"/>
        <v>&lt;Sound&gt;&lt;Id&gt;&lt;TypeId&gt;AudioDefinition&lt;/TypeId&gt;&lt;SubtypeId&gt;noir_haze_around&lt;/SubtypeId&gt;&lt;/Id&gt;&lt;Category&gt;Sb&lt;/Category&gt;&lt;MaxDistance&gt;100&lt;/MaxDistance&gt;&lt;Volume&gt;1.00&lt;/Volume&gt;&lt;Loopable&gt;false&lt;/Loopable&gt;&lt;Waves&gt;&lt;Wave Type="D2"&gt;&lt;Start&gt;Audio\Noir_Haze_Around.xwm&lt;/Start&gt;&lt;/Wave&gt;&lt;/Waves&gt;&lt;/Sound&gt;</v>
      </c>
    </row>
    <row r="45" spans="1:8" ht="30" x14ac:dyDescent="0.25">
      <c r="A45" s="3" t="s">
        <v>35</v>
      </c>
      <c r="C45" s="3" t="s">
        <v>89</v>
      </c>
      <c r="D45" s="3" t="str">
        <f t="shared" si="0"/>
        <v>oasis_wonderwall</v>
      </c>
      <c r="E45" s="3" t="str">
        <f>IF(ISERROR(SEARCH("_",C45,1)),C45,SUBSTITUTE(RIGHT(C45,LEN(C45)-SEARCH("_",C45,1)),"-"," "))</f>
        <v>Wonderwall</v>
      </c>
      <c r="F45" s="5" t="s">
        <v>175</v>
      </c>
      <c r="G45" s="4" t="str">
        <f t="shared" si="1"/>
        <v>&lt;SoundDesc Id="oasis_wonderwall" SoundName="Wonderwall" /&gt;</v>
      </c>
      <c r="H45" s="1" t="str">
        <f t="shared" si="2"/>
        <v>&lt;Sound&gt;&lt;Id&gt;&lt;TypeId&gt;AudioDefinition&lt;/TypeId&gt;&lt;SubtypeId&gt;oasis_wonderwall&lt;/SubtypeId&gt;&lt;/Id&gt;&lt;Category&gt;Sb&lt;/Category&gt;&lt;MaxDistance&gt;100&lt;/MaxDistance&gt;&lt;Volume&gt;1.00&lt;/Volume&gt;&lt;Loopable&gt;false&lt;/Loopable&gt;&lt;Waves&gt;&lt;Wave Type="D2"&gt;&lt;Start&gt;Audio\Oasis_Wonderwall.xwm&lt;/Start&gt;&lt;/Wave&gt;&lt;/Waves&gt;&lt;/Sound&gt;</v>
      </c>
    </row>
    <row r="46" spans="1:8" ht="30" x14ac:dyDescent="0.25">
      <c r="A46" s="3" t="s">
        <v>36</v>
      </c>
      <c r="C46" s="3" t="s">
        <v>155</v>
      </c>
      <c r="D46" s="3" t="str">
        <f t="shared" si="0"/>
        <v>omar_feeling-you</v>
      </c>
      <c r="E46" s="3" t="str">
        <f>IF(ISERROR(SEARCH("_",C46,1)),C46,SUBSTITUTE(RIGHT(C46,LEN(C46)-SEARCH("_",C46,1)),"-"," "))</f>
        <v>Feeling You</v>
      </c>
      <c r="F46" s="5" t="s">
        <v>175</v>
      </c>
      <c r="G46" s="4" t="str">
        <f t="shared" si="1"/>
        <v>&lt;SoundDesc Id="omar_feeling-you" SoundName="Feeling You" /&gt;</v>
      </c>
      <c r="H46" s="1" t="str">
        <f t="shared" si="2"/>
        <v>&lt;Sound&gt;&lt;Id&gt;&lt;TypeId&gt;AudioDefinition&lt;/TypeId&gt;&lt;SubtypeId&gt;omar_feeling-you&lt;/SubtypeId&gt;&lt;/Id&gt;&lt;Category&gt;Sb&lt;/Category&gt;&lt;MaxDistance&gt;100&lt;/MaxDistance&gt;&lt;Volume&gt;1.00&lt;/Volume&gt;&lt;Loopable&gt;false&lt;/Loopable&gt;&lt;Waves&gt;&lt;Wave Type="D2"&gt;&lt;Start&gt;Audio\Omar_Feeling-You.xwm&lt;/Start&gt;&lt;/Wave&gt;&lt;/Waves&gt;&lt;/Sound&gt;</v>
      </c>
    </row>
    <row r="47" spans="1:8" ht="30" x14ac:dyDescent="0.25">
      <c r="A47" s="3" t="s">
        <v>91</v>
      </c>
      <c r="C47" s="3" t="s">
        <v>154</v>
      </c>
      <c r="D47" s="3" t="str">
        <f t="shared" si="0"/>
        <v>omnitrio_renegade-snares</v>
      </c>
      <c r="E47" s="3" t="str">
        <f>IF(ISERROR(SEARCH("_",C47,1)),C47,SUBSTITUTE(RIGHT(C47,LEN(C47)-SEARCH("_",C47,1)),"-"," "))</f>
        <v>Renegade Snares</v>
      </c>
      <c r="F47" s="5" t="s">
        <v>175</v>
      </c>
      <c r="G47" s="4" t="str">
        <f t="shared" si="1"/>
        <v>&lt;SoundDesc Id="omnitrio_renegade-snares" SoundName="Renegade Snares" /&gt;</v>
      </c>
      <c r="H47" s="1" t="str">
        <f t="shared" si="2"/>
        <v>&lt;Sound&gt;&lt;Id&gt;&lt;TypeId&gt;AudioDefinition&lt;/TypeId&gt;&lt;SubtypeId&gt;omnitrio_renegade-snares&lt;/SubtypeId&gt;&lt;/Id&gt;&lt;Category&gt;Sb&lt;/Category&gt;&lt;MaxDistance&gt;100&lt;/MaxDistance&gt;&lt;Volume&gt;1.00&lt;/Volume&gt;&lt;Loopable&gt;false&lt;/Loopable&gt;&lt;Waves&gt;&lt;Wave Type="D2"&gt;&lt;Start&gt;Audio\OmniTrio_Renegade-Snares.xwm&lt;/Start&gt;&lt;/Wave&gt;&lt;/Waves&gt;&lt;/Sound&gt;</v>
      </c>
    </row>
    <row r="48" spans="1:8" ht="30" x14ac:dyDescent="0.25">
      <c r="A48" s="3" t="s">
        <v>57</v>
      </c>
      <c r="C48" s="3" t="s">
        <v>90</v>
      </c>
      <c r="D48" s="3" t="str">
        <f t="shared" si="0"/>
        <v>paulkalkbrenner_aaron</v>
      </c>
      <c r="E48" s="3" t="str">
        <f>IF(ISERROR(SEARCH("_",C48,1)),C48,SUBSTITUTE(RIGHT(C48,LEN(C48)-SEARCH("_",C48,1)),"-"," "))</f>
        <v>Aaron</v>
      </c>
      <c r="F48" s="5" t="s">
        <v>175</v>
      </c>
      <c r="G48" s="4" t="str">
        <f t="shared" si="1"/>
        <v>&lt;SoundDesc Id="paulkalkbrenner_aaron" SoundName="Aaron" /&gt;</v>
      </c>
      <c r="H48" s="1" t="str">
        <f t="shared" si="2"/>
        <v>&lt;Sound&gt;&lt;Id&gt;&lt;TypeId&gt;AudioDefinition&lt;/TypeId&gt;&lt;SubtypeId&gt;paulkalkbrenner_aaron&lt;/SubtypeId&gt;&lt;/Id&gt;&lt;Category&gt;Sb&lt;/Category&gt;&lt;MaxDistance&gt;100&lt;/MaxDistance&gt;&lt;Volume&gt;1.00&lt;/Volume&gt;&lt;Loopable&gt;false&lt;/Loopable&gt;&lt;Waves&gt;&lt;Wave Type="D2"&gt;&lt;Start&gt;Audio\PaulKalkbrenner_Aaron.xwm&lt;/Start&gt;&lt;/Wave&gt;&lt;/Waves&gt;&lt;/Sound&gt;</v>
      </c>
    </row>
    <row r="49" spans="1:8" ht="30" x14ac:dyDescent="0.25">
      <c r="A49" s="3" t="s">
        <v>37</v>
      </c>
      <c r="C49" s="3" t="s">
        <v>153</v>
      </c>
      <c r="D49" s="3" t="str">
        <f t="shared" si="0"/>
        <v>paulkalkbrenner_feed-your-head</v>
      </c>
      <c r="E49" s="3" t="str">
        <f>IF(ISERROR(SEARCH("_",C49,1)),C49,SUBSTITUTE(RIGHT(C49,LEN(C49)-SEARCH("_",C49,1)),"-"," "))</f>
        <v>Feed Your Head</v>
      </c>
      <c r="F49" s="5" t="s">
        <v>175</v>
      </c>
      <c r="G49" s="4" t="str">
        <f t="shared" si="1"/>
        <v>&lt;SoundDesc Id="paulkalkbrenner_feed-your-head" SoundName="Feed Your Head" /&gt;</v>
      </c>
      <c r="H49" s="1" t="str">
        <f t="shared" si="2"/>
        <v>&lt;Sound&gt;&lt;Id&gt;&lt;TypeId&gt;AudioDefinition&lt;/TypeId&gt;&lt;SubtypeId&gt;paulkalkbrenner_feed-your-head&lt;/SubtypeId&gt;&lt;/Id&gt;&lt;Category&gt;Sb&lt;/Category&gt;&lt;MaxDistance&gt;100&lt;/MaxDistance&gt;&lt;Volume&gt;1.00&lt;/Volume&gt;&lt;Loopable&gt;false&lt;/Loopable&gt;&lt;Waves&gt;&lt;Wave Type="D2"&gt;&lt;Start&gt;Audio\PaulKalkbrenner_Feed-Your-Head.xwm&lt;/Start&gt;&lt;/Wave&gt;&lt;/Waves&gt;&lt;/Sound&gt;</v>
      </c>
    </row>
    <row r="50" spans="1:8" ht="30" x14ac:dyDescent="0.25">
      <c r="A50" s="3" t="s">
        <v>23</v>
      </c>
      <c r="C50" s="3" t="s">
        <v>152</v>
      </c>
      <c r="D50" s="3" t="str">
        <f t="shared" si="0"/>
        <v>paulkalkbrenner_fritz_sky-and-sand</v>
      </c>
      <c r="E50" s="3" t="str">
        <f>IF(ISERROR(SEARCH("_",C50,1)),C50,SUBSTITUTE(RIGHT(C50,LEN(C50)-SEARCH("_",C50,18)),"-"," "))</f>
        <v>Sky And Sand</v>
      </c>
      <c r="F50" s="5" t="s">
        <v>175</v>
      </c>
      <c r="G50" s="4" t="str">
        <f t="shared" si="1"/>
        <v>&lt;SoundDesc Id="paulkalkbrenner_fritz_sky-and-sand" SoundName="Sky And Sand" /&gt;</v>
      </c>
      <c r="H50" s="1" t="str">
        <f t="shared" si="2"/>
        <v>&lt;Sound&gt;&lt;Id&gt;&lt;TypeId&gt;AudioDefinition&lt;/TypeId&gt;&lt;SubtypeId&gt;paulkalkbrenner_fritz_sky-and-sand&lt;/SubtypeId&gt;&lt;/Id&gt;&lt;Category&gt;Sb&lt;/Category&gt;&lt;MaxDistance&gt;100&lt;/MaxDistance&gt;&lt;Volume&gt;1.00&lt;/Volume&gt;&lt;Loopable&gt;false&lt;/Loopable&gt;&lt;Waves&gt;&lt;Wave Type="D2"&gt;&lt;Start&gt;Audio\PaulKalkbrenner_Fritz_Sky-And-Sand.xwm&lt;/Start&gt;&lt;/Wave&gt;&lt;/Waves&gt;&lt;/Sound&gt;</v>
      </c>
    </row>
    <row r="51" spans="1:8" ht="30" x14ac:dyDescent="0.25">
      <c r="A51" s="3" t="s">
        <v>38</v>
      </c>
      <c r="C51" s="3" t="s">
        <v>92</v>
      </c>
      <c r="D51" s="3" t="str">
        <f t="shared" si="0"/>
        <v>paulkalkbrenner_train</v>
      </c>
      <c r="E51" s="3" t="str">
        <f t="shared" ref="E51:E56" si="5">IF(ISERROR(SEARCH("_",C51,1)),C51,SUBSTITUTE(RIGHT(C51,LEN(C51)-SEARCH("_",C51,1)),"-"," "))</f>
        <v>Train</v>
      </c>
      <c r="F51" s="5" t="s">
        <v>175</v>
      </c>
      <c r="G51" s="4" t="str">
        <f t="shared" si="1"/>
        <v>&lt;SoundDesc Id="paulkalkbrenner_train" SoundName="Train" /&gt;</v>
      </c>
      <c r="H51" s="1" t="str">
        <f t="shared" si="2"/>
        <v>&lt;Sound&gt;&lt;Id&gt;&lt;TypeId&gt;AudioDefinition&lt;/TypeId&gt;&lt;SubtypeId&gt;paulkalkbrenner_train&lt;/SubtypeId&gt;&lt;/Id&gt;&lt;Category&gt;Sb&lt;/Category&gt;&lt;MaxDistance&gt;100&lt;/MaxDistance&gt;&lt;Volume&gt;1.00&lt;/Volume&gt;&lt;Loopable&gt;false&lt;/Loopable&gt;&lt;Waves&gt;&lt;Wave Type="D2"&gt;&lt;Start&gt;Audio\PaulKalkbrenner_Train.xwm&lt;/Start&gt;&lt;/Wave&gt;&lt;/Waves&gt;&lt;/Sound&gt;</v>
      </c>
    </row>
    <row r="52" spans="1:8" ht="30" x14ac:dyDescent="0.25">
      <c r="A52" s="3" t="s">
        <v>39</v>
      </c>
      <c r="C52" s="3" t="s">
        <v>151</v>
      </c>
      <c r="D52" s="3" t="str">
        <f t="shared" si="0"/>
        <v>philipgeorge_wish-you-were-mine</v>
      </c>
      <c r="E52" s="3" t="str">
        <f t="shared" si="5"/>
        <v>Wish You Were Mine</v>
      </c>
      <c r="F52" s="5" t="s">
        <v>175</v>
      </c>
      <c r="G52" s="4" t="str">
        <f t="shared" si="1"/>
        <v>&lt;SoundDesc Id="philipgeorge_wish-you-were-mine" SoundName="Wish You Were Mine" /&gt;</v>
      </c>
      <c r="H52" s="1" t="str">
        <f t="shared" si="2"/>
        <v>&lt;Sound&gt;&lt;Id&gt;&lt;TypeId&gt;AudioDefinition&lt;/TypeId&gt;&lt;SubtypeId&gt;philipgeorge_wish-you-were-mine&lt;/SubtypeId&gt;&lt;/Id&gt;&lt;Category&gt;Sb&lt;/Category&gt;&lt;MaxDistance&gt;100&lt;/MaxDistance&gt;&lt;Volume&gt;1.00&lt;/Volume&gt;&lt;Loopable&gt;false&lt;/Loopable&gt;&lt;Waves&gt;&lt;Wave Type="D2"&gt;&lt;Start&gt;Audio\PhilipGeorge_Wish-You-Were-Mine.xwm&lt;/Start&gt;&lt;/Wave&gt;&lt;/Waves&gt;&lt;/Sound&gt;</v>
      </c>
    </row>
    <row r="53" spans="1:8" ht="30" x14ac:dyDescent="0.25">
      <c r="A53" s="3" t="s">
        <v>41</v>
      </c>
      <c r="C53" s="3" t="s">
        <v>150</v>
      </c>
      <c r="D53" s="3" t="str">
        <f t="shared" si="0"/>
        <v>popof_do-you-want-me</v>
      </c>
      <c r="E53" s="3" t="str">
        <f t="shared" si="5"/>
        <v>Do You Want Me</v>
      </c>
      <c r="F53" s="5" t="s">
        <v>175</v>
      </c>
      <c r="G53" s="4" t="str">
        <f t="shared" si="1"/>
        <v>&lt;SoundDesc Id="popof_do-you-want-me" SoundName="Do You Want Me" /&gt;</v>
      </c>
      <c r="H53" s="1" t="str">
        <f t="shared" si="2"/>
        <v>&lt;Sound&gt;&lt;Id&gt;&lt;TypeId&gt;AudioDefinition&lt;/TypeId&gt;&lt;SubtypeId&gt;popof_do-you-want-me&lt;/SubtypeId&gt;&lt;/Id&gt;&lt;Category&gt;Sb&lt;/Category&gt;&lt;MaxDistance&gt;100&lt;/MaxDistance&gt;&lt;Volume&gt;1.00&lt;/Volume&gt;&lt;Loopable&gt;false&lt;/Loopable&gt;&lt;Waves&gt;&lt;Wave Type="D2"&gt;&lt;Start&gt;Audio\Popof_Do-You-Want-Me.xwm&lt;/Start&gt;&lt;/Wave&gt;&lt;/Waves&gt;&lt;/Sound&gt;</v>
      </c>
    </row>
    <row r="54" spans="1:8" ht="30" x14ac:dyDescent="0.25">
      <c r="A54" s="3" t="s">
        <v>43</v>
      </c>
      <c r="C54" s="3" t="s">
        <v>149</v>
      </c>
      <c r="D54" s="3" t="str">
        <f t="shared" si="0"/>
        <v>projectbassline_drop-the-pressure</v>
      </c>
      <c r="E54" s="3" t="str">
        <f t="shared" si="5"/>
        <v>Drop The Pressure</v>
      </c>
      <c r="F54" s="5" t="s">
        <v>175</v>
      </c>
      <c r="G54" s="4" t="str">
        <f t="shared" si="1"/>
        <v>&lt;SoundDesc Id="projectbassline_drop-the-pressure" SoundName="Drop The Pressure" /&gt;</v>
      </c>
      <c r="H54" s="1" t="str">
        <f t="shared" si="2"/>
        <v>&lt;Sound&gt;&lt;Id&gt;&lt;TypeId&gt;AudioDefinition&lt;/TypeId&gt;&lt;SubtypeId&gt;projectbassline_drop-the-pressure&lt;/SubtypeId&gt;&lt;/Id&gt;&lt;Category&gt;Sb&lt;/Category&gt;&lt;MaxDistance&gt;100&lt;/MaxDistance&gt;&lt;Volume&gt;1.00&lt;/Volume&gt;&lt;Loopable&gt;false&lt;/Loopable&gt;&lt;Waves&gt;&lt;Wave Type="D2"&gt;&lt;Start&gt;Audio\ProjectBassline_Drop-The-Pressure.xwm&lt;/Start&gt;&lt;/Wave&gt;&lt;/Waves&gt;&lt;/Sound&gt;</v>
      </c>
    </row>
    <row r="55" spans="1:8" ht="30" x14ac:dyDescent="0.25">
      <c r="A55" s="3" t="s">
        <v>44</v>
      </c>
      <c r="C55" s="3" t="s">
        <v>148</v>
      </c>
      <c r="D55" s="3" t="str">
        <f t="shared" si="0"/>
        <v>projectx_heads-will-roll</v>
      </c>
      <c r="E55" s="3" t="str">
        <f t="shared" si="5"/>
        <v>Heads Will Roll</v>
      </c>
      <c r="F55" s="5" t="s">
        <v>175</v>
      </c>
      <c r="G55" s="4" t="str">
        <f t="shared" si="1"/>
        <v>&lt;SoundDesc Id="projectx_heads-will-roll" SoundName="Heads Will Roll" /&gt;</v>
      </c>
      <c r="H55" s="1" t="str">
        <f t="shared" si="2"/>
        <v>&lt;Sound&gt;&lt;Id&gt;&lt;TypeId&gt;AudioDefinition&lt;/TypeId&gt;&lt;SubtypeId&gt;projectx_heads-will-roll&lt;/SubtypeId&gt;&lt;/Id&gt;&lt;Category&gt;Sb&lt;/Category&gt;&lt;MaxDistance&gt;100&lt;/MaxDistance&gt;&lt;Volume&gt;1.00&lt;/Volume&gt;&lt;Loopable&gt;false&lt;/Loopable&gt;&lt;Waves&gt;&lt;Wave Type="D2"&gt;&lt;Start&gt;Audio\ProjectX_Heads-Will-Roll.xwm&lt;/Start&gt;&lt;/Wave&gt;&lt;/Waves&gt;&lt;/Sound&gt;</v>
      </c>
    </row>
    <row r="56" spans="1:8" ht="30" x14ac:dyDescent="0.25">
      <c r="A56" s="3" t="s">
        <v>40</v>
      </c>
      <c r="C56" s="3" t="s">
        <v>147</v>
      </c>
      <c r="D56" s="3" t="str">
        <f t="shared" si="0"/>
        <v>rachelrow_follow-the-step</v>
      </c>
      <c r="E56" s="3" t="str">
        <f t="shared" si="5"/>
        <v>Follow The Step</v>
      </c>
      <c r="F56" s="5" t="s">
        <v>175</v>
      </c>
      <c r="G56" s="4" t="str">
        <f t="shared" si="1"/>
        <v>&lt;SoundDesc Id="rachelrow_follow-the-step" SoundName="Follow The Step" /&gt;</v>
      </c>
      <c r="H56" s="1" t="str">
        <f t="shared" si="2"/>
        <v>&lt;Sound&gt;&lt;Id&gt;&lt;TypeId&gt;AudioDefinition&lt;/TypeId&gt;&lt;SubtypeId&gt;rachelrow_follow-the-step&lt;/SubtypeId&gt;&lt;/Id&gt;&lt;Category&gt;Sb&lt;/Category&gt;&lt;MaxDistance&gt;100&lt;/MaxDistance&gt;&lt;Volume&gt;1.00&lt;/Volume&gt;&lt;Loopable&gt;false&lt;/Loopable&gt;&lt;Waves&gt;&lt;Wave Type="D2"&gt;&lt;Start&gt;Audio\RachelRow_Follow-The-Step.xwm&lt;/Start&gt;&lt;/Wave&gt;&lt;/Waves&gt;&lt;/Sound&gt;</v>
      </c>
    </row>
    <row r="57" spans="1:8" ht="30" x14ac:dyDescent="0.25">
      <c r="A57" s="3" t="s">
        <v>47</v>
      </c>
      <c r="C57" s="3" t="s">
        <v>146</v>
      </c>
      <c r="D57" s="3" t="str">
        <f t="shared" si="0"/>
        <v>robinschulz_alligatoah_willst-du</v>
      </c>
      <c r="E57" s="3" t="str">
        <f>IF(ISERROR(SEARCH("_",C57,1)),C57,SUBSTITUTE(RIGHT(C57,LEN(C57)-SEARCH("_",C57,15)),"-"," "))</f>
        <v>Willst Du</v>
      </c>
      <c r="F57" s="5" t="s">
        <v>175</v>
      </c>
      <c r="G57" s="4" t="str">
        <f t="shared" si="1"/>
        <v>&lt;SoundDesc Id="robinschulz_alligatoah_willst-du" SoundName="Willst Du" /&gt;</v>
      </c>
      <c r="H57" s="1" t="str">
        <f t="shared" si="2"/>
        <v>&lt;Sound&gt;&lt;Id&gt;&lt;TypeId&gt;AudioDefinition&lt;/TypeId&gt;&lt;SubtypeId&gt;robinschulz_alligatoah_willst-du&lt;/SubtypeId&gt;&lt;/Id&gt;&lt;Category&gt;Sb&lt;/Category&gt;&lt;MaxDistance&gt;100&lt;/MaxDistance&gt;&lt;Volume&gt;1.00&lt;/Volume&gt;&lt;Loopable&gt;false&lt;/Loopable&gt;&lt;Waves&gt;&lt;Wave Type="D2"&gt;&lt;Start&gt;Audio\RobinSchulz_Alligatoah_Willst-Du.xwm&lt;/Start&gt;&lt;/Wave&gt;&lt;/Waves&gt;&lt;/Sound&gt;</v>
      </c>
    </row>
    <row r="58" spans="1:8" ht="30" x14ac:dyDescent="0.25">
      <c r="A58" s="3" t="s">
        <v>46</v>
      </c>
      <c r="C58" s="3" t="s">
        <v>93</v>
      </c>
      <c r="D58" s="3" t="str">
        <f t="shared" si="0"/>
        <v>robinschulz_sugar</v>
      </c>
      <c r="E58" s="3" t="str">
        <f>IF(ISERROR(SEARCH("_",C58,1)),C58,SUBSTITUTE(RIGHT(C58,LEN(C58)-SEARCH("_",C58,1)),"-"," "))</f>
        <v>Sugar</v>
      </c>
      <c r="F58" s="5" t="s">
        <v>175</v>
      </c>
      <c r="G58" s="4" t="str">
        <f t="shared" si="1"/>
        <v>&lt;SoundDesc Id="robinschulz_sugar" SoundName="Sugar" /&gt;</v>
      </c>
      <c r="H58" s="1" t="str">
        <f t="shared" si="2"/>
        <v>&lt;Sound&gt;&lt;Id&gt;&lt;TypeId&gt;AudioDefinition&lt;/TypeId&gt;&lt;SubtypeId&gt;robinschulz_sugar&lt;/SubtypeId&gt;&lt;/Id&gt;&lt;Category&gt;Sb&lt;/Category&gt;&lt;MaxDistance&gt;100&lt;/MaxDistance&gt;&lt;Volume&gt;1.00&lt;/Volume&gt;&lt;Loopable&gt;false&lt;/Loopable&gt;&lt;Waves&gt;&lt;Wave Type="D2"&gt;&lt;Start&gt;Audio\RobinSchulz_Sugar.xwm&lt;/Start&gt;&lt;/Wave&gt;&lt;/Waves&gt;&lt;/Sound&gt;</v>
      </c>
    </row>
    <row r="59" spans="1:8" ht="30" x14ac:dyDescent="0.25">
      <c r="A59" s="3" t="s">
        <v>48</v>
      </c>
      <c r="C59" s="3" t="s">
        <v>94</v>
      </c>
      <c r="D59" s="3" t="str">
        <f t="shared" si="0"/>
        <v>sebdanova_fender</v>
      </c>
      <c r="E59" s="3" t="str">
        <f>IF(ISERROR(SEARCH("_",C59,1)),C59,SUBSTITUTE(RIGHT(C59,LEN(C59)-SEARCH("_",C59,1)),"-"," "))</f>
        <v>Fender</v>
      </c>
      <c r="F59" s="5" t="s">
        <v>175</v>
      </c>
      <c r="G59" s="4" t="str">
        <f t="shared" si="1"/>
        <v>&lt;SoundDesc Id="sebdanova_fender" SoundName="Fender" /&gt;</v>
      </c>
      <c r="H59" s="1" t="str">
        <f t="shared" si="2"/>
        <v>&lt;Sound&gt;&lt;Id&gt;&lt;TypeId&gt;AudioDefinition&lt;/TypeId&gt;&lt;SubtypeId&gt;sebdanova_fender&lt;/SubtypeId&gt;&lt;/Id&gt;&lt;Category&gt;Sb&lt;/Category&gt;&lt;MaxDistance&gt;100&lt;/MaxDistance&gt;&lt;Volume&gt;1.00&lt;/Volume&gt;&lt;Loopable&gt;false&lt;/Loopable&gt;&lt;Waves&gt;&lt;Wave Type="D2"&gt;&lt;Start&gt;Audio\SebDanova_Fender.xwm&lt;/Start&gt;&lt;/Wave&gt;&lt;/Waves&gt;&lt;/Sound&gt;</v>
      </c>
    </row>
    <row r="60" spans="1:8" ht="30" x14ac:dyDescent="0.25">
      <c r="A60" s="3" t="s">
        <v>49</v>
      </c>
      <c r="C60" s="3" t="s">
        <v>145</v>
      </c>
      <c r="D60" s="3" t="str">
        <f t="shared" si="0"/>
        <v>sharamjey_katrinanoorbergen_living-like-im-dying</v>
      </c>
      <c r="E60" s="3" t="str">
        <f>IF(ISERROR(SEARCH("_",C60,1)),C60,SUBSTITUTE(RIGHT(C60,LEN(C60)-SEARCH("_",C60,20)),"-"," "))</f>
        <v>Living Like Im Dying</v>
      </c>
      <c r="F60" s="5" t="s">
        <v>175</v>
      </c>
      <c r="G60" s="4" t="str">
        <f t="shared" si="1"/>
        <v>&lt;SoundDesc Id="sharamjey_katrinanoorbergen_living-like-im-dying" SoundName="Living Like Im Dying" /&gt;</v>
      </c>
      <c r="H60" s="1" t="str">
        <f t="shared" si="2"/>
        <v>&lt;Sound&gt;&lt;Id&gt;&lt;TypeId&gt;AudioDefinition&lt;/TypeId&gt;&lt;SubtypeId&gt;sharamjey_katrinanoorbergen_living-like-im-dying&lt;/SubtypeId&gt;&lt;/Id&gt;&lt;Category&gt;Sb&lt;/Category&gt;&lt;MaxDistance&gt;100&lt;/MaxDistance&gt;&lt;Volume&gt;1.00&lt;/Volume&gt;&lt;Loopable&gt;false&lt;/Loopable&gt;&lt;Waves&gt;&lt;Wave Type="D2"&gt;&lt;Start&gt;Audio\SharamJey_KatrinaNoorbergen_Living-Like-Im-Dying.xwm&lt;/Start&gt;&lt;/Wave&gt;&lt;/Waves&gt;&lt;/Sound&gt;</v>
      </c>
    </row>
    <row r="61" spans="1:8" ht="30" x14ac:dyDescent="0.25">
      <c r="A61" s="3" t="s">
        <v>50</v>
      </c>
      <c r="C61" s="3" t="s">
        <v>144</v>
      </c>
      <c r="D61" s="3" t="str">
        <f t="shared" si="0"/>
        <v>sigala_brynchristopher_sweet-lovin</v>
      </c>
      <c r="E61" s="3" t="str">
        <f>IF(ISERROR(SEARCH("_",C61,1)),C61,SUBSTITUTE(RIGHT(C61,LEN(C61)-SEARCH("_",C61,15)),"-"," "))</f>
        <v>Sweet Lovin</v>
      </c>
      <c r="F61" s="5" t="s">
        <v>175</v>
      </c>
      <c r="G61" s="4" t="str">
        <f t="shared" si="1"/>
        <v>&lt;SoundDesc Id="sigala_brynchristopher_sweet-lovin" SoundName="Sweet Lovin" /&gt;</v>
      </c>
      <c r="H61" s="1" t="str">
        <f t="shared" si="2"/>
        <v>&lt;Sound&gt;&lt;Id&gt;&lt;TypeId&gt;AudioDefinition&lt;/TypeId&gt;&lt;SubtypeId&gt;sigala_brynchristopher_sweet-lovin&lt;/SubtypeId&gt;&lt;/Id&gt;&lt;Category&gt;Sb&lt;/Category&gt;&lt;MaxDistance&gt;100&lt;/MaxDistance&gt;&lt;Volume&gt;1.00&lt;/Volume&gt;&lt;Loopable&gt;false&lt;/Loopable&gt;&lt;Waves&gt;&lt;Wave Type="D2"&gt;&lt;Start&gt;Audio\Sigala_BrynChristopher_Sweet-Lovin.xwm&lt;/Start&gt;&lt;/Wave&gt;&lt;/Waves&gt;&lt;/Sound&gt;</v>
      </c>
    </row>
    <row r="62" spans="1:8" ht="30" x14ac:dyDescent="0.25">
      <c r="A62" s="3" t="s">
        <v>110</v>
      </c>
      <c r="B62" s="3" t="s">
        <v>96</v>
      </c>
      <c r="C62" s="3" t="s">
        <v>143</v>
      </c>
      <c r="D62" s="3" t="str">
        <f t="shared" si="0"/>
        <v>space-odyssey</v>
      </c>
      <c r="E62" s="3" t="str">
        <f>IF(ISERROR(SEARCH("_",C62,1)),SUBSTITUTE(C62,"-"," "),SUBSTITUTE(RIGHT(C62,LEN(C62)-SEARCH("_",C62,1)),"-"," "))</f>
        <v>Space Odyssey</v>
      </c>
      <c r="F62" s="5" t="s">
        <v>175</v>
      </c>
      <c r="G62" s="4" t="str">
        <f t="shared" si="1"/>
        <v>&lt;SoundDesc Id="space-odyssey" SoundName="Space Odyssey" /&gt;</v>
      </c>
      <c r="H62" s="1" t="str">
        <f t="shared" si="2"/>
        <v>&lt;Sound&gt;&lt;Id&gt;&lt;TypeId&gt;AudioDefinition&lt;/TypeId&gt;&lt;SubtypeId&gt;space-odyssey&lt;/SubtypeId&gt;&lt;/Id&gt;&lt;Category&gt;Sb&lt;/Category&gt;&lt;MaxDistance&gt;100&lt;/MaxDistance&gt;&lt;Volume&gt;1.00&lt;/Volume&gt;&lt;Loopable&gt;false&lt;/Loopable&gt;&lt;Waves&gt;&lt;Wave Type="D2"&gt;&lt;Start&gt;Audio\Space-Odyssey.xwm&lt;/Start&gt;&lt;/Wave&gt;&lt;/Waves&gt;&lt;/Sound&gt;</v>
      </c>
    </row>
    <row r="63" spans="1:8" ht="30" x14ac:dyDescent="0.25">
      <c r="A63" s="3" t="s">
        <v>112</v>
      </c>
      <c r="B63" s="3" t="s">
        <v>95</v>
      </c>
      <c r="C63" s="3" t="s">
        <v>121</v>
      </c>
      <c r="D63" s="3" t="str">
        <f t="shared" si="0"/>
        <v>starwars_battle</v>
      </c>
      <c r="E63" s="3" t="str">
        <f t="shared" ref="E63:E71" si="6">IF(ISERROR(SEARCH("_",C63,1)),C63,SUBSTITUTE(RIGHT(C63,LEN(C63)-SEARCH("_",C63,1)),"-"," "))</f>
        <v>Battle</v>
      </c>
      <c r="F63" s="5" t="s">
        <v>175</v>
      </c>
      <c r="G63" s="4" t="str">
        <f t="shared" si="1"/>
        <v>&lt;SoundDesc Id="starwars_battle" SoundName="Battle" /&gt;</v>
      </c>
      <c r="H63" s="1" t="str">
        <f t="shared" si="2"/>
        <v>&lt;Sound&gt;&lt;Id&gt;&lt;TypeId&gt;AudioDefinition&lt;/TypeId&gt;&lt;SubtypeId&gt;starwars_battle&lt;/SubtypeId&gt;&lt;/Id&gt;&lt;Category&gt;Sb&lt;/Category&gt;&lt;MaxDistance&gt;100&lt;/MaxDistance&gt;&lt;Volume&gt;1.00&lt;/Volume&gt;&lt;Loopable&gt;false&lt;/Loopable&gt;&lt;Waves&gt;&lt;Wave Type="D2"&gt;&lt;Start&gt;Audio\StarWars_Battle.xwm&lt;/Start&gt;&lt;/Wave&gt;&lt;/Waves&gt;&lt;/Sound&gt;</v>
      </c>
    </row>
    <row r="64" spans="1:8" ht="30" x14ac:dyDescent="0.25">
      <c r="A64" s="3" t="s">
        <v>111</v>
      </c>
      <c r="B64" s="3" t="s">
        <v>95</v>
      </c>
      <c r="C64" s="3" t="s">
        <v>122</v>
      </c>
      <c r="D64" s="3" t="str">
        <f t="shared" si="0"/>
        <v>starwars_cantina</v>
      </c>
      <c r="E64" s="3" t="str">
        <f t="shared" si="6"/>
        <v>Cantina</v>
      </c>
      <c r="F64" s="5" t="s">
        <v>175</v>
      </c>
      <c r="G64" s="4" t="str">
        <f t="shared" si="1"/>
        <v>&lt;SoundDesc Id="starwars_cantina" SoundName="Cantina" /&gt;</v>
      </c>
      <c r="H64" s="1" t="str">
        <f t="shared" si="2"/>
        <v>&lt;Sound&gt;&lt;Id&gt;&lt;TypeId&gt;AudioDefinition&lt;/TypeId&gt;&lt;SubtypeId&gt;starwars_cantina&lt;/SubtypeId&gt;&lt;/Id&gt;&lt;Category&gt;Sb&lt;/Category&gt;&lt;MaxDistance&gt;100&lt;/MaxDistance&gt;&lt;Volume&gt;1.00&lt;/Volume&gt;&lt;Loopable&gt;false&lt;/Loopable&gt;&lt;Waves&gt;&lt;Wave Type="D2"&gt;&lt;Start&gt;Audio\StarWars_Cantina.xwm&lt;/Start&gt;&lt;/Wave&gt;&lt;/Waves&gt;&lt;/Sound&gt;</v>
      </c>
    </row>
    <row r="65" spans="1:8" ht="30" x14ac:dyDescent="0.25">
      <c r="A65" s="3" t="s">
        <v>113</v>
      </c>
      <c r="B65" s="3" t="s">
        <v>95</v>
      </c>
      <c r="C65" s="3" t="s">
        <v>123</v>
      </c>
      <c r="D65" s="3" t="str">
        <f t="shared" si="0"/>
        <v>starwars_intro</v>
      </c>
      <c r="E65" s="3" t="str">
        <f t="shared" si="6"/>
        <v>Intro</v>
      </c>
      <c r="F65" s="5" t="s">
        <v>175</v>
      </c>
      <c r="G65" s="4" t="str">
        <f t="shared" si="1"/>
        <v>&lt;SoundDesc Id="starwars_intro" SoundName="Intro" /&gt;</v>
      </c>
      <c r="H65" s="1" t="str">
        <f t="shared" si="2"/>
        <v>&lt;Sound&gt;&lt;Id&gt;&lt;TypeId&gt;AudioDefinition&lt;/TypeId&gt;&lt;SubtypeId&gt;starwars_intro&lt;/SubtypeId&gt;&lt;/Id&gt;&lt;Category&gt;Sb&lt;/Category&gt;&lt;MaxDistance&gt;100&lt;/MaxDistance&gt;&lt;Volume&gt;1.00&lt;/Volume&gt;&lt;Loopable&gt;false&lt;/Loopable&gt;&lt;Waves&gt;&lt;Wave Type="D2"&gt;&lt;Start&gt;Audio\StarWars_Intro.xwm&lt;/Start&gt;&lt;/Wave&gt;&lt;/Waves&gt;&lt;/Sound&gt;</v>
      </c>
    </row>
    <row r="66" spans="1:8" ht="30" x14ac:dyDescent="0.25">
      <c r="A66" s="3" t="s">
        <v>114</v>
      </c>
      <c r="B66" s="3" t="s">
        <v>95</v>
      </c>
      <c r="C66" s="3" t="s">
        <v>124</v>
      </c>
      <c r="D66" s="3" t="str">
        <f t="shared" si="0"/>
        <v>starwars_ship</v>
      </c>
      <c r="E66" s="3" t="str">
        <f t="shared" si="6"/>
        <v>Ship</v>
      </c>
      <c r="F66" s="5" t="s">
        <v>175</v>
      </c>
      <c r="G66" s="4" t="str">
        <f t="shared" si="1"/>
        <v>&lt;SoundDesc Id="starwars_ship" SoundName="Ship" /&gt;</v>
      </c>
      <c r="H66" s="1" t="str">
        <f t="shared" si="2"/>
        <v>&lt;Sound&gt;&lt;Id&gt;&lt;TypeId&gt;AudioDefinition&lt;/TypeId&gt;&lt;SubtypeId&gt;starwars_ship&lt;/SubtypeId&gt;&lt;/Id&gt;&lt;Category&gt;Sb&lt;/Category&gt;&lt;MaxDistance&gt;100&lt;/MaxDistance&gt;&lt;Volume&gt;1.00&lt;/Volume&gt;&lt;Loopable&gt;false&lt;/Loopable&gt;&lt;Waves&gt;&lt;Wave Type="D2"&gt;&lt;Start&gt;Audio\StarWars_Ship.xwm&lt;/Start&gt;&lt;/Wave&gt;&lt;/Waves&gt;&lt;/Sound&gt;</v>
      </c>
    </row>
    <row r="67" spans="1:8" ht="30" x14ac:dyDescent="0.25">
      <c r="A67" s="3" t="s">
        <v>51</v>
      </c>
      <c r="B67" s="3" t="s">
        <v>76</v>
      </c>
      <c r="C67" s="3" t="s">
        <v>142</v>
      </c>
      <c r="D67" s="3" t="str">
        <f t="shared" ref="D67:D82" si="7">LOWER(C67)</f>
        <v>stefanbiniak_the-read-all-about-it-bootleg</v>
      </c>
      <c r="E67" s="3" t="str">
        <f t="shared" si="6"/>
        <v>The Read All About It Bootleg</v>
      </c>
      <c r="F67" s="5" t="s">
        <v>175</v>
      </c>
      <c r="G67" s="4" t="str">
        <f t="shared" ref="G67:G82" si="8">CONCATENATE("&lt;SoundDesc Id=",CHAR(34),D67,CHAR(34)," SoundName=",CHAR(34),E67,CHAR(34)," /&gt;")</f>
        <v>&lt;SoundDesc Id="stefanbiniak_the-read-all-about-it-bootleg" SoundName="The Read All About It Bootleg" /&gt;</v>
      </c>
      <c r="H67" s="1" t="str">
        <f t="shared" ref="H67:H82" si="9">CONCATENATE("&lt;Sound&gt;&lt;Id&gt;&lt;TypeId&gt;AudioDefinition&lt;/TypeId&gt;&lt;SubtypeId&gt;",D67,"&lt;/SubtypeId&gt;&lt;/Id&gt;&lt;Category&gt;Sb&lt;/Category&gt;&lt;MaxDistance&gt;100&lt;/MaxDistance&gt;&lt;Volume&gt;",F67,"&lt;/Volume&gt;&lt;Loopable&gt;false&lt;/Loopable&gt;&lt;Waves&gt;&lt;Wave Type=",CHAR(34),"D2",CHAR(34),"&gt;&lt;Start&gt;Audio\",C67,".xwm&lt;/Start&gt;&lt;/Wave&gt;&lt;/Waves&gt;&lt;/Sound&gt;")</f>
        <v>&lt;Sound&gt;&lt;Id&gt;&lt;TypeId&gt;AudioDefinition&lt;/TypeId&gt;&lt;SubtypeId&gt;stefanbiniak_the-read-all-about-it-bootleg&lt;/SubtypeId&gt;&lt;/Id&gt;&lt;Category&gt;Sb&lt;/Category&gt;&lt;MaxDistance&gt;100&lt;/MaxDistance&gt;&lt;Volume&gt;1.00&lt;/Volume&gt;&lt;Loopable&gt;false&lt;/Loopable&gt;&lt;Waves&gt;&lt;Wave Type="D2"&gt;&lt;Start&gt;Audio\StefanBiniak_The-Read-All-About-It-Bootleg.xwm&lt;/Start&gt;&lt;/Wave&gt;&lt;/Waves&gt;&lt;/Sound&gt;</v>
      </c>
    </row>
    <row r="68" spans="1:8" ht="30" x14ac:dyDescent="0.25">
      <c r="A68" s="3" t="s">
        <v>97</v>
      </c>
      <c r="B68" s="3" t="s">
        <v>96</v>
      </c>
      <c r="C68" s="3" t="s">
        <v>97</v>
      </c>
      <c r="D68" s="3" t="str">
        <f t="shared" si="7"/>
        <v>tarantella</v>
      </c>
      <c r="E68" s="3" t="str">
        <f t="shared" si="6"/>
        <v>Tarantella</v>
      </c>
      <c r="F68" s="5" t="s">
        <v>175</v>
      </c>
      <c r="G68" s="4" t="str">
        <f t="shared" si="8"/>
        <v>&lt;SoundDesc Id="tarantella" SoundName="Tarantella" /&gt;</v>
      </c>
      <c r="H68" s="1" t="str">
        <f t="shared" si="9"/>
        <v>&lt;Sound&gt;&lt;Id&gt;&lt;TypeId&gt;AudioDefinition&lt;/TypeId&gt;&lt;SubtypeId&gt;tarantella&lt;/SubtypeId&gt;&lt;/Id&gt;&lt;Category&gt;Sb&lt;/Category&gt;&lt;MaxDistance&gt;100&lt;/MaxDistance&gt;&lt;Volume&gt;1.00&lt;/Volume&gt;&lt;Loopable&gt;false&lt;/Loopable&gt;&lt;Waves&gt;&lt;Wave Type="D2"&gt;&lt;Start&gt;Audio\Tarantella.xwm&lt;/Start&gt;&lt;/Wave&gt;&lt;/Waves&gt;&lt;/Sound&gt;</v>
      </c>
    </row>
    <row r="69" spans="1:8" ht="30" x14ac:dyDescent="0.25">
      <c r="A69" s="3" t="s">
        <v>52</v>
      </c>
      <c r="B69" s="3" t="s">
        <v>77</v>
      </c>
      <c r="C69" s="3" t="s">
        <v>98</v>
      </c>
      <c r="D69" s="3" t="str">
        <f t="shared" si="7"/>
        <v>tenwalls_gotham</v>
      </c>
      <c r="E69" s="3" t="str">
        <f t="shared" si="6"/>
        <v>Gotham</v>
      </c>
      <c r="F69" s="5" t="s">
        <v>175</v>
      </c>
      <c r="G69" s="4" t="str">
        <f t="shared" si="8"/>
        <v>&lt;SoundDesc Id="tenwalls_gotham" SoundName="Gotham" /&gt;</v>
      </c>
      <c r="H69" s="1" t="str">
        <f t="shared" si="9"/>
        <v>&lt;Sound&gt;&lt;Id&gt;&lt;TypeId&gt;AudioDefinition&lt;/TypeId&gt;&lt;SubtypeId&gt;tenwalls_gotham&lt;/SubtypeId&gt;&lt;/Id&gt;&lt;Category&gt;Sb&lt;/Category&gt;&lt;MaxDistance&gt;100&lt;/MaxDistance&gt;&lt;Volume&gt;1.00&lt;/Volume&gt;&lt;Loopable&gt;false&lt;/Loopable&gt;&lt;Waves&gt;&lt;Wave Type="D2"&gt;&lt;Start&gt;Audio\TenWalls_Gotham.xwm&lt;/Start&gt;&lt;/Wave&gt;&lt;/Waves&gt;&lt;/Sound&gt;</v>
      </c>
    </row>
    <row r="70" spans="1:8" ht="30" x14ac:dyDescent="0.25">
      <c r="A70" s="3" t="s">
        <v>53</v>
      </c>
      <c r="B70" s="3" t="s">
        <v>77</v>
      </c>
      <c r="C70" s="3" t="s">
        <v>141</v>
      </c>
      <c r="D70" s="3" t="str">
        <f t="shared" si="7"/>
        <v>tenwalls_walking-with-elephants</v>
      </c>
      <c r="E70" s="3" t="str">
        <f t="shared" si="6"/>
        <v>Walking With Elephants</v>
      </c>
      <c r="F70" s="5" t="s">
        <v>175</v>
      </c>
      <c r="G70" s="4" t="str">
        <f t="shared" si="8"/>
        <v>&lt;SoundDesc Id="tenwalls_walking-with-elephants" SoundName="Walking With Elephants" /&gt;</v>
      </c>
      <c r="H70" s="1" t="str">
        <f t="shared" si="9"/>
        <v>&lt;Sound&gt;&lt;Id&gt;&lt;TypeId&gt;AudioDefinition&lt;/TypeId&gt;&lt;SubtypeId&gt;tenwalls_walking-with-elephants&lt;/SubtypeId&gt;&lt;/Id&gt;&lt;Category&gt;Sb&lt;/Category&gt;&lt;MaxDistance&gt;100&lt;/MaxDistance&gt;&lt;Volume&gt;1.00&lt;/Volume&gt;&lt;Loopable&gt;false&lt;/Loopable&gt;&lt;Waves&gt;&lt;Wave Type="D2"&gt;&lt;Start&gt;Audio\TenWalls_Walking-With-Elephants.xwm&lt;/Start&gt;&lt;/Wave&gt;&lt;/Waves&gt;&lt;/Sound&gt;</v>
      </c>
    </row>
    <row r="71" spans="1:8" ht="30" x14ac:dyDescent="0.25">
      <c r="A71" s="3" t="s">
        <v>54</v>
      </c>
      <c r="B71" s="3" t="s">
        <v>77</v>
      </c>
      <c r="C71" s="3" t="s">
        <v>140</v>
      </c>
      <c r="D71" s="3" t="str">
        <f t="shared" si="7"/>
        <v>tommytrash_future-folk</v>
      </c>
      <c r="E71" s="3" t="str">
        <f t="shared" si="6"/>
        <v>Future Folk</v>
      </c>
      <c r="F71" s="5" t="s">
        <v>175</v>
      </c>
      <c r="G71" s="4" t="str">
        <f t="shared" si="8"/>
        <v>&lt;SoundDesc Id="tommytrash_future-folk" SoundName="Future Folk" /&gt;</v>
      </c>
      <c r="H71" s="1" t="str">
        <f t="shared" si="9"/>
        <v>&lt;Sound&gt;&lt;Id&gt;&lt;TypeId&gt;AudioDefinition&lt;/TypeId&gt;&lt;SubtypeId&gt;tommytrash_future-folk&lt;/SubtypeId&gt;&lt;/Id&gt;&lt;Category&gt;Sb&lt;/Category&gt;&lt;MaxDistance&gt;100&lt;/MaxDistance&gt;&lt;Volume&gt;1.00&lt;/Volume&gt;&lt;Loopable&gt;false&lt;/Loopable&gt;&lt;Waves&gt;&lt;Wave Type="D2"&gt;&lt;Start&gt;Audio\TommyTrash_Future-Folk.xwm&lt;/Start&gt;&lt;/Wave&gt;&lt;/Waves&gt;&lt;/Sound&gt;</v>
      </c>
    </row>
    <row r="72" spans="1:8" ht="30" x14ac:dyDescent="0.25">
      <c r="A72" s="3" t="s">
        <v>55</v>
      </c>
      <c r="B72" s="3" t="s">
        <v>76</v>
      </c>
      <c r="C72" s="3" t="s">
        <v>99</v>
      </c>
      <c r="D72" s="3" t="str">
        <f t="shared" si="7"/>
        <v>tovelo_hippiesabotage_habits</v>
      </c>
      <c r="E72" s="3" t="str">
        <f>IF(ISERROR(SEARCH("_",C72,1)),C72,SUBSTITUTE(RIGHT(C72,LEN(C72)-SEARCH("_",C72,20)),"-"," "))</f>
        <v>Habits</v>
      </c>
      <c r="F72" s="5" t="s">
        <v>175</v>
      </c>
      <c r="G72" s="4" t="str">
        <f t="shared" si="8"/>
        <v>&lt;SoundDesc Id="tovelo_hippiesabotage_habits" SoundName="Habits" /&gt;</v>
      </c>
      <c r="H72" s="1" t="str">
        <f t="shared" si="9"/>
        <v>&lt;Sound&gt;&lt;Id&gt;&lt;TypeId&gt;AudioDefinition&lt;/TypeId&gt;&lt;SubtypeId&gt;tovelo_hippiesabotage_habits&lt;/SubtypeId&gt;&lt;/Id&gt;&lt;Category&gt;Sb&lt;/Category&gt;&lt;MaxDistance&gt;100&lt;/MaxDistance&gt;&lt;Volume&gt;1.00&lt;/Volume&gt;&lt;Loopable&gt;false&lt;/Loopable&gt;&lt;Waves&gt;&lt;Wave Type="D2"&gt;&lt;Start&gt;Audio\ToveLo_HippieSabotage_Habits.xwm&lt;/Start&gt;&lt;/Wave&gt;&lt;/Waves&gt;&lt;/Sound&gt;</v>
      </c>
    </row>
    <row r="73" spans="1:8" ht="30" x14ac:dyDescent="0.25">
      <c r="A73" s="3" t="s">
        <v>0</v>
      </c>
      <c r="B73" s="3" t="s">
        <v>120</v>
      </c>
      <c r="C73" s="3" t="s">
        <v>0</v>
      </c>
      <c r="D73" s="3" t="str">
        <f t="shared" si="7"/>
        <v>trololo</v>
      </c>
      <c r="E73" s="3" t="str">
        <f>IF(ISERROR(SEARCH("_",C73,1)),C73,SUBSTITUTE(RIGHT(C73,LEN(C73)-SEARCH("_",C73,1)),"-"," "))</f>
        <v>Trololo</v>
      </c>
      <c r="F73" s="5" t="s">
        <v>175</v>
      </c>
      <c r="G73" s="4" t="str">
        <f t="shared" si="8"/>
        <v>&lt;SoundDesc Id="trololo" SoundName="Trololo" /&gt;</v>
      </c>
      <c r="H73" s="1" t="str">
        <f t="shared" si="9"/>
        <v>&lt;Sound&gt;&lt;Id&gt;&lt;TypeId&gt;AudioDefinition&lt;/TypeId&gt;&lt;SubtypeId&gt;trololo&lt;/SubtypeId&gt;&lt;/Id&gt;&lt;Category&gt;Sb&lt;/Category&gt;&lt;MaxDistance&gt;100&lt;/MaxDistance&gt;&lt;Volume&gt;1.00&lt;/Volume&gt;&lt;Loopable&gt;false&lt;/Loopable&gt;&lt;Waves&gt;&lt;Wave Type="D2"&gt;&lt;Start&gt;Audio\Trololo.xwm&lt;/Start&gt;&lt;/Wave&gt;&lt;/Waves&gt;&lt;/Sound&gt;</v>
      </c>
    </row>
    <row r="74" spans="1:8" ht="30" x14ac:dyDescent="0.25">
      <c r="A74" s="3" t="s">
        <v>56</v>
      </c>
      <c r="C74" s="3" t="s">
        <v>136</v>
      </c>
      <c r="D74" s="3" t="str">
        <f t="shared" si="7"/>
        <v>tube_berger_imprint-of-pleasure</v>
      </c>
      <c r="E74" s="3" t="str">
        <f>IF(ISERROR(SEARCH("_",C74,1)),C74,SUBSTITUTE(RIGHT(C74,LEN(C74)-SEARCH("_",C74,10)),"-"," "))</f>
        <v>Imprint Of Pleasure</v>
      </c>
      <c r="F74" s="5" t="s">
        <v>175</v>
      </c>
      <c r="G74" s="4" t="str">
        <f t="shared" si="8"/>
        <v>&lt;SoundDesc Id="tube_berger_imprint-of-pleasure" SoundName="Imprint Of Pleasure" /&gt;</v>
      </c>
      <c r="H74" s="1" t="str">
        <f t="shared" si="9"/>
        <v>&lt;Sound&gt;&lt;Id&gt;&lt;TypeId&gt;AudioDefinition&lt;/TypeId&gt;&lt;SubtypeId&gt;tube_berger_imprint-of-pleasure&lt;/SubtypeId&gt;&lt;/Id&gt;&lt;Category&gt;Sb&lt;/Category&gt;&lt;MaxDistance&gt;100&lt;/MaxDistance&gt;&lt;Volume&gt;1.00&lt;/Volume&gt;&lt;Loopable&gt;false&lt;/Loopable&gt;&lt;Waves&gt;&lt;Wave Type="D2"&gt;&lt;Start&gt;Audio\Tube_Berger_Imprint-Of-Pleasure.xwm&lt;/Start&gt;&lt;/Wave&gt;&lt;/Waves&gt;&lt;/Sound&gt;</v>
      </c>
    </row>
    <row r="75" spans="1:8" ht="30" x14ac:dyDescent="0.25">
      <c r="A75" s="3" t="s">
        <v>107</v>
      </c>
      <c r="B75" s="3" t="s">
        <v>77</v>
      </c>
      <c r="C75" s="3" t="s">
        <v>137</v>
      </c>
      <c r="D75" s="3" t="str">
        <f t="shared" si="7"/>
        <v>vitalic_no-fun</v>
      </c>
      <c r="E75" s="3" t="str">
        <f t="shared" ref="E75:E80" si="10">IF(ISERROR(SEARCH("_",C75,1)),C75,SUBSTITUTE(RIGHT(C75,LEN(C75)-SEARCH("_",C75,1)),"-"," "))</f>
        <v>No Fun</v>
      </c>
      <c r="F75" s="5" t="s">
        <v>175</v>
      </c>
      <c r="G75" s="4" t="str">
        <f t="shared" si="8"/>
        <v>&lt;SoundDesc Id="vitalic_no-fun" SoundName="No Fun" /&gt;</v>
      </c>
      <c r="H75" s="1" t="str">
        <f t="shared" si="9"/>
        <v>&lt;Sound&gt;&lt;Id&gt;&lt;TypeId&gt;AudioDefinition&lt;/TypeId&gt;&lt;SubtypeId&gt;vitalic_no-fun&lt;/SubtypeId&gt;&lt;/Id&gt;&lt;Category&gt;Sb&lt;/Category&gt;&lt;MaxDistance&gt;100&lt;/MaxDistance&gt;&lt;Volume&gt;1.00&lt;/Volume&gt;&lt;Loopable&gt;false&lt;/Loopable&gt;&lt;Waves&gt;&lt;Wave Type="D2"&gt;&lt;Start&gt;Audio\Vitalic_No-Fun.xwm&lt;/Start&gt;&lt;/Wave&gt;&lt;/Waves&gt;&lt;/Sound&gt;</v>
      </c>
    </row>
    <row r="76" spans="1:8" ht="30" x14ac:dyDescent="0.25">
      <c r="A76" s="3" t="s">
        <v>108</v>
      </c>
      <c r="B76" s="3" t="s">
        <v>77</v>
      </c>
      <c r="C76" s="3" t="s">
        <v>138</v>
      </c>
      <c r="D76" s="3" t="str">
        <f t="shared" si="7"/>
        <v>vitalic_poison-lips</v>
      </c>
      <c r="E76" s="3" t="str">
        <f t="shared" si="10"/>
        <v>Poison Lips</v>
      </c>
      <c r="F76" s="5" t="s">
        <v>175</v>
      </c>
      <c r="G76" s="4" t="str">
        <f t="shared" si="8"/>
        <v>&lt;SoundDesc Id="vitalic_poison-lips" SoundName="Poison Lips" /&gt;</v>
      </c>
      <c r="H76" s="1" t="str">
        <f t="shared" si="9"/>
        <v>&lt;Sound&gt;&lt;Id&gt;&lt;TypeId&gt;AudioDefinition&lt;/TypeId&gt;&lt;SubtypeId&gt;vitalic_poison-lips&lt;/SubtypeId&gt;&lt;/Id&gt;&lt;Category&gt;Sb&lt;/Category&gt;&lt;MaxDistance&gt;100&lt;/MaxDistance&gt;&lt;Volume&gt;1.00&lt;/Volume&gt;&lt;Loopable&gt;false&lt;/Loopable&gt;&lt;Waves&gt;&lt;Wave Type="D2"&gt;&lt;Start&gt;Audio\Vitalic_Poison-Lips.xwm&lt;/Start&gt;&lt;/Wave&gt;&lt;/Waves&gt;&lt;/Sound&gt;</v>
      </c>
    </row>
    <row r="77" spans="1:8" ht="30" x14ac:dyDescent="0.25">
      <c r="A77" s="3" t="s">
        <v>115</v>
      </c>
      <c r="B77" s="3" t="s">
        <v>77</v>
      </c>
      <c r="C77" s="3" t="s">
        <v>100</v>
      </c>
      <c r="D77" s="3" t="str">
        <f t="shared" si="7"/>
        <v>vitalic_poney</v>
      </c>
      <c r="E77" s="3" t="str">
        <f t="shared" si="10"/>
        <v>Poney</v>
      </c>
      <c r="F77" s="5" t="s">
        <v>175</v>
      </c>
      <c r="G77" s="4" t="str">
        <f t="shared" si="8"/>
        <v>&lt;SoundDesc Id="vitalic_poney" SoundName="Poney" /&gt;</v>
      </c>
      <c r="H77" s="1" t="str">
        <f t="shared" si="9"/>
        <v>&lt;Sound&gt;&lt;Id&gt;&lt;TypeId&gt;AudioDefinition&lt;/TypeId&gt;&lt;SubtypeId&gt;vitalic_poney&lt;/SubtypeId&gt;&lt;/Id&gt;&lt;Category&gt;Sb&lt;/Category&gt;&lt;MaxDistance&gt;100&lt;/MaxDistance&gt;&lt;Volume&gt;1.00&lt;/Volume&gt;&lt;Loopable&gt;false&lt;/Loopable&gt;&lt;Waves&gt;&lt;Wave Type="D2"&gt;&lt;Start&gt;Audio\Vitalic_Poney.xwm&lt;/Start&gt;&lt;/Wave&gt;&lt;/Waves&gt;&lt;/Sound&gt;</v>
      </c>
    </row>
    <row r="78" spans="1:8" ht="30" x14ac:dyDescent="0.25">
      <c r="A78" s="3" t="s">
        <v>109</v>
      </c>
      <c r="B78" s="3" t="s">
        <v>77</v>
      </c>
      <c r="C78" s="3" t="s">
        <v>139</v>
      </c>
      <c r="D78" s="3" t="str">
        <f t="shared" si="7"/>
        <v>vitalic_second-lives</v>
      </c>
      <c r="E78" s="3" t="str">
        <f t="shared" si="10"/>
        <v>Second Lives</v>
      </c>
      <c r="F78" s="5" t="s">
        <v>175</v>
      </c>
      <c r="G78" s="4" t="str">
        <f t="shared" si="8"/>
        <v>&lt;SoundDesc Id="vitalic_second-lives" SoundName="Second Lives" /&gt;</v>
      </c>
      <c r="H78" s="1" t="str">
        <f t="shared" si="9"/>
        <v>&lt;Sound&gt;&lt;Id&gt;&lt;TypeId&gt;AudioDefinition&lt;/TypeId&gt;&lt;SubtypeId&gt;vitalic_second-lives&lt;/SubtypeId&gt;&lt;/Id&gt;&lt;Category&gt;Sb&lt;/Category&gt;&lt;MaxDistance&gt;100&lt;/MaxDistance&gt;&lt;Volume&gt;1.00&lt;/Volume&gt;&lt;Loopable&gt;false&lt;/Loopable&gt;&lt;Waves&gt;&lt;Wave Type="D2"&gt;&lt;Start&gt;Audio\Vitalic_Second-Lives.xwm&lt;/Start&gt;&lt;/Wave&gt;&lt;/Waves&gt;&lt;/Sound&gt;</v>
      </c>
    </row>
    <row r="79" spans="1:8" ht="30" x14ac:dyDescent="0.25">
      <c r="A79" s="3" t="s">
        <v>116</v>
      </c>
      <c r="B79" s="3" t="s">
        <v>77</v>
      </c>
      <c r="C79" s="3" t="s">
        <v>101</v>
      </c>
      <c r="D79" s="3" t="str">
        <f t="shared" si="7"/>
        <v>vitalic_stamina</v>
      </c>
      <c r="E79" s="3" t="str">
        <f t="shared" si="10"/>
        <v>Stamina</v>
      </c>
      <c r="F79" s="5" t="s">
        <v>175</v>
      </c>
      <c r="G79" s="4" t="str">
        <f t="shared" si="8"/>
        <v>&lt;SoundDesc Id="vitalic_stamina" SoundName="Stamina" /&gt;</v>
      </c>
      <c r="H79" s="1" t="str">
        <f t="shared" si="9"/>
        <v>&lt;Sound&gt;&lt;Id&gt;&lt;TypeId&gt;AudioDefinition&lt;/TypeId&gt;&lt;SubtypeId&gt;vitalic_stamina&lt;/SubtypeId&gt;&lt;/Id&gt;&lt;Category&gt;Sb&lt;/Category&gt;&lt;MaxDistance&gt;100&lt;/MaxDistance&gt;&lt;Volume&gt;1.00&lt;/Volume&gt;&lt;Loopable&gt;false&lt;/Loopable&gt;&lt;Waves&gt;&lt;Wave Type="D2"&gt;&lt;Start&gt;Audio\Vitalic_Stamina.xwm&lt;/Start&gt;&lt;/Wave&gt;&lt;/Waves&gt;&lt;/Sound&gt;</v>
      </c>
    </row>
    <row r="80" spans="1:8" ht="30" x14ac:dyDescent="0.25">
      <c r="A80" s="3" t="s">
        <v>117</v>
      </c>
      <c r="B80" s="3" t="s">
        <v>77</v>
      </c>
      <c r="C80" s="3" t="s">
        <v>135</v>
      </c>
      <c r="D80" s="3" t="str">
        <f t="shared" si="7"/>
        <v>vitalic_you-prefer-cocaine</v>
      </c>
      <c r="E80" s="3" t="str">
        <f t="shared" si="10"/>
        <v>You Prefer Cocaine</v>
      </c>
      <c r="F80" s="5" t="s">
        <v>175</v>
      </c>
      <c r="G80" s="4" t="str">
        <f t="shared" si="8"/>
        <v>&lt;SoundDesc Id="vitalic_you-prefer-cocaine" SoundName="You Prefer Cocaine" /&gt;</v>
      </c>
      <c r="H80" s="1" t="str">
        <f t="shared" si="9"/>
        <v>&lt;Sound&gt;&lt;Id&gt;&lt;TypeId&gt;AudioDefinition&lt;/TypeId&gt;&lt;SubtypeId&gt;vitalic_you-prefer-cocaine&lt;/SubtypeId&gt;&lt;/Id&gt;&lt;Category&gt;Sb&lt;/Category&gt;&lt;MaxDistance&gt;100&lt;/MaxDistance&gt;&lt;Volume&gt;1.00&lt;/Volume&gt;&lt;Loopable&gt;false&lt;/Loopable&gt;&lt;Waves&gt;&lt;Wave Type="D2"&gt;&lt;Start&gt;Audio\Vitalic_You-Prefer-Cocaine.xwm&lt;/Start&gt;&lt;/Wave&gt;&lt;/Waves&gt;&lt;/Sound&gt;</v>
      </c>
    </row>
    <row r="81" spans="1:8" ht="30" x14ac:dyDescent="0.25">
      <c r="A81" s="3" t="s">
        <v>58</v>
      </c>
      <c r="B81" s="3" t="s">
        <v>76</v>
      </c>
      <c r="C81" s="3" t="s">
        <v>134</v>
      </c>
      <c r="D81" s="3" t="str">
        <f t="shared" si="7"/>
        <v>wankelmut_emmalouise_my-head-is-a-jungle</v>
      </c>
      <c r="E81" s="3" t="str">
        <f>IF(ISERROR(SEARCH("_",C81,1)),C81,SUBSTITUTE(RIGHT(C81,LEN(C81)-SEARCH("_",C81,20)),"-"," "))</f>
        <v>My Head Is A Jungle</v>
      </c>
      <c r="F81" s="5" t="s">
        <v>175</v>
      </c>
      <c r="G81" s="4" t="str">
        <f t="shared" si="8"/>
        <v>&lt;SoundDesc Id="wankelmut_emmalouise_my-head-is-a-jungle" SoundName="My Head Is A Jungle" /&gt;</v>
      </c>
      <c r="H81" s="1" t="str">
        <f t="shared" si="9"/>
        <v>&lt;Sound&gt;&lt;Id&gt;&lt;TypeId&gt;AudioDefinition&lt;/TypeId&gt;&lt;SubtypeId&gt;wankelmut_emmalouise_my-head-is-a-jungle&lt;/SubtypeId&gt;&lt;/Id&gt;&lt;Category&gt;Sb&lt;/Category&gt;&lt;MaxDistance&gt;100&lt;/MaxDistance&gt;&lt;Volume&gt;1.00&lt;/Volume&gt;&lt;Loopable&gt;false&lt;/Loopable&gt;&lt;Waves&gt;&lt;Wave Type="D2"&gt;&lt;Start&gt;Audio\Wankelmut_EmmaLouise_My-Head-Is-A-Jungle.xwm&lt;/Start&gt;&lt;/Wave&gt;&lt;/Waves&gt;&lt;/Sound&gt;</v>
      </c>
    </row>
    <row r="82" spans="1:8" ht="30" x14ac:dyDescent="0.25">
      <c r="A82" s="3" t="s">
        <v>59</v>
      </c>
      <c r="C82" s="3" t="s">
        <v>173</v>
      </c>
      <c r="D82" s="3" t="str">
        <f t="shared" si="7"/>
        <v>wazeodyssey_r.kelly_bump-grind</v>
      </c>
      <c r="E82" s="3" t="str">
        <f>IF(ISERROR(SEARCH("_",C82,1)),C82,SUBSTITUTE(RIGHT(C82,LEN(C82)-SEARCH("_",C82,15)),"-"," "))</f>
        <v>Bump Grind</v>
      </c>
      <c r="F82" s="5" t="s">
        <v>175</v>
      </c>
      <c r="G82" s="4" t="str">
        <f t="shared" si="8"/>
        <v>&lt;SoundDesc Id="wazeodyssey_r.kelly_bump-grind" SoundName="Bump Grind" /&gt;</v>
      </c>
      <c r="H82" s="1" t="str">
        <f t="shared" si="9"/>
        <v>&lt;Sound&gt;&lt;Id&gt;&lt;TypeId&gt;AudioDefinition&lt;/TypeId&gt;&lt;SubtypeId&gt;wazeodyssey_r.kelly_bump-grind&lt;/SubtypeId&gt;&lt;/Id&gt;&lt;Category&gt;Sb&lt;/Category&gt;&lt;MaxDistance&gt;100&lt;/MaxDistance&gt;&lt;Volume&gt;1.00&lt;/Volume&gt;&lt;Loopable&gt;false&lt;/Loopable&gt;&lt;Waves&gt;&lt;Wave Type="D2"&gt;&lt;Start&gt;Audio\WazeOdyssey_R.Kelly_Bump-Grind.xwm&lt;/Start&gt;&lt;/Wave&gt;&lt;/Waves&gt;&lt;/Sound&gt;</v>
      </c>
    </row>
  </sheetData>
  <autoFilter ref="A1:E1">
    <sortState ref="A2:E82">
      <sortCondition ref="C1"/>
    </sortState>
  </autoFilter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2016-08-06T22:14:58Z</dcterms:modified>
</cp:coreProperties>
</file>