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ipro-sw\GLP1-weight-tracking\"/>
    </mc:Choice>
  </mc:AlternateContent>
  <xr:revisionPtr revIDLastSave="0" documentId="13_ncr:1_{05F7AAEF-AE41-4909-840E-F775930CD1A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E17" i="2" s="1"/>
  <c r="B13" i="2"/>
  <c r="E13" i="2"/>
  <c r="B14" i="2"/>
  <c r="E14" i="2"/>
  <c r="B9" i="2"/>
  <c r="E9" i="2"/>
  <c r="E11" i="2" s="1"/>
  <c r="B15" i="2" l="1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<sst xmlns="http://schemas.openxmlformats.org/spreadsheetml/2006/main" count="38" uniqueCount="38">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</sst>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Log'!$B$3:$B$1000</c:f>
              <c:numCache>
                <c:formatCode>General</c:formatCode>
                <c:ptCount val="998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Log'!$C$3:$C$1000</c:f>
              <c:numCache>
                <c:formatCode>General</c:formatCode>
                <c:ptCount val="998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Log'!$D$3:$D$1000</c:f>
              <c:numCache>
                <c:formatCode>General</c:formatCode>
                <c:ptCount val="998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Log'!$E$3:$E$1000</c:f>
              <c:numCache>
                <c:formatCode>General</c:formatCode>
                <c:ptCount val="998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9" totalsRowShown="0">
  <autoFilter ref="A2:H9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0" sqref="C10"/>
    </sheetView>
  </sheetViews>
  <sheetFormatPr defaultRowHeight="15" x14ac:dyDescent="0.3"/>
  <cols>
    <col min="1" max="5" width="14.75" customWidth="1"/>
    <col min="6" max="8" width="18.75" customWidth="1"/>
  </cols>
  <sheetData>
    <row r="1" spans="1:8" x14ac:dyDescent="0.3">
      <c r="A1" t="s">
        <v>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3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3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3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3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3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3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  <c r="G9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D19" sqref="D19"/>
    </sheetView>
  </sheetViews>
  <sheetFormatPr defaultRowHeight="15" x14ac:dyDescent="0.3"/>
  <cols>
    <col min="1" max="1" width="32.75" customWidth="1"/>
    <col min="2" max="4" width="24.75" customWidth="1"/>
  </cols>
  <sheetData>
    <row r="1" spans="1:5" x14ac:dyDescent="0.3">
      <c r="A1" s="2" t="s">
        <v>9</v>
      </c>
    </row>
    <row r="2" spans="1:5" x14ac:dyDescent="0.3">
      <c r="A2" t="s">
        <v>10</v>
      </c>
    </row>
    <row r="3" spans="1:5" x14ac:dyDescent="0.3">
      <c r="A3" t="s">
        <v>11</v>
      </c>
    </row>
    <row r="5" spans="1:5" x14ac:dyDescent="0.3">
      <c r="A5" s="2" t="s">
        <v>12</v>
      </c>
      <c r="B5" s="1">
        <f>IF(LEN(B2)&gt;0,B2,INDEX('Daily Log'!$A:$A,COUNTA('Daily Log'!$A:$A)-6))</f>
        <v>45884</v>
      </c>
    </row>
    <row r="6" spans="1:5" x14ac:dyDescent="0.3">
      <c r="A6" s="2" t="s">
        <v>13</v>
      </c>
      <c r="B6" s="1">
        <f>IF(LEN(B3)&gt;0,B3,INDEX('Daily Log'!$A:$A,COUNTA('Daily Log'!$A:$A)))</f>
        <v>45890</v>
      </c>
    </row>
    <row r="8" spans="1:5" x14ac:dyDescent="0.3">
      <c r="A8" s="2" t="s">
        <v>14</v>
      </c>
    </row>
    <row r="9" spans="1:5" x14ac:dyDescent="0.3">
      <c r="A9" t="s">
        <v>15</v>
      </c>
      <c r="B9" s="3">
        <f>INDEX('Daily Log'!$B:$B, MATCH($B$5,'Daily Log'!$A:$A, 0))</f>
        <v>109</v>
      </c>
      <c r="D9" t="s">
        <v>24</v>
      </c>
      <c r="E9" s="3">
        <f>INDEX('Daily Log'!$D:$D, MATCH($B$5,'Daily Log'!$A:$A, 0))</f>
        <v>0</v>
      </c>
    </row>
    <row r="10" spans="1:5" x14ac:dyDescent="0.3">
      <c r="A10" t="s">
        <v>16</v>
      </c>
      <c r="B10" s="3">
        <f>INDEX('Daily Log'!$B:$B, MATCH($B$6,'Daily Log'!$A:$A, 0))</f>
        <v>107</v>
      </c>
      <c r="D10" t="s">
        <v>25</v>
      </c>
      <c r="E10" s="3">
        <f>INDEX('Daily Log'!$D:$D, MATCH($B$6,'Daily Log'!$A:$A, 0))</f>
        <v>30.4</v>
      </c>
    </row>
    <row r="11" spans="1:5" x14ac:dyDescent="0.3">
      <c r="A11" t="s">
        <v>17</v>
      </c>
      <c r="B11" s="3">
        <f>B10-B9</f>
        <v>-2</v>
      </c>
      <c r="D11" t="s">
        <v>26</v>
      </c>
      <c r="E11" s="3">
        <f>E10-E9</f>
        <v>30.4</v>
      </c>
    </row>
    <row r="12" spans="1:5" x14ac:dyDescent="0.3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108.08571428571429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26.114285714285717</v>
      </c>
    </row>
    <row r="13" spans="1:5" x14ac:dyDescent="0.3">
      <c r="A13" t="s">
        <v>19</v>
      </c>
      <c r="B13" s="3">
        <f>INDEX('Daily Log'!$C:$C, MATCH($B$5,'Daily Log'!$A:$A, 0))</f>
        <v>109.8</v>
      </c>
      <c r="D13" t="s">
        <v>28</v>
      </c>
      <c r="E13" s="3">
        <f>INDEX('Daily Log'!$E:$E, MATCH($B$5,'Daily Log'!$A:$A, 0))</f>
        <v>29</v>
      </c>
    </row>
    <row r="14" spans="1:5" x14ac:dyDescent="0.3">
      <c r="A14" t="s">
        <v>20</v>
      </c>
      <c r="B14" s="3">
        <f>INDEX('Daily Log'!$C:$C, MATCH($B$6,'Daily Log'!$A:$A, 0))</f>
        <v>106.8</v>
      </c>
      <c r="D14" t="s">
        <v>29</v>
      </c>
      <c r="E14" s="3">
        <f>INDEX('Daily Log'!$E:$E, MATCH($B$6,'Daily Log'!$A:$A, 0))</f>
        <v>27</v>
      </c>
    </row>
    <row r="15" spans="1:5" x14ac:dyDescent="0.3">
      <c r="A15" t="s">
        <v>21</v>
      </c>
      <c r="B15" s="3">
        <f>B14-B13</f>
        <v>-3</v>
      </c>
      <c r="D15" t="s">
        <v>30</v>
      </c>
      <c r="E15" s="3">
        <f>E14-E13</f>
        <v>-2</v>
      </c>
    </row>
    <row r="16" spans="1:5" x14ac:dyDescent="0.3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108.39999999999999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28.257142857142856</v>
      </c>
    </row>
    <row r="17" spans="1:5" x14ac:dyDescent="0.3">
      <c r="A17" t="s">
        <v>23</v>
      </c>
      <c r="B17" s="3">
        <f>IF(AND(B12&lt;&gt;"",B16&lt;&gt;""),AVERAGE(B12,B16),"")</f>
        <v>108.24285714285713</v>
      </c>
      <c r="D17" t="s">
        <v>32</v>
      </c>
      <c r="E17" s="3">
        <f>IF(AND(E12&lt;&gt;"",E16&lt;&gt;""),AVERAGE(E12,E16),"")</f>
        <v>27.185714285714287</v>
      </c>
    </row>
    <row r="19" spans="1:5" x14ac:dyDescent="0.3">
      <c r="A19" s="2" t="s">
        <v>33</v>
      </c>
    </row>
    <row r="20" spans="1:5" x14ac:dyDescent="0.3">
      <c r="A20" t="s">
        <v>34</v>
      </c>
      <c r="B20">
        <f>COUNTIFS('Daily Log'!$A:$A,"&gt;="&amp;$B$5,'Daily Log'!$A:$A,"&lt;="&amp;$B$6)</f>
        <v>7</v>
      </c>
    </row>
    <row r="21" spans="1:5" x14ac:dyDescent="0.3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3"/>
  <sheetData>
    <row r="1" spans="1:1" x14ac:dyDescent="0.3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3"/>
  <cols>
    <col min="1" max="1" width="100.75" customWidth="1"/>
  </cols>
  <sheetData>
    <row r="1" spans="1:1" ht="180" x14ac:dyDescent="0.3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2025-08-21T15:01:40Z</dcterms:modified>
</cp:coreProperties>
</file>