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rex\GLP1-weight-tracking\"/>
    </mc:Choice>
  </mc:AlternateContent>
  <xr:revisionPtr revIDLastSave="0" documentId="13_ncr:1_{4582FE1A-59A7-4780-BACE-520C6C5850DA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<sst xmlns="http://schemas.openxmlformats.org/spreadsheetml/2006/main" count="38" uniqueCount="38">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</sst>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Log'!$A$3:$A$998</c:f>
              <c:numCache>
                <c:formatCode>yyyy\-mm\-dd</c:formatCode>
                <c:ptCount val="996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  <c:pt idx="27">
                  <c:v>45911</c:v>
                </c:pt>
                <c:pt idx="28">
                  <c:v>45912</c:v>
                </c:pt>
                <c:pt idx="29">
                  <c:v>45913</c:v>
                </c:pt>
                <c:pt idx="30">
                  <c:v>45914</c:v>
                </c:pt>
                <c:pt idx="31">
                  <c:v>45915</c:v>
                </c:pt>
                <c:pt idx="32">
                  <c:v>45916</c:v>
                </c:pt>
                <c:pt idx="33">
                  <c:v>45917</c:v>
                </c:pt>
                <c:pt idx="34">
                  <c:v>45918</c:v>
                </c:pt>
                <c:pt idx="35">
                  <c:v>45919</c:v>
                </c:pt>
                <c:pt idx="36">
                  <c:v>45920</c:v>
                </c:pt>
                <c:pt idx="37">
                  <c:v>45921</c:v>
                </c:pt>
                <c:pt idx="38">
                  <c:v>45922</c:v>
                </c:pt>
                <c:pt idx="39">
                  <c:v>45923</c:v>
                </c:pt>
                <c:pt idx="40">
                  <c:v>45924</c:v>
                </c:pt>
                <c:pt idx="41">
                  <c:v>45925</c:v>
                </c:pt>
              </c:numCache>
            </c:numRef>
          </c:cat>
          <c:val>
            <c:numRef>
              <c:f>'Daily Log'!$B$3:$B$998</c:f>
              <c:numCache>
                <c:formatCode>General</c:formatCode>
                <c:ptCount val="996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  <c:pt idx="10">
                  <c:v>105.8</c:v>
                </c:pt>
                <c:pt idx="11">
                  <c:v>105.6</c:v>
                </c:pt>
                <c:pt idx="12">
                  <c:v>105.2</c:v>
                </c:pt>
                <c:pt idx="13">
                  <c:v>104.8</c:v>
                </c:pt>
                <c:pt idx="14">
                  <c:v>105.1</c:v>
                </c:pt>
                <c:pt idx="15">
                  <c:v>104.3</c:v>
                </c:pt>
                <c:pt idx="16">
                  <c:v>103.6</c:v>
                </c:pt>
                <c:pt idx="17">
                  <c:v>104</c:v>
                </c:pt>
                <c:pt idx="18">
                  <c:v>103.9</c:v>
                </c:pt>
                <c:pt idx="19">
                  <c:v>103.4</c:v>
                </c:pt>
                <c:pt idx="20">
                  <c:v>103</c:v>
                </c:pt>
                <c:pt idx="21">
                  <c:v>103</c:v>
                </c:pt>
                <c:pt idx="22">
                  <c:v>102.7</c:v>
                </c:pt>
                <c:pt idx="23">
                  <c:v>102.7</c:v>
                </c:pt>
                <c:pt idx="24">
                  <c:v>103.1</c:v>
                </c:pt>
                <c:pt idx="25">
                  <c:v>102.9</c:v>
                </c:pt>
                <c:pt idx="26">
                  <c:v>102.5</c:v>
                </c:pt>
                <c:pt idx="27">
                  <c:v>102.6</c:v>
                </c:pt>
                <c:pt idx="28">
                  <c:v>102.6</c:v>
                </c:pt>
                <c:pt idx="29">
                  <c:v>102.9</c:v>
                </c:pt>
                <c:pt idx="30">
                  <c:v>101.4</c:v>
                </c:pt>
                <c:pt idx="31">
                  <c:v>102</c:v>
                </c:pt>
                <c:pt idx="32">
                  <c:v>102.2</c:v>
                </c:pt>
                <c:pt idx="33">
                  <c:v>102.1</c:v>
                </c:pt>
                <c:pt idx="34">
                  <c:v>101.3</c:v>
                </c:pt>
                <c:pt idx="35">
                  <c:v>101.4</c:v>
                </c:pt>
                <c:pt idx="38">
                  <c:v>101.5</c:v>
                </c:pt>
                <c:pt idx="39">
                  <c:v>101</c:v>
                </c:pt>
                <c:pt idx="40">
                  <c:v>100.6</c:v>
                </c:pt>
                <c:pt idx="41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Log'!$A$3:$A$998</c:f>
              <c:numCache>
                <c:formatCode>yyyy\-mm\-dd</c:formatCode>
                <c:ptCount val="996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  <c:pt idx="27">
                  <c:v>45911</c:v>
                </c:pt>
                <c:pt idx="28">
                  <c:v>45912</c:v>
                </c:pt>
                <c:pt idx="29">
                  <c:v>45913</c:v>
                </c:pt>
                <c:pt idx="30">
                  <c:v>45914</c:v>
                </c:pt>
                <c:pt idx="31">
                  <c:v>45915</c:v>
                </c:pt>
                <c:pt idx="32">
                  <c:v>45916</c:v>
                </c:pt>
                <c:pt idx="33">
                  <c:v>45917</c:v>
                </c:pt>
                <c:pt idx="34">
                  <c:v>45918</c:v>
                </c:pt>
                <c:pt idx="35">
                  <c:v>45919</c:v>
                </c:pt>
                <c:pt idx="36">
                  <c:v>45920</c:v>
                </c:pt>
                <c:pt idx="37">
                  <c:v>45921</c:v>
                </c:pt>
                <c:pt idx="38">
                  <c:v>45922</c:v>
                </c:pt>
                <c:pt idx="39">
                  <c:v>45923</c:v>
                </c:pt>
                <c:pt idx="40">
                  <c:v>45924</c:v>
                </c:pt>
                <c:pt idx="41">
                  <c:v>45925</c:v>
                </c:pt>
              </c:numCache>
            </c:numRef>
          </c:cat>
          <c:val>
            <c:numRef>
              <c:f>'Daily Log'!$C$3:$C$998</c:f>
              <c:numCache>
                <c:formatCode>General</c:formatCode>
                <c:ptCount val="996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  <c:pt idx="9">
                  <c:v>106.5</c:v>
                </c:pt>
                <c:pt idx="10">
                  <c:v>106.2</c:v>
                </c:pt>
                <c:pt idx="11">
                  <c:v>105.9</c:v>
                </c:pt>
                <c:pt idx="12">
                  <c:v>105.9</c:v>
                </c:pt>
                <c:pt idx="13">
                  <c:v>105.5</c:v>
                </c:pt>
                <c:pt idx="14">
                  <c:v>104.7</c:v>
                </c:pt>
                <c:pt idx="15">
                  <c:v>104.2</c:v>
                </c:pt>
                <c:pt idx="16">
                  <c:v>104.1</c:v>
                </c:pt>
                <c:pt idx="17">
                  <c:v>103.6</c:v>
                </c:pt>
                <c:pt idx="18">
                  <c:v>103.9</c:v>
                </c:pt>
                <c:pt idx="19">
                  <c:v>103.4</c:v>
                </c:pt>
                <c:pt idx="20">
                  <c:v>103.8</c:v>
                </c:pt>
                <c:pt idx="21">
                  <c:v>103.9</c:v>
                </c:pt>
                <c:pt idx="22">
                  <c:v>103.8</c:v>
                </c:pt>
                <c:pt idx="23">
                  <c:v>103.3</c:v>
                </c:pt>
                <c:pt idx="24">
                  <c:v>103.5</c:v>
                </c:pt>
                <c:pt idx="25">
                  <c:v>103.3</c:v>
                </c:pt>
                <c:pt idx="26">
                  <c:v>103.5</c:v>
                </c:pt>
                <c:pt idx="27">
                  <c:v>103</c:v>
                </c:pt>
                <c:pt idx="28">
                  <c:v>102.6</c:v>
                </c:pt>
                <c:pt idx="29">
                  <c:v>102.7</c:v>
                </c:pt>
                <c:pt idx="30">
                  <c:v>102.5</c:v>
                </c:pt>
                <c:pt idx="31">
                  <c:v>102.6</c:v>
                </c:pt>
                <c:pt idx="32">
                  <c:v>102.7</c:v>
                </c:pt>
                <c:pt idx="33">
                  <c:v>102.5</c:v>
                </c:pt>
                <c:pt idx="34">
                  <c:v>101.7</c:v>
                </c:pt>
                <c:pt idx="37">
                  <c:v>102.2</c:v>
                </c:pt>
                <c:pt idx="38">
                  <c:v>101.8</c:v>
                </c:pt>
                <c:pt idx="39">
                  <c:v>101.4</c:v>
                </c:pt>
                <c:pt idx="40">
                  <c:v>100.7</c:v>
                </c:pt>
                <c:pt idx="41">
                  <c:v>101.9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Log'!$A$3:$A$998</c:f>
              <c:numCache>
                <c:formatCode>yyyy\-mm\-dd</c:formatCode>
                <c:ptCount val="996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  <c:pt idx="27">
                  <c:v>45911</c:v>
                </c:pt>
                <c:pt idx="28">
                  <c:v>45912</c:v>
                </c:pt>
                <c:pt idx="29">
                  <c:v>45913</c:v>
                </c:pt>
                <c:pt idx="30">
                  <c:v>45914</c:v>
                </c:pt>
                <c:pt idx="31">
                  <c:v>45915</c:v>
                </c:pt>
                <c:pt idx="32">
                  <c:v>45916</c:v>
                </c:pt>
                <c:pt idx="33">
                  <c:v>45917</c:v>
                </c:pt>
                <c:pt idx="34">
                  <c:v>45918</c:v>
                </c:pt>
                <c:pt idx="35">
                  <c:v>45919</c:v>
                </c:pt>
                <c:pt idx="36">
                  <c:v>45920</c:v>
                </c:pt>
                <c:pt idx="37">
                  <c:v>45921</c:v>
                </c:pt>
                <c:pt idx="38">
                  <c:v>45922</c:v>
                </c:pt>
                <c:pt idx="39">
                  <c:v>45923</c:v>
                </c:pt>
                <c:pt idx="40">
                  <c:v>45924</c:v>
                </c:pt>
                <c:pt idx="41">
                  <c:v>45925</c:v>
                </c:pt>
              </c:numCache>
            </c:numRef>
          </c:cat>
          <c:val>
            <c:numRef>
              <c:f>'Daily Log'!$D$3:$D$998</c:f>
              <c:numCache>
                <c:formatCode>General</c:formatCode>
                <c:ptCount val="996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10">
                  <c:v>30.6</c:v>
                </c:pt>
                <c:pt idx="11">
                  <c:v>30.1</c:v>
                </c:pt>
                <c:pt idx="12">
                  <c:v>30</c:v>
                </c:pt>
                <c:pt idx="13">
                  <c:v>30.4</c:v>
                </c:pt>
                <c:pt idx="14">
                  <c:v>30.2</c:v>
                </c:pt>
                <c:pt idx="15">
                  <c:v>30.2</c:v>
                </c:pt>
                <c:pt idx="16">
                  <c:v>30.1</c:v>
                </c:pt>
                <c:pt idx="17">
                  <c:v>30.3</c:v>
                </c:pt>
                <c:pt idx="18">
                  <c:v>29.7</c:v>
                </c:pt>
                <c:pt idx="19">
                  <c:v>29.9</c:v>
                </c:pt>
                <c:pt idx="20">
                  <c:v>29.6</c:v>
                </c:pt>
                <c:pt idx="21">
                  <c:v>30</c:v>
                </c:pt>
                <c:pt idx="22">
                  <c:v>30</c:v>
                </c:pt>
                <c:pt idx="23">
                  <c:v>29.7</c:v>
                </c:pt>
                <c:pt idx="24">
                  <c:v>30.1</c:v>
                </c:pt>
                <c:pt idx="25">
                  <c:v>30.4</c:v>
                </c:pt>
                <c:pt idx="26">
                  <c:v>30</c:v>
                </c:pt>
                <c:pt idx="27">
                  <c:v>29.9</c:v>
                </c:pt>
                <c:pt idx="28">
                  <c:v>30.2</c:v>
                </c:pt>
                <c:pt idx="29">
                  <c:v>29.2</c:v>
                </c:pt>
                <c:pt idx="30">
                  <c:v>29.3</c:v>
                </c:pt>
                <c:pt idx="31">
                  <c:v>29.3</c:v>
                </c:pt>
                <c:pt idx="32">
                  <c:v>29.5</c:v>
                </c:pt>
                <c:pt idx="33">
                  <c:v>29.1</c:v>
                </c:pt>
                <c:pt idx="34">
                  <c:v>29.7</c:v>
                </c:pt>
                <c:pt idx="35">
                  <c:v>29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Log'!$A$3:$A$998</c:f>
              <c:numCache>
                <c:formatCode>yyyy\-mm\-dd</c:formatCode>
                <c:ptCount val="996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  <c:pt idx="27">
                  <c:v>45911</c:v>
                </c:pt>
                <c:pt idx="28">
                  <c:v>45912</c:v>
                </c:pt>
                <c:pt idx="29">
                  <c:v>45913</c:v>
                </c:pt>
                <c:pt idx="30">
                  <c:v>45914</c:v>
                </c:pt>
                <c:pt idx="31">
                  <c:v>45915</c:v>
                </c:pt>
                <c:pt idx="32">
                  <c:v>45916</c:v>
                </c:pt>
                <c:pt idx="33">
                  <c:v>45917</c:v>
                </c:pt>
                <c:pt idx="34">
                  <c:v>45918</c:v>
                </c:pt>
                <c:pt idx="35">
                  <c:v>45919</c:v>
                </c:pt>
                <c:pt idx="36">
                  <c:v>45920</c:v>
                </c:pt>
                <c:pt idx="37">
                  <c:v>45921</c:v>
                </c:pt>
                <c:pt idx="38">
                  <c:v>45922</c:v>
                </c:pt>
                <c:pt idx="39">
                  <c:v>45923</c:v>
                </c:pt>
                <c:pt idx="40">
                  <c:v>45924</c:v>
                </c:pt>
                <c:pt idx="41">
                  <c:v>45925</c:v>
                </c:pt>
              </c:numCache>
            </c:numRef>
          </c:cat>
          <c:val>
            <c:numRef>
              <c:f>'Daily Log'!$E$3:$E$998</c:f>
              <c:numCache>
                <c:formatCode>General</c:formatCode>
                <c:ptCount val="996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  <c:pt idx="9">
                  <c:v>28.8</c:v>
                </c:pt>
                <c:pt idx="10">
                  <c:v>27.4</c:v>
                </c:pt>
                <c:pt idx="11">
                  <c:v>29.1</c:v>
                </c:pt>
                <c:pt idx="12">
                  <c:v>28.3</c:v>
                </c:pt>
                <c:pt idx="13">
                  <c:v>27.9</c:v>
                </c:pt>
                <c:pt idx="14">
                  <c:v>28.1</c:v>
                </c:pt>
                <c:pt idx="15">
                  <c:v>27.9</c:v>
                </c:pt>
                <c:pt idx="16">
                  <c:v>29.4</c:v>
                </c:pt>
                <c:pt idx="17">
                  <c:v>28</c:v>
                </c:pt>
                <c:pt idx="18">
                  <c:v>27.7</c:v>
                </c:pt>
                <c:pt idx="19">
                  <c:v>28.4</c:v>
                </c:pt>
                <c:pt idx="20">
                  <c:v>29.5</c:v>
                </c:pt>
                <c:pt idx="21">
                  <c:v>28.5</c:v>
                </c:pt>
                <c:pt idx="22">
                  <c:v>29.1</c:v>
                </c:pt>
                <c:pt idx="23">
                  <c:v>27.4</c:v>
                </c:pt>
                <c:pt idx="24">
                  <c:v>27.1</c:v>
                </c:pt>
                <c:pt idx="25">
                  <c:v>29.5</c:v>
                </c:pt>
                <c:pt idx="26">
                  <c:v>29.9</c:v>
                </c:pt>
                <c:pt idx="27">
                  <c:v>29.3</c:v>
                </c:pt>
                <c:pt idx="28">
                  <c:v>30.2</c:v>
                </c:pt>
                <c:pt idx="29">
                  <c:v>28.6</c:v>
                </c:pt>
                <c:pt idx="30">
                  <c:v>28</c:v>
                </c:pt>
                <c:pt idx="31">
                  <c:v>27.5</c:v>
                </c:pt>
                <c:pt idx="32">
                  <c:v>26.3</c:v>
                </c:pt>
                <c:pt idx="33">
                  <c:v>27.7</c:v>
                </c:pt>
                <c:pt idx="34">
                  <c:v>27.6</c:v>
                </c:pt>
                <c:pt idx="37">
                  <c:v>26.7</c:v>
                </c:pt>
                <c:pt idx="38">
                  <c:v>29.3</c:v>
                </c:pt>
                <c:pt idx="39">
                  <c:v>28.2</c:v>
                </c:pt>
                <c:pt idx="40">
                  <c:v>27.1</c:v>
                </c:pt>
                <c:pt idx="41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44" totalsRowShown="0">
  <autoFilter ref="A2:H44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29" zoomScale="160" zoomScaleNormal="160" workbookViewId="0">
      <selection activeCell="F47" sqref="F47"/>
    </sheetView>
  </sheetViews>
  <sheetFormatPr defaultRowHeight="15" x14ac:dyDescent="0.3"/>
  <cols>
    <col min="1" max="5" width="14.75" customWidth="1"/>
    <col min="6" max="8" width="18.75" customWidth="1"/>
  </cols>
  <sheetData>
    <row r="1" spans="1:8" x14ac:dyDescent="0.3">
      <c r="A1" t="s">
        <v>8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3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3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3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3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3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3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</row>
    <row r="10" spans="1:8" x14ac:dyDescent="0.3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  <row r="11" spans="1:8" x14ac:dyDescent="0.3">
      <c r="A11" s="1">
        <v>45892</v>
      </c>
    </row>
    <row r="12" spans="1:8" x14ac:dyDescent="0.3">
      <c r="A12" s="1">
        <v>45893</v>
      </c>
      <c r="C12">
        <v>106.5</v>
      </c>
      <c r="E12">
        <v>28.8</v>
      </c>
      <c r="F12">
        <v>2.5</v>
      </c>
    </row>
    <row r="13" spans="1:8" x14ac:dyDescent="0.3">
      <c r="A13" s="1">
        <v>45894</v>
      </c>
      <c r="B13">
        <v>105.8</v>
      </c>
      <c r="C13">
        <v>106.2</v>
      </c>
      <c r="D13">
        <v>30.6</v>
      </c>
      <c r="E13">
        <v>27.4</v>
      </c>
      <c r="F13">
        <v>2.5</v>
      </c>
    </row>
    <row r="14" spans="1:8" x14ac:dyDescent="0.3">
      <c r="A14" s="1">
        <v>45895</v>
      </c>
      <c r="B14">
        <v>105.6</v>
      </c>
      <c r="C14">
        <v>105.9</v>
      </c>
      <c r="D14">
        <v>30.1</v>
      </c>
      <c r="E14">
        <v>29.1</v>
      </c>
      <c r="F14">
        <v>2.5</v>
      </c>
    </row>
    <row r="15" spans="1:8" x14ac:dyDescent="0.3">
      <c r="A15" s="1">
        <v>45896</v>
      </c>
      <c r="B15">
        <v>105.2</v>
      </c>
      <c r="C15">
        <v>105.9</v>
      </c>
      <c r="D15">
        <v>30</v>
      </c>
      <c r="E15">
        <v>28.3</v>
      </c>
      <c r="F15">
        <v>2.5</v>
      </c>
    </row>
    <row r="16" spans="1:8" x14ac:dyDescent="0.3">
      <c r="A16" s="1">
        <v>45897</v>
      </c>
      <c r="B16">
        <v>104.8</v>
      </c>
      <c r="C16">
        <v>105.5</v>
      </c>
      <c r="D16">
        <v>30.4</v>
      </c>
      <c r="E16">
        <v>27.9</v>
      </c>
      <c r="F16">
        <v>2.5</v>
      </c>
    </row>
    <row r="17" spans="1:6" x14ac:dyDescent="0.3">
      <c r="A17" s="1">
        <v>45898</v>
      </c>
      <c r="B17">
        <v>105.1</v>
      </c>
      <c r="C17">
        <v>104.7</v>
      </c>
      <c r="D17">
        <v>30.2</v>
      </c>
      <c r="E17">
        <v>28.1</v>
      </c>
      <c r="F17">
        <v>2.5</v>
      </c>
    </row>
    <row r="18" spans="1:6" x14ac:dyDescent="0.3">
      <c r="A18" s="1">
        <v>45899</v>
      </c>
      <c r="B18">
        <v>104.3</v>
      </c>
      <c r="C18">
        <v>104.2</v>
      </c>
      <c r="D18">
        <v>30.2</v>
      </c>
      <c r="E18">
        <v>27.9</v>
      </c>
      <c r="F18">
        <v>2.5</v>
      </c>
    </row>
    <row r="19" spans="1:6" x14ac:dyDescent="0.3">
      <c r="A19" s="1">
        <v>45900</v>
      </c>
      <c r="B19">
        <v>103.6</v>
      </c>
      <c r="C19">
        <v>104.1</v>
      </c>
      <c r="D19">
        <v>30.1</v>
      </c>
      <c r="E19">
        <v>29.4</v>
      </c>
      <c r="F19">
        <v>2.5</v>
      </c>
    </row>
    <row r="20" spans="1:6" x14ac:dyDescent="0.3">
      <c r="A20" s="1">
        <v>45901</v>
      </c>
      <c r="B20">
        <v>104</v>
      </c>
      <c r="C20">
        <v>103.6</v>
      </c>
      <c r="D20">
        <v>30.3</v>
      </c>
      <c r="E20">
        <v>28</v>
      </c>
      <c r="F20">
        <v>2.5</v>
      </c>
    </row>
    <row r="21" spans="1:6" x14ac:dyDescent="0.3">
      <c r="A21" s="1">
        <v>45902</v>
      </c>
      <c r="B21">
        <v>103.9</v>
      </c>
      <c r="C21">
        <v>103.9</v>
      </c>
      <c r="D21">
        <v>29.7</v>
      </c>
      <c r="E21">
        <v>27.7</v>
      </c>
      <c r="F21">
        <v>2.5</v>
      </c>
    </row>
    <row r="22" spans="1:6" x14ac:dyDescent="0.3">
      <c r="A22" s="1">
        <v>45903</v>
      </c>
      <c r="B22">
        <v>103.4</v>
      </c>
      <c r="C22">
        <v>103.4</v>
      </c>
      <c r="D22">
        <v>29.9</v>
      </c>
      <c r="E22">
        <v>28.4</v>
      </c>
      <c r="F22">
        <v>2.5</v>
      </c>
    </row>
    <row r="23" spans="1:6" x14ac:dyDescent="0.3">
      <c r="A23" s="1">
        <v>45904</v>
      </c>
      <c r="B23">
        <v>103</v>
      </c>
      <c r="C23">
        <v>103.8</v>
      </c>
      <c r="D23">
        <v>29.6</v>
      </c>
      <c r="E23">
        <v>29.5</v>
      </c>
      <c r="F23">
        <v>2.5</v>
      </c>
    </row>
    <row r="24" spans="1:6" x14ac:dyDescent="0.3">
      <c r="A24" s="1">
        <v>45905</v>
      </c>
      <c r="B24">
        <v>103</v>
      </c>
      <c r="C24">
        <v>103.9</v>
      </c>
      <c r="D24">
        <v>30</v>
      </c>
      <c r="E24">
        <v>28.5</v>
      </c>
      <c r="F24">
        <v>2.5</v>
      </c>
    </row>
    <row r="25" spans="1:6" x14ac:dyDescent="0.3">
      <c r="A25" s="1">
        <v>45906</v>
      </c>
      <c r="B25">
        <v>102.7</v>
      </c>
      <c r="C25">
        <v>103.8</v>
      </c>
      <c r="D25">
        <v>30</v>
      </c>
      <c r="E25">
        <v>29.1</v>
      </c>
      <c r="F25">
        <v>2.5</v>
      </c>
    </row>
    <row r="26" spans="1:6" x14ac:dyDescent="0.3">
      <c r="A26" s="1">
        <v>45907</v>
      </c>
      <c r="B26">
        <v>102.7</v>
      </c>
      <c r="C26">
        <v>103.3</v>
      </c>
      <c r="D26">
        <v>29.7</v>
      </c>
      <c r="E26">
        <v>27.4</v>
      </c>
      <c r="F26">
        <v>2.5</v>
      </c>
    </row>
    <row r="27" spans="1:6" x14ac:dyDescent="0.3">
      <c r="A27" s="1">
        <v>45908</v>
      </c>
      <c r="B27">
        <v>103.1</v>
      </c>
      <c r="C27">
        <v>103.5</v>
      </c>
      <c r="D27">
        <v>30.1</v>
      </c>
      <c r="E27">
        <v>27.1</v>
      </c>
      <c r="F27">
        <v>2.5</v>
      </c>
    </row>
    <row r="28" spans="1:6" x14ac:dyDescent="0.3">
      <c r="A28" s="1">
        <v>45909</v>
      </c>
      <c r="B28">
        <v>102.9</v>
      </c>
      <c r="C28">
        <v>103.3</v>
      </c>
      <c r="D28">
        <v>30.4</v>
      </c>
      <c r="E28">
        <v>29.5</v>
      </c>
      <c r="F28">
        <v>2.5</v>
      </c>
    </row>
    <row r="29" spans="1:6" x14ac:dyDescent="0.3">
      <c r="A29" s="1">
        <v>45910</v>
      </c>
      <c r="B29">
        <v>102.5</v>
      </c>
      <c r="C29">
        <v>103.5</v>
      </c>
      <c r="D29">
        <v>30</v>
      </c>
      <c r="E29">
        <v>29.9</v>
      </c>
      <c r="F29">
        <v>2.5</v>
      </c>
    </row>
    <row r="30" spans="1:6" x14ac:dyDescent="0.3">
      <c r="A30" s="1">
        <v>45911</v>
      </c>
      <c r="B30">
        <v>102.6</v>
      </c>
      <c r="C30">
        <v>103</v>
      </c>
      <c r="D30">
        <v>29.9</v>
      </c>
      <c r="E30">
        <v>29.3</v>
      </c>
      <c r="F30">
        <v>2.5</v>
      </c>
    </row>
    <row r="31" spans="1:6" x14ac:dyDescent="0.3">
      <c r="A31" s="1">
        <v>45912</v>
      </c>
      <c r="B31">
        <v>102.6</v>
      </c>
      <c r="C31">
        <v>102.6</v>
      </c>
      <c r="D31">
        <v>30.2</v>
      </c>
      <c r="E31">
        <v>30.2</v>
      </c>
      <c r="F31">
        <v>5</v>
      </c>
    </row>
    <row r="32" spans="1:6" x14ac:dyDescent="0.3">
      <c r="A32" s="1">
        <v>45913</v>
      </c>
      <c r="B32">
        <v>102.9</v>
      </c>
      <c r="C32">
        <v>102.7</v>
      </c>
      <c r="D32">
        <v>29.2</v>
      </c>
      <c r="E32">
        <v>28.6</v>
      </c>
      <c r="F32">
        <v>5</v>
      </c>
    </row>
    <row r="33" spans="1:6" x14ac:dyDescent="0.3">
      <c r="A33" s="1">
        <v>45914</v>
      </c>
      <c r="B33">
        <v>101.4</v>
      </c>
      <c r="C33">
        <v>102.5</v>
      </c>
      <c r="D33">
        <v>29.3</v>
      </c>
      <c r="E33">
        <v>28</v>
      </c>
      <c r="F33">
        <v>5</v>
      </c>
    </row>
    <row r="34" spans="1:6" x14ac:dyDescent="0.3">
      <c r="A34" s="1">
        <v>45915</v>
      </c>
      <c r="B34">
        <v>102</v>
      </c>
      <c r="C34">
        <v>102.6</v>
      </c>
      <c r="D34">
        <v>29.3</v>
      </c>
      <c r="E34">
        <v>27.5</v>
      </c>
      <c r="F34">
        <v>5</v>
      </c>
    </row>
    <row r="35" spans="1:6" x14ac:dyDescent="0.3">
      <c r="A35" s="1">
        <v>45916</v>
      </c>
      <c r="B35">
        <v>102.2</v>
      </c>
      <c r="C35">
        <v>102.7</v>
      </c>
      <c r="D35">
        <v>29.5</v>
      </c>
      <c r="E35">
        <v>26.3</v>
      </c>
      <c r="F35">
        <v>5</v>
      </c>
    </row>
    <row r="36" spans="1:6" x14ac:dyDescent="0.3">
      <c r="A36" s="1">
        <v>45917</v>
      </c>
      <c r="B36">
        <v>102.1</v>
      </c>
      <c r="C36">
        <v>102.5</v>
      </c>
      <c r="D36">
        <v>29.1</v>
      </c>
      <c r="E36">
        <v>27.7</v>
      </c>
      <c r="F36">
        <v>5</v>
      </c>
    </row>
    <row r="37" spans="1:6" x14ac:dyDescent="0.3">
      <c r="A37" s="1">
        <v>45918</v>
      </c>
      <c r="B37">
        <v>101.3</v>
      </c>
      <c r="C37">
        <v>101.7</v>
      </c>
      <c r="D37">
        <v>29.7</v>
      </c>
      <c r="E37">
        <v>27.6</v>
      </c>
      <c r="F37">
        <v>5</v>
      </c>
    </row>
    <row r="38" spans="1:6" x14ac:dyDescent="0.3">
      <c r="A38" s="1">
        <v>45919</v>
      </c>
      <c r="B38">
        <v>101.4</v>
      </c>
      <c r="D38">
        <v>29</v>
      </c>
    </row>
    <row r="39" spans="1:6" x14ac:dyDescent="0.3">
      <c r="A39" s="1">
        <v>45920</v>
      </c>
    </row>
    <row r="40" spans="1:6" x14ac:dyDescent="0.3">
      <c r="A40" s="1">
        <v>45921</v>
      </c>
      <c r="C40">
        <v>102.2</v>
      </c>
      <c r="E40">
        <v>26.7</v>
      </c>
    </row>
    <row r="41" spans="1:6" x14ac:dyDescent="0.3">
      <c r="A41" s="1">
        <v>45922</v>
      </c>
      <c r="B41">
        <v>101.5</v>
      </c>
      <c r="C41">
        <v>101.8</v>
      </c>
      <c r="D41">
        <v>29.5</v>
      </c>
      <c r="E41">
        <v>29.3</v>
      </c>
    </row>
    <row r="42" spans="1:6" x14ac:dyDescent="0.3">
      <c r="A42" s="1">
        <v>45923</v>
      </c>
      <c r="B42">
        <v>101</v>
      </c>
      <c r="C42">
        <v>101.4</v>
      </c>
      <c r="D42">
        <v>29.5</v>
      </c>
      <c r="E42">
        <v>28.2</v>
      </c>
    </row>
    <row r="43" spans="1:6" x14ac:dyDescent="0.3">
      <c r="A43" s="1">
        <v>45924</v>
      </c>
      <c r="B43">
        <v>100.6</v>
      </c>
      <c r="C43">
        <v>100.7</v>
      </c>
      <c r="D43">
        <v>29.5</v>
      </c>
      <c r="E43">
        <v>27.1</v>
      </c>
    </row>
    <row r="44" spans="1:6" x14ac:dyDescent="0.3">
      <c r="A44" s="1">
        <v>45925</v>
      </c>
      <c r="B44">
        <v>100.8</v>
      </c>
      <c r="C44">
        <v>101.9</v>
      </c>
      <c r="D44">
        <v>29.6</v>
      </c>
      <c r="E44">
        <v>26.2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6" sqref="B6"/>
    </sheetView>
  </sheetViews>
  <sheetFormatPr defaultRowHeight="15" x14ac:dyDescent="0.3"/>
  <cols>
    <col min="1" max="1" width="32.75" customWidth="1"/>
    <col min="2" max="4" width="24.75" customWidth="1"/>
  </cols>
  <sheetData>
    <row r="1" spans="1:5" x14ac:dyDescent="0.3">
      <c r="A1" s="2" t="s">
        <v>9</v>
      </c>
    </row>
    <row r="2" spans="1:5" x14ac:dyDescent="0.3">
      <c r="A2" t="s">
        <v>10</v>
      </c>
    </row>
    <row r="3" spans="1:5" x14ac:dyDescent="0.3">
      <c r="A3" t="s">
        <v>11</v>
      </c>
    </row>
    <row r="5" spans="1:5" x14ac:dyDescent="0.3">
      <c r="A5" s="2" t="s">
        <v>12</v>
      </c>
      <c r="B5" s="1">
        <f>IF(LEN(B2)&gt;0,B2,INDEX('Daily Log'!$A:$A,COUNTA('Daily Log'!$A:$A)-6))</f>
        <v>45919</v>
      </c>
    </row>
    <row r="6" spans="1:5" x14ac:dyDescent="0.3">
      <c r="A6" s="2" t="s">
        <v>13</v>
      </c>
      <c r="B6" s="1">
        <f>IF(LEN(B3)&gt;0,B3,INDEX('Daily Log'!$A:$A,COUNTA('Daily Log'!$A:$A)))</f>
        <v>45925</v>
      </c>
    </row>
    <row r="8" spans="1:5" x14ac:dyDescent="0.3">
      <c r="A8" s="2" t="s">
        <v>14</v>
      </c>
    </row>
    <row r="9" spans="1:5" x14ac:dyDescent="0.3">
      <c r="A9" t="s">
        <v>15</v>
      </c>
      <c r="B9" s="3">
        <f>INDEX('Daily Log'!$B:$B, MATCH($B$5,'Daily Log'!$A:$A, 0))</f>
        <v>101.4</v>
      </c>
      <c r="D9" t="s">
        <v>24</v>
      </c>
      <c r="E9" s="3">
        <f>INDEX('Daily Log'!$D:$D, MATCH($B$5,'Daily Log'!$A:$A, 0))</f>
        <v>29</v>
      </c>
    </row>
    <row r="10" spans="1:5" x14ac:dyDescent="0.3">
      <c r="A10" t="s">
        <v>16</v>
      </c>
      <c r="B10" s="3">
        <f>INDEX('Daily Log'!$B:$B, MATCH($B$6,'Daily Log'!$A:$A, 0))</f>
        <v>100.8</v>
      </c>
      <c r="D10" t="s">
        <v>25</v>
      </c>
      <c r="E10" s="3">
        <f>INDEX('Daily Log'!$D:$D, MATCH($B$6,'Daily Log'!$A:$A, 0))</f>
        <v>29.6</v>
      </c>
    </row>
    <row r="11" spans="1:5" x14ac:dyDescent="0.3">
      <c r="A11" t="s">
        <v>17</v>
      </c>
      <c r="B11" s="3">
        <f>B10-B9</f>
        <v>-0.60000000000000853</v>
      </c>
      <c r="D11" t="s">
        <v>26</v>
      </c>
      <c r="E11" s="3">
        <f>E10-E9</f>
        <v>0.60000000000000142</v>
      </c>
    </row>
    <row r="12" spans="1:5" x14ac:dyDescent="0.3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72.185714285714283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21.014285714285712</v>
      </c>
    </row>
    <row r="13" spans="1:5" x14ac:dyDescent="0.3">
      <c r="A13" t="s">
        <v>19</v>
      </c>
      <c r="B13" s="3">
        <f>INDEX('Daily Log'!$C:$C, MATCH($B$5,'Daily Log'!$A:$A, 0))</f>
        <v>0</v>
      </c>
      <c r="D13" t="s">
        <v>28</v>
      </c>
      <c r="E13" s="3">
        <f>INDEX('Daily Log'!$E:$E, MATCH($B$5,'Daily Log'!$A:$A, 0))</f>
        <v>0</v>
      </c>
    </row>
    <row r="14" spans="1:5" x14ac:dyDescent="0.3">
      <c r="A14" t="s">
        <v>20</v>
      </c>
      <c r="B14" s="3">
        <f>INDEX('Daily Log'!$C:$C, MATCH($B$6,'Daily Log'!$A:$A, 0))</f>
        <v>101.9</v>
      </c>
      <c r="D14" t="s">
        <v>29</v>
      </c>
      <c r="E14" s="3">
        <f>INDEX('Daily Log'!$E:$E, MATCH($B$6,'Daily Log'!$A:$A, 0))</f>
        <v>26.2</v>
      </c>
    </row>
    <row r="15" spans="1:5" x14ac:dyDescent="0.3">
      <c r="A15" t="s">
        <v>21</v>
      </c>
      <c r="B15" s="3">
        <f>B14-B13</f>
        <v>101.9</v>
      </c>
      <c r="D15" t="s">
        <v>30</v>
      </c>
      <c r="E15" s="3">
        <f>E14-E13</f>
        <v>26.2</v>
      </c>
    </row>
    <row r="16" spans="1:5" x14ac:dyDescent="0.3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72.571428571428569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19.642857142857142</v>
      </c>
    </row>
    <row r="17" spans="1:5" x14ac:dyDescent="0.3">
      <c r="A17" t="s">
        <v>23</v>
      </c>
      <c r="B17" s="3">
        <f>IF(AND(B12&lt;&gt;"",B16&lt;&gt;""),AVERAGE(B12,B16),"")</f>
        <v>72.378571428571433</v>
      </c>
      <c r="D17" t="s">
        <v>32</v>
      </c>
      <c r="E17" s="3">
        <f>IF(AND(E12&lt;&gt;"",E16&lt;&gt;""),AVERAGE(E12,E16),"")</f>
        <v>20.328571428571429</v>
      </c>
    </row>
    <row r="19" spans="1:5" x14ac:dyDescent="0.3">
      <c r="A19" s="2" t="s">
        <v>33</v>
      </c>
    </row>
    <row r="20" spans="1:5" x14ac:dyDescent="0.3">
      <c r="A20" t="s">
        <v>34</v>
      </c>
      <c r="B20">
        <f>COUNTIFS('Daily Log'!$A:$A,"&gt;="&amp;$B$5,'Daily Log'!$A:$A,"&lt;="&amp;$B$6)</f>
        <v>7</v>
      </c>
    </row>
    <row r="21" spans="1:5" x14ac:dyDescent="0.3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3"/>
  <sheetData>
    <row r="1" spans="1:1" x14ac:dyDescent="0.3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3"/>
  <cols>
    <col min="1" max="1" width="100.75" customWidth="1"/>
  </cols>
  <sheetData>
    <row r="1" spans="1:1" ht="180" x14ac:dyDescent="0.3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2025-09-26T08:06:58Z</dcterms:modified>
</cp:coreProperties>
</file>