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DA46A7D-B197-42DF-A430-4126DC95C3A1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2" sheetId="1" r:id="rId1"/>
    <sheet name="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5" i="2" l="1"/>
  <c r="E26" i="2"/>
  <c r="E27" i="2"/>
  <c r="E28" i="2"/>
  <c r="E29" i="2"/>
  <c r="E30" i="2"/>
  <c r="E31" i="2"/>
  <c r="E32" i="2"/>
  <c r="E24" i="2"/>
  <c r="D25" i="2"/>
  <c r="D26" i="2"/>
  <c r="D27" i="2"/>
  <c r="D28" i="2"/>
  <c r="D29" i="2"/>
  <c r="D30" i="2"/>
  <c r="D31" i="2"/>
  <c r="D32" i="2"/>
  <c r="D24" i="2"/>
  <c r="C25" i="2"/>
  <c r="C26" i="2"/>
  <c r="C27" i="2"/>
  <c r="C28" i="2"/>
  <c r="C29" i="2"/>
  <c r="C30" i="2"/>
  <c r="C31" i="2"/>
  <c r="C32" i="2"/>
  <c r="C24" i="2"/>
  <c r="E15" i="2"/>
  <c r="E16" i="2"/>
  <c r="E17" i="2"/>
  <c r="E18" i="2"/>
  <c r="E19" i="2"/>
  <c r="E20" i="2"/>
  <c r="E21" i="2"/>
  <c r="E22" i="2"/>
  <c r="E14" i="2"/>
  <c r="D15" i="2"/>
  <c r="D16" i="2"/>
  <c r="D17" i="2"/>
  <c r="D18" i="2"/>
  <c r="D19" i="2"/>
  <c r="D20" i="2"/>
  <c r="D21" i="2"/>
  <c r="D22" i="2"/>
  <c r="D14" i="2"/>
  <c r="C15" i="2"/>
  <c r="C16" i="2"/>
  <c r="C17" i="2"/>
  <c r="C18" i="2"/>
  <c r="C19" i="2"/>
  <c r="C20" i="2"/>
  <c r="C21" i="2"/>
  <c r="C22" i="2"/>
  <c r="C14" i="2"/>
  <c r="E5" i="2"/>
  <c r="E6" i="2"/>
  <c r="E7" i="2"/>
  <c r="E8" i="2"/>
  <c r="E9" i="2"/>
  <c r="E10" i="2"/>
  <c r="E11" i="2"/>
  <c r="E12" i="2"/>
  <c r="E4" i="2"/>
  <c r="C5" i="2"/>
  <c r="C6" i="2"/>
  <c r="C7" i="2"/>
  <c r="C8" i="2"/>
  <c r="C9" i="2"/>
  <c r="C10" i="2"/>
  <c r="C11" i="2"/>
  <c r="C12" i="2"/>
  <c r="C4" i="2"/>
  <c r="D5" i="2"/>
  <c r="D6" i="2"/>
  <c r="D7" i="2"/>
  <c r="D8" i="2"/>
  <c r="D9" i="2"/>
  <c r="D10" i="2"/>
  <c r="D11" i="2"/>
  <c r="D12" i="2"/>
  <c r="D4" i="2"/>
  <c r="E56" i="2" l="1"/>
  <c r="H56" i="2" s="1"/>
  <c r="E57" i="2"/>
  <c r="E55" i="2"/>
  <c r="H55" i="2" s="1"/>
  <c r="H34" i="2"/>
  <c r="H35" i="2"/>
  <c r="H36" i="2"/>
  <c r="H37" i="2"/>
  <c r="H38" i="2"/>
  <c r="H39" i="2"/>
  <c r="H40" i="2"/>
  <c r="H41" i="2"/>
  <c r="H42" i="2"/>
  <c r="H44" i="2"/>
  <c r="H45" i="2"/>
  <c r="H46" i="2"/>
  <c r="H47" i="2"/>
  <c r="H49" i="2"/>
  <c r="H50" i="2"/>
  <c r="H51" i="2"/>
  <c r="H52" i="2"/>
  <c r="H54" i="2"/>
  <c r="H57" i="2"/>
  <c r="E58" i="2"/>
  <c r="H58" i="2" s="1"/>
  <c r="E53" i="2"/>
  <c r="H53" i="2" s="1"/>
  <c r="E48" i="2"/>
  <c r="H48" i="2" s="1"/>
  <c r="E43" i="2"/>
  <c r="H43" i="2" s="1"/>
  <c r="E13" i="2"/>
  <c r="E23" i="2"/>
  <c r="H23" i="2" s="1"/>
  <c r="E33" i="2"/>
  <c r="H33" i="2" s="1"/>
  <c r="E3" i="2"/>
  <c r="H3" i="2" s="1"/>
  <c r="H13" i="2" l="1"/>
</calcChain>
</file>

<file path=xl/sharedStrings.xml><?xml version="1.0" encoding="utf-8"?>
<sst xmlns="http://schemas.openxmlformats.org/spreadsheetml/2006/main" count="17" uniqueCount="17">
  <si>
    <t>Market Sector</t>
  </si>
  <si>
    <t>Packaging</t>
  </si>
  <si>
    <t>Transportation</t>
  </si>
  <si>
    <t>Building and Construction</t>
  </si>
  <si>
    <t>Electrical/Electronic</t>
  </si>
  <si>
    <t>Consumer&amp;Institutional Products</t>
  </si>
  <si>
    <t>Industrial Machinery</t>
  </si>
  <si>
    <t>Textiles</t>
  </si>
  <si>
    <t>Other</t>
  </si>
  <si>
    <t>Year</t>
  </si>
  <si>
    <t>Plastic Generated (kilo Tonnes)</t>
  </si>
  <si>
    <t>Plastic Recycled (kilo Tonnes)</t>
  </si>
  <si>
    <t>Plastic Combusted (kilo Tonnes)</t>
  </si>
  <si>
    <t>Lanfilled Plastic (kilo Tonnes)</t>
  </si>
  <si>
    <t>Plastic Discarded (kilo Tonnes)</t>
  </si>
  <si>
    <t xml:space="preserve">Primary Waste Generation </t>
  </si>
  <si>
    <t xml:space="preserve">Recycled / Useful Reources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</si>
</sst>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ysClr val="windowText" lastClr="000000"/>
                </a:solidFill>
                <a:effectLst>
                  <a:outerShdw sx="1000" sy="1000" algn="t" rotWithShape="0">
                    <a:prstClr val="black"/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MY">
                <a:solidFill>
                  <a:sysClr val="windowText" lastClr="000000"/>
                </a:solidFill>
                <a:effectLst>
                  <a:outerShdw sx="1000" sy="1000" algn="t" rotWithShape="0">
                    <a:prstClr val="black"/>
                  </a:outerShdw>
                </a:effectLst>
              </a:rPr>
              <a:t> </a:t>
            </a:r>
            <a:r>
              <a:rPr lang="en-MY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>
                  <a:outerShdw sx="1000" sy="1000" algn="t" rotWithShape="0">
                    <a:prstClr val="black"/>
                  </a:outerShdw>
                </a:effectLst>
                <a:latin typeface="+mn-lt"/>
                <a:ea typeface="+mn-ea"/>
                <a:cs typeface="+mn-cs"/>
              </a:rPr>
              <a:t>Material Production &amp; Waste by Industry in 2015  </a:t>
            </a:r>
          </a:p>
        </c:rich>
      </c:tx>
      <c:layout>
        <c:manualLayout>
          <c:xMode val="edge"/>
          <c:yMode val="edge"/>
          <c:x val="0.22902386726915494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sx="1000" sy="1000" algn="t" rotWithShape="0">
                  <a:prstClr val="black"/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'2'!$C$2</c:f>
              <c:strCache>
                <c:ptCount val="1"/>
                <c:pt idx="0">
                  <c:v>Primary Waste Generation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'2'!$B$3:$B$10</c:f>
              <c:strCache>
                <c:ptCount val="8"/>
                <c:pt idx="0">
                  <c:v>Industrial Machinery</c:v>
                </c:pt>
                <c:pt idx="1">
                  <c:v>Electrical/Electronic</c:v>
                </c:pt>
                <c:pt idx="2">
                  <c:v>Transportation</c:v>
                </c:pt>
                <c:pt idx="3">
                  <c:v>Consumer&amp;Institutional Products</c:v>
                </c:pt>
                <c:pt idx="4">
                  <c:v>Other</c:v>
                </c:pt>
                <c:pt idx="5">
                  <c:v>Textiles</c:v>
                </c:pt>
                <c:pt idx="6">
                  <c:v>Building and Construction</c:v>
                </c:pt>
                <c:pt idx="7">
                  <c:v>Packaging</c:v>
                </c:pt>
              </c:strCache>
            </c:strRef>
          </c:cat>
          <c:val>
            <c:numRef>
              <c:f>'2'!$C$3:$C$10</c:f>
              <c:numCache>
                <c:formatCode>General</c:formatCode>
                <c:ptCount val="8"/>
                <c:pt idx="0">
                  <c:v>1</c:v>
                </c:pt>
                <c:pt idx="1">
                  <c:v>13</c:v>
                </c:pt>
                <c:pt idx="2">
                  <c:v>17</c:v>
                </c:pt>
                <c:pt idx="3">
                  <c:v>37</c:v>
                </c:pt>
                <c:pt idx="4">
                  <c:v>38</c:v>
                </c:pt>
                <c:pt idx="5">
                  <c:v>42</c:v>
                </c:pt>
                <c:pt idx="6">
                  <c:v>13</c:v>
                </c:pt>
                <c:pt idx="7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6-4157-8565-97CDE4962BDE}"/>
            </c:ext>
          </c:extLst>
        </c:ser>
        <c:ser>
          <c:idx val="1"/>
          <c:order val="1"/>
          <c:tx>
            <c:strRef>
              <c:f>'2'!$D$2</c:f>
              <c:strCache>
                <c:ptCount val="1"/>
                <c:pt idx="0">
                  <c:v>Recycled / Useful Reources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'2'!$B$3:$B$10</c:f>
              <c:strCache>
                <c:ptCount val="8"/>
                <c:pt idx="0">
                  <c:v>Industrial Machinery</c:v>
                </c:pt>
                <c:pt idx="1">
                  <c:v>Electrical/Electronic</c:v>
                </c:pt>
                <c:pt idx="2">
                  <c:v>Transportation</c:v>
                </c:pt>
                <c:pt idx="3">
                  <c:v>Consumer&amp;Institutional Products</c:v>
                </c:pt>
                <c:pt idx="4">
                  <c:v>Other</c:v>
                </c:pt>
                <c:pt idx="5">
                  <c:v>Textiles</c:v>
                </c:pt>
                <c:pt idx="6">
                  <c:v>Building and Construction</c:v>
                </c:pt>
                <c:pt idx="7">
                  <c:v>Packaging</c:v>
                </c:pt>
              </c:strCache>
            </c:strRef>
          </c:cat>
          <c:val>
            <c:numRef>
              <c:f>'2'!$D$3:$D$10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5</c:v>
                </c:pt>
                <c:pt idx="4">
                  <c:v>9</c:v>
                </c:pt>
                <c:pt idx="5">
                  <c:v>17</c:v>
                </c:pt>
                <c:pt idx="6">
                  <c:v>52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6-4157-8565-97CDE4962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2492528"/>
        <c:axId val="262493072"/>
      </c:barChart>
      <c:catAx>
        <c:axId val="26249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93072"/>
        <c:crosses val="autoZero"/>
        <c:auto val="1"/>
        <c:lblAlgn val="ctr"/>
        <c:lblOffset val="100"/>
        <c:noMultiLvlLbl val="0"/>
      </c:catAx>
      <c:valAx>
        <c:axId val="26249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cap="none" baseline="0">
                    <a:solidFill>
                      <a:sysClr val="windowText" lastClr="000000"/>
                    </a:solidFill>
                  </a:rPr>
                  <a:t>Million Tons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2000" b="1"/>
              <a:t>Global</a:t>
            </a:r>
            <a:r>
              <a:rPr lang="en-MY" sz="2000" b="1" baseline="0"/>
              <a:t> Plastic Recycled &amp; Plastic Discarded </a:t>
            </a:r>
            <a:endParaRPr lang="en-MY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'3'!$D$2</c:f>
              <c:strCache>
                <c:ptCount val="1"/>
                <c:pt idx="0">
                  <c:v>Plastic Recycled (kilo Tonnes)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'3'!$B$3:$B$58</c:f>
              <c:numCache>
                <c:formatCode>General</c:formatCode>
                <c:ptCount val="56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</c:numCache>
            </c:numRef>
          </c:cat>
          <c:val>
            <c:numRef>
              <c:f>'3'!$D$3:$D$58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55</c:v>
                </c:pt>
                <c:pt idx="22">
                  <c:v>90</c:v>
                </c:pt>
                <c:pt idx="23">
                  <c:v>125</c:v>
                </c:pt>
                <c:pt idx="24">
                  <c:v>160</c:v>
                </c:pt>
                <c:pt idx="25">
                  <c:v>195</c:v>
                </c:pt>
                <c:pt idx="26">
                  <c:v>230</c:v>
                </c:pt>
                <c:pt idx="27">
                  <c:v>265</c:v>
                </c:pt>
                <c:pt idx="28">
                  <c:v>300</c:v>
                </c:pt>
                <c:pt idx="29">
                  <c:v>335</c:v>
                </c:pt>
                <c:pt idx="30">
                  <c:v>370</c:v>
                </c:pt>
                <c:pt idx="31">
                  <c:v>450</c:v>
                </c:pt>
                <c:pt idx="32">
                  <c:v>600</c:v>
                </c:pt>
                <c:pt idx="33">
                  <c:v>670</c:v>
                </c:pt>
                <c:pt idx="34">
                  <c:v>940</c:v>
                </c:pt>
                <c:pt idx="35">
                  <c:v>990</c:v>
                </c:pt>
                <c:pt idx="36">
                  <c:v>1060</c:v>
                </c:pt>
                <c:pt idx="37">
                  <c:v>1110</c:v>
                </c:pt>
                <c:pt idx="38">
                  <c:v>1210</c:v>
                </c:pt>
                <c:pt idx="39">
                  <c:v>1350</c:v>
                </c:pt>
                <c:pt idx="40">
                  <c:v>1480</c:v>
                </c:pt>
                <c:pt idx="41">
                  <c:v>1400</c:v>
                </c:pt>
                <c:pt idx="42">
                  <c:v>1370</c:v>
                </c:pt>
                <c:pt idx="43">
                  <c:v>1390</c:v>
                </c:pt>
                <c:pt idx="44">
                  <c:v>1720</c:v>
                </c:pt>
                <c:pt idx="45">
                  <c:v>1780</c:v>
                </c:pt>
                <c:pt idx="46">
                  <c:v>2050</c:v>
                </c:pt>
                <c:pt idx="47">
                  <c:v>2100</c:v>
                </c:pt>
                <c:pt idx="48">
                  <c:v>2130</c:v>
                </c:pt>
                <c:pt idx="49">
                  <c:v>2130</c:v>
                </c:pt>
                <c:pt idx="50">
                  <c:v>2500</c:v>
                </c:pt>
                <c:pt idx="51">
                  <c:v>2660</c:v>
                </c:pt>
                <c:pt idx="52">
                  <c:v>2790</c:v>
                </c:pt>
                <c:pt idx="53">
                  <c:v>2990</c:v>
                </c:pt>
                <c:pt idx="54">
                  <c:v>3170</c:v>
                </c:pt>
                <c:pt idx="55">
                  <c:v>3190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8-4E43-AC01-92F0CF57339D}"/>
            </c:ext>
          </c:extLst>
        </c:ser>
        <c:ser>
          <c:idx val="1"/>
          <c:order val="1"/>
          <c:tx>
            <c:strRef>
              <c:f>'3'!$E$2</c:f>
              <c:strCache>
                <c:ptCount val="1"/>
                <c:pt idx="0">
                  <c:v>Plastic Discarded (kilo Tonnes)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'3'!$B$3:$B$58</c:f>
              <c:numCache>
                <c:formatCode>General</c:formatCode>
                <c:ptCount val="56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</c:numCache>
            </c:numRef>
          </c:cat>
          <c:val>
            <c:numRef>
              <c:f>'3'!$E$3:$E$58</c:f>
              <c:numCache>
                <c:formatCode>General</c:formatCode>
                <c:ptCount val="56"/>
                <c:pt idx="0">
                  <c:v>390</c:v>
                </c:pt>
                <c:pt idx="1">
                  <c:v>641</c:v>
                </c:pt>
                <c:pt idx="2">
                  <c:v>892</c:v>
                </c:pt>
                <c:pt idx="3">
                  <c:v>1143</c:v>
                </c:pt>
                <c:pt idx="4">
                  <c:v>1394</c:v>
                </c:pt>
                <c:pt idx="5">
                  <c:v>1645</c:v>
                </c:pt>
                <c:pt idx="6">
                  <c:v>1896</c:v>
                </c:pt>
                <c:pt idx="7">
                  <c:v>2147</c:v>
                </c:pt>
                <c:pt idx="8">
                  <c:v>2398</c:v>
                </c:pt>
                <c:pt idx="9">
                  <c:v>2649</c:v>
                </c:pt>
                <c:pt idx="10">
                  <c:v>2900</c:v>
                </c:pt>
                <c:pt idx="11">
                  <c:v>3291</c:v>
                </c:pt>
                <c:pt idx="12">
                  <c:v>3682</c:v>
                </c:pt>
                <c:pt idx="13">
                  <c:v>4073</c:v>
                </c:pt>
                <c:pt idx="14">
                  <c:v>4464</c:v>
                </c:pt>
                <c:pt idx="15">
                  <c:v>4855</c:v>
                </c:pt>
                <c:pt idx="16">
                  <c:v>5246</c:v>
                </c:pt>
                <c:pt idx="17">
                  <c:v>5637</c:v>
                </c:pt>
                <c:pt idx="18">
                  <c:v>6028</c:v>
                </c:pt>
                <c:pt idx="19">
                  <c:v>6419</c:v>
                </c:pt>
                <c:pt idx="20">
                  <c:v>6810</c:v>
                </c:pt>
                <c:pt idx="21">
                  <c:v>7805</c:v>
                </c:pt>
                <c:pt idx="22">
                  <c:v>8800</c:v>
                </c:pt>
                <c:pt idx="23">
                  <c:v>9795</c:v>
                </c:pt>
                <c:pt idx="24">
                  <c:v>10790</c:v>
                </c:pt>
                <c:pt idx="25">
                  <c:v>11785</c:v>
                </c:pt>
                <c:pt idx="26">
                  <c:v>12780</c:v>
                </c:pt>
                <c:pt idx="27">
                  <c:v>13775</c:v>
                </c:pt>
                <c:pt idx="28">
                  <c:v>14770</c:v>
                </c:pt>
                <c:pt idx="29">
                  <c:v>15765</c:v>
                </c:pt>
                <c:pt idx="30">
                  <c:v>16760</c:v>
                </c:pt>
                <c:pt idx="31">
                  <c:v>17260</c:v>
                </c:pt>
                <c:pt idx="32">
                  <c:v>17810</c:v>
                </c:pt>
                <c:pt idx="33">
                  <c:v>18300</c:v>
                </c:pt>
                <c:pt idx="34">
                  <c:v>18320</c:v>
                </c:pt>
                <c:pt idx="35">
                  <c:v>17910</c:v>
                </c:pt>
                <c:pt idx="36">
                  <c:v>18700</c:v>
                </c:pt>
                <c:pt idx="37">
                  <c:v>20360</c:v>
                </c:pt>
                <c:pt idx="38">
                  <c:v>21160</c:v>
                </c:pt>
                <c:pt idx="39">
                  <c:v>22820</c:v>
                </c:pt>
                <c:pt idx="40">
                  <c:v>24070</c:v>
                </c:pt>
                <c:pt idx="41">
                  <c:v>23870</c:v>
                </c:pt>
                <c:pt idx="42">
                  <c:v>24950</c:v>
                </c:pt>
                <c:pt idx="43">
                  <c:v>25260</c:v>
                </c:pt>
                <c:pt idx="44">
                  <c:v>27760</c:v>
                </c:pt>
                <c:pt idx="45">
                  <c:v>27600</c:v>
                </c:pt>
                <c:pt idx="46">
                  <c:v>27760</c:v>
                </c:pt>
                <c:pt idx="47">
                  <c:v>28650</c:v>
                </c:pt>
                <c:pt idx="48">
                  <c:v>27930</c:v>
                </c:pt>
                <c:pt idx="49">
                  <c:v>27940</c:v>
                </c:pt>
                <c:pt idx="50">
                  <c:v>28900</c:v>
                </c:pt>
                <c:pt idx="51">
                  <c:v>29310</c:v>
                </c:pt>
                <c:pt idx="52">
                  <c:v>29130</c:v>
                </c:pt>
                <c:pt idx="53">
                  <c:v>29630</c:v>
                </c:pt>
                <c:pt idx="54">
                  <c:v>30080</c:v>
                </c:pt>
                <c:pt idx="55">
                  <c:v>30200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8-4E43-AC01-92F0CF573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41920"/>
        <c:axId val="582242576"/>
      </c:areaChart>
      <c:catAx>
        <c:axId val="58224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4257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82242576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41920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450850</xdr:colOff>
      <xdr:row>8</xdr:row>
      <xdr:rowOff>59635</xdr:rowOff>
    </xdr:from>
    <xdr:to>
      <xdr:col>5</xdr:col>
      <xdr:colOff>22860</xdr:colOff>
      <xdr:row>26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1547809</xdr:colOff>
      <xdr:row>3</xdr:row>
      <xdr:rowOff>80961</xdr:rowOff>
    </xdr:from>
    <xdr:to>
      <xdr:col>6</xdr:col>
      <xdr:colOff>1209674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91D11-D0B7-4CFB-B163-3AD36EB43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topLeftCell="A7" zoomScale="115" zoomScaleNormal="115" workbookViewId="0">
      <selection activeCell="C31" sqref="C31"/>
    </sheetView>
  </sheetViews>
  <sheetFormatPr defaultRowHeight="14.4" x14ac:dyDescent="0.3"/>
  <cols>
    <col min="2" max="2" width="28.88671875" bestFit="1" customWidth="1"/>
    <col min="3" max="3" width="33.88671875" bestFit="1" customWidth="1"/>
    <col min="4" max="4" width="31.88671875" bestFit="1" customWidth="1"/>
    <col min="5" max="5" width="18.44140625" bestFit="1" customWidth="1"/>
  </cols>
  <sheetData>
    <row r="2" spans="2:4" x14ac:dyDescent="0.3">
      <c r="B2" t="s">
        <v>0</v>
      </c>
      <c r="C2" t="s">
        <v>15</v>
      </c>
      <c r="D2" t="s">
        <v>16</v>
      </c>
    </row>
    <row r="3" spans="2:4" x14ac:dyDescent="0.3">
      <c r="B3" t="s">
        <v>6</v>
      </c>
      <c r="C3">
        <v>1</v>
      </c>
      <c r="D3">
        <v>2</v>
      </c>
    </row>
    <row r="4" spans="2:4" x14ac:dyDescent="0.3">
      <c r="B4" t="s">
        <v>4</v>
      </c>
      <c r="C4">
        <v>13</v>
      </c>
      <c r="D4">
        <v>5</v>
      </c>
    </row>
    <row r="5" spans="2:4" x14ac:dyDescent="0.3">
      <c r="B5" t="s">
        <v>2</v>
      </c>
      <c r="C5">
        <v>17</v>
      </c>
      <c r="D5">
        <v>10</v>
      </c>
    </row>
    <row r="6" spans="2:4" x14ac:dyDescent="0.3">
      <c r="B6" t="s">
        <v>5</v>
      </c>
      <c r="C6">
        <v>37</v>
      </c>
      <c r="D6">
        <v>5</v>
      </c>
    </row>
    <row r="7" spans="2:4" x14ac:dyDescent="0.3">
      <c r="B7" t="s">
        <v>8</v>
      </c>
      <c r="C7">
        <v>38</v>
      </c>
      <c r="D7">
        <v>9</v>
      </c>
    </row>
    <row r="8" spans="2:4" x14ac:dyDescent="0.3">
      <c r="B8" t="s">
        <v>7</v>
      </c>
      <c r="C8">
        <v>42</v>
      </c>
      <c r="D8">
        <v>17</v>
      </c>
    </row>
    <row r="9" spans="2:4" x14ac:dyDescent="0.3">
      <c r="B9" t="s">
        <v>3</v>
      </c>
      <c r="C9">
        <v>13</v>
      </c>
      <c r="D9">
        <v>52</v>
      </c>
    </row>
    <row r="10" spans="2:4" x14ac:dyDescent="0.3">
      <c r="B10" t="s">
        <v>1</v>
      </c>
      <c r="C10">
        <v>141</v>
      </c>
      <c r="D10">
        <v>5</v>
      </c>
    </row>
    <row r="11" spans="2:4" x14ac:dyDescent="0.3">
      <c r="C11" s="1"/>
      <c r="D11" s="1"/>
    </row>
  </sheetData>
  <sortState ref="B3:E10">
    <sortCondition ref="E3:E1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8"/>
  <sheetViews>
    <sheetView topLeftCell="B1" workbookViewId="0">
      <selection activeCell="C29" sqref="C29"/>
    </sheetView>
  </sheetViews>
  <sheetFormatPr defaultRowHeight="14.4" x14ac:dyDescent="0.3"/>
  <cols>
    <col min="3" max="3" width="29.109375" bestFit="1" customWidth="1"/>
    <col min="4" max="4" width="27.5546875" bestFit="1" customWidth="1"/>
    <col min="5" max="5" width="28.44140625" bestFit="1" customWidth="1"/>
    <col min="6" max="6" width="30" bestFit="1" customWidth="1"/>
    <col min="7" max="7" width="27.44140625" bestFit="1" customWidth="1"/>
  </cols>
  <sheetData>
    <row r="2" spans="2:8" x14ac:dyDescent="0.3">
      <c r="B2" t="s">
        <v>9</v>
      </c>
      <c r="C2" t="s">
        <v>10</v>
      </c>
      <c r="D2" t="s">
        <v>11</v>
      </c>
      <c r="E2" t="s">
        <v>14</v>
      </c>
      <c r="F2" t="s">
        <v>12</v>
      </c>
      <c r="G2" t="s">
        <v>13</v>
      </c>
    </row>
    <row r="3" spans="2:8" x14ac:dyDescent="0.3">
      <c r="B3" s="1">
        <v>1960</v>
      </c>
      <c r="C3" s="1">
        <v>390</v>
      </c>
      <c r="D3" s="1">
        <v>0</v>
      </c>
      <c r="E3" s="1">
        <f>SUM(F3:G3)</f>
        <v>390</v>
      </c>
      <c r="F3" s="1"/>
      <c r="G3" s="1">
        <v>390</v>
      </c>
      <c r="H3" t="b">
        <f>E3+D3=C3</f>
        <v>1</v>
      </c>
    </row>
    <row r="4" spans="2:8" x14ac:dyDescent="0.3">
      <c r="B4" s="1">
        <v>1961</v>
      </c>
      <c r="C4" s="1">
        <f>$C$3+(B4-$B$3)*(($C$13-$C$3)/($B$13-$B$3))</f>
        <v>641</v>
      </c>
      <c r="D4" s="1">
        <f t="shared" ref="D4:D12" si="0">$D$13+(B4-$B$3)*(($D$13-$D$3)/($B$13-$B$3))</f>
        <v>0</v>
      </c>
      <c r="E4" s="1">
        <f>C4-D4</f>
        <v>641</v>
      </c>
      <c r="F4" s="1"/>
      <c r="G4" s="1"/>
    </row>
    <row r="5" spans="2:8" x14ac:dyDescent="0.3">
      <c r="B5" s="1">
        <v>1962</v>
      </c>
      <c r="C5" s="1">
        <f t="shared" ref="C5:C12" si="1">$C$3+(B5-$B$3)*(($C$13-$C$3)/($B$13-$B$3))</f>
        <v>892</v>
      </c>
      <c r="D5" s="1">
        <f t="shared" si="0"/>
        <v>0</v>
      </c>
      <c r="E5" s="1">
        <f t="shared" ref="E5:E12" si="2">C5-D5</f>
        <v>892</v>
      </c>
      <c r="F5" s="1"/>
      <c r="G5" s="1"/>
    </row>
    <row r="6" spans="2:8" x14ac:dyDescent="0.3">
      <c r="B6" s="1">
        <v>1963</v>
      </c>
      <c r="C6" s="1">
        <f t="shared" si="1"/>
        <v>1143</v>
      </c>
      <c r="D6" s="1">
        <f t="shared" si="0"/>
        <v>0</v>
      </c>
      <c r="E6" s="1">
        <f t="shared" si="2"/>
        <v>1143</v>
      </c>
      <c r="F6" s="1"/>
      <c r="G6" s="1"/>
    </row>
    <row r="7" spans="2:8" x14ac:dyDescent="0.3">
      <c r="B7" s="1">
        <v>1964</v>
      </c>
      <c r="C7" s="1">
        <f t="shared" si="1"/>
        <v>1394</v>
      </c>
      <c r="D7" s="1">
        <f t="shared" si="0"/>
        <v>0</v>
      </c>
      <c r="E7" s="1">
        <f t="shared" si="2"/>
        <v>1394</v>
      </c>
      <c r="F7" s="1"/>
      <c r="G7" s="1"/>
    </row>
    <row r="8" spans="2:8" x14ac:dyDescent="0.3">
      <c r="B8" s="1">
        <v>1965</v>
      </c>
      <c r="C8" s="1">
        <f t="shared" si="1"/>
        <v>1645</v>
      </c>
      <c r="D8" s="1">
        <f t="shared" si="0"/>
        <v>0</v>
      </c>
      <c r="E8" s="1">
        <f t="shared" si="2"/>
        <v>1645</v>
      </c>
      <c r="F8" s="1"/>
      <c r="G8" s="1"/>
    </row>
    <row r="9" spans="2:8" x14ac:dyDescent="0.3">
      <c r="B9" s="1">
        <v>1966</v>
      </c>
      <c r="C9" s="1">
        <f t="shared" si="1"/>
        <v>1896</v>
      </c>
      <c r="D9" s="1">
        <f t="shared" si="0"/>
        <v>0</v>
      </c>
      <c r="E9" s="1">
        <f t="shared" si="2"/>
        <v>1896</v>
      </c>
      <c r="F9" s="1"/>
      <c r="G9" s="1"/>
    </row>
    <row r="10" spans="2:8" x14ac:dyDescent="0.3">
      <c r="B10" s="1">
        <v>1967</v>
      </c>
      <c r="C10" s="1">
        <f t="shared" si="1"/>
        <v>2147</v>
      </c>
      <c r="D10" s="1">
        <f t="shared" si="0"/>
        <v>0</v>
      </c>
      <c r="E10" s="1">
        <f t="shared" si="2"/>
        <v>2147</v>
      </c>
      <c r="F10" s="1"/>
      <c r="G10" s="1"/>
    </row>
    <row r="11" spans="2:8" x14ac:dyDescent="0.3">
      <c r="B11" s="1">
        <v>1968</v>
      </c>
      <c r="C11" s="1">
        <f t="shared" si="1"/>
        <v>2398</v>
      </c>
      <c r="D11" s="1">
        <f t="shared" si="0"/>
        <v>0</v>
      </c>
      <c r="E11" s="1">
        <f t="shared" si="2"/>
        <v>2398</v>
      </c>
      <c r="F11" s="1"/>
      <c r="G11" s="1"/>
    </row>
    <row r="12" spans="2:8" x14ac:dyDescent="0.3">
      <c r="B12" s="1">
        <v>1969</v>
      </c>
      <c r="C12" s="1">
        <f t="shared" si="1"/>
        <v>2649</v>
      </c>
      <c r="D12" s="1">
        <f t="shared" si="0"/>
        <v>0</v>
      </c>
      <c r="E12" s="1">
        <f t="shared" si="2"/>
        <v>2649</v>
      </c>
      <c r="F12" s="1"/>
      <c r="G12" s="1"/>
    </row>
    <row r="13" spans="2:8" x14ac:dyDescent="0.3">
      <c r="B13" s="1">
        <v>1970</v>
      </c>
      <c r="C13" s="1">
        <v>2900</v>
      </c>
      <c r="D13" s="1">
        <v>0</v>
      </c>
      <c r="E13" s="1">
        <f t="shared" ref="E13:E33" si="3">SUM(F13:G13)</f>
        <v>2900</v>
      </c>
      <c r="F13" s="1">
        <v>0</v>
      </c>
      <c r="G13" s="1">
        <v>2900</v>
      </c>
      <c r="H13" t="b">
        <f t="shared" ref="H13:H58" si="4">E13+D13=C13</f>
        <v>1</v>
      </c>
    </row>
    <row r="14" spans="2:8" x14ac:dyDescent="0.3">
      <c r="B14" s="1">
        <v>1971</v>
      </c>
      <c r="C14" s="1">
        <f>$C$13+(B14-$B$13)*(($C$23-$C$13)/($B$23-$B$13))</f>
        <v>3293</v>
      </c>
      <c r="D14" s="1">
        <f>$D$13+(B14-$B$13)*(($D$23-$D$13)/($B$23-$B$13))</f>
        <v>2</v>
      </c>
      <c r="E14" s="1">
        <f>C14-D14</f>
        <v>3291</v>
      </c>
      <c r="F14" s="1"/>
      <c r="G14" s="1"/>
    </row>
    <row r="15" spans="2:8" x14ac:dyDescent="0.3">
      <c r="B15" s="1">
        <v>1972</v>
      </c>
      <c r="C15" s="1">
        <f t="shared" ref="C15:C22" si="5">$C$13+(B15-$B$13)*(($C$23-$C$13)/($B$23-$B$13))</f>
        <v>3686</v>
      </c>
      <c r="D15" s="1">
        <f t="shared" ref="D15:D22" si="6">$D$13+(B15-$B$13)*(($D$23-$D$13)/($B$23-$B$13))</f>
        <v>4</v>
      </c>
      <c r="E15" s="1">
        <f t="shared" ref="E15:E22" si="7">C15-D15</f>
        <v>3682</v>
      </c>
      <c r="F15" s="1"/>
      <c r="G15" s="1"/>
    </row>
    <row r="16" spans="2:8" x14ac:dyDescent="0.3">
      <c r="B16" s="1">
        <v>1973</v>
      </c>
      <c r="C16" s="1">
        <f t="shared" si="5"/>
        <v>4079</v>
      </c>
      <c r="D16" s="1">
        <f t="shared" si="6"/>
        <v>6</v>
      </c>
      <c r="E16" s="1">
        <f t="shared" si="7"/>
        <v>4073</v>
      </c>
      <c r="F16" s="1"/>
      <c r="G16" s="1"/>
    </row>
    <row r="17" spans="2:8" x14ac:dyDescent="0.3">
      <c r="B17" s="1">
        <v>1974</v>
      </c>
      <c r="C17" s="1">
        <f t="shared" si="5"/>
        <v>4472</v>
      </c>
      <c r="D17" s="1">
        <f t="shared" si="6"/>
        <v>8</v>
      </c>
      <c r="E17" s="1">
        <f t="shared" si="7"/>
        <v>4464</v>
      </c>
      <c r="F17" s="1"/>
      <c r="G17" s="1"/>
    </row>
    <row r="18" spans="2:8" x14ac:dyDescent="0.3">
      <c r="B18" s="1">
        <v>1975</v>
      </c>
      <c r="C18" s="1">
        <f t="shared" si="5"/>
        <v>4865</v>
      </c>
      <c r="D18" s="1">
        <f t="shared" si="6"/>
        <v>10</v>
      </c>
      <c r="E18" s="1">
        <f t="shared" si="7"/>
        <v>4855</v>
      </c>
      <c r="F18" s="1"/>
      <c r="G18" s="1"/>
    </row>
    <row r="19" spans="2:8" x14ac:dyDescent="0.3">
      <c r="B19" s="1">
        <v>1976</v>
      </c>
      <c r="C19" s="1">
        <f t="shared" si="5"/>
        <v>5258</v>
      </c>
      <c r="D19" s="1">
        <f t="shared" si="6"/>
        <v>12</v>
      </c>
      <c r="E19" s="1">
        <f t="shared" si="7"/>
        <v>5246</v>
      </c>
      <c r="F19" s="1"/>
      <c r="G19" s="1"/>
    </row>
    <row r="20" spans="2:8" x14ac:dyDescent="0.3">
      <c r="B20" s="1">
        <v>1977</v>
      </c>
      <c r="C20" s="1">
        <f t="shared" si="5"/>
        <v>5651</v>
      </c>
      <c r="D20" s="1">
        <f t="shared" si="6"/>
        <v>14</v>
      </c>
      <c r="E20" s="1">
        <f t="shared" si="7"/>
        <v>5637</v>
      </c>
      <c r="F20" s="1"/>
      <c r="G20" s="1"/>
    </row>
    <row r="21" spans="2:8" x14ac:dyDescent="0.3">
      <c r="B21" s="1">
        <v>1978</v>
      </c>
      <c r="C21" s="1">
        <f t="shared" si="5"/>
        <v>6044</v>
      </c>
      <c r="D21" s="1">
        <f t="shared" si="6"/>
        <v>16</v>
      </c>
      <c r="E21" s="1">
        <f t="shared" si="7"/>
        <v>6028</v>
      </c>
      <c r="F21" s="1"/>
      <c r="G21" s="1"/>
    </row>
    <row r="22" spans="2:8" x14ac:dyDescent="0.3">
      <c r="B22" s="1">
        <v>1979</v>
      </c>
      <c r="C22" s="1">
        <f t="shared" si="5"/>
        <v>6437</v>
      </c>
      <c r="D22" s="1">
        <f t="shared" si="6"/>
        <v>18</v>
      </c>
      <c r="E22" s="1">
        <f t="shared" si="7"/>
        <v>6419</v>
      </c>
      <c r="F22" s="1"/>
      <c r="G22" s="1"/>
    </row>
    <row r="23" spans="2:8" x14ac:dyDescent="0.3">
      <c r="B23" s="1">
        <v>1980</v>
      </c>
      <c r="C23" s="1">
        <v>6830</v>
      </c>
      <c r="D23" s="1">
        <v>20</v>
      </c>
      <c r="E23" s="1">
        <f t="shared" si="3"/>
        <v>6810</v>
      </c>
      <c r="F23" s="1">
        <v>140</v>
      </c>
      <c r="G23" s="1">
        <v>6670</v>
      </c>
      <c r="H23" t="b">
        <f t="shared" si="4"/>
        <v>1</v>
      </c>
    </row>
    <row r="24" spans="2:8" x14ac:dyDescent="0.3">
      <c r="B24" s="1">
        <v>1981</v>
      </c>
      <c r="C24" s="1">
        <f>$C$23+(B24-$B$23)*(($C$33-$C$23)/($B$33-$B$23))</f>
        <v>7860</v>
      </c>
      <c r="D24" s="1">
        <f>$D$23+(B24-$B$23)*(($D$33-$D$23)/($B$33-$B$23))</f>
        <v>55</v>
      </c>
      <c r="E24" s="1">
        <f>C24-D24</f>
        <v>7805</v>
      </c>
      <c r="F24" s="1"/>
      <c r="G24" s="1"/>
    </row>
    <row r="25" spans="2:8" x14ac:dyDescent="0.3">
      <c r="B25" s="1">
        <v>1982</v>
      </c>
      <c r="C25" s="1">
        <f t="shared" ref="C25:C32" si="8">$C$23+(B25-$B$23)*(($C$33-$C$23)/($B$33-$B$23))</f>
        <v>8890</v>
      </c>
      <c r="D25" s="1">
        <f t="shared" ref="D25:D32" si="9">$D$23+(B25-$B$23)*(($D$33-$D$23)/($B$33-$B$23))</f>
        <v>90</v>
      </c>
      <c r="E25" s="1">
        <f t="shared" ref="E25:E32" si="10">C25-D25</f>
        <v>8800</v>
      </c>
      <c r="F25" s="1"/>
      <c r="G25" s="1"/>
    </row>
    <row r="26" spans="2:8" x14ac:dyDescent="0.3">
      <c r="B26" s="1">
        <v>1983</v>
      </c>
      <c r="C26" s="1">
        <f t="shared" si="8"/>
        <v>9920</v>
      </c>
      <c r="D26" s="1">
        <f t="shared" si="9"/>
        <v>125</v>
      </c>
      <c r="E26" s="1">
        <f t="shared" si="10"/>
        <v>9795</v>
      </c>
      <c r="F26" s="1"/>
      <c r="G26" s="1"/>
    </row>
    <row r="27" spans="2:8" x14ac:dyDescent="0.3">
      <c r="B27" s="1">
        <v>1984</v>
      </c>
      <c r="C27" s="1">
        <f t="shared" si="8"/>
        <v>10950</v>
      </c>
      <c r="D27" s="1">
        <f t="shared" si="9"/>
        <v>160</v>
      </c>
      <c r="E27" s="1">
        <f t="shared" si="10"/>
        <v>10790</v>
      </c>
      <c r="F27" s="1"/>
      <c r="G27" s="1"/>
    </row>
    <row r="28" spans="2:8" x14ac:dyDescent="0.3">
      <c r="B28" s="1">
        <v>1985</v>
      </c>
      <c r="C28" s="1">
        <f t="shared" si="8"/>
        <v>11980</v>
      </c>
      <c r="D28" s="1">
        <f t="shared" si="9"/>
        <v>195</v>
      </c>
      <c r="E28" s="1">
        <f t="shared" si="10"/>
        <v>11785</v>
      </c>
      <c r="F28" s="1"/>
      <c r="G28" s="1"/>
    </row>
    <row r="29" spans="2:8" x14ac:dyDescent="0.3">
      <c r="B29" s="1">
        <v>1986</v>
      </c>
      <c r="C29" s="1">
        <f t="shared" si="8"/>
        <v>13010</v>
      </c>
      <c r="D29" s="1">
        <f t="shared" si="9"/>
        <v>230</v>
      </c>
      <c r="E29" s="1">
        <f t="shared" si="10"/>
        <v>12780</v>
      </c>
      <c r="F29" s="1"/>
      <c r="G29" s="1"/>
    </row>
    <row r="30" spans="2:8" x14ac:dyDescent="0.3">
      <c r="B30" s="1">
        <v>1987</v>
      </c>
      <c r="C30" s="1">
        <f t="shared" si="8"/>
        <v>14040</v>
      </c>
      <c r="D30" s="1">
        <f t="shared" si="9"/>
        <v>265</v>
      </c>
      <c r="E30" s="1">
        <f t="shared" si="10"/>
        <v>13775</v>
      </c>
      <c r="F30" s="1"/>
      <c r="G30" s="1"/>
    </row>
    <row r="31" spans="2:8" x14ac:dyDescent="0.3">
      <c r="B31" s="1">
        <v>1988</v>
      </c>
      <c r="C31" s="1">
        <f t="shared" si="8"/>
        <v>15070</v>
      </c>
      <c r="D31" s="1">
        <f t="shared" si="9"/>
        <v>300</v>
      </c>
      <c r="E31" s="1">
        <f t="shared" si="10"/>
        <v>14770</v>
      </c>
      <c r="F31" s="1"/>
      <c r="G31" s="1"/>
    </row>
    <row r="32" spans="2:8" x14ac:dyDescent="0.3">
      <c r="B32" s="1">
        <v>1989</v>
      </c>
      <c r="C32" s="1">
        <f t="shared" si="8"/>
        <v>16100</v>
      </c>
      <c r="D32" s="1">
        <f t="shared" si="9"/>
        <v>335</v>
      </c>
      <c r="E32" s="1">
        <f t="shared" si="10"/>
        <v>15765</v>
      </c>
      <c r="F32" s="1"/>
      <c r="G32" s="1"/>
    </row>
    <row r="33" spans="2:8" x14ac:dyDescent="0.3">
      <c r="B33" s="1">
        <v>1990</v>
      </c>
      <c r="C33" s="1">
        <v>17130</v>
      </c>
      <c r="D33" s="1">
        <v>370</v>
      </c>
      <c r="E33" s="1">
        <f t="shared" si="3"/>
        <v>16760</v>
      </c>
      <c r="F33" s="1">
        <v>2980</v>
      </c>
      <c r="G33" s="1">
        <v>13780</v>
      </c>
      <c r="H33" t="b">
        <f t="shared" si="4"/>
        <v>1</v>
      </c>
    </row>
    <row r="34" spans="2:8" x14ac:dyDescent="0.3">
      <c r="B34" s="1">
        <v>1991</v>
      </c>
      <c r="C34" s="1">
        <v>17710</v>
      </c>
      <c r="D34" s="1">
        <v>450</v>
      </c>
      <c r="E34" s="1">
        <v>17260</v>
      </c>
      <c r="F34" s="1"/>
      <c r="G34" s="1"/>
      <c r="H34" t="b">
        <f t="shared" si="4"/>
        <v>1</v>
      </c>
    </row>
    <row r="35" spans="2:8" x14ac:dyDescent="0.3">
      <c r="B35" s="1">
        <v>1992</v>
      </c>
      <c r="C35" s="1">
        <v>18410</v>
      </c>
      <c r="D35" s="1">
        <v>600</v>
      </c>
      <c r="E35" s="1">
        <v>17810</v>
      </c>
      <c r="F35" s="1"/>
      <c r="G35" s="1"/>
      <c r="H35" t="b">
        <f t="shared" si="4"/>
        <v>1</v>
      </c>
    </row>
    <row r="36" spans="2:8" x14ac:dyDescent="0.3">
      <c r="B36" s="1">
        <v>1993</v>
      </c>
      <c r="C36" s="1">
        <v>18970</v>
      </c>
      <c r="D36" s="1">
        <v>670</v>
      </c>
      <c r="E36" s="1">
        <v>18300</v>
      </c>
      <c r="F36" s="1"/>
      <c r="G36" s="1"/>
      <c r="H36" t="b">
        <f t="shared" si="4"/>
        <v>1</v>
      </c>
    </row>
    <row r="37" spans="2:8" x14ac:dyDescent="0.3">
      <c r="B37" s="1">
        <v>1994</v>
      </c>
      <c r="C37" s="1">
        <v>19260</v>
      </c>
      <c r="D37" s="1">
        <v>940</v>
      </c>
      <c r="E37" s="1">
        <v>18320</v>
      </c>
      <c r="F37" s="1"/>
      <c r="G37" s="1"/>
      <c r="H37" t="b">
        <f t="shared" si="4"/>
        <v>1</v>
      </c>
    </row>
    <row r="38" spans="2:8" x14ac:dyDescent="0.3">
      <c r="B38" s="1">
        <v>1995</v>
      </c>
      <c r="C38" s="1">
        <v>18900</v>
      </c>
      <c r="D38" s="1">
        <v>990</v>
      </c>
      <c r="E38" s="1">
        <v>17910</v>
      </c>
      <c r="F38" s="1"/>
      <c r="G38" s="1"/>
      <c r="H38" t="b">
        <f t="shared" si="4"/>
        <v>1</v>
      </c>
    </row>
    <row r="39" spans="2:8" x14ac:dyDescent="0.3">
      <c r="B39" s="1">
        <v>1996</v>
      </c>
      <c r="C39" s="1">
        <v>19760</v>
      </c>
      <c r="D39" s="1">
        <v>1060</v>
      </c>
      <c r="E39" s="1">
        <v>18700</v>
      </c>
      <c r="F39" s="1"/>
      <c r="G39" s="1"/>
      <c r="H39" t="b">
        <f t="shared" si="4"/>
        <v>1</v>
      </c>
    </row>
    <row r="40" spans="2:8" x14ac:dyDescent="0.3">
      <c r="B40" s="1">
        <v>1997</v>
      </c>
      <c r="C40" s="1">
        <v>21470</v>
      </c>
      <c r="D40" s="1">
        <v>1110</v>
      </c>
      <c r="E40" s="1">
        <v>20360</v>
      </c>
      <c r="F40" s="1"/>
      <c r="G40" s="1"/>
      <c r="H40" t="b">
        <f t="shared" si="4"/>
        <v>1</v>
      </c>
    </row>
    <row r="41" spans="2:8" x14ac:dyDescent="0.3">
      <c r="B41" s="1">
        <v>1998</v>
      </c>
      <c r="C41" s="1">
        <v>22370</v>
      </c>
      <c r="D41" s="1">
        <v>1210</v>
      </c>
      <c r="E41" s="1">
        <v>21160</v>
      </c>
      <c r="F41" s="1"/>
      <c r="G41" s="1"/>
      <c r="H41" t="b">
        <f t="shared" si="4"/>
        <v>1</v>
      </c>
    </row>
    <row r="42" spans="2:8" x14ac:dyDescent="0.3">
      <c r="B42" s="1">
        <v>1999</v>
      </c>
      <c r="C42" s="1">
        <v>24170</v>
      </c>
      <c r="D42" s="1">
        <v>1350</v>
      </c>
      <c r="E42" s="1">
        <v>22820</v>
      </c>
      <c r="F42" s="1"/>
      <c r="G42" s="1"/>
      <c r="H42" t="b">
        <f t="shared" si="4"/>
        <v>1</v>
      </c>
    </row>
    <row r="43" spans="2:8" x14ac:dyDescent="0.3">
      <c r="B43" s="1">
        <v>2000</v>
      </c>
      <c r="C43" s="1">
        <v>25550</v>
      </c>
      <c r="D43" s="1">
        <v>1480</v>
      </c>
      <c r="E43" s="1">
        <f>F43+G43</f>
        <v>24070</v>
      </c>
      <c r="F43" s="1">
        <v>4120</v>
      </c>
      <c r="G43" s="1">
        <v>19950</v>
      </c>
      <c r="H43" t="b">
        <f t="shared" si="4"/>
        <v>1</v>
      </c>
    </row>
    <row r="44" spans="2:8" x14ac:dyDescent="0.3">
      <c r="B44" s="1">
        <v>2001</v>
      </c>
      <c r="C44" s="1">
        <v>25270</v>
      </c>
      <c r="D44" s="1">
        <v>1400</v>
      </c>
      <c r="E44" s="1">
        <v>23870</v>
      </c>
      <c r="F44" s="1"/>
      <c r="G44" s="1"/>
      <c r="H44" t="b">
        <f t="shared" si="4"/>
        <v>1</v>
      </c>
    </row>
    <row r="45" spans="2:8" x14ac:dyDescent="0.3">
      <c r="B45" s="1">
        <v>2002</v>
      </c>
      <c r="C45" s="1">
        <v>26320</v>
      </c>
      <c r="D45" s="1">
        <v>1370</v>
      </c>
      <c r="E45" s="1">
        <v>24950</v>
      </c>
      <c r="F45" s="1"/>
      <c r="G45" s="1"/>
      <c r="H45" t="b">
        <f t="shared" si="4"/>
        <v>1</v>
      </c>
    </row>
    <row r="46" spans="2:8" x14ac:dyDescent="0.3">
      <c r="B46" s="1">
        <v>2003</v>
      </c>
      <c r="C46" s="1">
        <v>26650</v>
      </c>
      <c r="D46" s="1">
        <v>1390</v>
      </c>
      <c r="E46" s="1">
        <v>25260</v>
      </c>
      <c r="F46" s="1"/>
      <c r="G46" s="1"/>
      <c r="H46" t="b">
        <f t="shared" si="4"/>
        <v>1</v>
      </c>
    </row>
    <row r="47" spans="2:8" x14ac:dyDescent="0.3">
      <c r="B47" s="1">
        <v>2004</v>
      </c>
      <c r="C47" s="1">
        <v>29480</v>
      </c>
      <c r="D47" s="1">
        <v>1720</v>
      </c>
      <c r="E47" s="1">
        <v>27760</v>
      </c>
      <c r="F47" s="1"/>
      <c r="G47" s="1"/>
      <c r="H47" t="b">
        <f t="shared" si="4"/>
        <v>1</v>
      </c>
    </row>
    <row r="48" spans="2:8" x14ac:dyDescent="0.3">
      <c r="B48" s="1">
        <v>2005</v>
      </c>
      <c r="C48" s="1">
        <v>29380</v>
      </c>
      <c r="D48" s="1">
        <v>1780</v>
      </c>
      <c r="E48" s="1">
        <f>F48+G48</f>
        <v>27600</v>
      </c>
      <c r="F48" s="1">
        <v>4330</v>
      </c>
      <c r="G48" s="1">
        <v>23270</v>
      </c>
      <c r="H48" t="b">
        <f t="shared" si="4"/>
        <v>1</v>
      </c>
    </row>
    <row r="49" spans="2:8" x14ac:dyDescent="0.3">
      <c r="B49" s="1">
        <v>2006</v>
      </c>
      <c r="C49" s="1">
        <v>29810</v>
      </c>
      <c r="D49" s="1">
        <v>2050</v>
      </c>
      <c r="E49" s="1">
        <v>27760</v>
      </c>
      <c r="F49" s="1"/>
      <c r="G49" s="1"/>
      <c r="H49" t="b">
        <f t="shared" si="4"/>
        <v>1</v>
      </c>
    </row>
    <row r="50" spans="2:8" x14ac:dyDescent="0.3">
      <c r="B50" s="1">
        <v>2007</v>
      </c>
      <c r="C50" s="1">
        <v>30750</v>
      </c>
      <c r="D50" s="1">
        <v>2100</v>
      </c>
      <c r="E50" s="1">
        <v>28650</v>
      </c>
      <c r="F50" s="1"/>
      <c r="G50" s="1"/>
      <c r="H50" t="b">
        <f t="shared" si="4"/>
        <v>1</v>
      </c>
    </row>
    <row r="51" spans="2:8" x14ac:dyDescent="0.3">
      <c r="B51" s="1">
        <v>2008</v>
      </c>
      <c r="C51" s="1">
        <v>30060</v>
      </c>
      <c r="D51" s="1">
        <v>2130</v>
      </c>
      <c r="E51" s="1">
        <v>27930</v>
      </c>
      <c r="F51" s="1"/>
      <c r="G51" s="1"/>
      <c r="H51" t="b">
        <f t="shared" si="4"/>
        <v>1</v>
      </c>
    </row>
    <row r="52" spans="2:8" x14ac:dyDescent="0.3">
      <c r="B52" s="1">
        <v>2009</v>
      </c>
      <c r="C52" s="1">
        <v>30070</v>
      </c>
      <c r="D52" s="1">
        <v>2130</v>
      </c>
      <c r="E52" s="1">
        <v>27940</v>
      </c>
      <c r="F52" s="1"/>
      <c r="G52" s="1"/>
      <c r="H52" t="b">
        <f t="shared" si="4"/>
        <v>1</v>
      </c>
    </row>
    <row r="53" spans="2:8" x14ac:dyDescent="0.3">
      <c r="B53" s="1">
        <v>2010</v>
      </c>
      <c r="C53" s="1">
        <v>31400</v>
      </c>
      <c r="D53" s="1">
        <v>2500</v>
      </c>
      <c r="E53" s="1">
        <f>F53+G53</f>
        <v>28900</v>
      </c>
      <c r="F53" s="1">
        <v>4530</v>
      </c>
      <c r="G53" s="1">
        <v>24370</v>
      </c>
      <c r="H53" t="b">
        <f t="shared" si="4"/>
        <v>1</v>
      </c>
    </row>
    <row r="54" spans="2:8" x14ac:dyDescent="0.3">
      <c r="B54" s="1">
        <v>2011</v>
      </c>
      <c r="C54" s="1">
        <v>31970</v>
      </c>
      <c r="D54" s="1">
        <v>2660</v>
      </c>
      <c r="E54" s="1">
        <v>29310</v>
      </c>
      <c r="F54" s="1"/>
      <c r="G54" s="1"/>
      <c r="H54" t="b">
        <f t="shared" si="4"/>
        <v>1</v>
      </c>
    </row>
    <row r="55" spans="2:8" x14ac:dyDescent="0.3">
      <c r="B55" s="1">
        <v>2012</v>
      </c>
      <c r="C55" s="1">
        <v>31920</v>
      </c>
      <c r="D55" s="1">
        <v>2790</v>
      </c>
      <c r="E55" s="1">
        <f>SUM(F55:G55)</f>
        <v>29130</v>
      </c>
      <c r="F55" s="1">
        <v>4990</v>
      </c>
      <c r="G55" s="1">
        <v>24140</v>
      </c>
      <c r="H55" t="b">
        <f t="shared" si="4"/>
        <v>1</v>
      </c>
    </row>
    <row r="56" spans="2:8" x14ac:dyDescent="0.3">
      <c r="B56" s="1">
        <v>2013</v>
      </c>
      <c r="C56" s="1">
        <v>32620</v>
      </c>
      <c r="D56" s="1">
        <v>2990</v>
      </c>
      <c r="E56" s="1">
        <f t="shared" ref="E56:E57" si="11">SUM(F56:G56)</f>
        <v>29630</v>
      </c>
      <c r="F56" s="1">
        <v>4910</v>
      </c>
      <c r="G56" s="1">
        <v>24720</v>
      </c>
      <c r="H56" t="b">
        <f t="shared" si="4"/>
        <v>1</v>
      </c>
    </row>
    <row r="57" spans="2:8" x14ac:dyDescent="0.3">
      <c r="B57" s="1">
        <v>2014</v>
      </c>
      <c r="C57" s="1">
        <v>33250</v>
      </c>
      <c r="D57" s="1">
        <v>3170</v>
      </c>
      <c r="E57" s="1">
        <f t="shared" si="11"/>
        <v>30080</v>
      </c>
      <c r="F57" s="1">
        <v>4980</v>
      </c>
      <c r="G57" s="1">
        <v>25100</v>
      </c>
      <c r="H57" t="b">
        <f t="shared" si="4"/>
        <v>1</v>
      </c>
    </row>
    <row r="58" spans="2:8" x14ac:dyDescent="0.3">
      <c r="B58" s="1">
        <v>2015</v>
      </c>
      <c r="C58" s="1">
        <v>33390</v>
      </c>
      <c r="D58" s="1">
        <v>3190</v>
      </c>
      <c r="E58" s="1">
        <f>F58+G58</f>
        <v>30200</v>
      </c>
      <c r="F58" s="1">
        <v>5010</v>
      </c>
      <c r="G58" s="1">
        <v>25190</v>
      </c>
      <c r="H58" t="b">
        <f t="shared" si="4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User</cp:lastModifiedBy>
  <dcterms:created xsi:type="dcterms:W3CDTF">2019-05-18T12:13:57Z</dcterms:created>
  <dcterms:modified xsi:type="dcterms:W3CDTF">2019-05-21T03:24:30Z</dcterms:modified>
</cp:coreProperties>
</file>