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. Country" sheetId="2" r:id="rId1"/>
    <sheet name="1. Population" sheetId="5" r:id="rId2"/>
    <sheet name="4. Type of waste" sheetId="3" r:id="rId3"/>
  </sheets>
  <calcPr calcId="144525"/>
</workbook>
</file>

<file path=xl/calcChain.xml><?xml version="1.0" encoding="utf-8"?>
<calcChain xmlns="http://schemas.openxmlformats.org/spreadsheetml/2006/main">
  <c r="B2" i="3" l="1"/>
  <c r="B9" i="3"/>
  <c r="B10" i="3"/>
  <c r="B14" i="3"/>
  <c r="B15" i="3"/>
  <c r="B5" i="3"/>
  <c r="B11" i="3"/>
  <c r="B12" i="3"/>
  <c r="B3" i="3"/>
  <c r="B7" i="3"/>
  <c r="B6" i="3"/>
  <c r="B8" i="3"/>
  <c r="B4" i="3"/>
  <c r="B13" i="3"/>
</calcChain>
</file>

<file path=xl/sharedStrings.xml><?xml version="1.0" encoding="utf-8"?>
<sst xmlns="http://schemas.openxmlformats.org/spreadsheetml/2006/main" count="261" uniqueCount="249">
  <si>
    <t>country/location</t>
  </si>
  <si>
    <t xml:space="preserve">kilograms </t>
  </si>
  <si>
    <t>China</t>
  </si>
  <si>
    <t>United States</t>
  </si>
  <si>
    <t>Japan</t>
  </si>
  <si>
    <t>Germany</t>
  </si>
  <si>
    <t>Australia</t>
  </si>
  <si>
    <t>India</t>
  </si>
  <si>
    <t>Malaysia</t>
  </si>
  <si>
    <t>Brazil</t>
  </si>
  <si>
    <t>South Africa</t>
  </si>
  <si>
    <t>Turkey</t>
  </si>
  <si>
    <t xml:space="preserve">Cigarette Butt </t>
  </si>
  <si>
    <t>Plastic Bag</t>
  </si>
  <si>
    <t>Tin Can</t>
  </si>
  <si>
    <t xml:space="preserve">Plastic 6 Pack Ring </t>
  </si>
  <si>
    <t xml:space="preserve">Disposable Diaper </t>
  </si>
  <si>
    <t>Plastic Beverage Bottle</t>
  </si>
  <si>
    <t xml:space="preserve">Monofilament Line </t>
  </si>
  <si>
    <t>Type of waste</t>
  </si>
  <si>
    <t>400 years</t>
  </si>
  <si>
    <t>450 years</t>
  </si>
  <si>
    <t>600 years</t>
  </si>
  <si>
    <t xml:space="preserve">Time </t>
  </si>
  <si>
    <t>Time(Day)</t>
  </si>
  <si>
    <t>Plastic-coated paper milk cartons</t>
  </si>
  <si>
    <t>5 years</t>
  </si>
  <si>
    <t>Nylon fabric</t>
  </si>
  <si>
    <t>Glass bottles</t>
  </si>
  <si>
    <t>1 million years</t>
  </si>
  <si>
    <t>Styrofoam cup</t>
  </si>
  <si>
    <t>500 years</t>
  </si>
  <si>
    <t>Newspaper</t>
  </si>
  <si>
    <t>Cloth </t>
  </si>
  <si>
    <t>Aluminium Can</t>
  </si>
  <si>
    <t xml:space="preserve"> 50 years</t>
  </si>
  <si>
    <t>140 years</t>
  </si>
  <si>
    <t>35 years</t>
  </si>
  <si>
    <t>3 years</t>
  </si>
  <si>
    <t>0.5 years</t>
  </si>
  <si>
    <t>0.25 years</t>
  </si>
  <si>
    <t>country_name</t>
  </si>
  <si>
    <t>population_population_number_of_people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</si>
  <si>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</si>
  <si>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</si>
  <si>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</si>
  <si>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</si>
  <si>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</si>
  <si>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</si>
  <si>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</si>
  <si>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</si>
  <si>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</si>
  <si>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</si>
  <si>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</si>
  <si>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</si>
  <si>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</si>
  <si>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</si>
  <si>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</si>
  <si>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</si>
  <si>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</si>
  <si>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</si>
  <si>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</si>
  <si>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</si>
  <si>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</si>
  <si>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</si>
  <si>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</si>
  <si>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</si>
  <si>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</si>
  <si>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</si>
  <si>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</si>
  <si>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</si>
  <si>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</si>
  <si>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</si>
  <si>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CÃ´te dâ€™Ivoire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</si>
  <si>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</si>
  <si>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</si>
  <si>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</si>
  <si>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</si>
  <si>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</si>
  <si>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</si>
  <si>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</si>
  <si>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</si>
  <si>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</si>
  <si>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</si>
  <si>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</si>
  <si>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</si>
  <si>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</si>
  <si>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</si>
  <si>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</si>
  <si>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</si>
  <si>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</si>
  <si>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</si>
  <si>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</si>
  <si>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</si>
  <si>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</si>
  <si>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</si>
  <si>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</si>
  <si>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</si>
  <si>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</si>
  <si>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</si>
  <si>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</si>
  <si>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</si>
  <si>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</si>
  <si>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</si>
  <si>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</si>
  <si>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</si>
  <si>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</si>
  <si>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</si>
  <si>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</si>
  <si>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</si>
  <si>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</si>
  <si>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</si>
  <si>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</si>
  <si>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</si>
  <si>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</si>
  <si>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</si>
  <si>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</si>
  <si>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</si>
  <si>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</si>
  <si>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</si>
  <si>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</si>
  <si>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</si>
  <si>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</si>
  <si>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</si>
  <si>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</si>
  <si>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</si>
  <si>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</si>
  <si>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</si>
  <si>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</si>
  <si>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</si>
  <si>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</si>
  <si>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</si>
  <si>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</si>
  <si>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</si>
  <si>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</si>
  <si>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</si>
  <si>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</si>
  <si>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</si>
  <si>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</si>
  <si>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</si>
  <si>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</si>
  <si>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</si>
  <si>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</si>
  <si>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</si>
  <si>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</si>
  <si>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</si>
  <si>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</si>
  <si>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</si>
  <si>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</si>
  <si>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</si>
  <si>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</si>
  <si>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</si>
  <si>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</si>
  <si>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</si>
  <si>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</si>
  <si>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</si>
  <si>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</si>
  <si>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</si>
  <si>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</si>
  <si>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</si>
  <si>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</si>
  <si>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</si>
  <si>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</si>
  <si>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</si>
  <si>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</si>
  <si>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</si>
  <si>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</si>
  <si>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</si>
  <si>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</si>
  <si>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</si>
  <si>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</si>
  <si>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</si>
  <si>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</si>
  <si>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</si>
  <si>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</si>
  <si>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</si>
  <si>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</si>
  <si>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</si>
  <si>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</si>
  <si>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</si>
  <si>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</si>
  <si>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</si>
  <si>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</si>
  <si>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</si>
  <si>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</si>
  <si>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</si>
  <si>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</si>
  <si>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</si>
  <si>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</si>
  <si>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</si>
  <si>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</si>
  <si>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</si>
  <si>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</si>
  <si>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</si>
  <si>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</si>
  <si>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</si>
  <si>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</si>
  <si>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</si>
  <si>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SÃ£o TomÃ© and PrÃ­ncipe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</si>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</sst>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0" fontId="0" fillId="0" borderId="0" xfId="0" applyFont="1"/>
    <xf numFmtId="0" fontId="20" fillId="0" borderId="0" xfId="0" applyFont="1" applyBorder="1" applyAlignment="1">
      <alignment horizontal="left" vertical="center"/>
    </xf>
    <xf numFmtId="0" fontId="19" fillId="0" borderId="0" xfId="0" applyFont="1" applyAlignment="1">
      <alignment horizontal="center"/>
    </xf>
    <xf numFmtId="0" fontId="21" fillId="0" borderId="0" xfId="0" applyFont="1"/>
    <xf numFmtId="0" fontId="20" fillId="0" borderId="0" xfId="0" applyFont="1" applyBorder="1" applyAlignment="1">
      <alignment horizontal="center" vertical="center" wrapText="1"/>
    </xf>
    <xf numFmtId="11" fontId="0" fillId="0" borderId="0" xfId="0" applyNumberFormat="1"/>
    <xf numFmtId="0" fontId="2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/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5" sqref="D5"/>
    </sheetView>
  </sheetViews>
  <sheetFormatPr defaultRowHeight="15" x14ac:dyDescent="0.25"/>
  <cols>
    <col min="1" max="1" width="19.7109375" bestFit="1" customWidth="1"/>
    <col min="2" max="2" width="11.85546875" bestFit="1" customWidth="1"/>
  </cols>
  <sheetData>
    <row r="1" spans="1:14" s="15" customFormat="1" x14ac:dyDescent="0.25">
      <c r="A1" s="2" t="s">
        <v>0</v>
      </c>
      <c r="B1" s="2" t="s">
        <v>1</v>
      </c>
    </row>
    <row r="2" spans="1:14" x14ac:dyDescent="0.25">
      <c r="A2" s="2" t="s">
        <v>3</v>
      </c>
      <c r="B2" s="3">
        <v>1697851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2" t="s">
        <v>7</v>
      </c>
      <c r="B3" s="3">
        <v>67527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5">
      <c r="A4" s="2" t="s">
        <v>2</v>
      </c>
      <c r="B4" s="3">
        <v>57025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5">
      <c r="A5" s="2" t="s">
        <v>4</v>
      </c>
      <c r="B5" s="3">
        <v>36765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x14ac:dyDescent="0.25">
      <c r="A6" s="2" t="s">
        <v>10</v>
      </c>
      <c r="B6" s="3">
        <v>12694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x14ac:dyDescent="0.25">
      <c r="A7" s="2" t="s">
        <v>9</v>
      </c>
      <c r="B7" s="3">
        <v>8139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x14ac:dyDescent="0.25">
      <c r="A8" s="2" t="s">
        <v>8</v>
      </c>
      <c r="B8" s="3">
        <v>5274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x14ac:dyDescent="0.25">
      <c r="A9" s="2" t="s">
        <v>6</v>
      </c>
      <c r="B9" s="3">
        <v>3113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5">
      <c r="A10" s="2" t="s">
        <v>5</v>
      </c>
      <c r="B10" s="3">
        <v>1297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5">
      <c r="A11" s="2" t="s">
        <v>11</v>
      </c>
      <c r="B11" s="3">
        <v>747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</sheetData>
  <sortState ref="A2:B11">
    <sortCondition descending="1" ref="B2:B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E14" sqref="E14"/>
    </sheetView>
  </sheetViews>
  <sheetFormatPr defaultRowHeight="15" x14ac:dyDescent="0.25"/>
  <cols>
    <col min="1" max="1" width="28.85546875" bestFit="1" customWidth="1"/>
    <col min="2" max="2" width="40.5703125" bestFit="1" customWidth="1"/>
  </cols>
  <sheetData>
    <row r="1" spans="1:2" x14ac:dyDescent="0.25">
      <c r="A1" s="12" t="s">
        <v>41</v>
      </c>
      <c r="B1" s="12" t="s">
        <v>42</v>
      </c>
    </row>
    <row r="2" spans="1:2" x14ac:dyDescent="0.25">
      <c r="A2" s="12" t="s">
        <v>43</v>
      </c>
      <c r="B2" s="12">
        <v>34656032</v>
      </c>
    </row>
    <row r="3" spans="1:2" x14ac:dyDescent="0.25">
      <c r="A3" s="12" t="s">
        <v>44</v>
      </c>
      <c r="B3" s="12">
        <v>2880703</v>
      </c>
    </row>
    <row r="4" spans="1:2" x14ac:dyDescent="0.25">
      <c r="A4" s="12" t="s">
        <v>45</v>
      </c>
      <c r="B4" s="12">
        <v>40606052</v>
      </c>
    </row>
    <row r="5" spans="1:2" x14ac:dyDescent="0.25">
      <c r="A5" s="12" t="s">
        <v>46</v>
      </c>
      <c r="B5" s="12">
        <v>55599</v>
      </c>
    </row>
    <row r="6" spans="1:2" x14ac:dyDescent="0.25">
      <c r="A6" s="12" t="s">
        <v>47</v>
      </c>
      <c r="B6" s="12">
        <v>82431</v>
      </c>
    </row>
    <row r="7" spans="1:2" x14ac:dyDescent="0.25">
      <c r="A7" s="12" t="s">
        <v>48</v>
      </c>
      <c r="B7" s="12">
        <v>25096150</v>
      </c>
    </row>
    <row r="8" spans="1:2" x14ac:dyDescent="0.25">
      <c r="A8" s="12" t="s">
        <v>49</v>
      </c>
      <c r="B8" s="12">
        <v>96777</v>
      </c>
    </row>
    <row r="9" spans="1:2" x14ac:dyDescent="0.25">
      <c r="A9" s="12" t="s">
        <v>50</v>
      </c>
      <c r="B9" s="12">
        <v>42981515</v>
      </c>
    </row>
    <row r="10" spans="1:2" x14ac:dyDescent="0.25">
      <c r="A10" s="12" t="s">
        <v>51</v>
      </c>
      <c r="B10" s="12">
        <v>2906220</v>
      </c>
    </row>
    <row r="11" spans="1:2" x14ac:dyDescent="0.25">
      <c r="A11" s="12" t="s">
        <v>52</v>
      </c>
      <c r="B11" s="12">
        <v>103187</v>
      </c>
    </row>
    <row r="12" spans="1:2" x14ac:dyDescent="0.25">
      <c r="A12" s="12" t="s">
        <v>6</v>
      </c>
      <c r="B12" s="12">
        <v>23789338</v>
      </c>
    </row>
    <row r="13" spans="1:2" x14ac:dyDescent="0.25">
      <c r="A13" s="12" t="s">
        <v>53</v>
      </c>
      <c r="B13" s="12">
        <v>8633169</v>
      </c>
    </row>
    <row r="14" spans="1:2" x14ac:dyDescent="0.25">
      <c r="A14" s="12" t="s">
        <v>54</v>
      </c>
      <c r="B14" s="12">
        <v>9649341</v>
      </c>
    </row>
    <row r="15" spans="1:2" x14ac:dyDescent="0.25">
      <c r="A15" s="12" t="s">
        <v>55</v>
      </c>
      <c r="B15" s="12">
        <v>386838</v>
      </c>
    </row>
    <row r="16" spans="1:2" x14ac:dyDescent="0.25">
      <c r="A16" s="12" t="s">
        <v>56</v>
      </c>
      <c r="B16" s="12">
        <v>1425171</v>
      </c>
    </row>
    <row r="17" spans="1:2" x14ac:dyDescent="0.25">
      <c r="A17" s="12" t="s">
        <v>57</v>
      </c>
      <c r="B17" s="12">
        <v>155727053</v>
      </c>
    </row>
    <row r="18" spans="1:2" x14ac:dyDescent="0.25">
      <c r="A18" s="12" t="s">
        <v>58</v>
      </c>
      <c r="B18" s="12">
        <v>280601</v>
      </c>
    </row>
    <row r="19" spans="1:2" x14ac:dyDescent="0.25">
      <c r="A19" s="12" t="s">
        <v>59</v>
      </c>
      <c r="B19" s="12">
        <v>9489616</v>
      </c>
    </row>
    <row r="20" spans="1:2" x14ac:dyDescent="0.25">
      <c r="A20" s="12" t="s">
        <v>60</v>
      </c>
      <c r="B20" s="12">
        <v>11274196</v>
      </c>
    </row>
    <row r="21" spans="1:2" x14ac:dyDescent="0.25">
      <c r="A21" s="12" t="s">
        <v>61</v>
      </c>
      <c r="B21" s="12">
        <v>359288</v>
      </c>
    </row>
    <row r="22" spans="1:2" x14ac:dyDescent="0.25">
      <c r="A22" s="12" t="s">
        <v>62</v>
      </c>
      <c r="B22" s="12">
        <v>5521763</v>
      </c>
    </row>
    <row r="23" spans="1:2" x14ac:dyDescent="0.25">
      <c r="A23" s="12" t="s">
        <v>63</v>
      </c>
      <c r="B23" s="12">
        <v>64798</v>
      </c>
    </row>
    <row r="24" spans="1:2" x14ac:dyDescent="0.25">
      <c r="A24" s="12" t="s">
        <v>64</v>
      </c>
      <c r="B24" s="12">
        <v>686958</v>
      </c>
    </row>
    <row r="25" spans="1:2" x14ac:dyDescent="0.25">
      <c r="A25" s="12" t="s">
        <v>65</v>
      </c>
      <c r="B25" s="12">
        <v>10724705</v>
      </c>
    </row>
    <row r="26" spans="1:2" x14ac:dyDescent="0.25">
      <c r="A26" s="12" t="s">
        <v>66</v>
      </c>
      <c r="B26" s="12">
        <v>3535961</v>
      </c>
    </row>
    <row r="27" spans="1:2" x14ac:dyDescent="0.25">
      <c r="A27" s="12" t="s">
        <v>67</v>
      </c>
      <c r="B27" s="12">
        <v>2014866</v>
      </c>
    </row>
    <row r="28" spans="1:2" x14ac:dyDescent="0.25">
      <c r="A28" s="12" t="s">
        <v>9</v>
      </c>
      <c r="B28" s="12">
        <v>205962108</v>
      </c>
    </row>
    <row r="29" spans="1:2" x14ac:dyDescent="0.25">
      <c r="A29" s="12" t="s">
        <v>68</v>
      </c>
      <c r="B29" s="12">
        <v>20645</v>
      </c>
    </row>
    <row r="30" spans="1:2" x14ac:dyDescent="0.25">
      <c r="A30" s="12" t="s">
        <v>69</v>
      </c>
      <c r="B30" s="12">
        <v>423196</v>
      </c>
    </row>
    <row r="31" spans="1:2" x14ac:dyDescent="0.25">
      <c r="A31" s="12" t="s">
        <v>70</v>
      </c>
      <c r="B31" s="12">
        <v>7177991</v>
      </c>
    </row>
    <row r="32" spans="1:2" x14ac:dyDescent="0.25">
      <c r="A32" s="12" t="s">
        <v>71</v>
      </c>
      <c r="B32" s="12">
        <v>18110624</v>
      </c>
    </row>
    <row r="33" spans="1:2" x14ac:dyDescent="0.25">
      <c r="A33" s="12" t="s">
        <v>72</v>
      </c>
      <c r="B33" s="12">
        <v>6741569</v>
      </c>
    </row>
    <row r="34" spans="1:2" x14ac:dyDescent="0.25">
      <c r="A34" s="12" t="s">
        <v>73</v>
      </c>
      <c r="B34" s="12">
        <v>20401331</v>
      </c>
    </row>
    <row r="35" spans="1:2" x14ac:dyDescent="0.25">
      <c r="A35" s="12" t="s">
        <v>74</v>
      </c>
      <c r="B35" s="12">
        <v>513979</v>
      </c>
    </row>
    <row r="36" spans="1:2" x14ac:dyDescent="0.25">
      <c r="A36" s="12" t="s">
        <v>75</v>
      </c>
      <c r="B36" s="12">
        <v>15270790</v>
      </c>
    </row>
    <row r="37" spans="1:2" x14ac:dyDescent="0.25">
      <c r="A37" s="12" t="s">
        <v>76</v>
      </c>
      <c r="B37" s="12">
        <v>21655715</v>
      </c>
    </row>
    <row r="38" spans="1:2" x14ac:dyDescent="0.25">
      <c r="A38" s="12" t="s">
        <v>77</v>
      </c>
      <c r="B38" s="12">
        <v>35544564</v>
      </c>
    </row>
    <row r="39" spans="1:2" x14ac:dyDescent="0.25">
      <c r="A39" s="12" t="s">
        <v>78</v>
      </c>
      <c r="B39" s="12">
        <v>59172</v>
      </c>
    </row>
    <row r="40" spans="1:2" x14ac:dyDescent="0.25">
      <c r="A40" s="12" t="s">
        <v>79</v>
      </c>
      <c r="B40" s="12">
        <v>4515392</v>
      </c>
    </row>
    <row r="41" spans="1:2" x14ac:dyDescent="0.25">
      <c r="A41" s="12" t="s">
        <v>80</v>
      </c>
      <c r="B41" s="12">
        <v>11887202</v>
      </c>
    </row>
    <row r="42" spans="1:2" x14ac:dyDescent="0.25">
      <c r="A42" s="12" t="s">
        <v>81</v>
      </c>
      <c r="B42" s="12">
        <v>164541</v>
      </c>
    </row>
    <row r="43" spans="1:2" x14ac:dyDescent="0.25">
      <c r="A43" s="12" t="s">
        <v>82</v>
      </c>
      <c r="B43" s="12">
        <v>16829442</v>
      </c>
    </row>
    <row r="44" spans="1:2" x14ac:dyDescent="0.25">
      <c r="A44" s="12" t="s">
        <v>2</v>
      </c>
      <c r="B44" s="9">
        <v>1371220000</v>
      </c>
    </row>
    <row r="45" spans="1:2" x14ac:dyDescent="0.25">
      <c r="A45" s="12" t="s">
        <v>83</v>
      </c>
      <c r="B45" s="12">
        <v>46406646</v>
      </c>
    </row>
    <row r="46" spans="1:2" x14ac:dyDescent="0.25">
      <c r="A46" s="12" t="s">
        <v>84</v>
      </c>
      <c r="B46" s="12">
        <v>777424</v>
      </c>
    </row>
    <row r="47" spans="1:2" x14ac:dyDescent="0.25">
      <c r="A47" s="12" t="s">
        <v>85</v>
      </c>
      <c r="B47" s="12">
        <v>78736153</v>
      </c>
    </row>
    <row r="48" spans="1:2" x14ac:dyDescent="0.25">
      <c r="A48" s="12" t="s">
        <v>86</v>
      </c>
      <c r="B48" s="12">
        <v>2648507</v>
      </c>
    </row>
    <row r="49" spans="1:2" x14ac:dyDescent="0.25">
      <c r="A49" s="12" t="s">
        <v>87</v>
      </c>
      <c r="B49" s="12">
        <v>4757575</v>
      </c>
    </row>
    <row r="50" spans="1:2" x14ac:dyDescent="0.25">
      <c r="A50" s="12" t="s">
        <v>88</v>
      </c>
      <c r="B50" s="12">
        <v>4203604</v>
      </c>
    </row>
    <row r="51" spans="1:2" x14ac:dyDescent="0.25">
      <c r="A51" s="12" t="s">
        <v>89</v>
      </c>
      <c r="B51" s="12">
        <v>11303687</v>
      </c>
    </row>
    <row r="52" spans="1:2" x14ac:dyDescent="0.25">
      <c r="A52" s="12" t="s">
        <v>90</v>
      </c>
      <c r="B52" s="12">
        <v>153822</v>
      </c>
    </row>
    <row r="53" spans="1:2" x14ac:dyDescent="0.25">
      <c r="A53" s="12" t="s">
        <v>91</v>
      </c>
      <c r="B53" s="12">
        <v>1160985</v>
      </c>
    </row>
    <row r="54" spans="1:2" x14ac:dyDescent="0.25">
      <c r="A54" s="12" t="s">
        <v>92</v>
      </c>
      <c r="B54" s="12">
        <v>10546059</v>
      </c>
    </row>
    <row r="55" spans="1:2" x14ac:dyDescent="0.25">
      <c r="A55" s="12" t="s">
        <v>93</v>
      </c>
      <c r="B55" s="12">
        <v>5683483</v>
      </c>
    </row>
    <row r="56" spans="1:2" x14ac:dyDescent="0.25">
      <c r="A56" s="12" t="s">
        <v>94</v>
      </c>
      <c r="B56" s="12">
        <v>746221</v>
      </c>
    </row>
    <row r="57" spans="1:2" x14ac:dyDescent="0.25">
      <c r="A57" s="12" t="s">
        <v>95</v>
      </c>
      <c r="B57" s="12">
        <v>72400</v>
      </c>
    </row>
    <row r="58" spans="1:2" x14ac:dyDescent="0.25">
      <c r="A58" s="12" t="s">
        <v>96</v>
      </c>
      <c r="B58" s="12">
        <v>10528394</v>
      </c>
    </row>
    <row r="59" spans="1:2" x14ac:dyDescent="0.25">
      <c r="A59" s="12" t="s">
        <v>97</v>
      </c>
      <c r="B59" s="12">
        <v>16144368</v>
      </c>
    </row>
    <row r="60" spans="1:2" x14ac:dyDescent="0.25">
      <c r="A60" s="12" t="s">
        <v>98</v>
      </c>
      <c r="B60" s="12">
        <v>87813257</v>
      </c>
    </row>
    <row r="61" spans="1:2" x14ac:dyDescent="0.25">
      <c r="A61" s="12" t="s">
        <v>99</v>
      </c>
      <c r="B61" s="12">
        <v>6164626</v>
      </c>
    </row>
    <row r="62" spans="1:2" x14ac:dyDescent="0.25">
      <c r="A62" s="12" t="s">
        <v>100</v>
      </c>
      <c r="B62" s="12">
        <v>1221490</v>
      </c>
    </row>
    <row r="63" spans="1:2" x14ac:dyDescent="0.25">
      <c r="A63" s="12" t="s">
        <v>101</v>
      </c>
      <c r="B63" s="12">
        <v>4474690</v>
      </c>
    </row>
    <row r="64" spans="1:2" x14ac:dyDescent="0.25">
      <c r="A64" s="12" t="s">
        <v>102</v>
      </c>
      <c r="B64" s="12">
        <v>1315407</v>
      </c>
    </row>
    <row r="65" spans="1:2" x14ac:dyDescent="0.25">
      <c r="A65" s="12" t="s">
        <v>103</v>
      </c>
      <c r="B65" s="12">
        <v>1343098</v>
      </c>
    </row>
    <row r="66" spans="1:2" x14ac:dyDescent="0.25">
      <c r="A66" s="12" t="s">
        <v>104</v>
      </c>
      <c r="B66" s="12">
        <v>99873033</v>
      </c>
    </row>
    <row r="67" spans="1:2" x14ac:dyDescent="0.25">
      <c r="A67" s="12" t="s">
        <v>105</v>
      </c>
      <c r="B67" s="12">
        <v>48842</v>
      </c>
    </row>
    <row r="68" spans="1:2" x14ac:dyDescent="0.25">
      <c r="A68" s="12" t="s">
        <v>106</v>
      </c>
      <c r="B68" s="12">
        <v>867086</v>
      </c>
    </row>
    <row r="69" spans="1:2" x14ac:dyDescent="0.25">
      <c r="A69" s="12" t="s">
        <v>107</v>
      </c>
      <c r="B69" s="12">
        <v>5479531</v>
      </c>
    </row>
    <row r="70" spans="1:2" x14ac:dyDescent="0.25">
      <c r="A70" s="12" t="s">
        <v>108</v>
      </c>
      <c r="B70" s="12">
        <v>66624068</v>
      </c>
    </row>
    <row r="71" spans="1:2" x14ac:dyDescent="0.25">
      <c r="A71" s="12" t="s">
        <v>109</v>
      </c>
      <c r="B71" s="12">
        <v>273528</v>
      </c>
    </row>
    <row r="72" spans="1:2" x14ac:dyDescent="0.25">
      <c r="A72" s="12" t="s">
        <v>110</v>
      </c>
      <c r="B72" s="12">
        <v>1086137</v>
      </c>
    </row>
    <row r="73" spans="1:2" x14ac:dyDescent="0.25">
      <c r="A73" s="12" t="s">
        <v>111</v>
      </c>
      <c r="B73" s="12">
        <v>1311349</v>
      </c>
    </row>
    <row r="74" spans="1:2" x14ac:dyDescent="0.25">
      <c r="A74" s="12" t="s">
        <v>112</v>
      </c>
      <c r="B74" s="12">
        <v>3717100</v>
      </c>
    </row>
    <row r="75" spans="1:2" x14ac:dyDescent="0.25">
      <c r="A75" s="12" t="s">
        <v>5</v>
      </c>
      <c r="B75" s="12">
        <v>81686611</v>
      </c>
    </row>
    <row r="76" spans="1:2" x14ac:dyDescent="0.25">
      <c r="A76" s="12" t="s">
        <v>113</v>
      </c>
      <c r="B76" s="12">
        <v>21542009</v>
      </c>
    </row>
    <row r="77" spans="1:2" x14ac:dyDescent="0.25">
      <c r="A77" s="12" t="s">
        <v>114</v>
      </c>
      <c r="B77" s="12">
        <v>33623</v>
      </c>
    </row>
    <row r="78" spans="1:2" x14ac:dyDescent="0.25">
      <c r="A78" s="12" t="s">
        <v>115</v>
      </c>
      <c r="B78" s="12">
        <v>10892413</v>
      </c>
    </row>
    <row r="79" spans="1:2" x14ac:dyDescent="0.25">
      <c r="A79" s="12" t="s">
        <v>116</v>
      </c>
      <c r="B79" s="12">
        <v>56905</v>
      </c>
    </row>
    <row r="80" spans="1:2" x14ac:dyDescent="0.25">
      <c r="A80" s="12" t="s">
        <v>117</v>
      </c>
      <c r="B80" s="12">
        <v>105481</v>
      </c>
    </row>
    <row r="81" spans="1:2" x14ac:dyDescent="0.25">
      <c r="A81" s="12" t="s">
        <v>118</v>
      </c>
      <c r="B81" s="12">
        <v>159973</v>
      </c>
    </row>
    <row r="82" spans="1:2" x14ac:dyDescent="0.25">
      <c r="A82" s="12" t="s">
        <v>119</v>
      </c>
      <c r="B82" s="12">
        <v>16252429</v>
      </c>
    </row>
    <row r="83" spans="1:2" x14ac:dyDescent="0.25">
      <c r="A83" s="12" t="s">
        <v>120</v>
      </c>
      <c r="B83" s="12">
        <v>8132552</v>
      </c>
    </row>
    <row r="84" spans="1:2" x14ac:dyDescent="0.25">
      <c r="A84" s="12" t="s">
        <v>121</v>
      </c>
      <c r="B84" s="12">
        <v>1770526</v>
      </c>
    </row>
    <row r="85" spans="1:2" x14ac:dyDescent="0.25">
      <c r="A85" s="12" t="s">
        <v>122</v>
      </c>
      <c r="B85" s="12">
        <v>746556</v>
      </c>
    </row>
    <row r="86" spans="1:2" x14ac:dyDescent="0.25">
      <c r="A86" s="12" t="s">
        <v>123</v>
      </c>
      <c r="B86" s="12">
        <v>10847334</v>
      </c>
    </row>
    <row r="87" spans="1:2" x14ac:dyDescent="0.25">
      <c r="A87" s="12" t="s">
        <v>124</v>
      </c>
      <c r="B87" s="12">
        <v>9112867</v>
      </c>
    </row>
    <row r="88" spans="1:2" x14ac:dyDescent="0.25">
      <c r="A88" s="12" t="s">
        <v>125</v>
      </c>
      <c r="B88" s="12">
        <v>7305700</v>
      </c>
    </row>
    <row r="89" spans="1:2" x14ac:dyDescent="0.25">
      <c r="A89" s="12" t="s">
        <v>126</v>
      </c>
      <c r="B89" s="12">
        <v>9843028</v>
      </c>
    </row>
    <row r="90" spans="1:2" x14ac:dyDescent="0.25">
      <c r="A90" s="12" t="s">
        <v>127</v>
      </c>
      <c r="B90" s="12">
        <v>330815</v>
      </c>
    </row>
    <row r="91" spans="1:2" x14ac:dyDescent="0.25">
      <c r="A91" s="12" t="s">
        <v>7</v>
      </c>
      <c r="B91" s="12">
        <v>1071477855</v>
      </c>
    </row>
    <row r="92" spans="1:2" x14ac:dyDescent="0.25">
      <c r="A92" s="12" t="s">
        <v>128</v>
      </c>
      <c r="B92" s="12">
        <v>261115456</v>
      </c>
    </row>
    <row r="93" spans="1:2" x14ac:dyDescent="0.25">
      <c r="A93" s="12" t="s">
        <v>129</v>
      </c>
      <c r="B93" s="12">
        <v>80277428</v>
      </c>
    </row>
    <row r="94" spans="1:2" x14ac:dyDescent="0.25">
      <c r="A94" s="12" t="s">
        <v>130</v>
      </c>
      <c r="B94" s="12">
        <v>36115649</v>
      </c>
    </row>
    <row r="95" spans="1:2" x14ac:dyDescent="0.25">
      <c r="A95" s="12" t="s">
        <v>131</v>
      </c>
      <c r="B95" s="12">
        <v>4586897</v>
      </c>
    </row>
    <row r="96" spans="1:2" x14ac:dyDescent="0.25">
      <c r="A96" s="12" t="s">
        <v>132</v>
      </c>
      <c r="B96" s="12">
        <v>80759</v>
      </c>
    </row>
    <row r="97" spans="1:2" x14ac:dyDescent="0.25">
      <c r="A97" s="12" t="s">
        <v>133</v>
      </c>
      <c r="B97" s="12">
        <v>8380100</v>
      </c>
    </row>
    <row r="98" spans="1:2" x14ac:dyDescent="0.25">
      <c r="A98" s="12" t="s">
        <v>134</v>
      </c>
      <c r="B98" s="12">
        <v>60730582</v>
      </c>
    </row>
    <row r="99" spans="1:2" x14ac:dyDescent="0.25">
      <c r="A99" s="12" t="s">
        <v>135</v>
      </c>
      <c r="B99" s="12">
        <v>2881355</v>
      </c>
    </row>
    <row r="100" spans="1:2" x14ac:dyDescent="0.25">
      <c r="A100" s="12" t="s">
        <v>4</v>
      </c>
      <c r="B100" s="9">
        <v>127141000</v>
      </c>
    </row>
    <row r="101" spans="1:2" x14ac:dyDescent="0.25">
      <c r="A101" s="12" t="s">
        <v>136</v>
      </c>
      <c r="B101" s="12">
        <v>8413464</v>
      </c>
    </row>
    <row r="102" spans="1:2" x14ac:dyDescent="0.25">
      <c r="A102" s="12" t="s">
        <v>137</v>
      </c>
      <c r="B102" s="12">
        <v>16791425</v>
      </c>
    </row>
    <row r="103" spans="1:2" x14ac:dyDescent="0.25">
      <c r="A103" s="12" t="s">
        <v>138</v>
      </c>
      <c r="B103" s="12">
        <v>41350152</v>
      </c>
    </row>
    <row r="104" spans="1:2" x14ac:dyDescent="0.25">
      <c r="A104" s="12" t="s">
        <v>139</v>
      </c>
      <c r="B104" s="12">
        <v>114395</v>
      </c>
    </row>
    <row r="105" spans="1:2" x14ac:dyDescent="0.25">
      <c r="A105" s="12" t="s">
        <v>140</v>
      </c>
      <c r="B105" s="12">
        <v>50746659</v>
      </c>
    </row>
    <row r="106" spans="1:2" x14ac:dyDescent="0.25">
      <c r="A106" s="12" t="s">
        <v>141</v>
      </c>
      <c r="B106" s="12">
        <v>1801800</v>
      </c>
    </row>
    <row r="107" spans="1:2" x14ac:dyDescent="0.25">
      <c r="A107" s="12" t="s">
        <v>142</v>
      </c>
      <c r="B107" s="12">
        <v>2998083</v>
      </c>
    </row>
    <row r="108" spans="1:2" x14ac:dyDescent="0.25">
      <c r="A108" s="12" t="s">
        <v>143</v>
      </c>
      <c r="B108" s="12">
        <v>5956900</v>
      </c>
    </row>
    <row r="109" spans="1:2" x14ac:dyDescent="0.25">
      <c r="A109" s="12" t="s">
        <v>144</v>
      </c>
      <c r="B109" s="12">
        <v>6663967</v>
      </c>
    </row>
    <row r="110" spans="1:2" x14ac:dyDescent="0.25">
      <c r="A110" s="12" t="s">
        <v>145</v>
      </c>
      <c r="B110" s="12">
        <v>1977527</v>
      </c>
    </row>
    <row r="111" spans="1:2" x14ac:dyDescent="0.25">
      <c r="A111" s="12" t="s">
        <v>146</v>
      </c>
      <c r="B111" s="12">
        <v>5603279</v>
      </c>
    </row>
    <row r="112" spans="1:2" x14ac:dyDescent="0.25">
      <c r="A112" s="12" t="s">
        <v>147</v>
      </c>
      <c r="B112" s="12">
        <v>1965662</v>
      </c>
    </row>
    <row r="113" spans="1:2" x14ac:dyDescent="0.25">
      <c r="A113" s="12" t="s">
        <v>148</v>
      </c>
      <c r="B113" s="12">
        <v>3512932</v>
      </c>
    </row>
    <row r="114" spans="1:2" x14ac:dyDescent="0.25">
      <c r="A114" s="12" t="s">
        <v>149</v>
      </c>
      <c r="B114" s="12">
        <v>6193501</v>
      </c>
    </row>
    <row r="115" spans="1:2" x14ac:dyDescent="0.25">
      <c r="A115" s="12" t="s">
        <v>150</v>
      </c>
      <c r="B115" s="12">
        <v>36545</v>
      </c>
    </row>
    <row r="116" spans="1:2" x14ac:dyDescent="0.25">
      <c r="A116" s="12" t="s">
        <v>151</v>
      </c>
      <c r="B116" s="12">
        <v>2904910</v>
      </c>
    </row>
    <row r="117" spans="1:2" x14ac:dyDescent="0.25">
      <c r="A117" s="12" t="s">
        <v>152</v>
      </c>
      <c r="B117" s="12">
        <v>569604</v>
      </c>
    </row>
    <row r="118" spans="1:2" x14ac:dyDescent="0.25">
      <c r="A118" s="12" t="s">
        <v>153</v>
      </c>
      <c r="B118" s="12">
        <v>612167</v>
      </c>
    </row>
    <row r="119" spans="1:2" x14ac:dyDescent="0.25">
      <c r="A119" s="12" t="s">
        <v>154</v>
      </c>
      <c r="B119" s="12">
        <v>2081206</v>
      </c>
    </row>
    <row r="120" spans="1:2" x14ac:dyDescent="0.25">
      <c r="A120" s="12" t="s">
        <v>155</v>
      </c>
      <c r="B120" s="12">
        <v>24894551</v>
      </c>
    </row>
    <row r="121" spans="1:2" x14ac:dyDescent="0.25">
      <c r="A121" s="12" t="s">
        <v>156</v>
      </c>
      <c r="B121" s="12">
        <v>16577147</v>
      </c>
    </row>
    <row r="122" spans="1:2" x14ac:dyDescent="0.25">
      <c r="A122" s="12" t="s">
        <v>8</v>
      </c>
      <c r="B122" s="12">
        <v>30228017</v>
      </c>
    </row>
    <row r="123" spans="1:2" x14ac:dyDescent="0.25">
      <c r="A123" s="12" t="s">
        <v>157</v>
      </c>
      <c r="B123" s="12">
        <v>409163</v>
      </c>
    </row>
    <row r="124" spans="1:2" x14ac:dyDescent="0.25">
      <c r="A124" s="12" t="s">
        <v>158</v>
      </c>
      <c r="B124" s="12">
        <v>16006670</v>
      </c>
    </row>
    <row r="125" spans="1:2" x14ac:dyDescent="0.25">
      <c r="A125" s="12" t="s">
        <v>159</v>
      </c>
      <c r="B125" s="12">
        <v>431874</v>
      </c>
    </row>
    <row r="126" spans="1:2" x14ac:dyDescent="0.25">
      <c r="A126" s="12" t="s">
        <v>160</v>
      </c>
      <c r="B126" s="12">
        <v>52793</v>
      </c>
    </row>
    <row r="127" spans="1:2" x14ac:dyDescent="0.25">
      <c r="A127" s="12" t="s">
        <v>161</v>
      </c>
      <c r="B127" s="12">
        <v>3506288</v>
      </c>
    </row>
    <row r="128" spans="1:2" x14ac:dyDescent="0.25">
      <c r="A128" s="12" t="s">
        <v>162</v>
      </c>
      <c r="B128" s="12">
        <v>1263473</v>
      </c>
    </row>
    <row r="129" spans="1:2" x14ac:dyDescent="0.25">
      <c r="A129" s="12" t="s">
        <v>163</v>
      </c>
      <c r="B129" s="12">
        <v>125890949</v>
      </c>
    </row>
    <row r="130" spans="1:2" x14ac:dyDescent="0.25">
      <c r="A130" s="12" t="s">
        <v>164</v>
      </c>
      <c r="B130" s="12">
        <v>104937</v>
      </c>
    </row>
    <row r="131" spans="1:2" x14ac:dyDescent="0.25">
      <c r="A131" s="12" t="s">
        <v>165</v>
      </c>
      <c r="B131" s="12">
        <v>3554108</v>
      </c>
    </row>
    <row r="132" spans="1:2" x14ac:dyDescent="0.25">
      <c r="A132" s="12" t="s">
        <v>166</v>
      </c>
      <c r="B132" s="12">
        <v>37783</v>
      </c>
    </row>
    <row r="133" spans="1:2" x14ac:dyDescent="0.25">
      <c r="A133" s="12" t="s">
        <v>167</v>
      </c>
      <c r="B133" s="12">
        <v>3027398</v>
      </c>
    </row>
    <row r="134" spans="1:2" x14ac:dyDescent="0.25">
      <c r="A134" s="12" t="s">
        <v>168</v>
      </c>
      <c r="B134" s="12">
        <v>622159</v>
      </c>
    </row>
    <row r="135" spans="1:2" x14ac:dyDescent="0.25">
      <c r="A135" s="12" t="s">
        <v>169</v>
      </c>
      <c r="B135" s="12">
        <v>34318082</v>
      </c>
    </row>
    <row r="136" spans="1:2" x14ac:dyDescent="0.25">
      <c r="A136" s="12" t="s">
        <v>170</v>
      </c>
      <c r="B136" s="12">
        <v>27212382</v>
      </c>
    </row>
    <row r="137" spans="1:2" x14ac:dyDescent="0.25">
      <c r="A137" s="12" t="s">
        <v>171</v>
      </c>
      <c r="B137" s="12">
        <v>46095462</v>
      </c>
    </row>
    <row r="138" spans="1:2" x14ac:dyDescent="0.25">
      <c r="A138" s="12" t="s">
        <v>172</v>
      </c>
      <c r="B138" s="12">
        <v>1559983</v>
      </c>
    </row>
    <row r="139" spans="1:2" x14ac:dyDescent="0.25">
      <c r="A139" s="12" t="s">
        <v>173</v>
      </c>
      <c r="B139" s="12">
        <v>13049</v>
      </c>
    </row>
    <row r="140" spans="1:2" x14ac:dyDescent="0.25">
      <c r="A140" s="12" t="s">
        <v>174</v>
      </c>
      <c r="B140" s="12">
        <v>28982771</v>
      </c>
    </row>
    <row r="141" spans="1:2" x14ac:dyDescent="0.25">
      <c r="A141" s="12" t="s">
        <v>175</v>
      </c>
      <c r="B141" s="12">
        <v>16939923</v>
      </c>
    </row>
    <row r="142" spans="1:2" x14ac:dyDescent="0.25">
      <c r="A142" s="12" t="s">
        <v>176</v>
      </c>
      <c r="B142" s="9">
        <v>278000</v>
      </c>
    </row>
    <row r="143" spans="1:2" x14ac:dyDescent="0.25">
      <c r="A143" s="12" t="s">
        <v>177</v>
      </c>
      <c r="B143" s="12">
        <v>4692700</v>
      </c>
    </row>
    <row r="144" spans="1:2" x14ac:dyDescent="0.25">
      <c r="A144" s="12" t="s">
        <v>178</v>
      </c>
      <c r="B144" s="12">
        <v>5737723</v>
      </c>
    </row>
    <row r="145" spans="1:2" x14ac:dyDescent="0.25">
      <c r="A145" s="12" t="s">
        <v>179</v>
      </c>
      <c r="B145" s="12">
        <v>8842415</v>
      </c>
    </row>
    <row r="146" spans="1:2" x14ac:dyDescent="0.25">
      <c r="A146" s="12" t="s">
        <v>180</v>
      </c>
      <c r="B146" s="12">
        <v>154402181</v>
      </c>
    </row>
    <row r="147" spans="1:2" x14ac:dyDescent="0.25">
      <c r="A147" s="12" t="s">
        <v>181</v>
      </c>
      <c r="B147" s="12">
        <v>54036</v>
      </c>
    </row>
    <row r="148" spans="1:2" x14ac:dyDescent="0.25">
      <c r="A148" s="12" t="s">
        <v>182</v>
      </c>
      <c r="B148" s="12">
        <v>5188607</v>
      </c>
    </row>
    <row r="149" spans="1:2" x14ac:dyDescent="0.25">
      <c r="A149" s="12" t="s">
        <v>183</v>
      </c>
      <c r="B149" s="12">
        <v>3960925</v>
      </c>
    </row>
    <row r="150" spans="1:2" x14ac:dyDescent="0.25">
      <c r="A150" s="12" t="s">
        <v>184</v>
      </c>
      <c r="B150" s="12">
        <v>193203476</v>
      </c>
    </row>
    <row r="151" spans="1:2" x14ac:dyDescent="0.25">
      <c r="A151" s="12" t="s">
        <v>185</v>
      </c>
      <c r="B151" s="12">
        <v>21503</v>
      </c>
    </row>
    <row r="152" spans="1:2" x14ac:dyDescent="0.25">
      <c r="A152" s="12" t="s">
        <v>186</v>
      </c>
      <c r="B152" s="12">
        <v>3969249</v>
      </c>
    </row>
    <row r="153" spans="1:2" x14ac:dyDescent="0.25">
      <c r="A153" s="12" t="s">
        <v>187</v>
      </c>
      <c r="B153" s="12">
        <v>7755785</v>
      </c>
    </row>
    <row r="154" spans="1:2" x14ac:dyDescent="0.25">
      <c r="A154" s="12" t="s">
        <v>188</v>
      </c>
      <c r="B154" s="12">
        <v>6639119</v>
      </c>
    </row>
    <row r="155" spans="1:2" x14ac:dyDescent="0.25">
      <c r="A155" s="12" t="s">
        <v>189</v>
      </c>
      <c r="B155" s="12">
        <v>30973354</v>
      </c>
    </row>
    <row r="156" spans="1:2" x14ac:dyDescent="0.25">
      <c r="A156" s="12" t="s">
        <v>190</v>
      </c>
      <c r="B156" s="12">
        <v>103320222</v>
      </c>
    </row>
    <row r="157" spans="1:2" x14ac:dyDescent="0.25">
      <c r="A157" s="12" t="s">
        <v>191</v>
      </c>
      <c r="B157" s="12">
        <v>37986412</v>
      </c>
    </row>
    <row r="158" spans="1:2" x14ac:dyDescent="0.25">
      <c r="A158" s="12" t="s">
        <v>192</v>
      </c>
      <c r="B158" s="12">
        <v>10401062</v>
      </c>
    </row>
    <row r="159" spans="1:2" x14ac:dyDescent="0.25">
      <c r="A159" s="12" t="s">
        <v>193</v>
      </c>
      <c r="B159" s="12">
        <v>3473181</v>
      </c>
    </row>
    <row r="160" spans="1:2" x14ac:dyDescent="0.25">
      <c r="A160" s="12" t="s">
        <v>194</v>
      </c>
      <c r="B160" s="12">
        <v>2109568</v>
      </c>
    </row>
    <row r="161" spans="1:2" x14ac:dyDescent="0.25">
      <c r="A161" s="12" t="s">
        <v>195</v>
      </c>
      <c r="B161" s="12">
        <v>19815481</v>
      </c>
    </row>
    <row r="162" spans="1:2" x14ac:dyDescent="0.25">
      <c r="A162" s="12" t="s">
        <v>196</v>
      </c>
      <c r="B162" s="12">
        <v>143201676</v>
      </c>
    </row>
    <row r="163" spans="1:2" x14ac:dyDescent="0.25">
      <c r="A163" s="12" t="s">
        <v>197</v>
      </c>
      <c r="B163" s="12">
        <v>11917508</v>
      </c>
    </row>
    <row r="164" spans="1:2" x14ac:dyDescent="0.25">
      <c r="A164" s="12" t="s">
        <v>198</v>
      </c>
      <c r="B164" s="12">
        <v>191266</v>
      </c>
    </row>
    <row r="165" spans="1:2" x14ac:dyDescent="0.25">
      <c r="A165" s="12" t="s">
        <v>199</v>
      </c>
      <c r="B165" s="12">
        <v>187665</v>
      </c>
    </row>
    <row r="166" spans="1:2" x14ac:dyDescent="0.25">
      <c r="A166" s="12" t="s">
        <v>200</v>
      </c>
      <c r="B166" s="12">
        <v>33203</v>
      </c>
    </row>
    <row r="167" spans="1:2" x14ac:dyDescent="0.25">
      <c r="A167" s="12" t="s">
        <v>201</v>
      </c>
      <c r="B167" s="12">
        <v>31557144</v>
      </c>
    </row>
    <row r="168" spans="1:2" x14ac:dyDescent="0.25">
      <c r="A168" s="12" t="s">
        <v>202</v>
      </c>
      <c r="B168" s="12">
        <v>15411614</v>
      </c>
    </row>
    <row r="169" spans="1:2" x14ac:dyDescent="0.25">
      <c r="A169" s="12" t="s">
        <v>203</v>
      </c>
      <c r="B169" s="12">
        <v>7095383</v>
      </c>
    </row>
    <row r="170" spans="1:2" x14ac:dyDescent="0.25">
      <c r="A170" s="12" t="s">
        <v>204</v>
      </c>
      <c r="B170" s="12">
        <v>88303</v>
      </c>
    </row>
    <row r="171" spans="1:2" x14ac:dyDescent="0.25">
      <c r="A171" s="12" t="s">
        <v>205</v>
      </c>
      <c r="B171" s="12">
        <v>5439695</v>
      </c>
    </row>
    <row r="172" spans="1:2" x14ac:dyDescent="0.25">
      <c r="A172" s="12" t="s">
        <v>206</v>
      </c>
      <c r="B172" s="12">
        <v>5607283</v>
      </c>
    </row>
    <row r="173" spans="1:2" x14ac:dyDescent="0.25">
      <c r="A173" s="12" t="s">
        <v>207</v>
      </c>
      <c r="B173" s="12">
        <v>37685</v>
      </c>
    </row>
    <row r="174" spans="1:2" x14ac:dyDescent="0.25">
      <c r="A174" s="12" t="s">
        <v>208</v>
      </c>
      <c r="B174" s="12">
        <v>5423801</v>
      </c>
    </row>
    <row r="175" spans="1:2" x14ac:dyDescent="0.25">
      <c r="A175" s="12" t="s">
        <v>209</v>
      </c>
      <c r="B175" s="12">
        <v>2063531</v>
      </c>
    </row>
    <row r="176" spans="1:2" x14ac:dyDescent="0.25">
      <c r="A176" s="12" t="s">
        <v>210</v>
      </c>
      <c r="B176" s="12">
        <v>563513</v>
      </c>
    </row>
    <row r="177" spans="1:2" x14ac:dyDescent="0.25">
      <c r="A177" s="12" t="s">
        <v>211</v>
      </c>
      <c r="B177" s="12">
        <v>14317996</v>
      </c>
    </row>
    <row r="178" spans="1:2" x14ac:dyDescent="0.25">
      <c r="A178" s="12" t="s">
        <v>10</v>
      </c>
      <c r="B178" s="12">
        <v>51729345.359999999</v>
      </c>
    </row>
    <row r="179" spans="1:2" x14ac:dyDescent="0.25">
      <c r="A179" s="12" t="s">
        <v>212</v>
      </c>
      <c r="B179" s="12">
        <v>11177490</v>
      </c>
    </row>
    <row r="180" spans="1:2" x14ac:dyDescent="0.25">
      <c r="A180" s="12" t="s">
        <v>213</v>
      </c>
      <c r="B180" s="12">
        <v>46447697</v>
      </c>
    </row>
    <row r="181" spans="1:2" x14ac:dyDescent="0.25">
      <c r="A181" s="12" t="s">
        <v>214</v>
      </c>
      <c r="B181" s="9">
        <v>21203000</v>
      </c>
    </row>
    <row r="182" spans="1:2" x14ac:dyDescent="0.25">
      <c r="A182" s="12" t="s">
        <v>215</v>
      </c>
      <c r="B182" s="12">
        <v>54288</v>
      </c>
    </row>
    <row r="183" spans="1:2" x14ac:dyDescent="0.25">
      <c r="A183" s="12" t="s">
        <v>216</v>
      </c>
      <c r="B183" s="12">
        <v>177206</v>
      </c>
    </row>
    <row r="184" spans="1:2" x14ac:dyDescent="0.25">
      <c r="A184" s="12" t="s">
        <v>217</v>
      </c>
      <c r="B184" s="12">
        <v>30959</v>
      </c>
    </row>
    <row r="185" spans="1:2" x14ac:dyDescent="0.25">
      <c r="A185" s="12" t="s">
        <v>218</v>
      </c>
      <c r="B185" s="12">
        <v>109455</v>
      </c>
    </row>
    <row r="186" spans="1:2" x14ac:dyDescent="0.25">
      <c r="A186" s="12" t="s">
        <v>219</v>
      </c>
      <c r="B186" s="12">
        <v>38647803</v>
      </c>
    </row>
    <row r="187" spans="1:2" x14ac:dyDescent="0.25">
      <c r="A187" s="12" t="s">
        <v>220</v>
      </c>
      <c r="B187" s="12">
        <v>526103</v>
      </c>
    </row>
    <row r="188" spans="1:2" x14ac:dyDescent="0.25">
      <c r="A188" s="12" t="s">
        <v>221</v>
      </c>
      <c r="B188" s="12">
        <v>9799186</v>
      </c>
    </row>
    <row r="189" spans="1:2" x14ac:dyDescent="0.25">
      <c r="A189" s="12" t="s">
        <v>222</v>
      </c>
      <c r="B189" s="12">
        <v>8372098</v>
      </c>
    </row>
    <row r="190" spans="1:2" x14ac:dyDescent="0.25">
      <c r="A190" s="12" t="s">
        <v>223</v>
      </c>
      <c r="B190" s="12">
        <v>20824893</v>
      </c>
    </row>
    <row r="191" spans="1:2" x14ac:dyDescent="0.25">
      <c r="A191" s="12" t="s">
        <v>224</v>
      </c>
      <c r="B191" s="12">
        <v>8177809</v>
      </c>
    </row>
    <row r="192" spans="1:2" x14ac:dyDescent="0.25">
      <c r="A192" s="12" t="s">
        <v>225</v>
      </c>
      <c r="B192" s="12">
        <v>49082997</v>
      </c>
    </row>
    <row r="193" spans="1:2" x14ac:dyDescent="0.25">
      <c r="A193" s="12" t="s">
        <v>226</v>
      </c>
      <c r="B193" s="12">
        <v>68657600</v>
      </c>
    </row>
    <row r="194" spans="1:2" x14ac:dyDescent="0.25">
      <c r="A194" s="12" t="s">
        <v>227</v>
      </c>
      <c r="B194" s="12">
        <v>1268671</v>
      </c>
    </row>
    <row r="195" spans="1:2" x14ac:dyDescent="0.25">
      <c r="A195" s="12" t="s">
        <v>228</v>
      </c>
      <c r="B195" s="12">
        <v>7228915</v>
      </c>
    </row>
    <row r="196" spans="1:2" x14ac:dyDescent="0.25">
      <c r="A196" s="12" t="s">
        <v>229</v>
      </c>
      <c r="B196" s="12">
        <v>104951</v>
      </c>
    </row>
    <row r="197" spans="1:2" x14ac:dyDescent="0.25">
      <c r="A197" s="12" t="s">
        <v>230</v>
      </c>
      <c r="B197" s="12">
        <v>1328100</v>
      </c>
    </row>
    <row r="198" spans="1:2" x14ac:dyDescent="0.25">
      <c r="A198" s="12" t="s">
        <v>231</v>
      </c>
      <c r="B198" s="12">
        <v>11143908</v>
      </c>
    </row>
    <row r="199" spans="1:2" x14ac:dyDescent="0.25">
      <c r="A199" s="12" t="s">
        <v>11</v>
      </c>
      <c r="B199" s="12">
        <v>78271472</v>
      </c>
    </row>
    <row r="200" spans="1:2" x14ac:dyDescent="0.25">
      <c r="A200" s="12" t="s">
        <v>232</v>
      </c>
      <c r="B200" s="12">
        <v>5366277</v>
      </c>
    </row>
    <row r="201" spans="1:2" x14ac:dyDescent="0.25">
      <c r="A201" s="12" t="s">
        <v>233</v>
      </c>
      <c r="B201" s="12">
        <v>34900</v>
      </c>
    </row>
    <row r="202" spans="1:2" x14ac:dyDescent="0.25">
      <c r="A202" s="12" t="s">
        <v>234</v>
      </c>
      <c r="B202" s="12">
        <v>11097</v>
      </c>
    </row>
    <row r="203" spans="1:2" x14ac:dyDescent="0.25">
      <c r="A203" s="12" t="s">
        <v>235</v>
      </c>
      <c r="B203" s="12">
        <v>35093648</v>
      </c>
    </row>
    <row r="204" spans="1:2" x14ac:dyDescent="0.25">
      <c r="A204" s="12" t="s">
        <v>236</v>
      </c>
      <c r="B204" s="12">
        <v>45004645</v>
      </c>
    </row>
    <row r="205" spans="1:2" x14ac:dyDescent="0.25">
      <c r="A205" s="12" t="s">
        <v>237</v>
      </c>
      <c r="B205" s="12">
        <v>9269612</v>
      </c>
    </row>
    <row r="206" spans="1:2" x14ac:dyDescent="0.25">
      <c r="A206" s="12" t="s">
        <v>238</v>
      </c>
      <c r="B206" s="12">
        <v>65128861</v>
      </c>
    </row>
    <row r="207" spans="1:2" x14ac:dyDescent="0.25">
      <c r="A207" s="12" t="s">
        <v>3</v>
      </c>
      <c r="B207" s="12">
        <v>318563456</v>
      </c>
    </row>
    <row r="208" spans="1:2" x14ac:dyDescent="0.25">
      <c r="A208" s="12" t="s">
        <v>239</v>
      </c>
      <c r="B208" s="12">
        <v>3431552</v>
      </c>
    </row>
    <row r="209" spans="1:2" x14ac:dyDescent="0.25">
      <c r="A209" s="12" t="s">
        <v>240</v>
      </c>
      <c r="B209" s="12">
        <v>29774500</v>
      </c>
    </row>
    <row r="210" spans="1:2" x14ac:dyDescent="0.25">
      <c r="A210" s="12" t="s">
        <v>241</v>
      </c>
      <c r="B210" s="12">
        <v>270402</v>
      </c>
    </row>
    <row r="211" spans="1:2" x14ac:dyDescent="0.25">
      <c r="A211" s="12" t="s">
        <v>242</v>
      </c>
      <c r="B211" s="12">
        <v>29893080</v>
      </c>
    </row>
    <row r="212" spans="1:2" x14ac:dyDescent="0.25">
      <c r="A212" s="12" t="s">
        <v>243</v>
      </c>
      <c r="B212" s="12">
        <v>86932500</v>
      </c>
    </row>
    <row r="213" spans="1:2" x14ac:dyDescent="0.25">
      <c r="A213" s="12" t="s">
        <v>244</v>
      </c>
      <c r="B213" s="12">
        <v>105784</v>
      </c>
    </row>
    <row r="214" spans="1:2" x14ac:dyDescent="0.25">
      <c r="A214" s="12" t="s">
        <v>245</v>
      </c>
      <c r="B214" s="12">
        <v>4046901</v>
      </c>
    </row>
    <row r="215" spans="1:2" x14ac:dyDescent="0.25">
      <c r="A215" s="12" t="s">
        <v>246</v>
      </c>
      <c r="B215" s="12">
        <v>27584213</v>
      </c>
    </row>
    <row r="216" spans="1:2" x14ac:dyDescent="0.25">
      <c r="A216" s="12" t="s">
        <v>247</v>
      </c>
      <c r="B216" s="12">
        <v>14264756</v>
      </c>
    </row>
    <row r="217" spans="1:2" x14ac:dyDescent="0.25">
      <c r="A217" s="12" t="s">
        <v>248</v>
      </c>
      <c r="B217" s="12">
        <v>12500525</v>
      </c>
    </row>
    <row r="218" spans="1:2" x14ac:dyDescent="0.25">
      <c r="A218" s="12"/>
      <c r="B218" s="9">
        <v>23434000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1" sqref="F21"/>
    </sheetView>
  </sheetViews>
  <sheetFormatPr defaultRowHeight="15" x14ac:dyDescent="0.25"/>
  <cols>
    <col min="1" max="1" width="37.140625" style="1" customWidth="1"/>
    <col min="2" max="2" width="14.42578125" style="1" customWidth="1"/>
    <col min="3" max="3" width="19.7109375" customWidth="1"/>
    <col min="4" max="4" width="10" bestFit="1" customWidth="1"/>
  </cols>
  <sheetData>
    <row r="1" spans="1:4" s="15" customFormat="1" x14ac:dyDescent="0.25">
      <c r="A1" s="6" t="s">
        <v>19</v>
      </c>
      <c r="B1" s="11" t="s">
        <v>24</v>
      </c>
      <c r="C1" s="11" t="s">
        <v>23</v>
      </c>
      <c r="D1" s="4"/>
    </row>
    <row r="2" spans="1:4" x14ac:dyDescent="0.25">
      <c r="A2" s="5" t="s">
        <v>28</v>
      </c>
      <c r="B2" s="11">
        <f>1000*300</f>
        <v>300000</v>
      </c>
      <c r="C2" s="8" t="s">
        <v>29</v>
      </c>
      <c r="D2" s="4"/>
    </row>
    <row r="3" spans="1:4" x14ac:dyDescent="0.25">
      <c r="A3" s="13" t="s">
        <v>18</v>
      </c>
      <c r="B3" s="11">
        <f>600*365</f>
        <v>219000</v>
      </c>
      <c r="C3" s="10" t="s">
        <v>22</v>
      </c>
      <c r="D3" s="4"/>
    </row>
    <row r="4" spans="1:4" x14ac:dyDescent="0.25">
      <c r="A4" s="13" t="s">
        <v>13</v>
      </c>
      <c r="B4" s="11">
        <f>500*365</f>
        <v>182500</v>
      </c>
      <c r="C4" s="10" t="s">
        <v>31</v>
      </c>
      <c r="D4" s="4"/>
    </row>
    <row r="5" spans="1:4" x14ac:dyDescent="0.25">
      <c r="A5" s="5" t="s">
        <v>30</v>
      </c>
      <c r="B5" s="11">
        <f>500*365</f>
        <v>182500</v>
      </c>
      <c r="C5" s="8" t="s">
        <v>31</v>
      </c>
      <c r="D5" s="4"/>
    </row>
    <row r="6" spans="1:4" x14ac:dyDescent="0.25">
      <c r="A6" s="13" t="s">
        <v>16</v>
      </c>
      <c r="B6" s="11">
        <f>450*365</f>
        <v>164250</v>
      </c>
      <c r="C6" s="14" t="s">
        <v>21</v>
      </c>
      <c r="D6" s="4"/>
    </row>
    <row r="7" spans="1:4" x14ac:dyDescent="0.25">
      <c r="A7" s="13" t="s">
        <v>17</v>
      </c>
      <c r="B7" s="11">
        <f>450*365</f>
        <v>164250</v>
      </c>
      <c r="C7" s="14" t="s">
        <v>21</v>
      </c>
      <c r="D7" s="4"/>
    </row>
    <row r="8" spans="1:4" x14ac:dyDescent="0.25">
      <c r="A8" s="13" t="s">
        <v>15</v>
      </c>
      <c r="B8" s="11">
        <f>400*365</f>
        <v>146000</v>
      </c>
      <c r="C8" s="10" t="s">
        <v>20</v>
      </c>
      <c r="D8" s="4"/>
    </row>
    <row r="9" spans="1:4" x14ac:dyDescent="0.25">
      <c r="A9" s="7" t="s">
        <v>34</v>
      </c>
      <c r="B9" s="11">
        <f>140*365</f>
        <v>51100</v>
      </c>
      <c r="C9" s="14" t="s">
        <v>36</v>
      </c>
      <c r="D9" s="4"/>
    </row>
    <row r="10" spans="1:4" x14ac:dyDescent="0.25">
      <c r="A10" s="7" t="s">
        <v>14</v>
      </c>
      <c r="B10" s="11">
        <f>50*365</f>
        <v>18250</v>
      </c>
      <c r="C10" s="14" t="s">
        <v>35</v>
      </c>
      <c r="D10" s="4"/>
    </row>
    <row r="11" spans="1:4" x14ac:dyDescent="0.25">
      <c r="A11" s="5" t="s">
        <v>27</v>
      </c>
      <c r="B11" s="11">
        <f>35*365</f>
        <v>12775</v>
      </c>
      <c r="C11" s="8" t="s">
        <v>37</v>
      </c>
      <c r="D11" s="4"/>
    </row>
    <row r="12" spans="1:4" x14ac:dyDescent="0.25">
      <c r="A12" s="5" t="s">
        <v>25</v>
      </c>
      <c r="B12" s="11">
        <f>5*365</f>
        <v>1825</v>
      </c>
      <c r="C12" s="8" t="s">
        <v>26</v>
      </c>
      <c r="D12" s="4"/>
    </row>
    <row r="13" spans="1:4" x14ac:dyDescent="0.25">
      <c r="A13" s="13" t="s">
        <v>12</v>
      </c>
      <c r="B13" s="11">
        <f>((1+5)/2)*365</f>
        <v>1095</v>
      </c>
      <c r="C13" s="14" t="s">
        <v>38</v>
      </c>
      <c r="D13" s="4"/>
    </row>
    <row r="14" spans="1:4" x14ac:dyDescent="0.25">
      <c r="A14" s="7" t="s">
        <v>33</v>
      </c>
      <c r="B14" s="11">
        <f>3*365</f>
        <v>1095</v>
      </c>
      <c r="C14" s="14" t="s">
        <v>40</v>
      </c>
      <c r="D14" s="4"/>
    </row>
    <row r="15" spans="1:4" x14ac:dyDescent="0.25">
      <c r="A15" s="7" t="s">
        <v>32</v>
      </c>
      <c r="B15" s="11">
        <f>6*7</f>
        <v>42</v>
      </c>
      <c r="C15" s="14" t="s">
        <v>39</v>
      </c>
      <c r="D15" s="4"/>
    </row>
  </sheetData>
  <sortState ref="A2:C15">
    <sortCondition descending="1"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Country</vt:lpstr>
      <vt:lpstr>1. Population</vt:lpstr>
      <vt:lpstr>4. Type of waste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2019-05-18T12:36:08Z</dcterms:created>
  <dcterms:modified xsi:type="dcterms:W3CDTF">2019-05-18T13:38:51Z</dcterms:modified>
</cp:coreProperties>
</file>