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NACI_STUFF\FOOTBALL\Football Results To League Table\"/>
    </mc:Choice>
  </mc:AlternateContent>
  <xr:revisionPtr revIDLastSave="0" documentId="8_{DBC38E95-501A-413E-AB40-6DC4812FD410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tandings_Clean" sheetId="7" r:id="rId1"/>
    <sheet name="Standings_Clean_Badges" sheetId="10" r:id="rId2"/>
    <sheet name="League_Standings" sheetId="3" r:id="rId3"/>
    <sheet name="Matchdays" sheetId="4" r:id="rId4"/>
    <sheet name="Copia_Fixtures" sheetId="6" r:id="rId5"/>
    <sheet name="Pruebas" sheetId="5" r:id="rId6"/>
    <sheet name="Pruebas (2)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 a="1"/>
  <c r="E5" i="5" s="1"/>
  <c r="F5" i="5" a="1"/>
  <c r="F5" i="5"/>
  <c r="G5" i="5" a="1"/>
  <c r="G5" i="5" s="1"/>
  <c r="H5" i="5" a="1"/>
  <c r="H5" i="5" s="1"/>
  <c r="I5" i="5" a="1"/>
  <c r="I5" i="5"/>
  <c r="J5" i="5" a="1"/>
  <c r="J5" i="5"/>
  <c r="K5" i="5" a="1"/>
  <c r="K5" i="5"/>
  <c r="L5" i="5" a="1"/>
  <c r="L5" i="5"/>
  <c r="M5" i="5" a="1"/>
  <c r="M5" i="5"/>
  <c r="N5" i="5" a="1"/>
  <c r="N5" i="5"/>
  <c r="O5" i="5" a="1"/>
  <c r="O5" i="5" s="1"/>
  <c r="P5" i="5" a="1"/>
  <c r="P5" i="5"/>
  <c r="Q5" i="5" a="1"/>
  <c r="Q5" i="5" s="1"/>
  <c r="R5" i="5" a="1"/>
  <c r="R5" i="5"/>
  <c r="S5" i="5" a="1"/>
  <c r="S5" i="5" s="1"/>
  <c r="T5" i="5" a="1"/>
  <c r="T5" i="5" s="1"/>
  <c r="U5" i="5" a="1"/>
  <c r="U5" i="5"/>
  <c r="V5" i="5" a="1"/>
  <c r="V5" i="5"/>
  <c r="W5" i="5" a="1"/>
  <c r="W5" i="5"/>
  <c r="E6" i="5" a="1"/>
  <c r="E6" i="5"/>
  <c r="F6" i="5" a="1"/>
  <c r="F6" i="5" s="1"/>
  <c r="G6" i="5" a="1"/>
  <c r="G6" i="5"/>
  <c r="H6" i="5" a="1"/>
  <c r="H6" i="5" s="1"/>
  <c r="I6" i="5" a="1"/>
  <c r="I6" i="5"/>
  <c r="J6" i="5" a="1"/>
  <c r="J6" i="5"/>
  <c r="K6" i="5" a="1"/>
  <c r="K6" i="5" s="1"/>
  <c r="L6" i="5" a="1"/>
  <c r="L6" i="5"/>
  <c r="M6" i="5" a="1"/>
  <c r="M6" i="5"/>
  <c r="N6" i="5" a="1"/>
  <c r="N6" i="5"/>
  <c r="O6" i="5" a="1"/>
  <c r="O6" i="5"/>
  <c r="P6" i="5" a="1"/>
  <c r="P6" i="5" s="1"/>
  <c r="Q6" i="5" a="1"/>
  <c r="Q6" i="5"/>
  <c r="R6" i="5" a="1"/>
  <c r="R6" i="5" s="1"/>
  <c r="S6" i="5" a="1"/>
  <c r="S6" i="5"/>
  <c r="T6" i="5" a="1"/>
  <c r="T6" i="5" s="1"/>
  <c r="U6" i="5" a="1"/>
  <c r="U6" i="5"/>
  <c r="V6" i="5" a="1"/>
  <c r="V6" i="5"/>
  <c r="W6" i="5" a="1"/>
  <c r="W6" i="5"/>
  <c r="E7" i="5" a="1"/>
  <c r="E7" i="5" s="1"/>
  <c r="F7" i="5" a="1"/>
  <c r="F7" i="5"/>
  <c r="G7" i="5" a="1"/>
  <c r="G7" i="5" s="1"/>
  <c r="H7" i="5" a="1"/>
  <c r="H7" i="5"/>
  <c r="I7" i="5" a="1"/>
  <c r="I7" i="5" s="1"/>
  <c r="J7" i="5" a="1"/>
  <c r="J7" i="5"/>
  <c r="K7" i="5" a="1"/>
  <c r="K7" i="5"/>
  <c r="L7" i="5" a="1"/>
  <c r="L7" i="5" s="1"/>
  <c r="M7" i="5" a="1"/>
  <c r="M7" i="5"/>
  <c r="N7" i="5" a="1"/>
  <c r="N7" i="5"/>
  <c r="O7" i="5" a="1"/>
  <c r="O7" i="5" s="1"/>
  <c r="P7" i="5" a="1"/>
  <c r="P7" i="5"/>
  <c r="Q7" i="5" a="1"/>
  <c r="Q7" i="5" s="1"/>
  <c r="R7" i="5" a="1"/>
  <c r="R7" i="5"/>
  <c r="S7" i="5" a="1"/>
  <c r="S7" i="5" s="1"/>
  <c r="T7" i="5" a="1"/>
  <c r="T7" i="5"/>
  <c r="U7" i="5" a="1"/>
  <c r="U7" i="5"/>
  <c r="V7" i="5" a="1"/>
  <c r="V7" i="5"/>
  <c r="W7" i="5" a="1"/>
  <c r="W7" i="5" s="1"/>
  <c r="E8" i="5" a="1"/>
  <c r="E8" i="5"/>
  <c r="F8" i="5" a="1"/>
  <c r="F8" i="5" s="1"/>
  <c r="G8" i="5" a="1"/>
  <c r="G8" i="5"/>
  <c r="H8" i="5" a="1"/>
  <c r="H8" i="5" s="1"/>
  <c r="I8" i="5" a="1"/>
  <c r="I8" i="5"/>
  <c r="J8" i="5" a="1"/>
  <c r="J8" i="5" s="1"/>
  <c r="K8" i="5" a="1"/>
  <c r="K8" i="5" s="1"/>
  <c r="L8" i="5" a="1"/>
  <c r="L8" i="5"/>
  <c r="M8" i="5" a="1"/>
  <c r="M8" i="5"/>
  <c r="N8" i="5" a="1"/>
  <c r="N8" i="5"/>
  <c r="O8" i="5" a="1"/>
  <c r="O8" i="5" s="1"/>
  <c r="P8" i="5" a="1"/>
  <c r="P8" i="5"/>
  <c r="Q8" i="5" a="1"/>
  <c r="Q8" i="5"/>
  <c r="R8" i="5" a="1"/>
  <c r="R8" i="5" s="1"/>
  <c r="S8" i="5" a="1"/>
  <c r="S8" i="5"/>
  <c r="T8" i="5" a="1"/>
  <c r="T8" i="5" s="1"/>
  <c r="U8" i="5" a="1"/>
  <c r="U8" i="5"/>
  <c r="V8" i="5" a="1"/>
  <c r="V8" i="5" s="1"/>
  <c r="W8" i="5" a="1"/>
  <c r="W8" i="5"/>
  <c r="E9" i="5" a="1"/>
  <c r="E9" i="5"/>
  <c r="F9" i="5" a="1"/>
  <c r="F9" i="5"/>
  <c r="G9" i="5" a="1"/>
  <c r="G9" i="5" s="1"/>
  <c r="H9" i="5" a="1"/>
  <c r="H9" i="5"/>
  <c r="I9" i="5" a="1"/>
  <c r="I9" i="5" s="1"/>
  <c r="J9" i="5" a="1"/>
  <c r="J9" i="5" s="1"/>
  <c r="K9" i="5" a="1"/>
  <c r="K9" i="5" s="1"/>
  <c r="L9" i="5" a="1"/>
  <c r="L9" i="5"/>
  <c r="M9" i="5" a="1"/>
  <c r="M9" i="5"/>
  <c r="N9" i="5" a="1"/>
  <c r="N9" i="5"/>
  <c r="O9" i="5" a="1"/>
  <c r="O9" i="5" s="1"/>
  <c r="P9" i="5" a="1"/>
  <c r="P9" i="5"/>
  <c r="Q9" i="5" a="1"/>
  <c r="Q9" i="5"/>
  <c r="R9" i="5" a="1"/>
  <c r="R9" i="5" s="1"/>
  <c r="S9" i="5" a="1"/>
  <c r="S9" i="5" s="1"/>
  <c r="T9" i="5" a="1"/>
  <c r="T9" i="5"/>
  <c r="U9" i="5" a="1"/>
  <c r="U9" i="5" s="1"/>
  <c r="V9" i="5" a="1"/>
  <c r="V9" i="5" s="1"/>
  <c r="W9" i="5" a="1"/>
  <c r="W9" i="5"/>
  <c r="E10" i="5" a="1"/>
  <c r="E10" i="5" s="1"/>
  <c r="F10" i="5" a="1"/>
  <c r="F10" i="5"/>
  <c r="G10" i="5" a="1"/>
  <c r="G10" i="5" s="1"/>
  <c r="H10" i="5" a="1"/>
  <c r="H10" i="5"/>
  <c r="I10" i="5" a="1"/>
  <c r="I10" i="5" s="1"/>
  <c r="J10" i="5" a="1"/>
  <c r="J10" i="5" s="1"/>
  <c r="K10" i="5" a="1"/>
  <c r="K10" i="5"/>
  <c r="L10" i="5" a="1"/>
  <c r="L10" i="5" s="1"/>
  <c r="M10" i="5" a="1"/>
  <c r="M10" i="5"/>
  <c r="N10" i="5" a="1"/>
  <c r="N10" i="5" s="1"/>
  <c r="O10" i="5" a="1"/>
  <c r="O10" i="5"/>
  <c r="P10" i="5" a="1"/>
  <c r="P10" i="5"/>
  <c r="Q10" i="5" a="1"/>
  <c r="Q10" i="5"/>
  <c r="R10" i="5" a="1"/>
  <c r="R10" i="5"/>
  <c r="S10" i="5" a="1"/>
  <c r="S10" i="5"/>
  <c r="T10" i="5" a="1"/>
  <c r="T10" i="5" s="1"/>
  <c r="U10" i="5" a="1"/>
  <c r="U10" i="5" s="1"/>
  <c r="V10" i="5" a="1"/>
  <c r="V10" i="5" s="1"/>
  <c r="W10" i="5" a="1"/>
  <c r="W10" i="5"/>
  <c r="E11" i="5" a="1"/>
  <c r="E11" i="5"/>
  <c r="F11" i="5" a="1"/>
  <c r="F11" i="5" s="1"/>
  <c r="G11" i="5" a="1"/>
  <c r="G11" i="5"/>
  <c r="H11" i="5" a="1"/>
  <c r="H11" i="5"/>
  <c r="I11" i="5" a="1"/>
  <c r="I11" i="5" s="1"/>
  <c r="J11" i="5" a="1"/>
  <c r="J11" i="5"/>
  <c r="K11" i="5" a="1"/>
  <c r="K11" i="5" s="1"/>
  <c r="L11" i="5" a="1"/>
  <c r="L11" i="5"/>
  <c r="M11" i="5" a="1"/>
  <c r="M11" i="5" s="1"/>
  <c r="N11" i="5" a="1"/>
  <c r="N11" i="5" s="1"/>
  <c r="O11" i="5" a="1"/>
  <c r="O11" i="5"/>
  <c r="P11" i="5" a="1"/>
  <c r="P11" i="5" s="1"/>
  <c r="Q11" i="5" a="1"/>
  <c r="Q11" i="5"/>
  <c r="R11" i="5" a="1"/>
  <c r="R11" i="5" s="1"/>
  <c r="S11" i="5" a="1"/>
  <c r="S11" i="5"/>
  <c r="T11" i="5" a="1"/>
  <c r="T11" i="5"/>
  <c r="U11" i="5" a="1"/>
  <c r="U11" i="5" s="1"/>
  <c r="V11" i="5" a="1"/>
  <c r="V11" i="5"/>
  <c r="W11" i="5" a="1"/>
  <c r="W11" i="5" s="1"/>
  <c r="E12" i="5" a="1"/>
  <c r="E12" i="5"/>
  <c r="F12" i="5" a="1"/>
  <c r="F12" i="5" s="1"/>
  <c r="G12" i="5" a="1"/>
  <c r="G12" i="5"/>
  <c r="H12" i="5" a="1"/>
  <c r="H12" i="5"/>
  <c r="I12" i="5" a="1"/>
  <c r="I12" i="5" s="1"/>
  <c r="J12" i="5" a="1"/>
  <c r="J12" i="5" s="1"/>
  <c r="K12" i="5" a="1"/>
  <c r="K12" i="5"/>
  <c r="L12" i="5" a="1"/>
  <c r="L12" i="5" s="1"/>
  <c r="M12" i="5" a="1"/>
  <c r="M12" i="5"/>
  <c r="N12" i="5" a="1"/>
  <c r="N12" i="5" s="1"/>
  <c r="O12" i="5" a="1"/>
  <c r="O12" i="5" s="1"/>
  <c r="P12" i="5" a="1"/>
  <c r="P12" i="5"/>
  <c r="Q12" i="5" a="1"/>
  <c r="Q12" i="5" s="1"/>
  <c r="R12" i="5" a="1"/>
  <c r="R12" i="5" s="1"/>
  <c r="S12" i="5" a="1"/>
  <c r="S12" i="5"/>
  <c r="T12" i="5" a="1"/>
  <c r="T12" i="5"/>
  <c r="U12" i="5" a="1"/>
  <c r="U12" i="5"/>
  <c r="V12" i="5" a="1"/>
  <c r="V12" i="5" s="1"/>
  <c r="W12" i="5" a="1"/>
  <c r="W12" i="5" s="1"/>
  <c r="E13" i="5" a="1"/>
  <c r="E13" i="5" s="1"/>
  <c r="F13" i="5" a="1"/>
  <c r="F13" i="5"/>
  <c r="G13" i="5" a="1"/>
  <c r="G13" i="5"/>
  <c r="H13" i="5" a="1"/>
  <c r="H13" i="5" s="1"/>
  <c r="I13" i="5" a="1"/>
  <c r="I13" i="5" s="1"/>
  <c r="J13" i="5" a="1"/>
  <c r="J13" i="5" s="1"/>
  <c r="K13" i="5" a="1"/>
  <c r="K13" i="5"/>
  <c r="L13" i="5" a="1"/>
  <c r="L13" i="5"/>
  <c r="M13" i="5" a="1"/>
  <c r="M13" i="5" s="1"/>
  <c r="N13" i="5" a="1"/>
  <c r="N13" i="5" s="1"/>
  <c r="O13" i="5" a="1"/>
  <c r="O13" i="5" s="1"/>
  <c r="P13" i="5" a="1"/>
  <c r="P13" i="5" s="1"/>
  <c r="Q13" i="5" a="1"/>
  <c r="Q13" i="5"/>
  <c r="R13" i="5" a="1"/>
  <c r="R13" i="5"/>
  <c r="S13" i="5" a="1"/>
  <c r="S13" i="5"/>
  <c r="T13" i="5" a="1"/>
  <c r="T13" i="5" s="1"/>
  <c r="U13" i="5" a="1"/>
  <c r="U13" i="5" s="1"/>
  <c r="V13" i="5" a="1"/>
  <c r="V13" i="5" s="1"/>
  <c r="W13" i="5" a="1"/>
  <c r="W13" i="5" s="1"/>
  <c r="E14" i="5" a="1"/>
  <c r="E14" i="5"/>
  <c r="F14" i="5" a="1"/>
  <c r="F14" i="5" s="1"/>
  <c r="G14" i="5" a="1"/>
  <c r="G14" i="5"/>
  <c r="H14" i="5" a="1"/>
  <c r="H14" i="5"/>
  <c r="I14" i="5" a="1"/>
  <c r="I14" i="5" s="1"/>
  <c r="J14" i="5" a="1"/>
  <c r="J14" i="5"/>
  <c r="K14" i="5" a="1"/>
  <c r="K14" i="5"/>
  <c r="L14" i="5" a="1"/>
  <c r="L14" i="5" s="1"/>
  <c r="M14" i="5" a="1"/>
  <c r="M14" i="5" s="1"/>
  <c r="N14" i="5" a="1"/>
  <c r="N14" i="5" s="1"/>
  <c r="O14" i="5" a="1"/>
  <c r="O14" i="5"/>
  <c r="P14" i="5" a="1"/>
  <c r="P14" i="5" s="1"/>
  <c r="Q14" i="5" a="1"/>
  <c r="Q14" i="5"/>
  <c r="R14" i="5" a="1"/>
  <c r="R14" i="5"/>
  <c r="S14" i="5" a="1"/>
  <c r="S14" i="5"/>
  <c r="T14" i="5" a="1"/>
  <c r="T14" i="5"/>
  <c r="U14" i="5" a="1"/>
  <c r="U14" i="5" s="1"/>
  <c r="V14" i="5" a="1"/>
  <c r="V14" i="5"/>
  <c r="W14" i="5" a="1"/>
  <c r="W14" i="5" s="1"/>
  <c r="E15" i="5" a="1"/>
  <c r="E15" i="5" s="1"/>
  <c r="F15" i="5" a="1"/>
  <c r="F15" i="5"/>
  <c r="G15" i="5" a="1"/>
  <c r="G15" i="5" s="1"/>
  <c r="H15" i="5" a="1"/>
  <c r="H15" i="5" s="1"/>
  <c r="I15" i="5" a="1"/>
  <c r="I15" i="5" s="1"/>
  <c r="J15" i="5" a="1"/>
  <c r="J15" i="5"/>
  <c r="K15" i="5" a="1"/>
  <c r="K15" i="5"/>
  <c r="L15" i="5" a="1"/>
  <c r="L15" i="5" s="1"/>
  <c r="M15" i="5" a="1"/>
  <c r="M15" i="5"/>
  <c r="N15" i="5" a="1"/>
  <c r="N15" i="5"/>
  <c r="O15" i="5" a="1"/>
  <c r="O15" i="5" s="1"/>
  <c r="P15" i="5" a="1"/>
  <c r="P15" i="5"/>
  <c r="Q15" i="5" a="1"/>
  <c r="Q15" i="5" s="1"/>
  <c r="R15" i="5" a="1"/>
  <c r="R15" i="5"/>
  <c r="S15" i="5" a="1"/>
  <c r="S15" i="5" s="1"/>
  <c r="T15" i="5" a="1"/>
  <c r="T15" i="5" s="1"/>
  <c r="U15" i="5" a="1"/>
  <c r="U15" i="5" s="1"/>
  <c r="V15" i="5" a="1"/>
  <c r="V15" i="5"/>
  <c r="W15" i="5" a="1"/>
  <c r="W15" i="5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/>
  <c r="K16" i="5" a="1"/>
  <c r="K16" i="5"/>
  <c r="L16" i="5" a="1"/>
  <c r="L16" i="5"/>
  <c r="M16" i="5" a="1"/>
  <c r="M16" i="5" s="1"/>
  <c r="N16" i="5" a="1"/>
  <c r="N16" i="5" s="1"/>
  <c r="O16" i="5" a="1"/>
  <c r="O16" i="5"/>
  <c r="P16" i="5" a="1"/>
  <c r="P16" i="5" s="1"/>
  <c r="Q16" i="5" a="1"/>
  <c r="Q16" i="5"/>
  <c r="R16" i="5" a="1"/>
  <c r="R16" i="5" s="1"/>
  <c r="S16" i="5" a="1"/>
  <c r="S16" i="5" s="1"/>
  <c r="T16" i="5" a="1"/>
  <c r="T16" i="5" s="1"/>
  <c r="U16" i="5" a="1"/>
  <c r="U16" i="5"/>
  <c r="V16" i="5" a="1"/>
  <c r="V16" i="5"/>
  <c r="W16" i="5" a="1"/>
  <c r="W16" i="5"/>
  <c r="E17" i="5" a="1"/>
  <c r="E17" i="5"/>
  <c r="F17" i="5" a="1"/>
  <c r="F17" i="5" s="1"/>
  <c r="G17" i="5" a="1"/>
  <c r="G17" i="5" s="1"/>
  <c r="H17" i="5" a="1"/>
  <c r="H17" i="5"/>
  <c r="I17" i="5" a="1"/>
  <c r="I17" i="5" s="1"/>
  <c r="J17" i="5" a="1"/>
  <c r="J17" i="5" s="1"/>
  <c r="K17" i="5" a="1"/>
  <c r="K17" i="5" s="1"/>
  <c r="L17" i="5" a="1"/>
  <c r="L17" i="5" s="1"/>
  <c r="M17" i="5" a="1"/>
  <c r="M17" i="5" s="1"/>
  <c r="N17" i="5" a="1"/>
  <c r="N17" i="5"/>
  <c r="O17" i="5" a="1"/>
  <c r="O17" i="5" s="1"/>
  <c r="P17" i="5" a="1"/>
  <c r="P17" i="5"/>
  <c r="Q17" i="5" a="1"/>
  <c r="Q17" i="5" s="1"/>
  <c r="R17" i="5" a="1"/>
  <c r="R17" i="5"/>
  <c r="S17" i="5" a="1"/>
  <c r="S17" i="5" s="1"/>
  <c r="T17" i="5" a="1"/>
  <c r="T17" i="5" s="1"/>
  <c r="U17" i="5" a="1"/>
  <c r="U17" i="5"/>
  <c r="V17" i="5" a="1"/>
  <c r="V17" i="5" s="1"/>
  <c r="W17" i="5" a="1"/>
  <c r="W17" i="5" s="1"/>
  <c r="E18" i="5" a="1"/>
  <c r="E18" i="5"/>
  <c r="F18" i="5" a="1"/>
  <c r="F18" i="5" s="1"/>
  <c r="G18" i="5" a="1"/>
  <c r="G18" i="5"/>
  <c r="H18" i="5" a="1"/>
  <c r="H18" i="5" s="1"/>
  <c r="I18" i="5" a="1"/>
  <c r="I18" i="5"/>
  <c r="J18" i="5" a="1"/>
  <c r="J18" i="5" s="1"/>
  <c r="K18" i="5" a="1"/>
  <c r="K18" i="5"/>
  <c r="L18" i="5" a="1"/>
  <c r="L18" i="5"/>
  <c r="M18" i="5" a="1"/>
  <c r="M18" i="5" s="1"/>
  <c r="N18" i="5" a="1"/>
  <c r="N18" i="5" s="1"/>
  <c r="O18" i="5" a="1"/>
  <c r="O18" i="5" s="1"/>
  <c r="P18" i="5" a="1"/>
  <c r="P18" i="5"/>
  <c r="Q18" i="5" a="1"/>
  <c r="Q18" i="5"/>
  <c r="R18" i="5" a="1"/>
  <c r="R18" i="5" s="1"/>
  <c r="S18" i="5" a="1"/>
  <c r="S18" i="5"/>
  <c r="T18" i="5" a="1"/>
  <c r="T18" i="5" s="1"/>
  <c r="U18" i="5" a="1"/>
  <c r="U18" i="5"/>
  <c r="V18" i="5" a="1"/>
  <c r="V18" i="5"/>
  <c r="W18" i="5" a="1"/>
  <c r="W18" i="5"/>
  <c r="E19" i="5" a="1"/>
  <c r="E19" i="5"/>
  <c r="F19" i="5" a="1"/>
  <c r="F19" i="5" s="1"/>
  <c r="G19" i="5" a="1"/>
  <c r="G19" i="5" s="1"/>
  <c r="H19" i="5" a="1"/>
  <c r="H19" i="5" s="1"/>
  <c r="I19" i="5" a="1"/>
  <c r="I19" i="5" s="1"/>
  <c r="J19" i="5" a="1"/>
  <c r="J19" i="5"/>
  <c r="K19" i="5" a="1"/>
  <c r="K19" i="5" s="1"/>
  <c r="L19" i="5" a="1"/>
  <c r="L19" i="5" s="1"/>
  <c r="M19" i="5" a="1"/>
  <c r="M19" i="5"/>
  <c r="N19" i="5" a="1"/>
  <c r="N19" i="5" s="1"/>
  <c r="O19" i="5" a="1"/>
  <c r="O19" i="5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/>
  <c r="W19" i="5" a="1"/>
  <c r="W19" i="5"/>
  <c r="E20" i="5" a="1"/>
  <c r="E20" i="5" s="1"/>
  <c r="F20" i="5" a="1"/>
  <c r="F20" i="5"/>
  <c r="G20" i="5" a="1"/>
  <c r="G20" i="5" s="1"/>
  <c r="H20" i="5" a="1"/>
  <c r="H20" i="5" s="1"/>
  <c r="I20" i="5" a="1"/>
  <c r="I20" i="5" s="1"/>
  <c r="J20" i="5" a="1"/>
  <c r="J20" i="5" s="1"/>
  <c r="K20" i="5" a="1"/>
  <c r="K20" i="5"/>
  <c r="L20" i="5" a="1"/>
  <c r="L20" i="5" s="1"/>
  <c r="M20" i="5" a="1"/>
  <c r="M20" i="5"/>
  <c r="N20" i="5" a="1"/>
  <c r="N20" i="5"/>
  <c r="O20" i="5" a="1"/>
  <c r="O20" i="5"/>
  <c r="P20" i="5" a="1"/>
  <c r="P20" i="5" s="1"/>
  <c r="Q20" i="5" a="1"/>
  <c r="Q20" i="5"/>
  <c r="R20" i="5" a="1"/>
  <c r="R20" i="5"/>
  <c r="S20" i="5" a="1"/>
  <c r="S20" i="5" s="1"/>
  <c r="T20" i="5" a="1"/>
  <c r="T20" i="5" s="1"/>
  <c r="U20" i="5" a="1"/>
  <c r="U20" i="5"/>
  <c r="V20" i="5" a="1"/>
  <c r="V20" i="5" s="1"/>
  <c r="W20" i="5" a="1"/>
  <c r="W20" i="5" s="1"/>
  <c r="E21" i="5" a="1"/>
  <c r="E21" i="5"/>
  <c r="F21" i="5" a="1"/>
  <c r="F21" i="5" s="1"/>
  <c r="G21" i="5" a="1"/>
  <c r="G21" i="5" s="1"/>
  <c r="H21" i="5" a="1"/>
  <c r="H21" i="5" s="1"/>
  <c r="I21" i="5" a="1"/>
  <c r="I21" i="5"/>
  <c r="J21" i="5" a="1"/>
  <c r="J21" i="5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/>
  <c r="Q21" i="5" a="1"/>
  <c r="Q21" i="5" s="1"/>
  <c r="R21" i="5" a="1"/>
  <c r="R21" i="5"/>
  <c r="S21" i="5" a="1"/>
  <c r="S21" i="5"/>
  <c r="T21" i="5" a="1"/>
  <c r="T21" i="5" s="1"/>
  <c r="U21" i="5" a="1"/>
  <c r="U21" i="5" s="1"/>
  <c r="V21" i="5" a="1"/>
  <c r="V21" i="5"/>
  <c r="W21" i="5" a="1"/>
  <c r="W21" i="5" s="1"/>
  <c r="E22" i="5" a="1"/>
  <c r="E22" i="5" s="1"/>
  <c r="F22" i="5" a="1"/>
  <c r="F22" i="5" s="1"/>
  <c r="G22" i="5" a="1"/>
  <c r="G22" i="5"/>
  <c r="H22" i="5" a="1"/>
  <c r="H22" i="5"/>
  <c r="I22" i="5" a="1"/>
  <c r="I22" i="5" s="1"/>
  <c r="J22" i="5" a="1"/>
  <c r="J22" i="5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/>
  <c r="S22" i="5" a="1"/>
  <c r="S22" i="5"/>
  <c r="T22" i="5" a="1"/>
  <c r="T22" i="5"/>
  <c r="U22" i="5" a="1"/>
  <c r="U22" i="5"/>
  <c r="V22" i="5" a="1"/>
  <c r="V22" i="5" s="1"/>
  <c r="W22" i="5" a="1"/>
  <c r="W22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/>
  <c r="K23" i="5" a="1"/>
  <c r="K23" i="5" s="1"/>
  <c r="L23" i="5" a="1"/>
  <c r="L23" i="5"/>
  <c r="M23" i="5" a="1"/>
  <c r="M23" i="5" s="1"/>
  <c r="N23" i="5" a="1"/>
  <c r="N23" i="5" s="1"/>
  <c r="O23" i="5" a="1"/>
  <c r="O23" i="5" s="1"/>
  <c r="P23" i="5" a="1"/>
  <c r="P23" i="5" s="1"/>
  <c r="Q23" i="5" a="1"/>
  <c r="Q23" i="5"/>
  <c r="R23" i="5" a="1"/>
  <c r="R23" i="5" s="1"/>
  <c r="S23" i="5" a="1"/>
  <c r="S23" i="5" s="1"/>
  <c r="T23" i="5" a="1"/>
  <c r="T23" i="5" s="1"/>
  <c r="U23" i="5" a="1"/>
  <c r="U23" i="5" s="1"/>
  <c r="V23" i="5" a="1"/>
  <c r="V23" i="5"/>
  <c r="W23" i="5" a="1"/>
  <c r="W23" i="5" s="1"/>
  <c r="E24" i="5" a="1"/>
  <c r="E24" i="5"/>
  <c r="F24" i="5" a="1"/>
  <c r="F24" i="5" s="1"/>
  <c r="G24" i="5" a="1"/>
  <c r="G24" i="5"/>
  <c r="H24" i="5" a="1"/>
  <c r="H24" i="5"/>
  <c r="I24" i="5" a="1"/>
  <c r="I24" i="5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/>
  <c r="P24" i="5" a="1"/>
  <c r="P24" i="5" s="1"/>
  <c r="Q24" i="5" a="1"/>
  <c r="Q24" i="5"/>
  <c r="R24" i="5" a="1"/>
  <c r="R24" i="5"/>
  <c r="S24" i="5" a="1"/>
  <c r="S24" i="5" s="1"/>
  <c r="T24" i="5" a="1"/>
  <c r="T24" i="5"/>
  <c r="U24" i="5" a="1"/>
  <c r="U24" i="5" s="1"/>
  <c r="V24" i="5" a="1"/>
  <c r="V24" i="5" s="1"/>
  <c r="W24" i="5" a="1"/>
  <c r="W24" i="5" s="1"/>
  <c r="E25" i="5" a="1"/>
  <c r="E25" i="5" s="1"/>
  <c r="F25" i="5" a="1"/>
  <c r="F25" i="5" s="1"/>
  <c r="G25" i="5" a="1"/>
  <c r="G25" i="5" s="1"/>
  <c r="H25" i="5" a="1"/>
  <c r="H25" i="5" s="1"/>
  <c r="I25" i="5" a="1"/>
  <c r="I25" i="5"/>
  <c r="J25" i="5" a="1"/>
  <c r="J25" i="5"/>
  <c r="K25" i="5" a="1"/>
  <c r="K25" i="5"/>
  <c r="L25" i="5" a="1"/>
  <c r="L25" i="5" s="1"/>
  <c r="M25" i="5" a="1"/>
  <c r="M25" i="5"/>
  <c r="N25" i="5" a="1"/>
  <c r="N25" i="5" s="1"/>
  <c r="O25" i="5" a="1"/>
  <c r="O25" i="5" s="1"/>
  <c r="P25" i="5" a="1"/>
  <c r="P25" i="5"/>
  <c r="Q25" i="5" a="1"/>
  <c r="Q25" i="5" s="1"/>
  <c r="R25" i="5" a="1"/>
  <c r="R25" i="5"/>
  <c r="S25" i="5" a="1"/>
  <c r="S25" i="5" s="1"/>
  <c r="T25" i="5" a="1"/>
  <c r="T25" i="5"/>
  <c r="U25" i="5" a="1"/>
  <c r="U25" i="5" s="1"/>
  <c r="V25" i="5" a="1"/>
  <c r="V25" i="5"/>
  <c r="W25" i="5" a="1"/>
  <c r="W25" i="5"/>
  <c r="E26" i="5" a="1"/>
  <c r="E26" i="5"/>
  <c r="F26" i="5" a="1"/>
  <c r="F26" i="5" s="1"/>
  <c r="G26" i="5" a="1"/>
  <c r="G26" i="5"/>
  <c r="H26" i="5" a="1"/>
  <c r="H26" i="5" s="1"/>
  <c r="I26" i="5" a="1"/>
  <c r="I26" i="5" s="1"/>
  <c r="J26" i="5" a="1"/>
  <c r="J26" i="5" s="1"/>
  <c r="K26" i="5" a="1"/>
  <c r="K26" i="5" s="1"/>
  <c r="L26" i="5" a="1"/>
  <c r="L26" i="5"/>
  <c r="M26" i="5" a="1"/>
  <c r="M26" i="5" s="1"/>
  <c r="N26" i="5" a="1"/>
  <c r="N26" i="5"/>
  <c r="O26" i="5" a="1"/>
  <c r="O26" i="5"/>
  <c r="P26" i="5" a="1"/>
  <c r="P26" i="5" s="1"/>
  <c r="Q26" i="5" a="1"/>
  <c r="Q26" i="5" s="1"/>
  <c r="R26" i="5" a="1"/>
  <c r="R26" i="5" s="1"/>
  <c r="S26" i="5" a="1"/>
  <c r="S26" i="5" s="1"/>
  <c r="T26" i="5" a="1"/>
  <c r="T26" i="5"/>
  <c r="U26" i="5" a="1"/>
  <c r="U26" i="5"/>
  <c r="V26" i="5" a="1"/>
  <c r="V26" i="5" s="1"/>
  <c r="W26" i="5" a="1"/>
  <c r="W26" i="5" s="1"/>
  <c r="E27" i="5" a="1"/>
  <c r="E27" i="5"/>
  <c r="F27" i="5" a="1"/>
  <c r="F27" i="5"/>
  <c r="G27" i="5" a="1"/>
  <c r="G27" i="5" s="1"/>
  <c r="H27" i="5" a="1"/>
  <c r="H27" i="5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/>
  <c r="O27" i="5" a="1"/>
  <c r="O27" i="5"/>
  <c r="P27" i="5" a="1"/>
  <c r="P27" i="5" s="1"/>
  <c r="Q27" i="5" a="1"/>
  <c r="Q27" i="5" s="1"/>
  <c r="R27" i="5" a="1"/>
  <c r="R27" i="5"/>
  <c r="S27" i="5" a="1"/>
  <c r="S27" i="5" s="1"/>
  <c r="T27" i="5" a="1"/>
  <c r="T27" i="5" s="1"/>
  <c r="U27" i="5" a="1"/>
  <c r="U27" i="5" s="1"/>
  <c r="V27" i="5" a="1"/>
  <c r="V27" i="5" s="1"/>
  <c r="W27" i="5" a="1"/>
  <c r="W27" i="5"/>
  <c r="E28" i="5" a="1"/>
  <c r="E28" i="5"/>
  <c r="F28" i="5" a="1"/>
  <c r="F28" i="5"/>
  <c r="G28" i="5" a="1"/>
  <c r="G28" i="5" s="1"/>
  <c r="H28" i="5" a="1"/>
  <c r="H28" i="5" s="1"/>
  <c r="I28" i="5" a="1"/>
  <c r="I28" i="5" s="1"/>
  <c r="J28" i="5" a="1"/>
  <c r="J28" i="5" s="1"/>
  <c r="K28" i="5" a="1"/>
  <c r="K28" i="5"/>
  <c r="L28" i="5" a="1"/>
  <c r="L28" i="5"/>
  <c r="M28" i="5" a="1"/>
  <c r="M28" i="5" s="1"/>
  <c r="N28" i="5" a="1"/>
  <c r="N28" i="5" s="1"/>
  <c r="O28" i="5" a="1"/>
  <c r="O28" i="5" s="1"/>
  <c r="P28" i="5" a="1"/>
  <c r="P28" i="5"/>
  <c r="Q28" i="5" a="1"/>
  <c r="Q28" i="5"/>
  <c r="R28" i="5" a="1"/>
  <c r="R28" i="5" s="1"/>
  <c r="S28" i="5" a="1"/>
  <c r="S28" i="5"/>
  <c r="T28" i="5" a="1"/>
  <c r="T28" i="5" s="1"/>
  <c r="U28" i="5" a="1"/>
  <c r="U28" i="5" s="1"/>
  <c r="V28" i="5" a="1"/>
  <c r="V28" i="5" s="1"/>
  <c r="W28" i="5" a="1"/>
  <c r="W28" i="5"/>
  <c r="E29" i="5" a="1"/>
  <c r="E29" i="5" s="1"/>
  <c r="F29" i="5" a="1"/>
  <c r="F29" i="5" s="1"/>
  <c r="G29" i="5" a="1"/>
  <c r="G29" i="5"/>
  <c r="H29" i="5" a="1"/>
  <c r="H29" i="5" s="1"/>
  <c r="I29" i="5" a="1"/>
  <c r="I29" i="5" s="1"/>
  <c r="J29" i="5" a="1"/>
  <c r="J29" i="5"/>
  <c r="K29" i="5" a="1"/>
  <c r="K29" i="5" s="1"/>
  <c r="L29" i="5" a="1"/>
  <c r="L29" i="5"/>
  <c r="M29" i="5" a="1"/>
  <c r="M29" i="5" s="1"/>
  <c r="N29" i="5" a="1"/>
  <c r="N29" i="5" s="1"/>
  <c r="O29" i="5" a="1"/>
  <c r="O29" i="5" s="1"/>
  <c r="P29" i="5" a="1"/>
  <c r="P29" i="5" s="1"/>
  <c r="Q29" i="5" a="1"/>
  <c r="Q29" i="5" s="1"/>
  <c r="R29" i="5" a="1"/>
  <c r="R29" i="5"/>
  <c r="S29" i="5" a="1"/>
  <c r="S29" i="5" s="1"/>
  <c r="T29" i="5" a="1"/>
  <c r="T29" i="5"/>
  <c r="U29" i="5" a="1"/>
  <c r="U29" i="5" s="1"/>
  <c r="V29" i="5" a="1"/>
  <c r="V29" i="5" s="1"/>
  <c r="W29" i="5" a="1"/>
  <c r="W29" i="5"/>
  <c r="E30" i="5" a="1"/>
  <c r="E30" i="5" s="1"/>
  <c r="F30" i="5" a="1"/>
  <c r="F30" i="5"/>
  <c r="G30" i="5" a="1"/>
  <c r="G30" i="5"/>
  <c r="H30" i="5" a="1"/>
  <c r="H30" i="5" s="1"/>
  <c r="I30" i="5" a="1"/>
  <c r="I30" i="5" s="1"/>
  <c r="J30" i="5" a="1"/>
  <c r="J30" i="5" s="1"/>
  <c r="K30" i="5" a="1"/>
  <c r="K30" i="5"/>
  <c r="L30" i="5" a="1"/>
  <c r="L30" i="5" s="1"/>
  <c r="M30" i="5" a="1"/>
  <c r="M30" i="5"/>
  <c r="N30" i="5" a="1"/>
  <c r="N30" i="5" s="1"/>
  <c r="O30" i="5" a="1"/>
  <c r="O30" i="5" s="1"/>
  <c r="P30" i="5" a="1"/>
  <c r="P30" i="5"/>
  <c r="Q30" i="5" a="1"/>
  <c r="Q30" i="5" s="1"/>
  <c r="R30" i="5" a="1"/>
  <c r="R30" i="5"/>
  <c r="S30" i="5" a="1"/>
  <c r="S30" i="5" s="1"/>
  <c r="T30" i="5" a="1"/>
  <c r="T30" i="5" s="1"/>
  <c r="U30" i="5" a="1"/>
  <c r="U30" i="5"/>
  <c r="V30" i="5" a="1"/>
  <c r="V30" i="5" s="1"/>
  <c r="W30" i="5" a="1"/>
  <c r="W30" i="5"/>
  <c r="E31" i="5" a="1"/>
  <c r="E31" i="5" s="1"/>
  <c r="F31" i="5" a="1"/>
  <c r="F31" i="5"/>
  <c r="G31" i="5" a="1"/>
  <c r="G31" i="5" s="1"/>
  <c r="H31" i="5" a="1"/>
  <c r="H31" i="5"/>
  <c r="I31" i="5" a="1"/>
  <c r="I31" i="5"/>
  <c r="J31" i="5" a="1"/>
  <c r="J31" i="5" s="1"/>
  <c r="K31" i="5" a="1"/>
  <c r="K31" i="5" s="1"/>
  <c r="L31" i="5" a="1"/>
  <c r="L31" i="5"/>
  <c r="M31" i="5" a="1"/>
  <c r="M31" i="5" s="1"/>
  <c r="N31" i="5" a="1"/>
  <c r="N31" i="5"/>
  <c r="O31" i="5" a="1"/>
  <c r="O31" i="5"/>
  <c r="P31" i="5" a="1"/>
  <c r="P31" i="5" s="1"/>
  <c r="Q31" i="5" a="1"/>
  <c r="Q31" i="5" s="1"/>
  <c r="R31" i="5" a="1"/>
  <c r="R31" i="5" s="1"/>
  <c r="S31" i="5" a="1"/>
  <c r="S31" i="5"/>
  <c r="T31" i="5" a="1"/>
  <c r="T31" i="5"/>
  <c r="U31" i="5" a="1"/>
  <c r="U31" i="5" s="1"/>
  <c r="V31" i="5" a="1"/>
  <c r="V31" i="5" s="1"/>
  <c r="W31" i="5" a="1"/>
  <c r="W31" i="5" s="1"/>
  <c r="E32" i="5" a="1"/>
  <c r="E32" i="5" s="1"/>
  <c r="F32" i="5" a="1"/>
  <c r="F32" i="5" s="1"/>
  <c r="G32" i="5" a="1"/>
  <c r="G32" i="5"/>
  <c r="H32" i="5" a="1"/>
  <c r="H32" i="5"/>
  <c r="I32" i="5" a="1"/>
  <c r="I32" i="5"/>
  <c r="J32" i="5" a="1"/>
  <c r="J32" i="5" s="1"/>
  <c r="K32" i="5" a="1"/>
  <c r="K32" i="5" s="1"/>
  <c r="L32" i="5" a="1"/>
  <c r="L32" i="5" s="1"/>
  <c r="M32" i="5" a="1"/>
  <c r="M32" i="5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/>
  <c r="T32" i="5" a="1"/>
  <c r="T32" i="5"/>
  <c r="U32" i="5" a="1"/>
  <c r="U32" i="5"/>
  <c r="V32" i="5" a="1"/>
  <c r="V32" i="5" s="1"/>
  <c r="W32" i="5" a="1"/>
  <c r="W32" i="5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/>
  <c r="K33" i="5" a="1"/>
  <c r="K33" i="5" s="1"/>
  <c r="L33" i="5" a="1"/>
  <c r="L33" i="5"/>
  <c r="M33" i="5" a="1"/>
  <c r="M33" i="5" s="1"/>
  <c r="N33" i="5" a="1"/>
  <c r="N33" i="5"/>
  <c r="O33" i="5" a="1"/>
  <c r="O33" i="5" s="1"/>
  <c r="P33" i="5" a="1"/>
  <c r="P33" i="5"/>
  <c r="Q33" i="5" a="1"/>
  <c r="Q33" i="5"/>
  <c r="R33" i="5" a="1"/>
  <c r="R33" i="5" s="1"/>
  <c r="S33" i="5" a="1"/>
  <c r="S33" i="5" s="1"/>
  <c r="T33" i="5" a="1"/>
  <c r="T33" i="5"/>
  <c r="U33" i="5" a="1"/>
  <c r="U33" i="5"/>
  <c r="V33" i="5" a="1"/>
  <c r="V33" i="5"/>
  <c r="W33" i="5" a="1"/>
  <c r="W33" i="5" s="1"/>
  <c r="E34" i="5" a="1"/>
  <c r="E34" i="5"/>
  <c r="F34" i="5" a="1"/>
  <c r="F34" i="5" s="1"/>
  <c r="G34" i="5" a="1"/>
  <c r="G34" i="5"/>
  <c r="H34" i="5" a="1"/>
  <c r="H34" i="5"/>
  <c r="I34" i="5" a="1"/>
  <c r="I34" i="5"/>
  <c r="J34" i="5" a="1"/>
  <c r="J34" i="5" s="1"/>
  <c r="K34" i="5" a="1"/>
  <c r="K34" i="5" s="1"/>
  <c r="L34" i="5" a="1"/>
  <c r="L34" i="5" s="1"/>
  <c r="M34" i="5" a="1"/>
  <c r="M34" i="5"/>
  <c r="N34" i="5" a="1"/>
  <c r="N34" i="5" s="1"/>
  <c r="O34" i="5" a="1"/>
  <c r="O34" i="5"/>
  <c r="P34" i="5" a="1"/>
  <c r="P34" i="5" s="1"/>
  <c r="Q34" i="5" a="1"/>
  <c r="Q34" i="5" s="1"/>
  <c r="R34" i="5" a="1"/>
  <c r="R34" i="5"/>
  <c r="S34" i="5" a="1"/>
  <c r="S34" i="5" s="1"/>
  <c r="T34" i="5" a="1"/>
  <c r="T34" i="5"/>
  <c r="U34" i="5" a="1"/>
  <c r="U34" i="5" s="1"/>
  <c r="V34" i="5" a="1"/>
  <c r="V34" i="5" s="1"/>
  <c r="W34" i="5" a="1"/>
  <c r="W34" i="5"/>
  <c r="E35" i="5" a="1"/>
  <c r="E35" i="5" s="1"/>
  <c r="F35" i="5" a="1"/>
  <c r="F35" i="5" s="1"/>
  <c r="G35" i="5" a="1"/>
  <c r="G35" i="5" s="1"/>
  <c r="H35" i="5" a="1"/>
  <c r="H35" i="5"/>
  <c r="I35" i="5" a="1"/>
  <c r="I35" i="5" s="1"/>
  <c r="J35" i="5" a="1"/>
  <c r="J35" i="5" s="1"/>
  <c r="K35" i="5" a="1"/>
  <c r="K35" i="5"/>
  <c r="L35" i="5" a="1"/>
  <c r="L35" i="5"/>
  <c r="M35" i="5" a="1"/>
  <c r="M35" i="5" s="1"/>
  <c r="N35" i="5" a="1"/>
  <c r="N35" i="5" s="1"/>
  <c r="O35" i="5" a="1"/>
  <c r="O35" i="5" s="1"/>
  <c r="P35" i="5" a="1"/>
  <c r="P35" i="5"/>
  <c r="Q35" i="5" a="1"/>
  <c r="Q35" i="5" s="1"/>
  <c r="R35" i="5" a="1"/>
  <c r="R35" i="5"/>
  <c r="S35" i="5" a="1"/>
  <c r="S35" i="5" s="1"/>
  <c r="T35" i="5" a="1"/>
  <c r="T35" i="5" s="1"/>
  <c r="U35" i="5" a="1"/>
  <c r="U35" i="5"/>
  <c r="V35" i="5" a="1"/>
  <c r="V35" i="5" s="1"/>
  <c r="W35" i="5" a="1"/>
  <c r="W35" i="5" s="1"/>
  <c r="E36" i="5" a="1"/>
  <c r="E36" i="5" s="1"/>
  <c r="F36" i="5" a="1"/>
  <c r="F36" i="5" s="1"/>
  <c r="G36" i="5" a="1"/>
  <c r="G36" i="5"/>
  <c r="H36" i="5" a="1"/>
  <c r="H36" i="5" s="1"/>
  <c r="I36" i="5" a="1"/>
  <c r="I36" i="5" s="1"/>
  <c r="J36" i="5" a="1"/>
  <c r="J36" i="5"/>
  <c r="K36" i="5" a="1"/>
  <c r="K36" i="5"/>
  <c r="L36" i="5" a="1"/>
  <c r="L36" i="5"/>
  <c r="M36" i="5" a="1"/>
  <c r="M36" i="5" s="1"/>
  <c r="N36" i="5" a="1"/>
  <c r="N36" i="5" s="1"/>
  <c r="O36" i="5" a="1"/>
  <c r="O36" i="5"/>
  <c r="P36" i="5" a="1"/>
  <c r="P36" i="5" s="1"/>
  <c r="Q36" i="5" a="1"/>
  <c r="Q36" i="5"/>
  <c r="R36" i="5" a="1"/>
  <c r="R36" i="5" s="1"/>
  <c r="S36" i="5" a="1"/>
  <c r="S36" i="5" s="1"/>
  <c r="T36" i="5" a="1"/>
  <c r="T36" i="5"/>
  <c r="U36" i="5" a="1"/>
  <c r="U36" i="5" s="1"/>
  <c r="V36" i="5" a="1"/>
  <c r="V36" i="5"/>
  <c r="W36" i="5" a="1"/>
  <c r="W36" i="5"/>
  <c r="E37" i="5" a="1"/>
  <c r="E37" i="5" s="1"/>
  <c r="F37" i="5" a="1"/>
  <c r="F37" i="5" s="1"/>
  <c r="G37" i="5" a="1"/>
  <c r="G37" i="5" s="1"/>
  <c r="H37" i="5" a="1"/>
  <c r="H37" i="5" s="1"/>
  <c r="I37" i="5" a="1"/>
  <c r="I37" i="5" s="1"/>
  <c r="J37" i="5" a="1"/>
  <c r="J37" i="5" s="1"/>
  <c r="K37" i="5" a="1"/>
  <c r="K37" i="5"/>
  <c r="L37" i="5" a="1"/>
  <c r="L37" i="5"/>
  <c r="M37" i="5" a="1"/>
  <c r="M37" i="5" s="1"/>
  <c r="N37" i="5" a="1"/>
  <c r="N37" i="5"/>
  <c r="O37" i="5" a="1"/>
  <c r="O37" i="5" s="1"/>
  <c r="P37" i="5" a="1"/>
  <c r="P37" i="5"/>
  <c r="Q37" i="5" a="1"/>
  <c r="Q37" i="5" s="1"/>
  <c r="R37" i="5" a="1"/>
  <c r="R37" i="5" s="1"/>
  <c r="S37" i="5" a="1"/>
  <c r="S37" i="5" s="1"/>
  <c r="T37" i="5" a="1"/>
  <c r="T37" i="5" s="1"/>
  <c r="U37" i="5" a="1"/>
  <c r="U37" i="5" s="1"/>
  <c r="V37" i="5" a="1"/>
  <c r="V37" i="5"/>
  <c r="W37" i="5" a="1"/>
  <c r="W37" i="5"/>
  <c r="E38" i="5" a="1"/>
  <c r="E38" i="5"/>
  <c r="F38" i="5" a="1"/>
  <c r="F38" i="5"/>
  <c r="G38" i="5" a="1"/>
  <c r="G38" i="5" s="1"/>
  <c r="H38" i="5" a="1"/>
  <c r="H38" i="5" s="1"/>
  <c r="I38" i="5" a="1"/>
  <c r="I38" i="5" s="1"/>
  <c r="J38" i="5" a="1"/>
  <c r="J38" i="5" s="1"/>
  <c r="K38" i="5" a="1"/>
  <c r="K38" i="5"/>
  <c r="L38" i="5" a="1"/>
  <c r="L38" i="5" s="1"/>
  <c r="M38" i="5" a="1"/>
  <c r="M38" i="5" s="1"/>
  <c r="N38" i="5" a="1"/>
  <c r="N38" i="5" s="1"/>
  <c r="O38" i="5" a="1"/>
  <c r="O38" i="5"/>
  <c r="P38" i="5" a="1"/>
  <c r="P38" i="5"/>
  <c r="Q38" i="5" a="1"/>
  <c r="Q38" i="5"/>
  <c r="R38" i="5" a="1"/>
  <c r="R38" i="5" s="1"/>
  <c r="S38" i="5" a="1"/>
  <c r="S38" i="5"/>
  <c r="T38" i="5" a="1"/>
  <c r="T38" i="5" s="1"/>
  <c r="U38" i="5" a="1"/>
  <c r="U38" i="5" s="1"/>
  <c r="V38" i="5" a="1"/>
  <c r="V38" i="5" s="1"/>
  <c r="W38" i="5" a="1"/>
  <c r="W38" i="5" s="1"/>
  <c r="E39" i="5" a="1"/>
  <c r="E39" i="5" s="1"/>
  <c r="F39" i="5" a="1"/>
  <c r="F39" i="5" s="1"/>
  <c r="G39" i="5" a="1"/>
  <c r="G39" i="5" s="1"/>
  <c r="H39" i="5" a="1"/>
  <c r="H39" i="5" s="1"/>
  <c r="I39" i="5" a="1"/>
  <c r="I39" i="5" s="1"/>
  <c r="J39" i="5" a="1"/>
  <c r="J39" i="5"/>
  <c r="K39" i="5" a="1"/>
  <c r="K39" i="5" s="1"/>
  <c r="L39" i="5" a="1"/>
  <c r="L39" i="5"/>
  <c r="M39" i="5" a="1"/>
  <c r="M39" i="5"/>
  <c r="N39" i="5" a="1"/>
  <c r="N39" i="5"/>
  <c r="O39" i="5" a="1"/>
  <c r="O39" i="5" s="1"/>
  <c r="P39" i="5" a="1"/>
  <c r="P39" i="5" s="1"/>
  <c r="Q39" i="5" a="1"/>
  <c r="Q39" i="5" s="1"/>
  <c r="R39" i="5" a="1"/>
  <c r="R39" i="5" s="1"/>
  <c r="S39" i="5" a="1"/>
  <c r="S39" i="5" s="1"/>
  <c r="T39" i="5" a="1"/>
  <c r="T39" i="5"/>
  <c r="U39" i="5" a="1"/>
  <c r="U39" i="5" s="1"/>
  <c r="V39" i="5" a="1"/>
  <c r="V39" i="5"/>
  <c r="W39" i="5" a="1"/>
  <c r="W39" i="5"/>
  <c r="E40" i="5" a="1"/>
  <c r="E40" i="5"/>
  <c r="F40" i="5" a="1"/>
  <c r="F40" i="5"/>
  <c r="G40" i="5" a="1"/>
  <c r="G40" i="5" s="1"/>
  <c r="H40" i="5" a="1"/>
  <c r="H40" i="5" s="1"/>
  <c r="I40" i="5" a="1"/>
  <c r="I40" i="5"/>
  <c r="J40" i="5" a="1"/>
  <c r="J40" i="5" s="1"/>
  <c r="K40" i="5" a="1"/>
  <c r="K40" i="5" s="1"/>
  <c r="L40" i="5" a="1"/>
  <c r="L40" i="5" s="1"/>
  <c r="M40" i="5" a="1"/>
  <c r="M40" i="5" s="1"/>
  <c r="N40" i="5" a="1"/>
  <c r="N40" i="5"/>
  <c r="O40" i="5" a="1"/>
  <c r="O40" i="5" s="1"/>
  <c r="P40" i="5" a="1"/>
  <c r="P40" i="5" s="1"/>
  <c r="Q40" i="5" a="1"/>
  <c r="Q40" i="5"/>
  <c r="R40" i="5" a="1"/>
  <c r="R40" i="5" s="1"/>
  <c r="S40" i="5" a="1"/>
  <c r="S40" i="5" s="1"/>
  <c r="T40" i="5" a="1"/>
  <c r="T40" i="5" s="1"/>
  <c r="U40" i="5" a="1"/>
  <c r="U40" i="5"/>
  <c r="V40" i="5" a="1"/>
  <c r="V40" i="5" s="1"/>
  <c r="W40" i="5" a="1"/>
  <c r="W40" i="5"/>
  <c r="E41" i="5" a="1"/>
  <c r="E41" i="5" s="1"/>
  <c r="F41" i="5" a="1"/>
  <c r="F41" i="5" s="1"/>
  <c r="G41" i="5" a="1"/>
  <c r="G41" i="5"/>
  <c r="H41" i="5" a="1"/>
  <c r="H41" i="5" s="1"/>
  <c r="I41" i="5" a="1"/>
  <c r="I41" i="5" s="1"/>
  <c r="J41" i="5" a="1"/>
  <c r="J41" i="5" s="1"/>
  <c r="K41" i="5" a="1"/>
  <c r="K41" i="5" s="1"/>
  <c r="L41" i="5" a="1"/>
  <c r="L41" i="5"/>
  <c r="M41" i="5" a="1"/>
  <c r="M41" i="5" s="1"/>
  <c r="N41" i="5" a="1"/>
  <c r="N41" i="5"/>
  <c r="O41" i="5" a="1"/>
  <c r="O41" i="5"/>
  <c r="P41" i="5" a="1"/>
  <c r="P41" i="5" s="1"/>
  <c r="Q41" i="5" a="1"/>
  <c r="Q41" i="5"/>
  <c r="R41" i="5" a="1"/>
  <c r="R41" i="5"/>
  <c r="S41" i="5" a="1"/>
  <c r="S41" i="5"/>
  <c r="T41" i="5" a="1"/>
  <c r="T41" i="5"/>
  <c r="U41" i="5" a="1"/>
  <c r="U41" i="5" s="1"/>
  <c r="V41" i="5" a="1"/>
  <c r="V41" i="5"/>
  <c r="W41" i="5" a="1"/>
  <c r="W41" i="5" s="1"/>
  <c r="E42" i="5" a="1"/>
  <c r="E42" i="5"/>
  <c r="F42" i="5" a="1"/>
  <c r="F42" i="5"/>
  <c r="G42" i="5" a="1"/>
  <c r="G42" i="5"/>
  <c r="H42" i="5" a="1"/>
  <c r="H42" i="5" s="1"/>
  <c r="I42" i="5" a="1"/>
  <c r="I42" i="5"/>
  <c r="J42" i="5" a="1"/>
  <c r="J42" i="5"/>
  <c r="K42" i="5" a="1"/>
  <c r="K42" i="5"/>
  <c r="L42" i="5" a="1"/>
  <c r="L42" i="5" s="1"/>
  <c r="M42" i="5" a="1"/>
  <c r="M42" i="5"/>
  <c r="N42" i="5" a="1"/>
  <c r="N42" i="5" s="1"/>
  <c r="O42" i="5" a="1"/>
  <c r="O42" i="5" s="1"/>
  <c r="P42" i="5" a="1"/>
  <c r="P42" i="5" s="1"/>
  <c r="Q42" i="5" a="1"/>
  <c r="Q42" i="5"/>
  <c r="R42" i="5" a="1"/>
  <c r="R42" i="5" s="1"/>
  <c r="S42" i="5" a="1"/>
  <c r="S42" i="5" s="1"/>
  <c r="T42" i="5" a="1"/>
  <c r="T42" i="5" s="1"/>
  <c r="U42" i="5" a="1"/>
  <c r="U42" i="5" s="1"/>
  <c r="V42" i="5" a="1"/>
  <c r="V42" i="5" s="1"/>
  <c r="W42" i="5" a="1"/>
  <c r="W42" i="5"/>
  <c r="E43" i="5" a="1"/>
  <c r="E43" i="5" s="1"/>
  <c r="F43" i="5" a="1"/>
  <c r="F43" i="5" s="1"/>
  <c r="G43" i="5" a="1"/>
  <c r="G43" i="5" s="1"/>
  <c r="H43" i="5" a="1"/>
  <c r="H43" i="5"/>
  <c r="I43" i="5" a="1"/>
  <c r="I43" i="5" s="1"/>
  <c r="J43" i="5" a="1"/>
  <c r="J43" i="5" s="1"/>
  <c r="K43" i="5" a="1"/>
  <c r="K43" i="5"/>
  <c r="L43" i="5" a="1"/>
  <c r="L43" i="5"/>
  <c r="M43" i="5" a="1"/>
  <c r="M43" i="5" s="1"/>
  <c r="N43" i="5" a="1"/>
  <c r="N43" i="5"/>
  <c r="O43" i="5" a="1"/>
  <c r="O43" i="5" s="1"/>
  <c r="P43" i="5" a="1"/>
  <c r="P43" i="5"/>
  <c r="Q43" i="5" a="1"/>
  <c r="Q43" i="5" s="1"/>
  <c r="R43" i="5" a="1"/>
  <c r="R43" i="5" s="1"/>
  <c r="S43" i="5" a="1"/>
  <c r="S43" i="5"/>
  <c r="T43" i="5" a="1"/>
  <c r="T43" i="5"/>
  <c r="U43" i="5" a="1"/>
  <c r="U43" i="5" s="1"/>
  <c r="V43" i="5" a="1"/>
  <c r="V43" i="5" s="1"/>
  <c r="W43" i="5" a="1"/>
  <c r="W43" i="5" s="1"/>
  <c r="E44" i="5" a="1"/>
  <c r="E44" i="5" s="1"/>
  <c r="F44" i="5" a="1"/>
  <c r="F44" i="5" s="1"/>
  <c r="G44" i="5" a="1"/>
  <c r="G44" i="5" s="1"/>
  <c r="H44" i="5" a="1"/>
  <c r="H44" i="5" s="1"/>
  <c r="I44" i="5" a="1"/>
  <c r="I44" i="5" s="1"/>
  <c r="J44" i="5" a="1"/>
  <c r="J44" i="5" s="1"/>
  <c r="K44" i="5" a="1"/>
  <c r="K44" i="5"/>
  <c r="L44" i="5" a="1"/>
  <c r="L44" i="5"/>
  <c r="M44" i="5" a="1"/>
  <c r="M44" i="5"/>
  <c r="N44" i="5" a="1"/>
  <c r="N44" i="5" s="1"/>
  <c r="O44" i="5" a="1"/>
  <c r="O44" i="5"/>
  <c r="P44" i="5" a="1"/>
  <c r="P44" i="5" s="1"/>
  <c r="Q44" i="5" a="1"/>
  <c r="Q44" i="5" s="1"/>
  <c r="R44" i="5" a="1"/>
  <c r="R44" i="5"/>
  <c r="S44" i="5" a="1"/>
  <c r="S44" i="5" s="1"/>
  <c r="T44" i="5" a="1"/>
  <c r="T44" i="5" s="1"/>
  <c r="U44" i="5" a="1"/>
  <c r="U44" i="5" s="1"/>
  <c r="V44" i="5" a="1"/>
  <c r="V44" i="5"/>
  <c r="W44" i="5" a="1"/>
  <c r="W44" i="5" s="1"/>
  <c r="E45" i="5" a="1"/>
  <c r="E45" i="5" s="1"/>
  <c r="F45" i="5" a="1"/>
  <c r="F45" i="5" s="1"/>
  <c r="G45" i="5" a="1"/>
  <c r="G45" i="5" s="1"/>
  <c r="H45" i="5" a="1"/>
  <c r="H45" i="5"/>
  <c r="I45" i="5" a="1"/>
  <c r="I45" i="5"/>
  <c r="J45" i="5" a="1"/>
  <c r="J45" i="5"/>
  <c r="K45" i="5" a="1"/>
  <c r="K45" i="5"/>
  <c r="L45" i="5" a="1"/>
  <c r="L45" i="5" s="1"/>
  <c r="M45" i="5" a="1"/>
  <c r="M45" i="5" s="1"/>
  <c r="N45" i="5" a="1"/>
  <c r="N45" i="5" s="1"/>
  <c r="O45" i="5" a="1"/>
  <c r="O45" i="5" s="1"/>
  <c r="P45" i="5" a="1"/>
  <c r="P45" i="5"/>
  <c r="Q45" i="5" a="1"/>
  <c r="Q45" i="5" s="1"/>
  <c r="R45" i="5" a="1"/>
  <c r="R45" i="5" s="1"/>
  <c r="S45" i="5" a="1"/>
  <c r="S45" i="5"/>
  <c r="T45" i="5" a="1"/>
  <c r="T45" i="5"/>
  <c r="U45" i="5" a="1"/>
  <c r="U45" i="5"/>
  <c r="V45" i="5" a="1"/>
  <c r="V45" i="5" s="1"/>
  <c r="W45" i="5" a="1"/>
  <c r="W45" i="5" s="1"/>
  <c r="E46" i="5" a="1"/>
  <c r="E46" i="5" s="1"/>
  <c r="F46" i="5" a="1"/>
  <c r="F46" i="5" s="1"/>
  <c r="G46" i="5" a="1"/>
  <c r="G46" i="5"/>
  <c r="H46" i="5" a="1"/>
  <c r="H46" i="5" s="1"/>
  <c r="I46" i="5" a="1"/>
  <c r="I46" i="5"/>
  <c r="J46" i="5" a="1"/>
  <c r="J46" i="5"/>
  <c r="K46" i="5" a="1"/>
  <c r="K46" i="5"/>
  <c r="L46" i="5" a="1"/>
  <c r="L46" i="5"/>
  <c r="M46" i="5" a="1"/>
  <c r="M46" i="5" s="1"/>
  <c r="N46" i="5" a="1"/>
  <c r="N46" i="5"/>
  <c r="O46" i="5" a="1"/>
  <c r="O46" i="5" s="1"/>
  <c r="P46" i="5" a="1"/>
  <c r="P46" i="5" s="1"/>
  <c r="Q46" i="5" a="1"/>
  <c r="Q46" i="5"/>
  <c r="R46" i="5" a="1"/>
  <c r="R46" i="5" s="1"/>
  <c r="S46" i="5" a="1"/>
  <c r="S46" i="5"/>
  <c r="T46" i="5" a="1"/>
  <c r="T46" i="5"/>
  <c r="U46" i="5" a="1"/>
  <c r="U46" i="5"/>
  <c r="V46" i="5" a="1"/>
  <c r="V46" i="5"/>
  <c r="W46" i="5" a="1"/>
  <c r="W46" i="5" s="1"/>
  <c r="E47" i="5" a="1"/>
  <c r="E47" i="5"/>
  <c r="F47" i="5" a="1"/>
  <c r="F47" i="5" s="1"/>
  <c r="G47" i="5" a="1"/>
  <c r="G47" i="5" s="1"/>
  <c r="H47" i="5" a="1"/>
  <c r="H47" i="5"/>
  <c r="I47" i="5" a="1"/>
  <c r="I47" i="5" s="1"/>
  <c r="J47" i="5" a="1"/>
  <c r="J47" i="5" s="1"/>
  <c r="K47" i="5" a="1"/>
  <c r="K47" i="5"/>
  <c r="L47" i="5" a="1"/>
  <c r="L47" i="5"/>
  <c r="M47" i="5" a="1"/>
  <c r="M47" i="5"/>
  <c r="N47" i="5" a="1"/>
  <c r="N47" i="5"/>
  <c r="O47" i="5" a="1"/>
  <c r="O47" i="5" s="1"/>
  <c r="P47" i="5" a="1"/>
  <c r="P47" i="5"/>
  <c r="Q47" i="5" a="1"/>
  <c r="Q47" i="5" s="1"/>
  <c r="R47" i="5" a="1"/>
  <c r="R47" i="5" s="1"/>
  <c r="S47" i="5" a="1"/>
  <c r="S47" i="5" s="1"/>
  <c r="T47" i="5" a="1"/>
  <c r="T47" i="5" s="1"/>
  <c r="U47" i="5" a="1"/>
  <c r="U47" i="5"/>
  <c r="V47" i="5" a="1"/>
  <c r="V47" i="5" s="1"/>
  <c r="W47" i="5" a="1"/>
  <c r="W47" i="5" s="1"/>
  <c r="E48" i="5" a="1"/>
  <c r="E48" i="5"/>
  <c r="F48" i="5" a="1"/>
  <c r="F48" i="5"/>
  <c r="G48" i="5" a="1"/>
  <c r="G48" i="5"/>
  <c r="H48" i="5" a="1"/>
  <c r="H48" i="5" s="1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/>
  <c r="R48" i="5" a="1"/>
  <c r="R48" i="5" s="1"/>
  <c r="S48" i="5" a="1"/>
  <c r="S48" i="5" s="1"/>
  <c r="T48" i="5" a="1"/>
  <c r="T48" i="5" s="1"/>
  <c r="U48" i="5" a="1"/>
  <c r="U48" i="5"/>
  <c r="V48" i="5" a="1"/>
  <c r="V48" i="5" s="1"/>
  <c r="W48" i="5" a="1"/>
  <c r="W48" i="5" s="1"/>
  <c r="E49" i="5" a="1"/>
  <c r="E49" i="5" s="1"/>
  <c r="F49" i="5" a="1"/>
  <c r="F49" i="5"/>
  <c r="G49" i="5" a="1"/>
  <c r="G49" i="5"/>
  <c r="H49" i="5" a="1"/>
  <c r="H49" i="5" s="1"/>
  <c r="I49" i="5" a="1"/>
  <c r="I49" i="5" s="1"/>
  <c r="J49" i="5" a="1"/>
  <c r="J49" i="5"/>
  <c r="K49" i="5" a="1"/>
  <c r="K49" i="5" s="1"/>
  <c r="L49" i="5" a="1"/>
  <c r="L49" i="5"/>
  <c r="M49" i="5" a="1"/>
  <c r="M49" i="5" s="1"/>
  <c r="N49" i="5" a="1"/>
  <c r="N49" i="5" s="1"/>
  <c r="O49" i="5" a="1"/>
  <c r="O49" i="5" s="1"/>
  <c r="P49" i="5" a="1"/>
  <c r="P49" i="5"/>
  <c r="Q49" i="5" a="1"/>
  <c r="Q49" i="5"/>
  <c r="R49" i="5" a="1"/>
  <c r="R49" i="5" s="1"/>
  <c r="S49" i="5" a="1"/>
  <c r="S49" i="5"/>
  <c r="T49" i="5" a="1"/>
  <c r="T49" i="5" s="1"/>
  <c r="U49" i="5" a="1"/>
  <c r="U49" i="5" s="1"/>
  <c r="V49" i="5" a="1"/>
  <c r="V49" i="5" s="1"/>
  <c r="W49" i="5" a="1"/>
  <c r="W49" i="5" s="1"/>
  <c r="E50" i="5" a="1"/>
  <c r="E50" i="5" s="1"/>
  <c r="F50" i="5" a="1"/>
  <c r="F50" i="5" s="1"/>
  <c r="G50" i="5" a="1"/>
  <c r="G50" i="5" s="1"/>
  <c r="H50" i="5" a="1"/>
  <c r="H50" i="5" s="1"/>
  <c r="I50" i="5" a="1"/>
  <c r="I50" i="5"/>
  <c r="J50" i="5" a="1"/>
  <c r="J50" i="5"/>
  <c r="K50" i="5" a="1"/>
  <c r="K50" i="5"/>
  <c r="L50" i="5" a="1"/>
  <c r="L50" i="5" s="1"/>
  <c r="M50" i="5" a="1"/>
  <c r="M50" i="5" s="1"/>
  <c r="N50" i="5" a="1"/>
  <c r="N50" i="5" s="1"/>
  <c r="O50" i="5" a="1"/>
  <c r="O50" i="5" s="1"/>
  <c r="P50" i="5" a="1"/>
  <c r="P50" i="5" s="1"/>
  <c r="Q50" i="5" a="1"/>
  <c r="Q50" i="5" s="1"/>
  <c r="R50" i="5" a="1"/>
  <c r="R50" i="5"/>
  <c r="S50" i="5" a="1"/>
  <c r="S50" i="5"/>
  <c r="T50" i="5" a="1"/>
  <c r="T50" i="5" s="1"/>
  <c r="U50" i="5" a="1"/>
  <c r="U50" i="5" s="1"/>
  <c r="V50" i="5" a="1"/>
  <c r="V50" i="5"/>
  <c r="W50" i="5" a="1"/>
  <c r="W50" i="5" s="1"/>
  <c r="E51" i="5" a="1"/>
  <c r="E51" i="5" s="1"/>
  <c r="F51" i="5" a="1"/>
  <c r="F51" i="5" s="1"/>
  <c r="G51" i="5" a="1"/>
  <c r="G51" i="5" s="1"/>
  <c r="H51" i="5" a="1"/>
  <c r="H51" i="5"/>
  <c r="I51" i="5" a="1"/>
  <c r="I51" i="5" s="1"/>
  <c r="J51" i="5" a="1"/>
  <c r="J51" i="5" s="1"/>
  <c r="K51" i="5" a="1"/>
  <c r="K51" i="5"/>
  <c r="L51" i="5" a="1"/>
  <c r="L51" i="5"/>
  <c r="M51" i="5" a="1"/>
  <c r="M51" i="5"/>
  <c r="N51" i="5" a="1"/>
  <c r="N51" i="5"/>
  <c r="O51" i="5" a="1"/>
  <c r="O51" i="5" s="1"/>
  <c r="P51" i="5" a="1"/>
  <c r="P51" i="5" s="1"/>
  <c r="Q51" i="5" a="1"/>
  <c r="Q51" i="5" s="1"/>
  <c r="R51" i="5" a="1"/>
  <c r="R51" i="5"/>
  <c r="S51" i="5" a="1"/>
  <c r="S51" i="5" s="1"/>
  <c r="T51" i="5" a="1"/>
  <c r="T51" i="5"/>
  <c r="U51" i="5" a="1"/>
  <c r="U51" i="5"/>
  <c r="V51" i="5" a="1"/>
  <c r="V51" i="5"/>
  <c r="W51" i="5" a="1"/>
  <c r="W51" i="5" s="1"/>
  <c r="E52" i="5" a="1"/>
  <c r="E52" i="5"/>
  <c r="F52" i="5" a="1"/>
  <c r="F52" i="5"/>
  <c r="G52" i="5" a="1"/>
  <c r="G52" i="5" s="1"/>
  <c r="H52" i="5" a="1"/>
  <c r="H52" i="5" s="1"/>
  <c r="I52" i="5" a="1"/>
  <c r="I52" i="5" s="1"/>
  <c r="J52" i="5" a="1"/>
  <c r="J52" i="5"/>
  <c r="K52" i="5" a="1"/>
  <c r="K52" i="5" s="1"/>
  <c r="L52" i="5" a="1"/>
  <c r="L52" i="5"/>
  <c r="M52" i="5" a="1"/>
  <c r="M52" i="5" s="1"/>
  <c r="N52" i="5" a="1"/>
  <c r="N52" i="5" s="1"/>
  <c r="O52" i="5" a="1"/>
  <c r="O52" i="5"/>
  <c r="P52" i="5" a="1"/>
  <c r="P52" i="5"/>
  <c r="Q52" i="5" a="1"/>
  <c r="Q52" i="5" s="1"/>
  <c r="R52" i="5" a="1"/>
  <c r="R52" i="5" s="1"/>
  <c r="S52" i="5" a="1"/>
  <c r="S52" i="5" s="1"/>
  <c r="T52" i="5" a="1"/>
  <c r="T52" i="5" s="1"/>
  <c r="U52" i="5" a="1"/>
  <c r="U52" i="5"/>
  <c r="V52" i="5" a="1"/>
  <c r="V52" i="5" s="1"/>
  <c r="W52" i="5" a="1"/>
  <c r="W52" i="5"/>
  <c r="E53" i="5" a="1"/>
  <c r="E53" i="5"/>
  <c r="F53" i="5" a="1"/>
  <c r="F53" i="5" s="1"/>
  <c r="G53" i="5" a="1"/>
  <c r="G53" i="5" s="1"/>
  <c r="H53" i="5" a="1"/>
  <c r="H53" i="5" s="1"/>
  <c r="I53" i="5" a="1"/>
  <c r="I53" i="5" s="1"/>
  <c r="J53" i="5" a="1"/>
  <c r="J53" i="5"/>
  <c r="K53" i="5" a="1"/>
  <c r="K53" i="5" s="1"/>
  <c r="L53" i="5" a="1"/>
  <c r="L53" i="5" s="1"/>
  <c r="M53" i="5" a="1"/>
  <c r="M53" i="5" s="1"/>
  <c r="N53" i="5" a="1"/>
  <c r="N53" i="5"/>
  <c r="O53" i="5" a="1"/>
  <c r="O53" i="5"/>
  <c r="P53" i="5" a="1"/>
  <c r="P53" i="5" s="1"/>
  <c r="Q53" i="5" a="1"/>
  <c r="Q53" i="5"/>
  <c r="R53" i="5" a="1"/>
  <c r="R53" i="5" s="1"/>
  <c r="S53" i="5" a="1"/>
  <c r="S53" i="5" s="1"/>
  <c r="T53" i="5" a="1"/>
  <c r="T53" i="5" s="1"/>
  <c r="U53" i="5" a="1"/>
  <c r="U53" i="5"/>
  <c r="V53" i="5" a="1"/>
  <c r="V53" i="5" s="1"/>
  <c r="W53" i="5" a="1"/>
  <c r="W53" i="5" s="1"/>
  <c r="E54" i="5" a="1"/>
  <c r="E54" i="5"/>
  <c r="F54" i="5" a="1"/>
  <c r="F54" i="5"/>
  <c r="G54" i="5" a="1"/>
  <c r="G54" i="5" s="1"/>
  <c r="H54" i="5" a="1"/>
  <c r="H54" i="5"/>
  <c r="I54" i="5" a="1"/>
  <c r="I54" i="5" s="1"/>
  <c r="J54" i="5" a="1"/>
  <c r="J54" i="5" s="1"/>
  <c r="K54" i="5" a="1"/>
  <c r="K54" i="5"/>
  <c r="L54" i="5" a="1"/>
  <c r="L54" i="5" s="1"/>
  <c r="M54" i="5" a="1"/>
  <c r="M54" i="5" s="1"/>
  <c r="N54" i="5" a="1"/>
  <c r="N54" i="5" s="1"/>
  <c r="O54" i="5" a="1"/>
  <c r="O54" i="5" s="1"/>
  <c r="P54" i="5" a="1"/>
  <c r="P54" i="5" s="1"/>
  <c r="Q54" i="5" a="1"/>
  <c r="Q54" i="5"/>
  <c r="R54" i="5" a="1"/>
  <c r="R54" i="5"/>
  <c r="S54" i="5" a="1"/>
  <c r="S54" i="5" s="1"/>
  <c r="T54" i="5" a="1"/>
  <c r="T54" i="5" s="1"/>
  <c r="U54" i="5" a="1"/>
  <c r="U54" i="5"/>
  <c r="V54" i="5" a="1"/>
  <c r="V54" i="5"/>
  <c r="W54" i="5" a="1"/>
  <c r="W54" i="5" s="1"/>
  <c r="E55" i="5" a="1"/>
  <c r="E55" i="5" s="1"/>
  <c r="F55" i="5" a="1"/>
  <c r="F55" i="5" s="1"/>
  <c r="G55" i="5" a="1"/>
  <c r="G55" i="5" s="1"/>
  <c r="H55" i="5" a="1"/>
  <c r="H55" i="5"/>
  <c r="I55" i="5" a="1"/>
  <c r="I55" i="5"/>
  <c r="J55" i="5" a="1"/>
  <c r="J55" i="5" s="1"/>
  <c r="K55" i="5" a="1"/>
  <c r="K55" i="5" s="1"/>
  <c r="L55" i="5" a="1"/>
  <c r="L55" i="5"/>
  <c r="M55" i="5" a="1"/>
  <c r="M55" i="5"/>
  <c r="N55" i="5" a="1"/>
  <c r="N55" i="5"/>
  <c r="O55" i="5" a="1"/>
  <c r="O55" i="5"/>
  <c r="P55" i="5" a="1"/>
  <c r="P55" i="5"/>
  <c r="Q55" i="5" a="1"/>
  <c r="Q55" i="5" s="1"/>
  <c r="R55" i="5" a="1"/>
  <c r="R55" i="5" s="1"/>
  <c r="S55" i="5" a="1"/>
  <c r="S55" i="5" s="1"/>
  <c r="T55" i="5" a="1"/>
  <c r="T55" i="5" s="1"/>
  <c r="U55" i="5" a="1"/>
  <c r="U55" i="5" s="1"/>
  <c r="V55" i="5" a="1"/>
  <c r="V55" i="5"/>
  <c r="W55" i="5" a="1"/>
  <c r="W55" i="5" s="1"/>
  <c r="E56" i="5" a="1"/>
  <c r="E56" i="5"/>
  <c r="F56" i="5" a="1"/>
  <c r="F56" i="5"/>
  <c r="G56" i="5" a="1"/>
  <c r="G56" i="5" s="1"/>
  <c r="H56" i="5" a="1"/>
  <c r="H56" i="5"/>
  <c r="I56" i="5" a="1"/>
  <c r="I56" i="5" s="1"/>
  <c r="J56" i="5" a="1"/>
  <c r="J56" i="5" s="1"/>
  <c r="K56" i="5" a="1"/>
  <c r="K56" i="5" s="1"/>
  <c r="L56" i="5" a="1"/>
  <c r="L56" i="5" s="1"/>
  <c r="M56" i="5" a="1"/>
  <c r="M56" i="5" s="1"/>
  <c r="N56" i="5" a="1"/>
  <c r="N56" i="5"/>
  <c r="O56" i="5" a="1"/>
  <c r="O56" i="5"/>
  <c r="P56" i="5" a="1"/>
  <c r="P56" i="5"/>
  <c r="Q56" i="5" a="1"/>
  <c r="Q56" i="5" s="1"/>
  <c r="R56" i="5" a="1"/>
  <c r="R56" i="5"/>
  <c r="S56" i="5" a="1"/>
  <c r="S56" i="5"/>
  <c r="T56" i="5" a="1"/>
  <c r="T56" i="5" s="1"/>
  <c r="U56" i="5" a="1"/>
  <c r="U56" i="5" s="1"/>
  <c r="V56" i="5" a="1"/>
  <c r="V56" i="5" s="1"/>
  <c r="W56" i="5" a="1"/>
  <c r="W56" i="5" s="1"/>
  <c r="E57" i="5" a="1"/>
  <c r="E57" i="5"/>
  <c r="F57" i="5" a="1"/>
  <c r="F57" i="5"/>
  <c r="G57" i="5" a="1"/>
  <c r="G57" i="5"/>
  <c r="H57" i="5" a="1"/>
  <c r="H57" i="5"/>
  <c r="I57" i="5" a="1"/>
  <c r="I57" i="5"/>
  <c r="J57" i="5" a="1"/>
  <c r="J57" i="5"/>
  <c r="K57" i="5" a="1"/>
  <c r="K57" i="5"/>
  <c r="L57" i="5" a="1"/>
  <c r="L57" i="5" s="1"/>
  <c r="M57" i="5" a="1"/>
  <c r="M57" i="5" s="1"/>
  <c r="N57" i="5" a="1"/>
  <c r="N57" i="5" s="1"/>
  <c r="O57" i="5" a="1"/>
  <c r="O57" i="5"/>
  <c r="P57" i="5" a="1"/>
  <c r="P57" i="5" s="1"/>
  <c r="Q57" i="5" a="1"/>
  <c r="Q57" i="5" s="1"/>
  <c r="R57" i="5" a="1"/>
  <c r="R57" i="5"/>
  <c r="S57" i="5" a="1"/>
  <c r="S57" i="5"/>
  <c r="T57" i="5" a="1"/>
  <c r="T57" i="5"/>
  <c r="U57" i="5" a="1"/>
  <c r="U57" i="5"/>
  <c r="V57" i="5" a="1"/>
  <c r="V57" i="5" s="1"/>
  <c r="W57" i="5" a="1"/>
  <c r="W57" i="5" s="1"/>
  <c r="E58" i="5" a="1"/>
  <c r="E58" i="5" s="1"/>
  <c r="F58" i="5" a="1"/>
  <c r="F58" i="5" s="1"/>
  <c r="G58" i="5" a="1"/>
  <c r="G58" i="5"/>
  <c r="H58" i="5" a="1"/>
  <c r="H58" i="5"/>
  <c r="I58" i="5" a="1"/>
  <c r="I58" i="5" s="1"/>
  <c r="J58" i="5" a="1"/>
  <c r="J58" i="5" s="1"/>
  <c r="K58" i="5" a="1"/>
  <c r="K58" i="5"/>
  <c r="L58" i="5" a="1"/>
  <c r="L58" i="5" s="1"/>
  <c r="M58" i="5" a="1"/>
  <c r="M58" i="5" s="1"/>
  <c r="N58" i="5" a="1"/>
  <c r="N58" i="5" s="1"/>
  <c r="O58" i="5" a="1"/>
  <c r="O58" i="5"/>
  <c r="P58" i="5" a="1"/>
  <c r="P58" i="5" s="1"/>
  <c r="Q58" i="5" a="1"/>
  <c r="Q58" i="5" s="1"/>
  <c r="R58" i="5" a="1"/>
  <c r="R58" i="5"/>
  <c r="S58" i="5" a="1"/>
  <c r="S58" i="5"/>
  <c r="T58" i="5" a="1"/>
  <c r="T58" i="5"/>
  <c r="U58" i="5" a="1"/>
  <c r="U58" i="5" s="1"/>
  <c r="V58" i="5" a="1"/>
  <c r="V58" i="5" s="1"/>
  <c r="W58" i="5" a="1"/>
  <c r="W58" i="5" s="1"/>
  <c r="E59" i="5" a="1"/>
  <c r="E59" i="5" s="1"/>
  <c r="F59" i="5" a="1"/>
  <c r="F59" i="5" s="1"/>
  <c r="G59" i="5" a="1"/>
  <c r="G59" i="5" s="1"/>
  <c r="H59" i="5" a="1"/>
  <c r="H59" i="5" s="1"/>
  <c r="I59" i="5" a="1"/>
  <c r="I59" i="5" s="1"/>
  <c r="J59" i="5" a="1"/>
  <c r="J59" i="5" s="1"/>
  <c r="K59" i="5" a="1"/>
  <c r="K59" i="5"/>
  <c r="L59" i="5" a="1"/>
  <c r="L59" i="5"/>
  <c r="M59" i="5" a="1"/>
  <c r="M59" i="5" s="1"/>
  <c r="N59" i="5" a="1"/>
  <c r="N59" i="5" s="1"/>
  <c r="O59" i="5" a="1"/>
  <c r="O59" i="5" s="1"/>
  <c r="P59" i="5" a="1"/>
  <c r="P59" i="5" s="1"/>
  <c r="Q59" i="5" a="1"/>
  <c r="Q59" i="5"/>
  <c r="R59" i="5" a="1"/>
  <c r="R59" i="5"/>
  <c r="S59" i="5" a="1"/>
  <c r="S59" i="5" s="1"/>
  <c r="T59" i="5" a="1"/>
  <c r="T59" i="5" s="1"/>
  <c r="U59" i="5" a="1"/>
  <c r="U59" i="5"/>
  <c r="V59" i="5" a="1"/>
  <c r="V59" i="5"/>
  <c r="W59" i="5" a="1"/>
  <c r="W59" i="5" s="1"/>
  <c r="E60" i="5" a="1"/>
  <c r="E60" i="5" s="1"/>
  <c r="F60" i="5" a="1"/>
  <c r="F60" i="5" s="1"/>
  <c r="G60" i="5" a="1"/>
  <c r="G60" i="5"/>
  <c r="H60" i="5" a="1"/>
  <c r="H60" i="5" s="1"/>
  <c r="I60" i="5" a="1"/>
  <c r="I60" i="5" s="1"/>
  <c r="J60" i="5" a="1"/>
  <c r="J60" i="5"/>
  <c r="K60" i="5" a="1"/>
  <c r="K60" i="5" s="1"/>
  <c r="L60" i="5" a="1"/>
  <c r="L60" i="5" s="1"/>
  <c r="M60" i="5" a="1"/>
  <c r="M60" i="5" s="1"/>
  <c r="N60" i="5" a="1"/>
  <c r="N60" i="5" s="1"/>
  <c r="O60" i="5" a="1"/>
  <c r="O60" i="5" s="1"/>
  <c r="P60" i="5" a="1"/>
  <c r="P60" i="5" s="1"/>
  <c r="Q60" i="5" a="1"/>
  <c r="Q60" i="5"/>
  <c r="R60" i="5" a="1"/>
  <c r="R60" i="5"/>
  <c r="S60" i="5" a="1"/>
  <c r="S60" i="5"/>
  <c r="T60" i="5" a="1"/>
  <c r="T60" i="5" s="1"/>
  <c r="U60" i="5" a="1"/>
  <c r="U60" i="5" s="1"/>
  <c r="V60" i="5" a="1"/>
  <c r="V60" i="5" s="1"/>
  <c r="W60" i="5" a="1"/>
  <c r="W60" i="5" s="1"/>
  <c r="E61" i="5" a="1"/>
  <c r="E61" i="5"/>
  <c r="F61" i="5" a="1"/>
  <c r="F61" i="5" s="1"/>
  <c r="G61" i="5" a="1"/>
  <c r="G61" i="5" s="1"/>
  <c r="H61" i="5" a="1"/>
  <c r="H61" i="5"/>
  <c r="I61" i="5" a="1"/>
  <c r="I61" i="5" s="1"/>
  <c r="J61" i="5" a="1"/>
  <c r="J61" i="5"/>
  <c r="K61" i="5" a="1"/>
  <c r="K61" i="5"/>
  <c r="L61" i="5" a="1"/>
  <c r="L61" i="5"/>
  <c r="M61" i="5" a="1"/>
  <c r="M61" i="5" s="1"/>
  <c r="N61" i="5" a="1"/>
  <c r="N61" i="5" s="1"/>
  <c r="O61" i="5" a="1"/>
  <c r="O61" i="5" s="1"/>
  <c r="P61" i="5" a="1"/>
  <c r="P61" i="5" s="1"/>
  <c r="Q61" i="5" a="1"/>
  <c r="Q61" i="5" s="1"/>
  <c r="R61" i="5" a="1"/>
  <c r="R61" i="5" s="1"/>
  <c r="S61" i="5" a="1"/>
  <c r="S61" i="5" s="1"/>
  <c r="T61" i="5" a="1"/>
  <c r="T61" i="5"/>
  <c r="U61" i="5" a="1"/>
  <c r="U61" i="5"/>
  <c r="V61" i="5" a="1"/>
  <c r="V61" i="5" s="1"/>
  <c r="W61" i="5" a="1"/>
  <c r="W61" i="5"/>
  <c r="E62" i="5" a="1"/>
  <c r="E62" i="5" s="1"/>
  <c r="F62" i="5" a="1"/>
  <c r="F62" i="5" s="1"/>
  <c r="G62" i="5" a="1"/>
  <c r="G62" i="5" s="1"/>
  <c r="H62" i="5" a="1"/>
  <c r="H62" i="5" s="1"/>
  <c r="I62" i="5" a="1"/>
  <c r="I62" i="5"/>
  <c r="J62" i="5" a="1"/>
  <c r="J62" i="5"/>
  <c r="K62" i="5" a="1"/>
  <c r="K62" i="5" s="1"/>
  <c r="L62" i="5" a="1"/>
  <c r="L62" i="5" s="1"/>
  <c r="M62" i="5" a="1"/>
  <c r="M62" i="5"/>
  <c r="N62" i="5" a="1"/>
  <c r="N62" i="5" s="1"/>
  <c r="O62" i="5" a="1"/>
  <c r="O62" i="5"/>
  <c r="P62" i="5" a="1"/>
  <c r="P62" i="5"/>
  <c r="Q62" i="5" a="1"/>
  <c r="Q62" i="5" s="1"/>
  <c r="R62" i="5" a="1"/>
  <c r="R62" i="5" s="1"/>
  <c r="S62" i="5" a="1"/>
  <c r="S62" i="5" s="1"/>
  <c r="T62" i="5" a="1"/>
  <c r="T62" i="5" s="1"/>
  <c r="U62" i="5" a="1"/>
  <c r="U62" i="5"/>
  <c r="V62" i="5" a="1"/>
  <c r="V62" i="5"/>
  <c r="W62" i="5" a="1"/>
  <c r="W62" i="5" s="1"/>
  <c r="E63" i="5" a="1"/>
  <c r="E63" i="5"/>
  <c r="F63" i="5" a="1"/>
  <c r="F63" i="5"/>
  <c r="G63" i="5" a="1"/>
  <c r="G63" i="5" s="1"/>
  <c r="H63" i="5" a="1"/>
  <c r="H63" i="5" s="1"/>
  <c r="I63" i="5" a="1"/>
  <c r="I63" i="5" s="1"/>
  <c r="J63" i="5" a="1"/>
  <c r="J63" i="5" s="1"/>
  <c r="K63" i="5" a="1"/>
  <c r="K63" i="5" s="1"/>
  <c r="L63" i="5" a="1"/>
  <c r="L63" i="5" s="1"/>
  <c r="M63" i="5" a="1"/>
  <c r="M63" i="5" s="1"/>
  <c r="N63" i="5" a="1"/>
  <c r="N63" i="5"/>
  <c r="O63" i="5" a="1"/>
  <c r="O63" i="5" s="1"/>
  <c r="P63" i="5" a="1"/>
  <c r="P63" i="5"/>
  <c r="Q63" i="5" a="1"/>
  <c r="Q63" i="5"/>
  <c r="R63" i="5" a="1"/>
  <c r="R63" i="5" s="1"/>
  <c r="S63" i="5" a="1"/>
  <c r="S63" i="5" s="1"/>
  <c r="T63" i="5" a="1"/>
  <c r="T63" i="5" s="1"/>
  <c r="U63" i="5" a="1"/>
  <c r="U63" i="5" s="1"/>
  <c r="V63" i="5" a="1"/>
  <c r="V63" i="5" s="1"/>
  <c r="W63" i="5" a="1"/>
  <c r="W63" i="5"/>
  <c r="E64" i="5" a="1"/>
  <c r="E64" i="5" s="1"/>
  <c r="F64" i="5" a="1"/>
  <c r="F64" i="5" s="1"/>
  <c r="G64" i="5" a="1"/>
  <c r="G64" i="5"/>
  <c r="H64" i="5" a="1"/>
  <c r="H64" i="5"/>
  <c r="I64" i="5" a="1"/>
  <c r="I64" i="5" s="1"/>
  <c r="J64" i="5" a="1"/>
  <c r="J64" i="5" s="1"/>
  <c r="K64" i="5" a="1"/>
  <c r="K64" i="5"/>
  <c r="L64" i="5" a="1"/>
  <c r="L64" i="5"/>
  <c r="M64" i="5" a="1"/>
  <c r="M64" i="5" s="1"/>
  <c r="N64" i="5" a="1"/>
  <c r="N64" i="5" s="1"/>
  <c r="O64" i="5" a="1"/>
  <c r="O64" i="5" s="1"/>
  <c r="P64" i="5" a="1"/>
  <c r="P64" i="5" s="1"/>
  <c r="Q64" i="5" a="1"/>
  <c r="Q64" i="5" s="1"/>
  <c r="R64" i="5" a="1"/>
  <c r="R64" i="5" s="1"/>
  <c r="S64" i="5" a="1"/>
  <c r="S64" i="5" s="1"/>
  <c r="T64" i="5" a="1"/>
  <c r="T64" i="5" s="1"/>
  <c r="U64" i="5" a="1"/>
  <c r="U64" i="5"/>
  <c r="V64" i="5" a="1"/>
  <c r="V64" i="5"/>
  <c r="W64" i="5" a="1"/>
  <c r="W64" i="5"/>
  <c r="E65" i="5" a="1"/>
  <c r="E65" i="5" s="1"/>
  <c r="F65" i="5" a="1"/>
  <c r="F65" i="5" s="1"/>
  <c r="G65" i="5" a="1"/>
  <c r="G65" i="5"/>
  <c r="H65" i="5" a="1"/>
  <c r="H65" i="5"/>
  <c r="I65" i="5" a="1"/>
  <c r="I65" i="5"/>
  <c r="J65" i="5" a="1"/>
  <c r="J65" i="5" s="1"/>
  <c r="K65" i="5" a="1"/>
  <c r="K65" i="5" s="1"/>
  <c r="L65" i="5" a="1"/>
  <c r="L65" i="5" s="1"/>
  <c r="M65" i="5" a="1"/>
  <c r="M65" i="5"/>
  <c r="N65" i="5" a="1"/>
  <c r="N65" i="5"/>
  <c r="O65" i="5" a="1"/>
  <c r="O65" i="5"/>
  <c r="P65" i="5" a="1"/>
  <c r="P65" i="5" s="1"/>
  <c r="Q65" i="5" a="1"/>
  <c r="Q65" i="5" s="1"/>
  <c r="R65" i="5" a="1"/>
  <c r="R65" i="5" s="1"/>
  <c r="S65" i="5" a="1"/>
  <c r="S65" i="5" s="1"/>
  <c r="T65" i="5" a="1"/>
  <c r="T65" i="5" s="1"/>
  <c r="U65" i="5" a="1"/>
  <c r="U65" i="5" s="1"/>
  <c r="V65" i="5" a="1"/>
  <c r="V65" i="5" s="1"/>
  <c r="W65" i="5" a="1"/>
  <c r="W65" i="5" s="1"/>
  <c r="E66" i="5" a="1"/>
  <c r="E66" i="5" s="1"/>
  <c r="F66" i="5" a="1"/>
  <c r="F66" i="5"/>
  <c r="G66" i="5" a="1"/>
  <c r="G66" i="5"/>
  <c r="H66" i="5" a="1"/>
  <c r="H66" i="5" s="1"/>
  <c r="I66" i="5" a="1"/>
  <c r="I66" i="5" s="1"/>
  <c r="J66" i="5" a="1"/>
  <c r="J66" i="5"/>
  <c r="K66" i="5" a="1"/>
  <c r="K66" i="5" s="1"/>
  <c r="L66" i="5" a="1"/>
  <c r="L66" i="5" s="1"/>
  <c r="M66" i="5" a="1"/>
  <c r="M66" i="5"/>
  <c r="N66" i="5" a="1"/>
  <c r="N66" i="5" s="1"/>
  <c r="O66" i="5" a="1"/>
  <c r="O66" i="5"/>
  <c r="P66" i="5" a="1"/>
  <c r="P66" i="5" s="1"/>
  <c r="Q66" i="5" a="1"/>
  <c r="Q66" i="5" s="1"/>
  <c r="R66" i="5" a="1"/>
  <c r="R66" i="5"/>
  <c r="S66" i="5" a="1"/>
  <c r="S66" i="5" s="1"/>
  <c r="T66" i="5" a="1"/>
  <c r="T66" i="5" s="1"/>
  <c r="U66" i="5" a="1"/>
  <c r="U66" i="5" s="1"/>
  <c r="V66" i="5" a="1"/>
  <c r="V66" i="5" s="1"/>
  <c r="W66" i="5" a="1"/>
  <c r="W66" i="5"/>
  <c r="E67" i="5" a="1"/>
  <c r="E67" i="5"/>
  <c r="F67" i="5" a="1"/>
  <c r="F67" i="5"/>
  <c r="G67" i="5" a="1"/>
  <c r="G67" i="5"/>
  <c r="H67" i="5" a="1"/>
  <c r="H67" i="5" s="1"/>
  <c r="I67" i="5" a="1"/>
  <c r="I67" i="5" s="1"/>
  <c r="J67" i="5" a="1"/>
  <c r="J67" i="5" s="1"/>
  <c r="K67" i="5" a="1"/>
  <c r="K67" i="5" s="1"/>
  <c r="L67" i="5" a="1"/>
  <c r="L67" i="5" s="1"/>
  <c r="M67" i="5" a="1"/>
  <c r="M67" i="5" s="1"/>
  <c r="N67" i="5" a="1"/>
  <c r="N67" i="5" s="1"/>
  <c r="O67" i="5" a="1"/>
  <c r="O67" i="5"/>
  <c r="P67" i="5" a="1"/>
  <c r="P67" i="5"/>
  <c r="Q67" i="5" a="1"/>
  <c r="Q67" i="5"/>
  <c r="R67" i="5" a="1"/>
  <c r="R67" i="5"/>
  <c r="S67" i="5" a="1"/>
  <c r="S67" i="5"/>
  <c r="T67" i="5" a="1"/>
  <c r="T67" i="5"/>
  <c r="U67" i="5" a="1"/>
  <c r="U67" i="5"/>
  <c r="V67" i="5" a="1"/>
  <c r="V67" i="5" s="1"/>
  <c r="W67" i="5" a="1"/>
  <c r="W67" i="5" s="1"/>
  <c r="E68" i="5" a="1"/>
  <c r="E68" i="5" s="1"/>
  <c r="F68" i="5" a="1"/>
  <c r="F68" i="5"/>
  <c r="G68" i="5" a="1"/>
  <c r="G68" i="5"/>
  <c r="H68" i="5" a="1"/>
  <c r="H68" i="5"/>
  <c r="I68" i="5" a="1"/>
  <c r="I68" i="5"/>
  <c r="J68" i="5" a="1"/>
  <c r="J68" i="5"/>
  <c r="K68" i="5" a="1"/>
  <c r="K68" i="5"/>
  <c r="L68" i="5" a="1"/>
  <c r="L68" i="5"/>
  <c r="M68" i="5" a="1"/>
  <c r="M68" i="5" s="1"/>
  <c r="N68" i="5" a="1"/>
  <c r="N68" i="5" s="1"/>
  <c r="O68" i="5" a="1"/>
  <c r="O68" i="5"/>
  <c r="P68" i="5" a="1"/>
  <c r="P68" i="5"/>
  <c r="Q68" i="5" a="1"/>
  <c r="Q68" i="5"/>
  <c r="R68" i="5" a="1"/>
  <c r="R68" i="5"/>
  <c r="S68" i="5" a="1"/>
  <c r="S68" i="5"/>
  <c r="T68" i="5" a="1"/>
  <c r="T68" i="5"/>
  <c r="U68" i="5" a="1"/>
  <c r="U68" i="5"/>
  <c r="V68" i="5" a="1"/>
  <c r="V68" i="5"/>
  <c r="W68" i="5" a="1"/>
  <c r="W68" i="5"/>
  <c r="E69" i="5" a="1"/>
  <c r="E69" i="5" s="1"/>
  <c r="F69" i="5" a="1"/>
  <c r="F69" i="5"/>
  <c r="G69" i="5" a="1"/>
  <c r="G69" i="5"/>
  <c r="H69" i="5" a="1"/>
  <c r="H69" i="5" s="1"/>
  <c r="I69" i="5" a="1"/>
  <c r="I69" i="5" s="1"/>
  <c r="J69" i="5" a="1"/>
  <c r="J69" i="5"/>
  <c r="K69" i="5" a="1"/>
  <c r="K69" i="5"/>
  <c r="L69" i="5" a="1"/>
  <c r="L69" i="5"/>
  <c r="M69" i="5" a="1"/>
  <c r="M69" i="5"/>
  <c r="N69" i="5" a="1"/>
  <c r="N69" i="5"/>
  <c r="O69" i="5" a="1"/>
  <c r="O69" i="5" s="1"/>
  <c r="P69" i="5" a="1"/>
  <c r="P69" i="5"/>
  <c r="Q69" i="5" a="1"/>
  <c r="Q69" i="5"/>
  <c r="R69" i="5" a="1"/>
  <c r="R69" i="5"/>
  <c r="S69" i="5" a="1"/>
  <c r="S69" i="5" s="1"/>
  <c r="T69" i="5" a="1"/>
  <c r="T69" i="5"/>
  <c r="U69" i="5" a="1"/>
  <c r="U69" i="5"/>
  <c r="V69" i="5" a="1"/>
  <c r="V69" i="5"/>
  <c r="W69" i="5" a="1"/>
  <c r="W69" i="5"/>
  <c r="E70" i="5" a="1"/>
  <c r="E70" i="5"/>
  <c r="F70" i="5" a="1"/>
  <c r="F70" i="5" s="1"/>
  <c r="G70" i="5" a="1"/>
  <c r="G70" i="5"/>
  <c r="H70" i="5" a="1"/>
  <c r="H70" i="5"/>
  <c r="I70" i="5" a="1"/>
  <c r="I70" i="5"/>
  <c r="J70" i="5" a="1"/>
  <c r="J70" i="5" s="1"/>
  <c r="K70" i="5" a="1"/>
  <c r="K70" i="5" s="1"/>
  <c r="L70" i="5" a="1"/>
  <c r="L70" i="5"/>
  <c r="M70" i="5" a="1"/>
  <c r="M70" i="5"/>
  <c r="N70" i="5" a="1"/>
  <c r="N70" i="5"/>
  <c r="O70" i="5" a="1"/>
  <c r="O70" i="5"/>
  <c r="P70" i="5" a="1"/>
  <c r="P70" i="5" s="1"/>
  <c r="Q70" i="5" a="1"/>
  <c r="Q70" i="5"/>
  <c r="R70" i="5" a="1"/>
  <c r="R70" i="5"/>
  <c r="S70" i="5" a="1"/>
  <c r="S70" i="5" s="1"/>
  <c r="T70" i="5" a="1"/>
  <c r="T70" i="5"/>
  <c r="U70" i="5" a="1"/>
  <c r="U70" i="5"/>
  <c r="V70" i="5" a="1"/>
  <c r="V70" i="5" s="1"/>
  <c r="W70" i="5" a="1"/>
  <c r="W70" i="5"/>
  <c r="E71" i="5" a="1"/>
  <c r="E71" i="5"/>
  <c r="F71" i="5" a="1"/>
  <c r="F71" i="5" s="1"/>
  <c r="G71" i="5" a="1"/>
  <c r="G71" i="5" s="1"/>
  <c r="H71" i="5" a="1"/>
  <c r="H71" i="5"/>
  <c r="I71" i="5" a="1"/>
  <c r="I71" i="5"/>
  <c r="J71" i="5" a="1"/>
  <c r="J71" i="5"/>
  <c r="K71" i="5" a="1"/>
  <c r="K71" i="5"/>
  <c r="L71" i="5" a="1"/>
  <c r="L71" i="5"/>
  <c r="M71" i="5" a="1"/>
  <c r="M71" i="5"/>
  <c r="N71" i="5" a="1"/>
  <c r="N71" i="5"/>
  <c r="O71" i="5" a="1"/>
  <c r="O71" i="5"/>
  <c r="P71" i="5" a="1"/>
  <c r="P71" i="5"/>
  <c r="Q71" i="5" a="1"/>
  <c r="Q71" i="5" s="1"/>
  <c r="R71" i="5" a="1"/>
  <c r="R71" i="5"/>
  <c r="S71" i="5" a="1"/>
  <c r="S71" i="5"/>
  <c r="T71" i="5" a="1"/>
  <c r="T71" i="5" s="1"/>
  <c r="U71" i="5" a="1"/>
  <c r="U71" i="5" s="1"/>
  <c r="V71" i="5" a="1"/>
  <c r="V71" i="5"/>
  <c r="W71" i="5" a="1"/>
  <c r="W71" i="5"/>
  <c r="E72" i="5" a="1"/>
  <c r="E72" i="5"/>
  <c r="F72" i="5" a="1"/>
  <c r="F72" i="5" s="1"/>
  <c r="G72" i="5" a="1"/>
  <c r="G72" i="5"/>
  <c r="H72" i="5" a="1"/>
  <c r="H72" i="5" s="1"/>
  <c r="I72" i="5" a="1"/>
  <c r="I72" i="5"/>
  <c r="J72" i="5" a="1"/>
  <c r="J72" i="5"/>
  <c r="K72" i="5" a="1"/>
  <c r="K72" i="5"/>
  <c r="L72" i="5" a="1"/>
  <c r="L72" i="5"/>
  <c r="M72" i="5" a="1"/>
  <c r="M72" i="5"/>
  <c r="N72" i="5" a="1"/>
  <c r="N72" i="5"/>
  <c r="O72" i="5" a="1"/>
  <c r="O72" i="5"/>
  <c r="P72" i="5" a="1"/>
  <c r="P72" i="5"/>
  <c r="Q72" i="5" a="1"/>
  <c r="Q72" i="5"/>
  <c r="R72" i="5" a="1"/>
  <c r="R72" i="5" s="1"/>
  <c r="S72" i="5" a="1"/>
  <c r="S72" i="5"/>
  <c r="T72" i="5" a="1"/>
  <c r="T72" i="5"/>
  <c r="U72" i="5" a="1"/>
  <c r="U72" i="5"/>
  <c r="V72" i="5" a="1"/>
  <c r="V72" i="5" s="1"/>
  <c r="W72" i="5" a="1"/>
  <c r="W72" i="5" s="1"/>
  <c r="E73" i="5" a="1"/>
  <c r="E73" i="5"/>
  <c r="F73" i="5" a="1"/>
  <c r="F73" i="5"/>
  <c r="G73" i="5" a="1"/>
  <c r="G73" i="5"/>
  <c r="H73" i="5" a="1"/>
  <c r="H73" i="5"/>
  <c r="I73" i="5" a="1"/>
  <c r="I73" i="5" s="1"/>
  <c r="J73" i="5" a="1"/>
  <c r="J73" i="5"/>
  <c r="K73" i="5" a="1"/>
  <c r="K73" i="5"/>
  <c r="L73" i="5" a="1"/>
  <c r="L73" i="5"/>
  <c r="M73" i="5" a="1"/>
  <c r="M73" i="5" s="1"/>
  <c r="N73" i="5" a="1"/>
  <c r="N73" i="5"/>
  <c r="O73" i="5" a="1"/>
  <c r="O73" i="5"/>
  <c r="P73" i="5" a="1"/>
  <c r="P73" i="5"/>
  <c r="Q73" i="5" a="1"/>
  <c r="Q73" i="5"/>
  <c r="R73" i="5" a="1"/>
  <c r="R73" i="5"/>
  <c r="S73" i="5" a="1"/>
  <c r="S73" i="5" s="1"/>
  <c r="T73" i="5" a="1"/>
  <c r="T73" i="5"/>
  <c r="U73" i="5" a="1"/>
  <c r="U73" i="5"/>
  <c r="V73" i="5" a="1"/>
  <c r="V73" i="5"/>
  <c r="W73" i="5" a="1"/>
  <c r="W73" i="5"/>
  <c r="E74" i="5" a="1"/>
  <c r="E74" i="5" s="1"/>
  <c r="F74" i="5" a="1"/>
  <c r="F74" i="5" s="1"/>
  <c r="G74" i="5" a="1"/>
  <c r="G74" i="5"/>
  <c r="H74" i="5" a="1"/>
  <c r="H74" i="5"/>
  <c r="I74" i="5" a="1"/>
  <c r="I74" i="5"/>
  <c r="J74" i="5" a="1"/>
  <c r="J74" i="5" s="1"/>
  <c r="K74" i="5" a="1"/>
  <c r="K74" i="5"/>
  <c r="L74" i="5" a="1"/>
  <c r="L74" i="5"/>
  <c r="M74" i="5" a="1"/>
  <c r="M74" i="5"/>
  <c r="N74" i="5" a="1"/>
  <c r="N74" i="5"/>
  <c r="O74" i="5" a="1"/>
  <c r="O74" i="5"/>
  <c r="P74" i="5" a="1"/>
  <c r="P74" i="5"/>
  <c r="Q74" i="5" a="1"/>
  <c r="Q74" i="5"/>
  <c r="R74" i="5" a="1"/>
  <c r="R74" i="5"/>
  <c r="S74" i="5" a="1"/>
  <c r="S74" i="5"/>
  <c r="T74" i="5" a="1"/>
  <c r="T74" i="5" s="1"/>
  <c r="U74" i="5" a="1"/>
  <c r="U74" i="5"/>
  <c r="V74" i="5" a="1"/>
  <c r="V74" i="5"/>
  <c r="W74" i="5" a="1"/>
  <c r="W74" i="5" s="1"/>
  <c r="E75" i="5" a="1"/>
  <c r="E75" i="5" s="1"/>
  <c r="F75" i="5" a="1"/>
  <c r="F75" i="5"/>
  <c r="G75" i="5" a="1"/>
  <c r="G75" i="5" s="1"/>
  <c r="H75" i="5" a="1"/>
  <c r="H75" i="5" s="1"/>
  <c r="I75" i="5" a="1"/>
  <c r="I75" i="5"/>
  <c r="J75" i="5" a="1"/>
  <c r="J75" i="5"/>
  <c r="K75" i="5" a="1"/>
  <c r="K75" i="5" s="1"/>
  <c r="L75" i="5" a="1"/>
  <c r="L75" i="5"/>
  <c r="M75" i="5" a="1"/>
  <c r="M75" i="5"/>
  <c r="N75" i="5" a="1"/>
  <c r="N75" i="5"/>
  <c r="O75" i="5" a="1"/>
  <c r="O75" i="5"/>
  <c r="P75" i="5" a="1"/>
  <c r="P75" i="5"/>
  <c r="Q75" i="5" a="1"/>
  <c r="Q75" i="5"/>
  <c r="R75" i="5" a="1"/>
  <c r="R75" i="5"/>
  <c r="S75" i="5" a="1"/>
  <c r="S75" i="5"/>
  <c r="T75" i="5" a="1"/>
  <c r="T75" i="5" s="1"/>
  <c r="U75" i="5" a="1"/>
  <c r="U75" i="5" s="1"/>
  <c r="V75" i="5" a="1"/>
  <c r="V75" i="5"/>
  <c r="W75" i="5" a="1"/>
  <c r="W75" i="5"/>
  <c r="E76" i="5" a="1"/>
  <c r="E76" i="5"/>
  <c r="F76" i="5" a="1"/>
  <c r="F76" i="5"/>
  <c r="G76" i="5" a="1"/>
  <c r="G76" i="5" s="1"/>
  <c r="H76" i="5" a="1"/>
  <c r="H76" i="5" s="1"/>
  <c r="I76" i="5" a="1"/>
  <c r="I76" i="5" s="1"/>
  <c r="J76" i="5" a="1"/>
  <c r="J76" i="5" s="1"/>
  <c r="K76" i="5" a="1"/>
  <c r="K76" i="5"/>
  <c r="L76" i="5" a="1"/>
  <c r="L76" i="5" s="1"/>
  <c r="M76" i="5" a="1"/>
  <c r="M76" i="5"/>
  <c r="N76" i="5" a="1"/>
  <c r="N76" i="5"/>
  <c r="O76" i="5" a="1"/>
  <c r="O76" i="5" s="1"/>
  <c r="P76" i="5" a="1"/>
  <c r="P76" i="5"/>
  <c r="Q76" i="5" a="1"/>
  <c r="Q76" i="5"/>
  <c r="R76" i="5" a="1"/>
  <c r="R76" i="5"/>
  <c r="S76" i="5" a="1"/>
  <c r="S76" i="5"/>
  <c r="T76" i="5" a="1"/>
  <c r="T76" i="5"/>
  <c r="U76" i="5" a="1"/>
  <c r="U76" i="5"/>
  <c r="V76" i="5" a="1"/>
  <c r="V76" i="5" s="1"/>
  <c r="W76" i="5" a="1"/>
  <c r="W76" i="5"/>
  <c r="E77" i="5" a="1"/>
  <c r="E77" i="5"/>
  <c r="F77" i="5" a="1"/>
  <c r="F77" i="5"/>
  <c r="G77" i="5" a="1"/>
  <c r="G77" i="5"/>
  <c r="H77" i="5" a="1"/>
  <c r="H77" i="5"/>
  <c r="I77" i="5" a="1"/>
  <c r="I77" i="5"/>
  <c r="J77" i="5" a="1"/>
  <c r="J77" i="5" s="1"/>
  <c r="K77" i="5" a="1"/>
  <c r="K77" i="5" s="1"/>
  <c r="L77" i="5" a="1"/>
  <c r="L77" i="5" s="1"/>
  <c r="M77" i="5" a="1"/>
  <c r="M77" i="5" s="1"/>
  <c r="N77" i="5" a="1"/>
  <c r="N77" i="5"/>
  <c r="O77" i="5" a="1"/>
  <c r="O77" i="5"/>
  <c r="P77" i="5" a="1"/>
  <c r="P77" i="5" s="1"/>
  <c r="Q77" i="5" a="1"/>
  <c r="Q77" i="5" s="1"/>
  <c r="R77" i="5" a="1"/>
  <c r="R77" i="5"/>
  <c r="S77" i="5" a="1"/>
  <c r="S77" i="5" s="1"/>
  <c r="T77" i="5" a="1"/>
  <c r="T77" i="5"/>
  <c r="U77" i="5" a="1"/>
  <c r="U77" i="5"/>
  <c r="V77" i="5" a="1"/>
  <c r="V77" i="5"/>
  <c r="W77" i="5" a="1"/>
  <c r="W77" i="5" s="1"/>
  <c r="E78" i="5" a="1"/>
  <c r="E78" i="5"/>
  <c r="F78" i="5" a="1"/>
  <c r="F78" i="5"/>
  <c r="G78" i="5" a="1"/>
  <c r="G78" i="5"/>
  <c r="H78" i="5" a="1"/>
  <c r="H78" i="5"/>
  <c r="I78" i="5" a="1"/>
  <c r="I78" i="5" s="1"/>
  <c r="J78" i="5" a="1"/>
  <c r="J78" i="5"/>
  <c r="K78" i="5" a="1"/>
  <c r="K78" i="5" s="1"/>
  <c r="L78" i="5" a="1"/>
  <c r="L78" i="5" s="1"/>
  <c r="M78" i="5" a="1"/>
  <c r="M78" i="5" s="1"/>
  <c r="N78" i="5" a="1"/>
  <c r="N78" i="5" s="1"/>
  <c r="O78" i="5" a="1"/>
  <c r="O78" i="5"/>
  <c r="P78" i="5" a="1"/>
  <c r="P78" i="5"/>
  <c r="Q78" i="5" a="1"/>
  <c r="Q78" i="5"/>
  <c r="R78" i="5" a="1"/>
  <c r="R78" i="5"/>
  <c r="S78" i="5" a="1"/>
  <c r="S78" i="5"/>
  <c r="T78" i="5" a="1"/>
  <c r="T78" i="5" s="1"/>
  <c r="U78" i="5" a="1"/>
  <c r="U78" i="5"/>
  <c r="V78" i="5" a="1"/>
  <c r="V78" i="5" s="1"/>
  <c r="W78" i="5" a="1"/>
  <c r="W78" i="5"/>
  <c r="E79" i="5" a="1"/>
  <c r="E79" i="5" s="1"/>
  <c r="F79" i="5" a="1"/>
  <c r="F79" i="5"/>
  <c r="G79" i="5" a="1"/>
  <c r="G79" i="5"/>
  <c r="H79" i="5" a="1"/>
  <c r="H79" i="5"/>
  <c r="I79" i="5" a="1"/>
  <c r="I79" i="5" s="1"/>
  <c r="J79" i="5" a="1"/>
  <c r="J79" i="5" s="1"/>
  <c r="K79" i="5" a="1"/>
  <c r="K79" i="5"/>
  <c r="L79" i="5" a="1"/>
  <c r="L79" i="5"/>
  <c r="M79" i="5" a="1"/>
  <c r="M79" i="5" s="1"/>
  <c r="N79" i="5" a="1"/>
  <c r="N79" i="5"/>
  <c r="O79" i="5" a="1"/>
  <c r="O79" i="5" s="1"/>
  <c r="P79" i="5" a="1"/>
  <c r="P79" i="5"/>
  <c r="Q79" i="5" a="1"/>
  <c r="Q79" i="5"/>
  <c r="R79" i="5" a="1"/>
  <c r="R79" i="5"/>
  <c r="S79" i="5" a="1"/>
  <c r="S79" i="5"/>
  <c r="T79" i="5" a="1"/>
  <c r="T79" i="5"/>
  <c r="U79" i="5" a="1"/>
  <c r="U79" i="5"/>
  <c r="V79" i="5" a="1"/>
  <c r="V79" i="5" s="1"/>
  <c r="W79" i="5" a="1"/>
  <c r="W79" i="5"/>
  <c r="E80" i="5" a="1"/>
  <c r="E80" i="5" s="1"/>
  <c r="F80" i="5" a="1"/>
  <c r="F80" i="5" s="1"/>
  <c r="G80" i="5" a="1"/>
  <c r="G80" i="5"/>
  <c r="H80" i="5" a="1"/>
  <c r="H80" i="5"/>
  <c r="I80" i="5" a="1"/>
  <c r="I80" i="5"/>
  <c r="J80" i="5" a="1"/>
  <c r="J80" i="5"/>
  <c r="K80" i="5" a="1"/>
  <c r="K80" i="5" s="1"/>
  <c r="L80" i="5" a="1"/>
  <c r="L80" i="5" s="1"/>
  <c r="M80" i="5" a="1"/>
  <c r="M80" i="5"/>
  <c r="N80" i="5" a="1"/>
  <c r="N80" i="5"/>
  <c r="O80" i="5" a="1"/>
  <c r="O80" i="5"/>
  <c r="P80" i="5" a="1"/>
  <c r="P80" i="5" s="1"/>
  <c r="Q80" i="5" a="1"/>
  <c r="Q80" i="5"/>
  <c r="R80" i="5" a="1"/>
  <c r="R80" i="5"/>
  <c r="S80" i="5" a="1"/>
  <c r="S80" i="5"/>
  <c r="T80" i="5" a="1"/>
  <c r="T80" i="5"/>
  <c r="U80" i="5" a="1"/>
  <c r="U80" i="5" s="1"/>
  <c r="V80" i="5" a="1"/>
  <c r="V80" i="5"/>
  <c r="W80" i="5" a="1"/>
  <c r="W80" i="5"/>
  <c r="E81" i="5" a="1"/>
  <c r="E81" i="5" s="1"/>
  <c r="F81" i="5" a="1"/>
  <c r="F81" i="5"/>
  <c r="G81" i="5" a="1"/>
  <c r="G81" i="5" s="1"/>
  <c r="H81" i="5" a="1"/>
  <c r="H81" i="5"/>
  <c r="I81" i="5" a="1"/>
  <c r="I81" i="5"/>
  <c r="J81" i="5" a="1"/>
  <c r="J81" i="5" s="1"/>
  <c r="K81" i="5" a="1"/>
  <c r="K81" i="5"/>
  <c r="L81" i="5" a="1"/>
  <c r="L81" i="5"/>
  <c r="M81" i="5" a="1"/>
  <c r="M81" i="5"/>
  <c r="N81" i="5" a="1"/>
  <c r="N81" i="5"/>
  <c r="O81" i="5" a="1"/>
  <c r="O81" i="5"/>
  <c r="P81" i="5" a="1"/>
  <c r="P81" i="5" s="1"/>
  <c r="Q81" i="5" a="1"/>
  <c r="Q81" i="5" s="1"/>
  <c r="R81" i="5" a="1"/>
  <c r="R81" i="5"/>
  <c r="S81" i="5" a="1"/>
  <c r="S81" i="5"/>
  <c r="T81" i="5" a="1"/>
  <c r="T81" i="5"/>
  <c r="U81" i="5" a="1"/>
  <c r="U81" i="5"/>
  <c r="V81" i="5" a="1"/>
  <c r="V81" i="5"/>
  <c r="W81" i="5" a="1"/>
  <c r="W81" i="5"/>
  <c r="E82" i="5" a="1"/>
  <c r="E82" i="5" s="1"/>
  <c r="F82" i="5" a="1"/>
  <c r="F82" i="5" s="1"/>
  <c r="G82" i="5" a="1"/>
  <c r="G82" i="5"/>
  <c r="H82" i="5" a="1"/>
  <c r="H82" i="5" s="1"/>
  <c r="I82" i="5" a="1"/>
  <c r="I82" i="5" s="1"/>
  <c r="J82" i="5" a="1"/>
  <c r="J82" i="5"/>
  <c r="K82" i="5" a="1"/>
  <c r="K82" i="5"/>
  <c r="L82" i="5" a="1"/>
  <c r="L82" i="5"/>
  <c r="M82" i="5" a="1"/>
  <c r="M82" i="5"/>
  <c r="N82" i="5" a="1"/>
  <c r="N82" i="5"/>
  <c r="O82" i="5" a="1"/>
  <c r="O82" i="5"/>
  <c r="P82" i="5" a="1"/>
  <c r="P82" i="5" s="1"/>
  <c r="Q82" i="5" a="1"/>
  <c r="Q82" i="5" s="1"/>
  <c r="R82" i="5" a="1"/>
  <c r="R82" i="5" s="1"/>
  <c r="S82" i="5" a="1"/>
  <c r="S82" i="5" s="1"/>
  <c r="T82" i="5" a="1"/>
  <c r="T82" i="5"/>
  <c r="U82" i="5" a="1"/>
  <c r="U82" i="5"/>
  <c r="V82" i="5" a="1"/>
  <c r="V82" i="5"/>
  <c r="W82" i="5" a="1"/>
  <c r="W82" i="5"/>
  <c r="E83" i="5" a="1"/>
  <c r="E83" i="5"/>
  <c r="F83" i="5" a="1"/>
  <c r="F83" i="5"/>
  <c r="G83" i="5" a="1"/>
  <c r="G83" i="5"/>
  <c r="H83" i="5" a="1"/>
  <c r="H83" i="5" s="1"/>
  <c r="I83" i="5" a="1"/>
  <c r="I83" i="5" s="1"/>
  <c r="J83" i="5" a="1"/>
  <c r="J83" i="5" s="1"/>
  <c r="K83" i="5" a="1"/>
  <c r="K83" i="5"/>
  <c r="L83" i="5" a="1"/>
  <c r="L83" i="5"/>
  <c r="M83" i="5" a="1"/>
  <c r="M83" i="5"/>
  <c r="N83" i="5" a="1"/>
  <c r="N83" i="5"/>
  <c r="O83" i="5" a="1"/>
  <c r="O83" i="5"/>
  <c r="P83" i="5" a="1"/>
  <c r="P83" i="5"/>
  <c r="Q83" i="5" a="1"/>
  <c r="Q83" i="5"/>
  <c r="R83" i="5" a="1"/>
  <c r="R83" i="5" s="1"/>
  <c r="S83" i="5" a="1"/>
  <c r="S83" i="5" s="1"/>
  <c r="T83" i="5" a="1"/>
  <c r="T83" i="5" s="1"/>
  <c r="U83" i="5" a="1"/>
  <c r="U83" i="5"/>
  <c r="V83" i="5" a="1"/>
  <c r="V83" i="5" s="1"/>
  <c r="W83" i="5" a="1"/>
  <c r="W83" i="5"/>
  <c r="E84" i="5" a="1"/>
  <c r="E84" i="5"/>
  <c r="F84" i="5" a="1"/>
  <c r="F84" i="5"/>
  <c r="G84" i="5" a="1"/>
  <c r="G84" i="5"/>
  <c r="H84" i="5" a="1"/>
  <c r="H84" i="5"/>
  <c r="I84" i="5" a="1"/>
  <c r="I84" i="5"/>
  <c r="J84" i="5" a="1"/>
  <c r="J84" i="5" s="1"/>
  <c r="K84" i="5" a="1"/>
  <c r="K84" i="5" s="1"/>
  <c r="L84" i="5" a="1"/>
  <c r="L84" i="5"/>
  <c r="M84" i="5" a="1"/>
  <c r="M84" i="5" s="1"/>
  <c r="N84" i="5" a="1"/>
  <c r="N84" i="5"/>
  <c r="O84" i="5" a="1"/>
  <c r="O84" i="5"/>
  <c r="P84" i="5" a="1"/>
  <c r="P84" i="5" s="1"/>
  <c r="Q84" i="5" a="1"/>
  <c r="Q84" i="5"/>
  <c r="R84" i="5" a="1"/>
  <c r="R84" i="5"/>
  <c r="S84" i="5" a="1"/>
  <c r="S84" i="5"/>
  <c r="T84" i="5" a="1"/>
  <c r="T84" i="5" s="1"/>
  <c r="U84" i="5" a="1"/>
  <c r="U84" i="5" s="1"/>
  <c r="V84" i="5" a="1"/>
  <c r="V84" i="5"/>
  <c r="W84" i="5" a="1"/>
  <c r="W84" i="5" s="1"/>
  <c r="E85" i="5" a="1"/>
  <c r="E85" i="5" s="1"/>
  <c r="F85" i="5" a="1"/>
  <c r="F85" i="5"/>
  <c r="G85" i="5" a="1"/>
  <c r="G85" i="5"/>
  <c r="H85" i="5" a="1"/>
  <c r="H85" i="5"/>
  <c r="I85" i="5" a="1"/>
  <c r="I85" i="5" s="1"/>
  <c r="J85" i="5" a="1"/>
  <c r="J85" i="5"/>
  <c r="K85" i="5" a="1"/>
  <c r="K85" i="5" s="1"/>
  <c r="L85" i="5" a="1"/>
  <c r="L85" i="5" s="1"/>
  <c r="M85" i="5" a="1"/>
  <c r="M85" i="5"/>
  <c r="N85" i="5" a="1"/>
  <c r="N85" i="5"/>
  <c r="O85" i="5" a="1"/>
  <c r="O85" i="5" s="1"/>
  <c r="P85" i="5" a="1"/>
  <c r="P85" i="5" s="1"/>
  <c r="Q85" i="5" a="1"/>
  <c r="Q85" i="5"/>
  <c r="R85" i="5" a="1"/>
  <c r="R85" i="5"/>
  <c r="S85" i="5" a="1"/>
  <c r="S85" i="5"/>
  <c r="T85" i="5" a="1"/>
  <c r="T85" i="5"/>
  <c r="U85" i="5" a="1"/>
  <c r="U85" i="5" s="1"/>
  <c r="V85" i="5" a="1"/>
  <c r="V85" i="5" s="1"/>
  <c r="W85" i="5" a="1"/>
  <c r="W85" i="5"/>
  <c r="E86" i="5" a="1"/>
  <c r="E86" i="5"/>
  <c r="F86" i="5" a="1"/>
  <c r="F86" i="5"/>
  <c r="G86" i="5" a="1"/>
  <c r="G86" i="5" s="1"/>
  <c r="H86" i="5" a="1"/>
  <c r="H86" i="5" s="1"/>
  <c r="I86" i="5" a="1"/>
  <c r="I86" i="5" s="1"/>
  <c r="J86" i="5" a="1"/>
  <c r="J86" i="5"/>
  <c r="K86" i="5" a="1"/>
  <c r="K86" i="5"/>
  <c r="L86" i="5" a="1"/>
  <c r="L86" i="5" s="1"/>
  <c r="M86" i="5" a="1"/>
  <c r="M86" i="5" s="1"/>
  <c r="N86" i="5" a="1"/>
  <c r="N86" i="5"/>
  <c r="O86" i="5" a="1"/>
  <c r="O86" i="5"/>
  <c r="P86" i="5" a="1"/>
  <c r="P86" i="5"/>
  <c r="Q86" i="5" a="1"/>
  <c r="Q86" i="5"/>
  <c r="R86" i="5" a="1"/>
  <c r="R86" i="5" s="1"/>
  <c r="S86" i="5" a="1"/>
  <c r="S86" i="5" s="1"/>
  <c r="T86" i="5" a="1"/>
  <c r="T86" i="5"/>
  <c r="U86" i="5" a="1"/>
  <c r="U86" i="5"/>
  <c r="V86" i="5" a="1"/>
  <c r="V86" i="5" s="1"/>
  <c r="W86" i="5" a="1"/>
  <c r="W86" i="5" s="1"/>
  <c r="E87" i="5" a="1"/>
  <c r="E87" i="5"/>
  <c r="F87" i="5" a="1"/>
  <c r="F87" i="5"/>
  <c r="G87" i="5" a="1"/>
  <c r="G87" i="5"/>
  <c r="H87" i="5" a="1"/>
  <c r="H87" i="5"/>
  <c r="I87" i="5" a="1"/>
  <c r="I87" i="5"/>
  <c r="J87" i="5" a="1"/>
  <c r="J87" i="5" s="1"/>
  <c r="K87" i="5" a="1"/>
  <c r="K87" i="5" s="1"/>
  <c r="L87" i="5" a="1"/>
  <c r="L87" i="5"/>
  <c r="M87" i="5" a="1"/>
  <c r="M87" i="5" s="1"/>
  <c r="N87" i="5" a="1"/>
  <c r="N87" i="5" s="1"/>
  <c r="O87" i="5" a="1"/>
  <c r="O87" i="5"/>
  <c r="P87" i="5" a="1"/>
  <c r="P87" i="5"/>
  <c r="Q87" i="5" a="1"/>
  <c r="Q87" i="5"/>
  <c r="R87" i="5" a="1"/>
  <c r="R87" i="5"/>
  <c r="S87" i="5" a="1"/>
  <c r="S87" i="5" s="1"/>
  <c r="T87" i="5" a="1"/>
  <c r="T87" i="5" s="1"/>
  <c r="U87" i="5" a="1"/>
  <c r="U87" i="5" s="1"/>
  <c r="V87" i="5" a="1"/>
  <c r="V87" i="5"/>
  <c r="W87" i="5" a="1"/>
  <c r="W87" i="5" s="1"/>
  <c r="E88" i="5" a="1"/>
  <c r="E88" i="5" s="1"/>
  <c r="F88" i="5" a="1"/>
  <c r="F88" i="5"/>
  <c r="G88" i="5" a="1"/>
  <c r="G88" i="5"/>
  <c r="H88" i="5" a="1"/>
  <c r="H88" i="5"/>
  <c r="I88" i="5" a="1"/>
  <c r="I88" i="5"/>
  <c r="J88" i="5" a="1"/>
  <c r="J88" i="5"/>
  <c r="K88" i="5" a="1"/>
  <c r="K88" i="5" s="1"/>
  <c r="L88" i="5" a="1"/>
  <c r="L88" i="5" s="1"/>
  <c r="M88" i="5" a="1"/>
  <c r="M88" i="5"/>
  <c r="N88" i="5" a="1"/>
  <c r="N88" i="5" s="1"/>
  <c r="O88" i="5" a="1"/>
  <c r="O88" i="5" s="1"/>
  <c r="P88" i="5" a="1"/>
  <c r="P88" i="5" s="1"/>
  <c r="Q88" i="5" a="1"/>
  <c r="Q88" i="5"/>
  <c r="R88" i="5" a="1"/>
  <c r="R88" i="5"/>
  <c r="S88" i="5" a="1"/>
  <c r="S88" i="5"/>
  <c r="T88" i="5" a="1"/>
  <c r="T88" i="5"/>
  <c r="U88" i="5" a="1"/>
  <c r="U88" i="5"/>
  <c r="V88" i="5" a="1"/>
  <c r="V88" i="5" s="1"/>
  <c r="W88" i="5" a="1"/>
  <c r="W88" i="5"/>
  <c r="E89" i="5" a="1"/>
  <c r="E89" i="5" s="1"/>
  <c r="F89" i="5" a="1"/>
  <c r="F89" i="5" s="1"/>
  <c r="G89" i="5" a="1"/>
  <c r="G89" i="5"/>
  <c r="H89" i="5" a="1"/>
  <c r="H89" i="5"/>
  <c r="I89" i="5" a="1"/>
  <c r="I89" i="5"/>
  <c r="J89" i="5" a="1"/>
  <c r="J89" i="5" s="1"/>
  <c r="K89" i="5" a="1"/>
  <c r="K89" i="5"/>
  <c r="L89" i="5" a="1"/>
  <c r="L89" i="5"/>
  <c r="M89" i="5" a="1"/>
  <c r="M89" i="5"/>
  <c r="N89" i="5" a="1"/>
  <c r="N89" i="5" s="1"/>
  <c r="O89" i="5" a="1"/>
  <c r="O89" i="5" s="1"/>
  <c r="P89" i="5" a="1"/>
  <c r="P89" i="5" s="1"/>
  <c r="Q89" i="5" a="1"/>
  <c r="Q89" i="5"/>
  <c r="R89" i="5" a="1"/>
  <c r="R89" i="5" s="1"/>
  <c r="S89" i="5" a="1"/>
  <c r="S89" i="5" s="1"/>
  <c r="T89" i="5" a="1"/>
  <c r="T89" i="5" s="1"/>
  <c r="U89" i="5" a="1"/>
  <c r="U89" i="5"/>
  <c r="V89" i="5" a="1"/>
  <c r="V89" i="5"/>
  <c r="W89" i="5" a="1"/>
  <c r="W89" i="5"/>
  <c r="E90" i="5" a="1"/>
  <c r="E90" i="5"/>
  <c r="F90" i="5" a="1"/>
  <c r="F90" i="5" s="1"/>
  <c r="G90" i="5" a="1"/>
  <c r="G90" i="5" s="1"/>
  <c r="H90" i="5" a="1"/>
  <c r="H90" i="5"/>
  <c r="I90" i="5" a="1"/>
  <c r="I90" i="5"/>
  <c r="J90" i="5" a="1"/>
  <c r="J90" i="5"/>
  <c r="K90" i="5" a="1"/>
  <c r="K90" i="5" s="1"/>
  <c r="L90" i="5" a="1"/>
  <c r="L90" i="5" s="1"/>
  <c r="M90" i="5" a="1"/>
  <c r="M90" i="5" s="1"/>
  <c r="N90" i="5" a="1"/>
  <c r="N90" i="5"/>
  <c r="O90" i="5" a="1"/>
  <c r="O90" i="5"/>
  <c r="P90" i="5" a="1"/>
  <c r="P90" i="5" s="1"/>
  <c r="Q90" i="5" a="1"/>
  <c r="Q90" i="5" s="1"/>
  <c r="R90" i="5" a="1"/>
  <c r="R90" i="5" s="1"/>
  <c r="S90" i="5" a="1"/>
  <c r="S90" i="5"/>
  <c r="T90" i="5" a="1"/>
  <c r="T90" i="5"/>
  <c r="U90" i="5" a="1"/>
  <c r="U90" i="5"/>
  <c r="V90" i="5" a="1"/>
  <c r="V90" i="5" s="1"/>
  <c r="W90" i="5" a="1"/>
  <c r="W90" i="5"/>
  <c r="E91" i="5" a="1"/>
  <c r="E91" i="5"/>
  <c r="F91" i="5" a="1"/>
  <c r="F91" i="5" s="1"/>
  <c r="G91" i="5" a="1"/>
  <c r="G91" i="5" s="1"/>
  <c r="H91" i="5" a="1"/>
  <c r="H91" i="5" s="1"/>
  <c r="I91" i="5" a="1"/>
  <c r="I91" i="5"/>
  <c r="J91" i="5" a="1"/>
  <c r="J91" i="5" s="1"/>
  <c r="K91" i="5" a="1"/>
  <c r="K91" i="5"/>
  <c r="L91" i="5" a="1"/>
  <c r="L91" i="5"/>
  <c r="M91" i="5" a="1"/>
  <c r="M91" i="5" s="1"/>
  <c r="N91" i="5" a="1"/>
  <c r="N91" i="5"/>
  <c r="O91" i="5" a="1"/>
  <c r="O91" i="5" s="1"/>
  <c r="P91" i="5" a="1"/>
  <c r="P91" i="5" s="1"/>
  <c r="Q91" i="5" a="1"/>
  <c r="Q91" i="5" s="1"/>
  <c r="R91" i="5" a="1"/>
  <c r="R91" i="5" s="1"/>
  <c r="S91" i="5" a="1"/>
  <c r="S91" i="5" s="1"/>
  <c r="T91" i="5" a="1"/>
  <c r="T91" i="5"/>
  <c r="U91" i="5" a="1"/>
  <c r="U91" i="5" s="1"/>
  <c r="V91" i="5" a="1"/>
  <c r="V91" i="5"/>
  <c r="W91" i="5" a="1"/>
  <c r="W91" i="5"/>
  <c r="E92" i="5" a="1"/>
  <c r="E92" i="5"/>
  <c r="F92" i="5" a="1"/>
  <c r="F92" i="5"/>
  <c r="G92" i="5" a="1"/>
  <c r="G92" i="5" s="1"/>
  <c r="H92" i="5" a="1"/>
  <c r="H92" i="5" s="1"/>
  <c r="I92" i="5" a="1"/>
  <c r="I92" i="5" s="1"/>
  <c r="J92" i="5" a="1"/>
  <c r="J92" i="5" s="1"/>
  <c r="K92" i="5" a="1"/>
  <c r="K92" i="5" s="1"/>
  <c r="L92" i="5" a="1"/>
  <c r="L92" i="5"/>
  <c r="M92" i="5" a="1"/>
  <c r="M92" i="5"/>
  <c r="N92" i="5" a="1"/>
  <c r="N92" i="5" s="1"/>
  <c r="O92" i="5" a="1"/>
  <c r="O92" i="5"/>
  <c r="P92" i="5" a="1"/>
  <c r="P92" i="5" s="1"/>
  <c r="Q92" i="5" a="1"/>
  <c r="Q92" i="5"/>
  <c r="R92" i="5" a="1"/>
  <c r="R92" i="5" s="1"/>
  <c r="S92" i="5" a="1"/>
  <c r="S92" i="5" s="1"/>
  <c r="T92" i="5" a="1"/>
  <c r="T92" i="5" s="1"/>
  <c r="U92" i="5" a="1"/>
  <c r="U92" i="5" s="1"/>
  <c r="V92" i="5" a="1"/>
  <c r="V92" i="5" s="1"/>
  <c r="W92" i="5" a="1"/>
  <c r="W92" i="5"/>
  <c r="E93" i="5" a="1"/>
  <c r="E93" i="5" s="1"/>
  <c r="F93" i="5" a="1"/>
  <c r="F93" i="5" s="1"/>
  <c r="G93" i="5" a="1"/>
  <c r="G93" i="5"/>
  <c r="H93" i="5" a="1"/>
  <c r="H93" i="5"/>
  <c r="I93" i="5" a="1"/>
  <c r="I93" i="5" s="1"/>
  <c r="J93" i="5" a="1"/>
  <c r="J93" i="5" s="1"/>
  <c r="K93" i="5" a="1"/>
  <c r="K93" i="5" s="1"/>
  <c r="L93" i="5" a="1"/>
  <c r="L93" i="5"/>
  <c r="M93" i="5" a="1"/>
  <c r="M93" i="5"/>
  <c r="N93" i="5" a="1"/>
  <c r="N93" i="5" s="1"/>
  <c r="O93" i="5" a="1"/>
  <c r="O93" i="5"/>
  <c r="P93" i="5" a="1"/>
  <c r="P93" i="5" s="1"/>
  <c r="Q93" i="5" a="1"/>
  <c r="Q93" i="5"/>
  <c r="R93" i="5" a="1"/>
  <c r="R93" i="5" s="1"/>
  <c r="S93" i="5" a="1"/>
  <c r="S93" i="5" s="1"/>
  <c r="T93" i="5" a="1"/>
  <c r="T93" i="5" s="1"/>
  <c r="U93" i="5" a="1"/>
  <c r="U93" i="5"/>
  <c r="V93" i="5" a="1"/>
  <c r="V93" i="5"/>
  <c r="W93" i="5" a="1"/>
  <c r="W93" i="5"/>
  <c r="E94" i="5" a="1"/>
  <c r="E94" i="5" s="1"/>
  <c r="F94" i="5" a="1"/>
  <c r="F94" i="5" s="1"/>
  <c r="G94" i="5" a="1"/>
  <c r="G94" i="5"/>
  <c r="H94" i="5" a="1"/>
  <c r="H94" i="5" s="1"/>
  <c r="I94" i="5" a="1"/>
  <c r="I94" i="5" s="1"/>
  <c r="J94" i="5" a="1"/>
  <c r="J94" i="5" s="1"/>
  <c r="K94" i="5" a="1"/>
  <c r="K94" i="5" s="1"/>
  <c r="L94" i="5" a="1"/>
  <c r="L94" i="5"/>
  <c r="M94" i="5" a="1"/>
  <c r="M94" i="5"/>
  <c r="N94" i="5" a="1"/>
  <c r="N94" i="5"/>
  <c r="O94" i="5" a="1"/>
  <c r="O94" i="5"/>
  <c r="P94" i="5" a="1"/>
  <c r="P94" i="5" s="1"/>
  <c r="Q94" i="5" a="1"/>
  <c r="Q94" i="5" s="1"/>
  <c r="R94" i="5" a="1"/>
  <c r="R94" i="5"/>
  <c r="S94" i="5" a="1"/>
  <c r="S94" i="5"/>
  <c r="T94" i="5" a="1"/>
  <c r="T94" i="5" s="1"/>
  <c r="U94" i="5" a="1"/>
  <c r="U94" i="5" s="1"/>
  <c r="V94" i="5" a="1"/>
  <c r="V94" i="5"/>
  <c r="W94" i="5" a="1"/>
  <c r="W94" i="5" s="1"/>
  <c r="E95" i="5" a="1"/>
  <c r="E95" i="5" s="1"/>
  <c r="F95" i="5" a="1"/>
  <c r="F95" i="5" s="1"/>
  <c r="G95" i="5" a="1"/>
  <c r="G95" i="5"/>
  <c r="H95" i="5" a="1"/>
  <c r="H95" i="5"/>
  <c r="I95" i="5" a="1"/>
  <c r="I95" i="5" s="1"/>
  <c r="J95" i="5" a="1"/>
  <c r="J95" i="5"/>
  <c r="K95" i="5" a="1"/>
  <c r="K95" i="5" s="1"/>
  <c r="L95" i="5" a="1"/>
  <c r="L95" i="5" s="1"/>
  <c r="M95" i="5" a="1"/>
  <c r="M95" i="5" s="1"/>
  <c r="N95" i="5" a="1"/>
  <c r="N95" i="5" s="1"/>
  <c r="O95" i="5" a="1"/>
  <c r="O95" i="5" s="1"/>
  <c r="P95" i="5" a="1"/>
  <c r="P95" i="5"/>
  <c r="Q95" i="5" a="1"/>
  <c r="Q95" i="5"/>
  <c r="R95" i="5" a="1"/>
  <c r="R95" i="5"/>
  <c r="S95" i="5" a="1"/>
  <c r="S95" i="5"/>
  <c r="T95" i="5" a="1"/>
  <c r="T95" i="5" s="1"/>
  <c r="U95" i="5" a="1"/>
  <c r="U95" i="5" s="1"/>
  <c r="V95" i="5" a="1"/>
  <c r="V95" i="5" s="1"/>
  <c r="W95" i="5" a="1"/>
  <c r="W95" i="5"/>
  <c r="E96" i="5" a="1"/>
  <c r="E96" i="5" s="1"/>
  <c r="F96" i="5" a="1"/>
  <c r="F96" i="5" s="1"/>
  <c r="G96" i="5" a="1"/>
  <c r="G96" i="5"/>
  <c r="H96" i="5" a="1"/>
  <c r="H96" i="5" s="1"/>
  <c r="I96" i="5" a="1"/>
  <c r="I96" i="5" s="1"/>
  <c r="J96" i="5" a="1"/>
  <c r="J96" i="5" s="1"/>
  <c r="K96" i="5" a="1"/>
  <c r="K96" i="5"/>
  <c r="L96" i="5" a="1"/>
  <c r="L96" i="5" s="1"/>
  <c r="M96" i="5" a="1"/>
  <c r="M96" i="5" s="1"/>
  <c r="N96" i="5" a="1"/>
  <c r="N96" i="5"/>
  <c r="O96" i="5" a="1"/>
  <c r="O96" i="5"/>
  <c r="P96" i="5" a="1"/>
  <c r="P96" i="5"/>
  <c r="Q96" i="5" a="1"/>
  <c r="Q96" i="5"/>
  <c r="R96" i="5" a="1"/>
  <c r="R96" i="5"/>
  <c r="S96" i="5" a="1"/>
  <c r="S96" i="5" s="1"/>
  <c r="T96" i="5" a="1"/>
  <c r="T96" i="5"/>
  <c r="U96" i="5" a="1"/>
  <c r="U96" i="5"/>
  <c r="V96" i="5" a="1"/>
  <c r="V96" i="5" s="1"/>
  <c r="W96" i="5" a="1"/>
  <c r="W96" i="5" s="1"/>
  <c r="E97" i="5" a="1"/>
  <c r="E97" i="5" s="1"/>
  <c r="F97" i="5" a="1"/>
  <c r="F97" i="5"/>
  <c r="G97" i="5" a="1"/>
  <c r="G97" i="5"/>
  <c r="H97" i="5" a="1"/>
  <c r="H97" i="5"/>
  <c r="I97" i="5" a="1"/>
  <c r="I97" i="5"/>
  <c r="J97" i="5" a="1"/>
  <c r="J97" i="5" s="1"/>
  <c r="K97" i="5" a="1"/>
  <c r="K97" i="5" s="1"/>
  <c r="L97" i="5" a="1"/>
  <c r="L97" i="5"/>
  <c r="M97" i="5" a="1"/>
  <c r="M97" i="5" s="1"/>
  <c r="N97" i="5" a="1"/>
  <c r="N97" i="5" s="1"/>
  <c r="O97" i="5" a="1"/>
  <c r="O97" i="5" s="1"/>
  <c r="P97" i="5" a="1"/>
  <c r="P97" i="5" s="1"/>
  <c r="Q97" i="5" a="1"/>
  <c r="Q97" i="5"/>
  <c r="R97" i="5" a="1"/>
  <c r="R97" i="5"/>
  <c r="S97" i="5" a="1"/>
  <c r="S97" i="5" s="1"/>
  <c r="T97" i="5" a="1"/>
  <c r="T97" i="5"/>
  <c r="U97" i="5" a="1"/>
  <c r="U97" i="5"/>
  <c r="V97" i="5" a="1"/>
  <c r="V97" i="5"/>
  <c r="W97" i="5" a="1"/>
  <c r="W97" i="5" s="1"/>
  <c r="E98" i="5" a="1"/>
  <c r="E98" i="5" s="1"/>
  <c r="F98" i="5" a="1"/>
  <c r="F98" i="5" s="1"/>
  <c r="G98" i="5" a="1"/>
  <c r="G98" i="5"/>
  <c r="H98" i="5" a="1"/>
  <c r="H98" i="5" s="1"/>
  <c r="I98" i="5" a="1"/>
  <c r="I98" i="5"/>
  <c r="J98" i="5" a="1"/>
  <c r="J98" i="5"/>
  <c r="K98" i="5" a="1"/>
  <c r="K98" i="5"/>
  <c r="L98" i="5" a="1"/>
  <c r="L98" i="5"/>
  <c r="M98" i="5" a="1"/>
  <c r="M98" i="5"/>
  <c r="N98" i="5" a="1"/>
  <c r="N98" i="5" s="1"/>
  <c r="O98" i="5" a="1"/>
  <c r="O98" i="5" s="1"/>
  <c r="P98" i="5" a="1"/>
  <c r="P98" i="5" s="1"/>
  <c r="Q98" i="5" a="1"/>
  <c r="Q98" i="5"/>
  <c r="R98" i="5" a="1"/>
  <c r="R98" i="5" s="1"/>
  <c r="S98" i="5" a="1"/>
  <c r="S98" i="5" s="1"/>
  <c r="T98" i="5" a="1"/>
  <c r="T98" i="5"/>
  <c r="U98" i="5" a="1"/>
  <c r="U98" i="5" s="1"/>
  <c r="V98" i="5" a="1"/>
  <c r="V98" i="5"/>
  <c r="W98" i="5" a="1"/>
  <c r="W98" i="5"/>
  <c r="E99" i="5" a="1"/>
  <c r="E99" i="5" s="1"/>
  <c r="F99" i="5" a="1"/>
  <c r="F99" i="5" s="1"/>
  <c r="G99" i="5" a="1"/>
  <c r="G99" i="5"/>
  <c r="H99" i="5" a="1"/>
  <c r="H99" i="5"/>
  <c r="I99" i="5" a="1"/>
  <c r="I99" i="5" s="1"/>
  <c r="J99" i="5" a="1"/>
  <c r="J99" i="5"/>
  <c r="K99" i="5" a="1"/>
  <c r="K99" i="5" s="1"/>
  <c r="L99" i="5" a="1"/>
  <c r="L99" i="5" s="1"/>
  <c r="M99" i="5" a="1"/>
  <c r="M99" i="5"/>
  <c r="N99" i="5" a="1"/>
  <c r="N99" i="5"/>
  <c r="O99" i="5" a="1"/>
  <c r="O99" i="5" s="1"/>
  <c r="P99" i="5" a="1"/>
  <c r="P99" i="5" s="1"/>
  <c r="Q99" i="5" a="1"/>
  <c r="Q99" i="5"/>
  <c r="R99" i="5" a="1"/>
  <c r="R99" i="5" s="1"/>
  <c r="S99" i="5" a="1"/>
  <c r="S99" i="5"/>
  <c r="T99" i="5" a="1"/>
  <c r="T99" i="5"/>
  <c r="U99" i="5" a="1"/>
  <c r="U99" i="5" s="1"/>
  <c r="V99" i="5" a="1"/>
  <c r="V99" i="5" s="1"/>
  <c r="W99" i="5" a="1"/>
  <c r="W99" i="5" s="1"/>
  <c r="E100" i="5" a="1"/>
  <c r="E100" i="5"/>
  <c r="F100" i="5" a="1"/>
  <c r="F100" i="5" s="1"/>
  <c r="G100" i="5" a="1"/>
  <c r="G100" i="5" s="1"/>
  <c r="H100" i="5" a="1"/>
  <c r="H100" i="5" s="1"/>
  <c r="I100" i="5" a="1"/>
  <c r="I100" i="5" s="1"/>
  <c r="J100" i="5" a="1"/>
  <c r="J100" i="5"/>
  <c r="K100" i="5" a="1"/>
  <c r="K100" i="5"/>
  <c r="L100" i="5" a="1"/>
  <c r="L100" i="5" s="1"/>
  <c r="M100" i="5" a="1"/>
  <c r="M100" i="5"/>
  <c r="N100" i="5" a="1"/>
  <c r="N100" i="5" s="1"/>
  <c r="O100" i="5" a="1"/>
  <c r="O100" i="5" s="1"/>
  <c r="P100" i="5" a="1"/>
  <c r="P100" i="5" s="1"/>
  <c r="Q100" i="5" a="1"/>
  <c r="Q100" i="5" s="1"/>
  <c r="R100" i="5" a="1"/>
  <c r="R100" i="5"/>
  <c r="S100" i="5" a="1"/>
  <c r="S100" i="5" s="1"/>
  <c r="T100" i="5" a="1"/>
  <c r="T100" i="5" s="1"/>
  <c r="U100" i="5" a="1"/>
  <c r="U100" i="5"/>
  <c r="V100" i="5" a="1"/>
  <c r="V100" i="5"/>
  <c r="W100" i="5" a="1"/>
  <c r="W100" i="5" s="1"/>
  <c r="E101" i="5" a="1"/>
  <c r="E101" i="5"/>
  <c r="F101" i="5" a="1"/>
  <c r="F101" i="5" s="1"/>
  <c r="G101" i="5" a="1"/>
  <c r="G101" i="5" s="1"/>
  <c r="H101" i="5" a="1"/>
  <c r="H101" i="5" s="1"/>
  <c r="I101" i="5" a="1"/>
  <c r="I101" i="5"/>
  <c r="J101" i="5" a="1"/>
  <c r="J101" i="5"/>
  <c r="K101" i="5" a="1"/>
  <c r="K101" i="5"/>
  <c r="L101" i="5" a="1"/>
  <c r="L101" i="5"/>
  <c r="M101" i="5" a="1"/>
  <c r="M101" i="5"/>
  <c r="N101" i="5" a="1"/>
  <c r="N101" i="5" s="1"/>
  <c r="O101" i="5" a="1"/>
  <c r="O101" i="5" s="1"/>
  <c r="P101" i="5" a="1"/>
  <c r="P101" i="5" s="1"/>
  <c r="Q101" i="5" a="1"/>
  <c r="Q101" i="5" s="1"/>
  <c r="R101" i="5" a="1"/>
  <c r="R101" i="5" s="1"/>
  <c r="S101" i="5" a="1"/>
  <c r="S101" i="5" s="1"/>
  <c r="T101" i="5" a="1"/>
  <c r="T101" i="5" s="1"/>
  <c r="U101" i="5" a="1"/>
  <c r="U101" i="5"/>
  <c r="V101" i="5" a="1"/>
  <c r="V101" i="5"/>
  <c r="W101" i="5" a="1"/>
  <c r="W101" i="5"/>
  <c r="E102" i="5" a="1"/>
  <c r="E102" i="5"/>
  <c r="F102" i="5" a="1"/>
  <c r="F102" i="5"/>
  <c r="G102" i="5" a="1"/>
  <c r="G102" i="5" s="1"/>
  <c r="H102" i="5" a="1"/>
  <c r="H102" i="5" s="1"/>
  <c r="I102" i="5" a="1"/>
  <c r="I102" i="5" s="1"/>
  <c r="J102" i="5" a="1"/>
  <c r="J102" i="5" s="1"/>
  <c r="K102" i="5" a="1"/>
  <c r="K102" i="5" s="1"/>
  <c r="L102" i="5" a="1"/>
  <c r="L102" i="5"/>
  <c r="M102" i="5" a="1"/>
  <c r="M102" i="5" s="1"/>
  <c r="N102" i="5" a="1"/>
  <c r="N102" i="5" s="1"/>
  <c r="O102" i="5" a="1"/>
  <c r="O102" i="5"/>
  <c r="P102" i="5" a="1"/>
  <c r="P102" i="5"/>
  <c r="Q102" i="5" a="1"/>
  <c r="Q102" i="5" s="1"/>
  <c r="R102" i="5" a="1"/>
  <c r="R102" i="5" s="1"/>
  <c r="S102" i="5" a="1"/>
  <c r="S102" i="5" s="1"/>
  <c r="T102" i="5" a="1"/>
  <c r="T102" i="5"/>
  <c r="U102" i="5" a="1"/>
  <c r="U102" i="5" s="1"/>
  <c r="V102" i="5" a="1"/>
  <c r="V102" i="5" s="1"/>
  <c r="W102" i="5" a="1"/>
  <c r="W102" i="5"/>
  <c r="E103" i="5" a="1"/>
  <c r="E103" i="5"/>
  <c r="F103" i="5" a="1"/>
  <c r="F103" i="5" s="1"/>
  <c r="G103" i="5" a="1"/>
  <c r="G103" i="5"/>
  <c r="H103" i="5" a="1"/>
  <c r="H103" i="5" s="1"/>
  <c r="I103" i="5" a="1"/>
  <c r="I103" i="5" s="1"/>
  <c r="J103" i="5" a="1"/>
  <c r="J103" i="5" s="1"/>
  <c r="K103" i="5" a="1"/>
  <c r="K103" i="5"/>
  <c r="L103" i="5" a="1"/>
  <c r="L103" i="5"/>
  <c r="M103" i="5" a="1"/>
  <c r="M103" i="5" s="1"/>
  <c r="N103" i="5" a="1"/>
  <c r="N103" i="5" s="1"/>
  <c r="O103" i="5" a="1"/>
  <c r="O103" i="5" s="1"/>
  <c r="P103" i="5" a="1"/>
  <c r="P103" i="5"/>
  <c r="Q103" i="5" a="1"/>
  <c r="Q103" i="5"/>
  <c r="R103" i="5" a="1"/>
  <c r="R103" i="5" s="1"/>
  <c r="S103" i="5" a="1"/>
  <c r="S103" i="5" s="1"/>
  <c r="T103" i="5" a="1"/>
  <c r="T103" i="5" s="1"/>
  <c r="U103" i="5" a="1"/>
  <c r="U103" i="5"/>
  <c r="V103" i="5" a="1"/>
  <c r="V103" i="5"/>
  <c r="W103" i="5" a="1"/>
  <c r="W103" i="5" s="1"/>
  <c r="E104" i="5" a="1"/>
  <c r="E104" i="5"/>
  <c r="F104" i="5" a="1"/>
  <c r="F104" i="5"/>
  <c r="G104" i="5" a="1"/>
  <c r="G104" i="5"/>
  <c r="H104" i="5" a="1"/>
  <c r="H104" i="5"/>
  <c r="I104" i="5" a="1"/>
  <c r="I104" i="5"/>
  <c r="J104" i="5" a="1"/>
  <c r="J104" i="5" s="1"/>
  <c r="K104" i="5" a="1"/>
  <c r="K104" i="5" s="1"/>
  <c r="L104" i="5" a="1"/>
  <c r="L104" i="5"/>
  <c r="M104" i="5" a="1"/>
  <c r="M104" i="5" s="1"/>
  <c r="N104" i="5" a="1"/>
  <c r="N104" i="5" s="1"/>
  <c r="O104" i="5" a="1"/>
  <c r="O104" i="5"/>
  <c r="P104" i="5" a="1"/>
  <c r="P104" i="5"/>
  <c r="Q104" i="5" a="1"/>
  <c r="Q104" i="5" s="1"/>
  <c r="R104" i="5" a="1"/>
  <c r="R104" i="5"/>
  <c r="S104" i="5" a="1"/>
  <c r="S104" i="5" s="1"/>
  <c r="T104" i="5" a="1"/>
  <c r="T104" i="5" s="1"/>
  <c r="U104" i="5" a="1"/>
  <c r="U104" i="5"/>
  <c r="V104" i="5" a="1"/>
  <c r="V104" i="5"/>
  <c r="W104" i="5" a="1"/>
  <c r="W104" i="5" s="1"/>
  <c r="E105" i="5" a="1"/>
  <c r="E105" i="5" s="1"/>
  <c r="F105" i="5" a="1"/>
  <c r="F105" i="5"/>
  <c r="G105" i="5" a="1"/>
  <c r="G105" i="5"/>
  <c r="H105" i="5" a="1"/>
  <c r="H105" i="5" s="1"/>
  <c r="I105" i="5" a="1"/>
  <c r="I105" i="5"/>
  <c r="J105" i="5" a="1"/>
  <c r="J105" i="5"/>
  <c r="K105" i="5" a="1"/>
  <c r="K105" i="5"/>
  <c r="L105" i="5" a="1"/>
  <c r="L105" i="5" s="1"/>
  <c r="M105" i="5" a="1"/>
  <c r="M105" i="5"/>
  <c r="N105" i="5" a="1"/>
  <c r="N105" i="5"/>
  <c r="O105" i="5" a="1"/>
  <c r="O105" i="5" s="1"/>
  <c r="P105" i="5" a="1"/>
  <c r="P105" i="5"/>
  <c r="Q105" i="5" a="1"/>
  <c r="Q105" i="5"/>
  <c r="R105" i="5" a="1"/>
  <c r="R105" i="5" s="1"/>
  <c r="S105" i="5" a="1"/>
  <c r="S105" i="5"/>
  <c r="T105" i="5" a="1"/>
  <c r="T105" i="5"/>
  <c r="U105" i="5" a="1"/>
  <c r="U105" i="5" s="1"/>
  <c r="V105" i="5" a="1"/>
  <c r="V105" i="5" s="1"/>
  <c r="W105" i="5" a="1"/>
  <c r="W105" i="5"/>
  <c r="E106" i="5" a="1"/>
  <c r="E106" i="5"/>
  <c r="F106" i="5" a="1"/>
  <c r="F106" i="5" s="1"/>
  <c r="G106" i="5" a="1"/>
  <c r="G106" i="5"/>
  <c r="H106" i="5" a="1"/>
  <c r="H106" i="5"/>
  <c r="I106" i="5" a="1"/>
  <c r="I106" i="5"/>
  <c r="J106" i="5" a="1"/>
  <c r="J106" i="5"/>
  <c r="K106" i="5" a="1"/>
  <c r="K106" i="5"/>
  <c r="L106" i="5" a="1"/>
  <c r="L106" i="5" s="1"/>
  <c r="M106" i="5" a="1"/>
  <c r="M106" i="5"/>
  <c r="N106" i="5" a="1"/>
  <c r="N106" i="5" s="1"/>
  <c r="O106" i="5" a="1"/>
  <c r="O106" i="5" s="1"/>
  <c r="P106" i="5" a="1"/>
  <c r="P106" i="5" s="1"/>
  <c r="Q106" i="5" a="1"/>
  <c r="Q106" i="5"/>
  <c r="R106" i="5" a="1"/>
  <c r="R106" i="5"/>
  <c r="S106" i="5" a="1"/>
  <c r="S106" i="5"/>
  <c r="T106" i="5" a="1"/>
  <c r="T106" i="5" s="1"/>
  <c r="U106" i="5" a="1"/>
  <c r="U106" i="5"/>
  <c r="V106" i="5" a="1"/>
  <c r="V106" i="5"/>
  <c r="W106" i="5" a="1"/>
  <c r="W106" i="5" s="1"/>
  <c r="E107" i="5" a="1"/>
  <c r="E107" i="5" s="1"/>
  <c r="F107" i="5" a="1"/>
  <c r="F107" i="5"/>
  <c r="G107" i="5" a="1"/>
  <c r="G107" i="5" s="1"/>
  <c r="H107" i="5" a="1"/>
  <c r="H107" i="5"/>
  <c r="I107" i="5" a="1"/>
  <c r="I107" i="5"/>
  <c r="J107" i="5" a="1"/>
  <c r="J107" i="5"/>
  <c r="K107" i="5" a="1"/>
  <c r="K107" i="5"/>
  <c r="L107" i="5" a="1"/>
  <c r="L107" i="5"/>
  <c r="M107" i="5" a="1"/>
  <c r="M107" i="5" s="1"/>
  <c r="N107" i="5" a="1"/>
  <c r="N107" i="5"/>
  <c r="O107" i="5" a="1"/>
  <c r="O107" i="5"/>
  <c r="P107" i="5" a="1"/>
  <c r="P107" i="5" s="1"/>
  <c r="Q107" i="5" a="1"/>
  <c r="Q107" i="5" s="1"/>
  <c r="R107" i="5" a="1"/>
  <c r="R107" i="5" s="1"/>
  <c r="S107" i="5" a="1"/>
  <c r="S107" i="5"/>
  <c r="T107" i="5" a="1"/>
  <c r="T107" i="5"/>
  <c r="U107" i="5" a="1"/>
  <c r="U107" i="5"/>
  <c r="V107" i="5" a="1"/>
  <c r="V107" i="5"/>
  <c r="W107" i="5" a="1"/>
  <c r="W107" i="5"/>
  <c r="E108" i="5" a="1"/>
  <c r="E108" i="5" s="1"/>
  <c r="F108" i="5" a="1"/>
  <c r="F108" i="5"/>
  <c r="G108" i="5" a="1"/>
  <c r="G108" i="5"/>
  <c r="H108" i="5" a="1"/>
  <c r="H108" i="5" s="1"/>
  <c r="I108" i="5" a="1"/>
  <c r="I108" i="5" s="1"/>
  <c r="J108" i="5" a="1"/>
  <c r="J108" i="5"/>
  <c r="K108" i="5" a="1"/>
  <c r="K108" i="5"/>
  <c r="L108" i="5" a="1"/>
  <c r="L108" i="5"/>
  <c r="M108" i="5" a="1"/>
  <c r="M108" i="5"/>
  <c r="N108" i="5" a="1"/>
  <c r="N108" i="5"/>
  <c r="O108" i="5" a="1"/>
  <c r="O108" i="5"/>
  <c r="P108" i="5" a="1"/>
  <c r="P108" i="5" s="1"/>
  <c r="Q108" i="5" a="1"/>
  <c r="Q108" i="5" s="1"/>
  <c r="R108" i="5" a="1"/>
  <c r="R108" i="5" s="1"/>
  <c r="S108" i="5" a="1"/>
  <c r="S108" i="5" s="1"/>
  <c r="T108" i="5" a="1"/>
  <c r="T108" i="5"/>
  <c r="U108" i="5" a="1"/>
  <c r="U108" i="5" s="1"/>
  <c r="V108" i="5" a="1"/>
  <c r="V108" i="5"/>
  <c r="W108" i="5" a="1"/>
  <c r="W108" i="5"/>
  <c r="E109" i="5" a="1"/>
  <c r="E109" i="5" s="1"/>
  <c r="F109" i="5" a="1"/>
  <c r="F109" i="5"/>
  <c r="G109" i="5" a="1"/>
  <c r="G109" i="5"/>
  <c r="H109" i="5" a="1"/>
  <c r="H109" i="5"/>
  <c r="I109" i="5" a="1"/>
  <c r="I109" i="5" s="1"/>
  <c r="J109" i="5" a="1"/>
  <c r="J109" i="5" s="1"/>
  <c r="K109" i="5" a="1"/>
  <c r="K109" i="5"/>
  <c r="L109" i="5" a="1"/>
  <c r="L109" i="5" s="1"/>
  <c r="M109" i="5" a="1"/>
  <c r="M109" i="5"/>
  <c r="N109" i="5" a="1"/>
  <c r="N109" i="5"/>
  <c r="O109" i="5" a="1"/>
  <c r="O109" i="5" s="1"/>
  <c r="P109" i="5" a="1"/>
  <c r="P109" i="5" s="1"/>
  <c r="Q109" i="5" a="1"/>
  <c r="Q109" i="5" s="1"/>
  <c r="R109" i="5" a="1"/>
  <c r="R109" i="5"/>
  <c r="S109" i="5" a="1"/>
  <c r="S109" i="5" s="1"/>
  <c r="T109" i="5" a="1"/>
  <c r="T109" i="5" s="1"/>
  <c r="U109" i="5" a="1"/>
  <c r="U109" i="5"/>
  <c r="V109" i="5" a="1"/>
  <c r="V109" i="5"/>
  <c r="W109" i="5" a="1"/>
  <c r="W109" i="5" s="1"/>
  <c r="E110" i="5" a="1"/>
  <c r="E110" i="5" s="1"/>
  <c r="F110" i="5" a="1"/>
  <c r="F110" i="5" s="1"/>
  <c r="G110" i="5" a="1"/>
  <c r="G110" i="5"/>
  <c r="H110" i="5" a="1"/>
  <c r="H110" i="5"/>
  <c r="I110" i="5" a="1"/>
  <c r="I110" i="5"/>
  <c r="J110" i="5" a="1"/>
  <c r="J110" i="5" s="1"/>
  <c r="K110" i="5" a="1"/>
  <c r="K110" i="5" s="1"/>
  <c r="L110" i="5" a="1"/>
  <c r="L110" i="5"/>
  <c r="M110" i="5" a="1"/>
  <c r="M110" i="5"/>
  <c r="N110" i="5" a="1"/>
  <c r="N110" i="5"/>
  <c r="O110" i="5" a="1"/>
  <c r="O110" i="5" s="1"/>
  <c r="P110" i="5" a="1"/>
  <c r="P110" i="5"/>
  <c r="Q110" i="5" a="1"/>
  <c r="Q110" i="5"/>
  <c r="R110" i="5" a="1"/>
  <c r="R110" i="5"/>
  <c r="S110" i="5" a="1"/>
  <c r="S110" i="5" s="1"/>
  <c r="T110" i="5" a="1"/>
  <c r="T110" i="5" s="1"/>
  <c r="U110" i="5" a="1"/>
  <c r="U110" i="5" s="1"/>
  <c r="V110" i="5" a="1"/>
  <c r="V110" i="5"/>
  <c r="W110" i="5" a="1"/>
  <c r="W110" i="5"/>
  <c r="E111" i="5" a="1"/>
  <c r="E111" i="5" s="1"/>
  <c r="F111" i="5" a="1"/>
  <c r="F111" i="5"/>
  <c r="G111" i="5" a="1"/>
  <c r="G111" i="5" s="1"/>
  <c r="H111" i="5" a="1"/>
  <c r="H111" i="5"/>
  <c r="I111" i="5" a="1"/>
  <c r="I111" i="5" s="1"/>
  <c r="J111" i="5" a="1"/>
  <c r="J111" i="5" s="1"/>
  <c r="K111" i="5" a="1"/>
  <c r="K111" i="5" s="1"/>
  <c r="L111" i="5" a="1"/>
  <c r="L111" i="5" s="1"/>
  <c r="M111" i="5" a="1"/>
  <c r="M111" i="5"/>
  <c r="N111" i="5" a="1"/>
  <c r="N111" i="5"/>
  <c r="O111" i="5" a="1"/>
  <c r="O111" i="5"/>
  <c r="P111" i="5" a="1"/>
  <c r="P111" i="5" s="1"/>
  <c r="Q111" i="5" a="1"/>
  <c r="Q111" i="5"/>
  <c r="R111" i="5" a="1"/>
  <c r="R111" i="5" s="1"/>
  <c r="S111" i="5" a="1"/>
  <c r="S111" i="5"/>
  <c r="T111" i="5" a="1"/>
  <c r="T111" i="5"/>
  <c r="U111" i="5" a="1"/>
  <c r="U111" i="5" s="1"/>
  <c r="V111" i="5" a="1"/>
  <c r="V111" i="5" s="1"/>
  <c r="W111" i="5" a="1"/>
  <c r="W111" i="5"/>
  <c r="E112" i="5" a="1"/>
  <c r="E112" i="5" s="1"/>
  <c r="F112" i="5" a="1"/>
  <c r="F112" i="5" s="1"/>
  <c r="G112" i="5" a="1"/>
  <c r="G112" i="5"/>
  <c r="H112" i="5" a="1"/>
  <c r="H112" i="5"/>
  <c r="I112" i="5" a="1"/>
  <c r="I112" i="5"/>
  <c r="J112" i="5" a="1"/>
  <c r="J112" i="5" s="1"/>
  <c r="K112" i="5" a="1"/>
  <c r="K112" i="5" s="1"/>
  <c r="L112" i="5" a="1"/>
  <c r="L112" i="5" s="1"/>
  <c r="M112" i="5" a="1"/>
  <c r="M112" i="5" s="1"/>
  <c r="N112" i="5" a="1"/>
  <c r="N112" i="5"/>
  <c r="O112" i="5" a="1"/>
  <c r="O112" i="5" s="1"/>
  <c r="P112" i="5" a="1"/>
  <c r="P112" i="5" s="1"/>
  <c r="Q112" i="5" a="1"/>
  <c r="Q112" i="5"/>
  <c r="R112" i="5" a="1"/>
  <c r="R112" i="5" s="1"/>
  <c r="S112" i="5" a="1"/>
  <c r="S112" i="5"/>
  <c r="T112" i="5" a="1"/>
  <c r="T112" i="5"/>
  <c r="U112" i="5" a="1"/>
  <c r="U112" i="5" s="1"/>
  <c r="V112" i="5" a="1"/>
  <c r="V112" i="5" s="1"/>
  <c r="W112" i="5" a="1"/>
  <c r="W112" i="5" s="1"/>
  <c r="E113" i="5" a="1"/>
  <c r="E113" i="5"/>
  <c r="F113" i="5" a="1"/>
  <c r="F113" i="5" s="1"/>
  <c r="G113" i="5" a="1"/>
  <c r="G113" i="5"/>
  <c r="H113" i="5" a="1"/>
  <c r="H113" i="5"/>
  <c r="I113" i="5" a="1"/>
  <c r="I113" i="5" s="1"/>
  <c r="J113" i="5" a="1"/>
  <c r="J113" i="5"/>
  <c r="K113" i="5" a="1"/>
  <c r="K113" i="5" s="1"/>
  <c r="L113" i="5" a="1"/>
  <c r="L113" i="5"/>
  <c r="M113" i="5" a="1"/>
  <c r="M113" i="5" s="1"/>
  <c r="N113" i="5" a="1"/>
  <c r="N113" i="5" s="1"/>
  <c r="O113" i="5" a="1"/>
  <c r="O113" i="5"/>
  <c r="P113" i="5" a="1"/>
  <c r="P113" i="5"/>
  <c r="Q113" i="5" a="1"/>
  <c r="Q113" i="5" s="1"/>
  <c r="R113" i="5" a="1"/>
  <c r="R113" i="5"/>
  <c r="S113" i="5" a="1"/>
  <c r="S113" i="5"/>
  <c r="T113" i="5" a="1"/>
  <c r="T113" i="5" s="1"/>
  <c r="U113" i="5" a="1"/>
  <c r="U113" i="5" s="1"/>
  <c r="V113" i="5" a="1"/>
  <c r="V113" i="5"/>
  <c r="W113" i="5" a="1"/>
  <c r="W113" i="5" s="1"/>
  <c r="E114" i="5" a="1"/>
  <c r="E114" i="5" s="1"/>
  <c r="F114" i="5" a="1"/>
  <c r="F114" i="5" s="1"/>
  <c r="G114" i="5" a="1"/>
  <c r="G114" i="5"/>
  <c r="H114" i="5" a="1"/>
  <c r="H114" i="5"/>
  <c r="I114" i="5" a="1"/>
  <c r="I114" i="5"/>
  <c r="J114" i="5" a="1"/>
  <c r="J114" i="5" s="1"/>
  <c r="K114" i="5" a="1"/>
  <c r="K114" i="5" s="1"/>
  <c r="L114" i="5" a="1"/>
  <c r="L114" i="5"/>
  <c r="M114" i="5" a="1"/>
  <c r="M114" i="5"/>
  <c r="N114" i="5" a="1"/>
  <c r="N114" i="5" s="1"/>
  <c r="O114" i="5" a="1"/>
  <c r="O114" i="5" s="1"/>
  <c r="P114" i="5" a="1"/>
  <c r="P114" i="5"/>
  <c r="Q114" i="5" a="1"/>
  <c r="Q114" i="5" s="1"/>
  <c r="R114" i="5" a="1"/>
  <c r="R114" i="5"/>
  <c r="S114" i="5" a="1"/>
  <c r="S114" i="5"/>
  <c r="T114" i="5" a="1"/>
  <c r="T114" i="5"/>
  <c r="U114" i="5" a="1"/>
  <c r="U114" i="5"/>
  <c r="V114" i="5" a="1"/>
  <c r="V114" i="5"/>
  <c r="W114" i="5" a="1"/>
  <c r="W114" i="5"/>
  <c r="E115" i="5" a="1"/>
  <c r="E115" i="5" s="1"/>
  <c r="F115" i="5" a="1"/>
  <c r="F115" i="5" s="1"/>
  <c r="G115" i="5" a="1"/>
  <c r="G115" i="5" s="1"/>
  <c r="H115" i="5" a="1"/>
  <c r="H115" i="5"/>
  <c r="I115" i="5" a="1"/>
  <c r="I115" i="5" s="1"/>
  <c r="J115" i="5" a="1"/>
  <c r="J115" i="5" s="1"/>
  <c r="K115" i="5" a="1"/>
  <c r="K115" i="5"/>
  <c r="L115" i="5" a="1"/>
  <c r="L115" i="5"/>
  <c r="M115" i="5" a="1"/>
  <c r="M115" i="5"/>
  <c r="N115" i="5" a="1"/>
  <c r="N115" i="5" s="1"/>
  <c r="O115" i="5" a="1"/>
  <c r="O115" i="5" s="1"/>
  <c r="P115" i="5" a="1"/>
  <c r="P115" i="5" s="1"/>
  <c r="Q115" i="5" a="1"/>
  <c r="Q115" i="5"/>
  <c r="R115" i="5" a="1"/>
  <c r="R115" i="5"/>
  <c r="S115" i="5" a="1"/>
  <c r="S115" i="5"/>
  <c r="T115" i="5" a="1"/>
  <c r="T115" i="5" s="1"/>
  <c r="U115" i="5" a="1"/>
  <c r="U115" i="5"/>
  <c r="V115" i="5" a="1"/>
  <c r="V115" i="5" s="1"/>
  <c r="W115" i="5" a="1"/>
  <c r="W115" i="5"/>
  <c r="E116" i="5" a="1"/>
  <c r="E116" i="5"/>
  <c r="F116" i="5" a="1"/>
  <c r="F116" i="5" s="1"/>
  <c r="G116" i="5" a="1"/>
  <c r="G116" i="5" s="1"/>
  <c r="H116" i="5" a="1"/>
  <c r="H116" i="5"/>
  <c r="I116" i="5" a="1"/>
  <c r="I116" i="5"/>
  <c r="J116" i="5" a="1"/>
  <c r="J116" i="5" s="1"/>
  <c r="K116" i="5" a="1"/>
  <c r="K116" i="5"/>
  <c r="L116" i="5" a="1"/>
  <c r="L116" i="5" s="1"/>
  <c r="M116" i="5" a="1"/>
  <c r="M116" i="5" s="1"/>
  <c r="N116" i="5" a="1"/>
  <c r="N116" i="5"/>
  <c r="O116" i="5" a="1"/>
  <c r="O116" i="5" s="1"/>
  <c r="P116" i="5" a="1"/>
  <c r="P116" i="5" s="1"/>
  <c r="Q116" i="5" a="1"/>
  <c r="Q116" i="5" s="1"/>
  <c r="R116" i="5" a="1"/>
  <c r="R116" i="5"/>
  <c r="S116" i="5" a="1"/>
  <c r="S116" i="5" s="1"/>
  <c r="T116" i="5" a="1"/>
  <c r="T116" i="5" s="1"/>
  <c r="U116" i="5" a="1"/>
  <c r="U116" i="5"/>
  <c r="V116" i="5" a="1"/>
  <c r="V116" i="5"/>
  <c r="W116" i="5" a="1"/>
  <c r="W116" i="5" s="1"/>
  <c r="E117" i="5" a="1"/>
  <c r="E117" i="5"/>
  <c r="F117" i="5" a="1"/>
  <c r="F117" i="5" s="1"/>
  <c r="G117" i="5" a="1"/>
  <c r="G117" i="5" s="1"/>
  <c r="H117" i="5" a="1"/>
  <c r="H117" i="5" s="1"/>
  <c r="I117" i="5" a="1"/>
  <c r="I117" i="5" s="1"/>
  <c r="J117" i="5" a="1"/>
  <c r="J117" i="5"/>
  <c r="K117" i="5" a="1"/>
  <c r="K117" i="5"/>
  <c r="L117" i="5" a="1"/>
  <c r="L117" i="5"/>
  <c r="M117" i="5" a="1"/>
  <c r="M117" i="5"/>
  <c r="N117" i="5" a="1"/>
  <c r="N117" i="5"/>
  <c r="O117" i="5" a="1"/>
  <c r="O117" i="5" s="1"/>
  <c r="P117" i="5" a="1"/>
  <c r="P117" i="5"/>
  <c r="Q117" i="5" a="1"/>
  <c r="Q117" i="5" s="1"/>
  <c r="R117" i="5" a="1"/>
  <c r="R117" i="5" s="1"/>
  <c r="S117" i="5" a="1"/>
  <c r="S117" i="5" s="1"/>
  <c r="T117" i="5" a="1"/>
  <c r="T117" i="5"/>
  <c r="U117" i="5" a="1"/>
  <c r="U117" i="5" s="1"/>
  <c r="V117" i="5" a="1"/>
  <c r="V117" i="5" s="1"/>
  <c r="W117" i="5" a="1"/>
  <c r="W117" i="5" s="1"/>
  <c r="E118" i="5" a="1"/>
  <c r="E118" i="5" s="1"/>
  <c r="F118" i="5" a="1"/>
  <c r="F118" i="5"/>
  <c r="G118" i="5" a="1"/>
  <c r="G118" i="5" s="1"/>
  <c r="H118" i="5" a="1"/>
  <c r="H118" i="5" s="1"/>
  <c r="I118" i="5" a="1"/>
  <c r="I118" i="5" s="1"/>
  <c r="J118" i="5" a="1"/>
  <c r="J118" i="5"/>
  <c r="K118" i="5" a="1"/>
  <c r="K118" i="5"/>
  <c r="L118" i="5" a="1"/>
  <c r="L118" i="5" s="1"/>
  <c r="M118" i="5" a="1"/>
  <c r="M118" i="5"/>
  <c r="N118" i="5" a="1"/>
  <c r="N118" i="5"/>
  <c r="O118" i="5" a="1"/>
  <c r="O118" i="5"/>
  <c r="P118" i="5" a="1"/>
  <c r="P118" i="5"/>
  <c r="Q118" i="5" a="1"/>
  <c r="Q118" i="5"/>
  <c r="R118" i="5" a="1"/>
  <c r="R118" i="5" s="1"/>
  <c r="S118" i="5" a="1"/>
  <c r="S118" i="5" s="1"/>
  <c r="T118" i="5" a="1"/>
  <c r="T118" i="5"/>
  <c r="U118" i="5" a="1"/>
  <c r="U118" i="5"/>
  <c r="V118" i="5" a="1"/>
  <c r="V118" i="5"/>
  <c r="W118" i="5" a="1"/>
  <c r="W118" i="5" s="1"/>
  <c r="E119" i="5" a="1"/>
  <c r="E119" i="5" s="1"/>
  <c r="F119" i="5" a="1"/>
  <c r="F119" i="5"/>
  <c r="G119" i="5" a="1"/>
  <c r="G119" i="5"/>
  <c r="H119" i="5" a="1"/>
  <c r="H119" i="5"/>
  <c r="I119" i="5" a="1"/>
  <c r="I119" i="5" s="1"/>
  <c r="J119" i="5" a="1"/>
  <c r="J119" i="5" s="1"/>
  <c r="K119" i="5" a="1"/>
  <c r="K119" i="5" s="1"/>
  <c r="L119" i="5" a="1"/>
  <c r="L119" i="5"/>
  <c r="M119" i="5" a="1"/>
  <c r="M119" i="5"/>
  <c r="N119" i="5" a="1"/>
  <c r="N119" i="5"/>
  <c r="O119" i="5" a="1"/>
  <c r="O119" i="5"/>
  <c r="P119" i="5" a="1"/>
  <c r="P119" i="5" s="1"/>
  <c r="Q119" i="5" a="1"/>
  <c r="Q119" i="5"/>
  <c r="R119" i="5" a="1"/>
  <c r="R119" i="5" s="1"/>
  <c r="S119" i="5" a="1"/>
  <c r="S119" i="5" s="1"/>
  <c r="T119" i="5" a="1"/>
  <c r="T119" i="5" s="1"/>
  <c r="U119" i="5" a="1"/>
  <c r="U119" i="5"/>
  <c r="V119" i="5" a="1"/>
  <c r="V119" i="5" s="1"/>
  <c r="W119" i="5" a="1"/>
  <c r="W119" i="5" s="1"/>
  <c r="E120" i="5" a="1"/>
  <c r="E120" i="5"/>
  <c r="F120" i="5" a="1"/>
  <c r="F120" i="5"/>
  <c r="G120" i="5" a="1"/>
  <c r="G120" i="5"/>
  <c r="H120" i="5" a="1"/>
  <c r="H120" i="5"/>
  <c r="I120" i="5" a="1"/>
  <c r="I120" i="5" s="1"/>
  <c r="J120" i="5" a="1"/>
  <c r="J120" i="5" s="1"/>
  <c r="K120" i="5" a="1"/>
  <c r="K120" i="5" s="1"/>
  <c r="L120" i="5" a="1"/>
  <c r="L120" i="5" s="1"/>
  <c r="M120" i="5" a="1"/>
  <c r="M120" i="5"/>
  <c r="N120" i="5" a="1"/>
  <c r="N120" i="5" s="1"/>
  <c r="O120" i="5" a="1"/>
  <c r="O120" i="5"/>
  <c r="P120" i="5" a="1"/>
  <c r="P120" i="5"/>
  <c r="Q120" i="5" a="1"/>
  <c r="Q120" i="5"/>
  <c r="R120" i="5" a="1"/>
  <c r="R120" i="5"/>
  <c r="S120" i="5" a="1"/>
  <c r="S120" i="5"/>
  <c r="T120" i="5" a="1"/>
  <c r="T120" i="5" s="1"/>
  <c r="U120" i="5" a="1"/>
  <c r="U120" i="5" s="1"/>
  <c r="V120" i="5" a="1"/>
  <c r="V120" i="5"/>
  <c r="W120" i="5" a="1"/>
  <c r="W120" i="5"/>
  <c r="E121" i="5" a="1"/>
  <c r="E121" i="5"/>
  <c r="F121" i="5" a="1"/>
  <c r="F121" i="5" s="1"/>
  <c r="G121" i="5" a="1"/>
  <c r="G121" i="5"/>
  <c r="H121" i="5" a="1"/>
  <c r="H121" i="5" s="1"/>
  <c r="I121" i="5" a="1"/>
  <c r="I121" i="5"/>
  <c r="J121" i="5" a="1"/>
  <c r="J121" i="5"/>
  <c r="K121" i="5" a="1"/>
  <c r="K121" i="5" s="1"/>
  <c r="L121" i="5" a="1"/>
  <c r="L121" i="5" s="1"/>
  <c r="M121" i="5" a="1"/>
  <c r="M121" i="5"/>
  <c r="N121" i="5" a="1"/>
  <c r="N121" i="5" s="1"/>
  <c r="O121" i="5" a="1"/>
  <c r="O121" i="5" s="1"/>
  <c r="P121" i="5" a="1"/>
  <c r="P121" i="5"/>
  <c r="Q121" i="5" a="1"/>
  <c r="Q121" i="5" s="1"/>
  <c r="R121" i="5" a="1"/>
  <c r="R121" i="5" s="1"/>
  <c r="S121" i="5" a="1"/>
  <c r="S121" i="5"/>
  <c r="T121" i="5" a="1"/>
  <c r="T121" i="5"/>
  <c r="U121" i="5" a="1"/>
  <c r="U121" i="5" s="1"/>
  <c r="V121" i="5" a="1"/>
  <c r="V121" i="5" s="1"/>
  <c r="W121" i="5" a="1"/>
  <c r="W121" i="5"/>
  <c r="E122" i="5" a="1"/>
  <c r="E122" i="5"/>
  <c r="F122" i="5" a="1"/>
  <c r="F122" i="5"/>
  <c r="G122" i="5" a="1"/>
  <c r="G122" i="5" s="1"/>
  <c r="H122" i="5" a="1"/>
  <c r="H122" i="5"/>
  <c r="I122" i="5" a="1"/>
  <c r="I122" i="5" s="1"/>
  <c r="J122" i="5" a="1"/>
  <c r="J122" i="5"/>
  <c r="K122" i="5" a="1"/>
  <c r="K122" i="5"/>
  <c r="L122" i="5" a="1"/>
  <c r="L122" i="5" s="1"/>
  <c r="M122" i="5" a="1"/>
  <c r="M122" i="5" s="1"/>
  <c r="N122" i="5" a="1"/>
  <c r="N122" i="5"/>
  <c r="O122" i="5" a="1"/>
  <c r="O122" i="5"/>
  <c r="P122" i="5" a="1"/>
  <c r="P122" i="5"/>
  <c r="Q122" i="5" a="1"/>
  <c r="Q122" i="5" s="1"/>
  <c r="R122" i="5" a="1"/>
  <c r="R122" i="5"/>
  <c r="S122" i="5" a="1"/>
  <c r="S122" i="5"/>
  <c r="T122" i="5" a="1"/>
  <c r="T122" i="5" s="1"/>
  <c r="U122" i="5" a="1"/>
  <c r="U122" i="5" s="1"/>
  <c r="V122" i="5" a="1"/>
  <c r="V122" i="5" s="1"/>
  <c r="W122" i="5" a="1"/>
  <c r="W122" i="5" s="1"/>
  <c r="E123" i="5" a="1"/>
  <c r="E123" i="5"/>
  <c r="F123" i="5" a="1"/>
  <c r="F123" i="5"/>
  <c r="G123" i="5" a="1"/>
  <c r="G123" i="5"/>
  <c r="H123" i="5" a="1"/>
  <c r="H123" i="5"/>
  <c r="I123" i="5" a="1"/>
  <c r="I123" i="5"/>
  <c r="J123" i="5" a="1"/>
  <c r="J123" i="5" s="1"/>
  <c r="K123" i="5" a="1"/>
  <c r="K123" i="5"/>
  <c r="L123" i="5" a="1"/>
  <c r="L123" i="5" s="1"/>
  <c r="M123" i="5" a="1"/>
  <c r="M123" i="5" s="1"/>
  <c r="N123" i="5" a="1"/>
  <c r="N123" i="5" s="1"/>
  <c r="O123" i="5" a="1"/>
  <c r="O123" i="5"/>
  <c r="P123" i="5" a="1"/>
  <c r="P123" i="5"/>
  <c r="Q123" i="5" a="1"/>
  <c r="Q123" i="5" s="1"/>
  <c r="R123" i="5" a="1"/>
  <c r="R123" i="5"/>
  <c r="S123" i="5" a="1"/>
  <c r="S123" i="5"/>
  <c r="T123" i="5" a="1"/>
  <c r="T123" i="5"/>
  <c r="U123" i="5" a="1"/>
  <c r="U123" i="5" s="1"/>
  <c r="V123" i="5" a="1"/>
  <c r="V123" i="5"/>
  <c r="W123" i="5" a="1"/>
  <c r="W123" i="5" s="1"/>
  <c r="E124" i="5" a="1"/>
  <c r="E124" i="5" s="1"/>
  <c r="F124" i="5" a="1"/>
  <c r="F124" i="5" s="1"/>
  <c r="G124" i="5" a="1"/>
  <c r="G124" i="5"/>
  <c r="H124" i="5" a="1"/>
  <c r="H124" i="5"/>
  <c r="I124" i="5" a="1"/>
  <c r="I124" i="5" s="1"/>
  <c r="J124" i="5" a="1"/>
  <c r="J124" i="5"/>
  <c r="K124" i="5" a="1"/>
  <c r="K124" i="5"/>
  <c r="L124" i="5" a="1"/>
  <c r="L124" i="5"/>
  <c r="M124" i="5" a="1"/>
  <c r="M124" i="5"/>
  <c r="N124" i="5" a="1"/>
  <c r="N124" i="5" s="1"/>
  <c r="O124" i="5" a="1"/>
  <c r="O124" i="5" s="1"/>
  <c r="P124" i="5" a="1"/>
  <c r="P124" i="5" s="1"/>
  <c r="Q124" i="5" a="1"/>
  <c r="Q124" i="5"/>
  <c r="R124" i="5" a="1"/>
  <c r="R124" i="5" s="1"/>
  <c r="S124" i="5" a="1"/>
  <c r="S124" i="5" s="1"/>
  <c r="T124" i="5" a="1"/>
  <c r="T124" i="5"/>
  <c r="U124" i="5" a="1"/>
  <c r="U124" i="5"/>
  <c r="V124" i="5" a="1"/>
  <c r="V124" i="5"/>
  <c r="W124" i="5" a="1"/>
  <c r="W124" i="5"/>
  <c r="E125" i="5" a="1"/>
  <c r="E125" i="5" s="1"/>
  <c r="F125" i="5" a="1"/>
  <c r="F125" i="5" s="1"/>
  <c r="G125" i="5" a="1"/>
  <c r="G125" i="5"/>
  <c r="H125" i="5" a="1"/>
  <c r="H125" i="5" s="1"/>
  <c r="I125" i="5" a="1"/>
  <c r="I125" i="5" s="1"/>
  <c r="J125" i="5" a="1"/>
  <c r="J125" i="5" s="1"/>
  <c r="K125" i="5" a="1"/>
  <c r="K125" i="5"/>
  <c r="L125" i="5" a="1"/>
  <c r="L125" i="5"/>
  <c r="M125" i="5" a="1"/>
  <c r="M125" i="5" s="1"/>
  <c r="N125" i="5" a="1"/>
  <c r="N125" i="5" s="1"/>
  <c r="O125" i="5" a="1"/>
  <c r="O125" i="5" s="1"/>
  <c r="P125" i="5" a="1"/>
  <c r="P125" i="5" s="1"/>
  <c r="Q125" i="5" a="1"/>
  <c r="Q125" i="5"/>
  <c r="R125" i="5" a="1"/>
  <c r="R125" i="5"/>
  <c r="S125" i="5" a="1"/>
  <c r="S125" i="5" s="1"/>
  <c r="T125" i="5" a="1"/>
  <c r="T125" i="5"/>
  <c r="U125" i="5" a="1"/>
  <c r="U125" i="5" s="1"/>
  <c r="V125" i="5" a="1"/>
  <c r="V125" i="5" s="1"/>
  <c r="W125" i="5" a="1"/>
  <c r="W125" i="5" s="1"/>
  <c r="E126" i="5" a="1"/>
  <c r="E126" i="5" s="1"/>
  <c r="F126" i="5" a="1"/>
  <c r="F126" i="5" s="1"/>
  <c r="G126" i="5" a="1"/>
  <c r="G126" i="5" s="1"/>
  <c r="H126" i="5" a="1"/>
  <c r="H126" i="5"/>
  <c r="I126" i="5" a="1"/>
  <c r="I126" i="5"/>
  <c r="J126" i="5" a="1"/>
  <c r="J126" i="5"/>
  <c r="K126" i="5" a="1"/>
  <c r="K126" i="5" s="1"/>
  <c r="L126" i="5" a="1"/>
  <c r="L126" i="5"/>
  <c r="M126" i="5" a="1"/>
  <c r="M126" i="5"/>
  <c r="N126" i="5" a="1"/>
  <c r="N126" i="5"/>
  <c r="O126" i="5" a="1"/>
  <c r="O126" i="5"/>
  <c r="P126" i="5" a="1"/>
  <c r="P126" i="5" s="1"/>
  <c r="Q126" i="5" a="1"/>
  <c r="Q126" i="5" s="1"/>
  <c r="R126" i="5" a="1"/>
  <c r="R126" i="5" s="1"/>
  <c r="S126" i="5" a="1"/>
  <c r="S126" i="5"/>
  <c r="T126" i="5" a="1"/>
  <c r="T126" i="5"/>
  <c r="U126" i="5" a="1"/>
  <c r="U126" i="5"/>
  <c r="V126" i="5" a="1"/>
  <c r="V126" i="5" s="1"/>
  <c r="W126" i="5" a="1"/>
  <c r="W126" i="5"/>
  <c r="E127" i="5" a="1"/>
  <c r="E127" i="5"/>
  <c r="F127" i="5" a="1"/>
  <c r="F127" i="5"/>
  <c r="G127" i="5" a="1"/>
  <c r="G127" i="5" s="1"/>
  <c r="H127" i="5" a="1"/>
  <c r="H127" i="5" s="1"/>
  <c r="I127" i="5" a="1"/>
  <c r="I127" i="5" s="1"/>
  <c r="J127" i="5" a="1"/>
  <c r="J127" i="5" s="1"/>
  <c r="K127" i="5" a="1"/>
  <c r="K127" i="5"/>
  <c r="L127" i="5" a="1"/>
  <c r="L127" i="5" s="1"/>
  <c r="M127" i="5" a="1"/>
  <c r="M127" i="5"/>
  <c r="N127" i="5" a="1"/>
  <c r="N127" i="5" s="1"/>
  <c r="O127" i="5" a="1"/>
  <c r="O127" i="5"/>
  <c r="P127" i="5" a="1"/>
  <c r="P127" i="5"/>
  <c r="Q127" i="5" a="1"/>
  <c r="Q127" i="5" s="1"/>
  <c r="R127" i="5" a="1"/>
  <c r="R127" i="5" s="1"/>
  <c r="S127" i="5" a="1"/>
  <c r="S127" i="5"/>
  <c r="T127" i="5" a="1"/>
  <c r="T127" i="5"/>
  <c r="U127" i="5" a="1"/>
  <c r="U127" i="5"/>
  <c r="V127" i="5" a="1"/>
  <c r="V127" i="5" s="1"/>
  <c r="W127" i="5" a="1"/>
  <c r="W127" i="5" s="1"/>
  <c r="E128" i="5" a="1"/>
  <c r="E128" i="5"/>
  <c r="F128" i="5" a="1"/>
  <c r="F128" i="5" s="1"/>
  <c r="G128" i="5" a="1"/>
  <c r="G128" i="5" s="1"/>
  <c r="H128" i="5" a="1"/>
  <c r="H128" i="5" s="1"/>
  <c r="I128" i="5" a="1"/>
  <c r="I128" i="5" s="1"/>
  <c r="J128" i="5" a="1"/>
  <c r="J128" i="5"/>
  <c r="K128" i="5" a="1"/>
  <c r="K128" i="5"/>
  <c r="L128" i="5" a="1"/>
  <c r="L128" i="5" s="1"/>
  <c r="M128" i="5" a="1"/>
  <c r="M128" i="5" s="1"/>
  <c r="N128" i="5" a="1"/>
  <c r="N128" i="5"/>
  <c r="O128" i="5" a="1"/>
  <c r="O128" i="5"/>
  <c r="P128" i="5" a="1"/>
  <c r="P128" i="5"/>
  <c r="Q128" i="5" a="1"/>
  <c r="Q128" i="5" s="1"/>
  <c r="R128" i="5" a="1"/>
  <c r="R128" i="5" s="1"/>
  <c r="S128" i="5" a="1"/>
  <c r="S128" i="5" s="1"/>
  <c r="T128" i="5" a="1"/>
  <c r="T128" i="5"/>
  <c r="U128" i="5" a="1"/>
  <c r="U128" i="5"/>
  <c r="V128" i="5" a="1"/>
  <c r="V128" i="5"/>
  <c r="W128" i="5" a="1"/>
  <c r="W128" i="5"/>
  <c r="E129" i="5" a="1"/>
  <c r="E129" i="5"/>
  <c r="F129" i="5" a="1"/>
  <c r="F129" i="5"/>
  <c r="G129" i="5" a="1"/>
  <c r="G129" i="5" s="1"/>
  <c r="H129" i="5" a="1"/>
  <c r="H129" i="5"/>
  <c r="I129" i="5" a="1"/>
  <c r="I129" i="5" s="1"/>
  <c r="J129" i="5" a="1"/>
  <c r="J129" i="5" s="1"/>
  <c r="K129" i="5" a="1"/>
  <c r="K129" i="5" s="1"/>
  <c r="L129" i="5" a="1"/>
  <c r="L129" i="5"/>
  <c r="M129" i="5" a="1"/>
  <c r="M129" i="5" s="1"/>
  <c r="N129" i="5" a="1"/>
  <c r="N129" i="5"/>
  <c r="O129" i="5" a="1"/>
  <c r="O129" i="5"/>
  <c r="P129" i="5" a="1"/>
  <c r="P129" i="5"/>
  <c r="Q129" i="5" a="1"/>
  <c r="Q129" i="5"/>
  <c r="R129" i="5" a="1"/>
  <c r="R129" i="5" s="1"/>
  <c r="S129" i="5" a="1"/>
  <c r="S129" i="5" s="1"/>
  <c r="T129" i="5" a="1"/>
  <c r="T129" i="5" s="1"/>
  <c r="U129" i="5" a="1"/>
  <c r="U129" i="5" s="1"/>
  <c r="V129" i="5" a="1"/>
  <c r="V129" i="5"/>
  <c r="W129" i="5" a="1"/>
  <c r="W129" i="5" s="1"/>
  <c r="E130" i="5" a="1"/>
  <c r="E130" i="5"/>
  <c r="F130" i="5" a="1"/>
  <c r="F130" i="5" s="1"/>
  <c r="G130" i="5" a="1"/>
  <c r="G130" i="5"/>
  <c r="H130" i="5" a="1"/>
  <c r="H130" i="5" s="1"/>
  <c r="I130" i="5" a="1"/>
  <c r="I130" i="5" s="1"/>
  <c r="J130" i="5" a="1"/>
  <c r="J130" i="5" s="1"/>
  <c r="K130" i="5" a="1"/>
  <c r="K130" i="5" s="1"/>
  <c r="L130" i="5" a="1"/>
  <c r="L130" i="5" s="1"/>
  <c r="M130" i="5" a="1"/>
  <c r="M130" i="5"/>
  <c r="N130" i="5" a="1"/>
  <c r="N130" i="5"/>
  <c r="O130" i="5" a="1"/>
  <c r="O130" i="5"/>
  <c r="P130" i="5" a="1"/>
  <c r="P130" i="5" s="1"/>
  <c r="Q130" i="5" a="1"/>
  <c r="Q130" i="5" s="1"/>
  <c r="R130" i="5" a="1"/>
  <c r="R130" i="5"/>
  <c r="S130" i="5" a="1"/>
  <c r="S130" i="5"/>
  <c r="T130" i="5" a="1"/>
  <c r="T130" i="5" s="1"/>
  <c r="U130" i="5" a="1"/>
  <c r="U130" i="5" s="1"/>
  <c r="V130" i="5" a="1"/>
  <c r="V130" i="5"/>
  <c r="W130" i="5" a="1"/>
  <c r="W130" i="5" s="1"/>
  <c r="E131" i="5" a="1"/>
  <c r="E131" i="5"/>
  <c r="F131" i="5" a="1"/>
  <c r="F131" i="5"/>
  <c r="G131" i="5" a="1"/>
  <c r="G131" i="5"/>
  <c r="H131" i="5" a="1"/>
  <c r="H131" i="5"/>
  <c r="I131" i="5" a="1"/>
  <c r="I131" i="5" s="1"/>
  <c r="J131" i="5" a="1"/>
  <c r="J131" i="5"/>
  <c r="K131" i="5" a="1"/>
  <c r="K131" i="5" s="1"/>
  <c r="L131" i="5" a="1"/>
  <c r="L131" i="5"/>
  <c r="M131" i="5" a="1"/>
  <c r="M131" i="5"/>
  <c r="N131" i="5" a="1"/>
  <c r="N131" i="5" s="1"/>
  <c r="O131" i="5" a="1"/>
  <c r="O131" i="5"/>
  <c r="P131" i="5" a="1"/>
  <c r="P131" i="5"/>
  <c r="Q131" i="5" a="1"/>
  <c r="Q131" i="5"/>
  <c r="R131" i="5" a="1"/>
  <c r="R131" i="5"/>
  <c r="S131" i="5" a="1"/>
  <c r="S131" i="5" s="1"/>
  <c r="T131" i="5" a="1"/>
  <c r="T131" i="5" s="1"/>
  <c r="U131" i="5" a="1"/>
  <c r="U131" i="5"/>
  <c r="V131" i="5" a="1"/>
  <c r="V131" i="5" s="1"/>
  <c r="W131" i="5" a="1"/>
  <c r="W131" i="5"/>
  <c r="E132" i="5" a="1"/>
  <c r="E132" i="5" s="1"/>
  <c r="F132" i="5" a="1"/>
  <c r="F132" i="5" s="1"/>
  <c r="G132" i="5" a="1"/>
  <c r="G132" i="5" s="1"/>
  <c r="H132" i="5" a="1"/>
  <c r="H132" i="5" s="1"/>
  <c r="I132" i="5" a="1"/>
  <c r="I132" i="5"/>
  <c r="J132" i="5" a="1"/>
  <c r="J132" i="5"/>
  <c r="K132" i="5" a="1"/>
  <c r="K132" i="5"/>
  <c r="L132" i="5" a="1"/>
  <c r="L132" i="5" s="1"/>
  <c r="M132" i="5" a="1"/>
  <c r="M132" i="5"/>
  <c r="N132" i="5" a="1"/>
  <c r="N132" i="5"/>
  <c r="O132" i="5" a="1"/>
  <c r="O132" i="5" s="1"/>
  <c r="P132" i="5" a="1"/>
  <c r="P132" i="5"/>
  <c r="Q132" i="5" a="1"/>
  <c r="Q132" i="5"/>
  <c r="R132" i="5" a="1"/>
  <c r="R132" i="5" s="1"/>
  <c r="S132" i="5" a="1"/>
  <c r="S132" i="5" s="1"/>
  <c r="T132" i="5" a="1"/>
  <c r="T132" i="5"/>
  <c r="U132" i="5" a="1"/>
  <c r="U132" i="5"/>
  <c r="V132" i="5" a="1"/>
  <c r="V132" i="5" s="1"/>
  <c r="W132" i="5" a="1"/>
  <c r="W132" i="5" s="1"/>
  <c r="E133" i="5" a="1"/>
  <c r="E133" i="5"/>
  <c r="F133" i="5" a="1"/>
  <c r="F133" i="5" s="1"/>
  <c r="G133" i="5" a="1"/>
  <c r="G133" i="5"/>
  <c r="H133" i="5" a="1"/>
  <c r="H133" i="5" s="1"/>
  <c r="I133" i="5" a="1"/>
  <c r="I133" i="5"/>
  <c r="J133" i="5" a="1"/>
  <c r="J133" i="5"/>
  <c r="K133" i="5" a="1"/>
  <c r="K133" i="5" s="1"/>
  <c r="L133" i="5" a="1"/>
  <c r="L133" i="5" s="1"/>
  <c r="M133" i="5" a="1"/>
  <c r="M133" i="5"/>
  <c r="N133" i="5" a="1"/>
  <c r="N133" i="5" s="1"/>
  <c r="O133" i="5" a="1"/>
  <c r="O133" i="5"/>
  <c r="P133" i="5" a="1"/>
  <c r="P133" i="5" s="1"/>
  <c r="Q133" i="5" a="1"/>
  <c r="Q133" i="5" s="1"/>
  <c r="R133" i="5" a="1"/>
  <c r="R133" i="5"/>
  <c r="S133" i="5" a="1"/>
  <c r="S133" i="5"/>
  <c r="T133" i="5" a="1"/>
  <c r="T133" i="5"/>
  <c r="U133" i="5" a="1"/>
  <c r="U133" i="5"/>
  <c r="V133" i="5" a="1"/>
  <c r="V133" i="5" s="1"/>
  <c r="W133" i="5" a="1"/>
  <c r="W133" i="5" s="1"/>
  <c r="E134" i="5" a="1"/>
  <c r="E134" i="5"/>
  <c r="F134" i="5" a="1"/>
  <c r="F134" i="5"/>
  <c r="G134" i="5" a="1"/>
  <c r="G134" i="5" s="1"/>
  <c r="H134" i="5" a="1"/>
  <c r="H134" i="5"/>
  <c r="I134" i="5" a="1"/>
  <c r="I134" i="5"/>
  <c r="J134" i="5" a="1"/>
  <c r="J134" i="5" s="1"/>
  <c r="K134" i="5" a="1"/>
  <c r="K134" i="5"/>
  <c r="L134" i="5" a="1"/>
  <c r="L134" i="5"/>
  <c r="M134" i="5" a="1"/>
  <c r="M134" i="5"/>
  <c r="N134" i="5" a="1"/>
  <c r="N134" i="5" s="1"/>
  <c r="O134" i="5" a="1"/>
  <c r="O134" i="5" s="1"/>
  <c r="P134" i="5" a="1"/>
  <c r="P134" i="5"/>
  <c r="Q134" i="5" a="1"/>
  <c r="Q134" i="5" s="1"/>
  <c r="R134" i="5" a="1"/>
  <c r="R134" i="5" s="1"/>
  <c r="S134" i="5" a="1"/>
  <c r="S134" i="5" s="1"/>
  <c r="T134" i="5" a="1"/>
  <c r="T134" i="5"/>
  <c r="U134" i="5" a="1"/>
  <c r="U134" i="5"/>
  <c r="V134" i="5" a="1"/>
  <c r="V134" i="5"/>
  <c r="W134" i="5" a="1"/>
  <c r="W134" i="5"/>
  <c r="E135" i="5" a="1"/>
  <c r="E135" i="5"/>
  <c r="F135" i="5" a="1"/>
  <c r="F135" i="5"/>
  <c r="G135" i="5" a="1"/>
  <c r="G135" i="5"/>
  <c r="H135" i="5" a="1"/>
  <c r="H135" i="5" s="1"/>
  <c r="I135" i="5" a="1"/>
  <c r="I135" i="5"/>
  <c r="J135" i="5" a="1"/>
  <c r="J135" i="5"/>
  <c r="K135" i="5" a="1"/>
  <c r="K135" i="5"/>
  <c r="L135" i="5" a="1"/>
  <c r="L135" i="5" s="1"/>
  <c r="M135" i="5" a="1"/>
  <c r="M135" i="5" s="1"/>
  <c r="N135" i="5" a="1"/>
  <c r="N135" i="5"/>
  <c r="O135" i="5" a="1"/>
  <c r="O135" i="5"/>
  <c r="P135" i="5" a="1"/>
  <c r="P135" i="5"/>
  <c r="Q135" i="5" a="1"/>
  <c r="Q135" i="5"/>
  <c r="R135" i="5" a="1"/>
  <c r="R135" i="5" s="1"/>
  <c r="S135" i="5" a="1"/>
  <c r="S135" i="5" s="1"/>
  <c r="T135" i="5" a="1"/>
  <c r="T135" i="5" s="1"/>
  <c r="U135" i="5" a="1"/>
  <c r="U135" i="5" s="1"/>
  <c r="V135" i="5" a="1"/>
  <c r="V135" i="5" s="1"/>
  <c r="W135" i="5" a="1"/>
  <c r="W135" i="5"/>
  <c r="E136" i="5" a="1"/>
  <c r="E136" i="5"/>
  <c r="F136" i="5" a="1"/>
  <c r="F136" i="5"/>
  <c r="G136" i="5" a="1"/>
  <c r="G136" i="5"/>
  <c r="H136" i="5" a="1"/>
  <c r="H136" i="5"/>
  <c r="I136" i="5" a="1"/>
  <c r="I136" i="5" s="1"/>
  <c r="J136" i="5" a="1"/>
  <c r="J136" i="5"/>
  <c r="K136" i="5" a="1"/>
  <c r="K136" i="5"/>
  <c r="L136" i="5" a="1"/>
  <c r="L136" i="5"/>
  <c r="M136" i="5" a="1"/>
  <c r="M136" i="5"/>
  <c r="N136" i="5" a="1"/>
  <c r="N136" i="5" s="1"/>
  <c r="O136" i="5" a="1"/>
  <c r="O136" i="5" s="1"/>
  <c r="P136" i="5" a="1"/>
  <c r="P136" i="5"/>
  <c r="Q136" i="5" a="1"/>
  <c r="Q136" i="5"/>
  <c r="R136" i="5" a="1"/>
  <c r="R136" i="5"/>
  <c r="S136" i="5" a="1"/>
  <c r="S136" i="5" s="1"/>
  <c r="T136" i="5" a="1"/>
  <c r="T136" i="5"/>
  <c r="U136" i="5" a="1"/>
  <c r="U136" i="5"/>
  <c r="V136" i="5" a="1"/>
  <c r="V136" i="5" s="1"/>
  <c r="W136" i="5" a="1"/>
  <c r="W136" i="5" s="1"/>
  <c r="E137" i="5" a="1"/>
  <c r="E137" i="5" s="1"/>
  <c r="F137" i="5" a="1"/>
  <c r="F137" i="5"/>
  <c r="G137" i="5" a="1"/>
  <c r="G137" i="5" s="1"/>
  <c r="H137" i="5" a="1"/>
  <c r="H137" i="5"/>
  <c r="I137" i="5" a="1"/>
  <c r="I137" i="5"/>
  <c r="J137" i="5" a="1"/>
  <c r="J137" i="5" s="1"/>
  <c r="K137" i="5" a="1"/>
  <c r="K137" i="5"/>
  <c r="L137" i="5" a="1"/>
  <c r="L137" i="5"/>
  <c r="M137" i="5" a="1"/>
  <c r="M137" i="5"/>
  <c r="N137" i="5" a="1"/>
  <c r="N137" i="5"/>
  <c r="O137" i="5" a="1"/>
  <c r="O137" i="5"/>
  <c r="P137" i="5" a="1"/>
  <c r="P137" i="5" s="1"/>
  <c r="Q137" i="5" a="1"/>
  <c r="Q137" i="5" s="1"/>
  <c r="R137" i="5" a="1"/>
  <c r="R137" i="5" s="1"/>
  <c r="S137" i="5" a="1"/>
  <c r="S137" i="5"/>
  <c r="T137" i="5" a="1"/>
  <c r="T137" i="5" s="1"/>
  <c r="U137" i="5" a="1"/>
  <c r="U137" i="5"/>
  <c r="V137" i="5" a="1"/>
  <c r="V137" i="5"/>
  <c r="W137" i="5" a="1"/>
  <c r="W137" i="5"/>
  <c r="E138" i="5" a="1"/>
  <c r="E138" i="5" s="1"/>
  <c r="F138" i="5" a="1"/>
  <c r="F138" i="5" s="1"/>
  <c r="G138" i="5" a="1"/>
  <c r="G138" i="5"/>
  <c r="H138" i="5" a="1"/>
  <c r="H138" i="5"/>
  <c r="I138" i="5" a="1"/>
  <c r="I138" i="5"/>
  <c r="J138" i="5" a="1"/>
  <c r="J138" i="5"/>
  <c r="K138" i="5" a="1"/>
  <c r="K138" i="5" s="1"/>
  <c r="L138" i="5" a="1"/>
  <c r="L138" i="5"/>
  <c r="M138" i="5" a="1"/>
  <c r="M138" i="5" s="1"/>
  <c r="N138" i="5" a="1"/>
  <c r="N138" i="5"/>
  <c r="O138" i="5" a="1"/>
  <c r="O138" i="5"/>
  <c r="P138" i="5" a="1"/>
  <c r="P138" i="5"/>
  <c r="Q138" i="5" a="1"/>
  <c r="Q138" i="5"/>
  <c r="R138" i="5" a="1"/>
  <c r="R138" i="5" s="1"/>
  <c r="S138" i="5" a="1"/>
  <c r="S138" i="5"/>
  <c r="T138" i="5" a="1"/>
  <c r="T138" i="5"/>
  <c r="U138" i="5" a="1"/>
  <c r="U138" i="5" s="1"/>
  <c r="V138" i="5" a="1"/>
  <c r="V138" i="5" s="1"/>
  <c r="W138" i="5" a="1"/>
  <c r="W138" i="5"/>
  <c r="E139" i="5" a="1"/>
  <c r="E139" i="5" s="1"/>
  <c r="F139" i="5" a="1"/>
  <c r="F139" i="5"/>
  <c r="G139" i="5" a="1"/>
  <c r="G139" i="5" s="1"/>
  <c r="H139" i="5" a="1"/>
  <c r="H139" i="5" s="1"/>
  <c r="I139" i="5" a="1"/>
  <c r="I139" i="5"/>
  <c r="J139" i="5" a="1"/>
  <c r="J139" i="5"/>
  <c r="K139" i="5" a="1"/>
  <c r="K139" i="5"/>
  <c r="L139" i="5" a="1"/>
  <c r="L139" i="5" s="1"/>
  <c r="M139" i="5" a="1"/>
  <c r="M139" i="5"/>
  <c r="N139" i="5" a="1"/>
  <c r="N139" i="5" s="1"/>
  <c r="O139" i="5" a="1"/>
  <c r="O139" i="5"/>
  <c r="P139" i="5" a="1"/>
  <c r="P139" i="5" s="1"/>
  <c r="Q139" i="5" a="1"/>
  <c r="Q139" i="5"/>
  <c r="R139" i="5" a="1"/>
  <c r="R139" i="5"/>
  <c r="S139" i="5" a="1"/>
  <c r="S139" i="5"/>
  <c r="T139" i="5" a="1"/>
  <c r="T139" i="5" s="1"/>
  <c r="U139" i="5" a="1"/>
  <c r="U139" i="5"/>
  <c r="V139" i="5" a="1"/>
  <c r="V139" i="5" s="1"/>
  <c r="W139" i="5" a="1"/>
  <c r="W139" i="5"/>
  <c r="E140" i="5" a="1"/>
  <c r="E140" i="5"/>
  <c r="F140" i="5" a="1"/>
  <c r="F140" i="5" s="1"/>
  <c r="G140" i="5" a="1"/>
  <c r="G140" i="5" s="1"/>
  <c r="H140" i="5" a="1"/>
  <c r="H140" i="5"/>
  <c r="I140" i="5" a="1"/>
  <c r="I140" i="5" s="1"/>
  <c r="J140" i="5" a="1"/>
  <c r="J140" i="5" s="1"/>
  <c r="K140" i="5" a="1"/>
  <c r="K140" i="5" s="1"/>
  <c r="L140" i="5" a="1"/>
  <c r="L140" i="5"/>
  <c r="M140" i="5" a="1"/>
  <c r="M140" i="5" s="1"/>
  <c r="N140" i="5" a="1"/>
  <c r="N140" i="5"/>
  <c r="O140" i="5" a="1"/>
  <c r="O140" i="5"/>
  <c r="P140" i="5" a="1"/>
  <c r="P140" i="5"/>
  <c r="Q140" i="5" a="1"/>
  <c r="Q140" i="5"/>
  <c r="R140" i="5" a="1"/>
  <c r="R140" i="5" s="1"/>
  <c r="S140" i="5" a="1"/>
  <c r="S140" i="5"/>
  <c r="T140" i="5" a="1"/>
  <c r="T140" i="5"/>
  <c r="U140" i="5" a="1"/>
  <c r="U140" i="5"/>
  <c r="V140" i="5" a="1"/>
  <c r="V140" i="5"/>
  <c r="W140" i="5" a="1"/>
  <c r="W140" i="5" s="1"/>
  <c r="E141" i="5" a="1"/>
  <c r="E141" i="5"/>
  <c r="F141" i="5" a="1"/>
  <c r="F141" i="5"/>
  <c r="G141" i="5" a="1"/>
  <c r="G141" i="5"/>
  <c r="H141" i="5" a="1"/>
  <c r="H141" i="5"/>
  <c r="I141" i="5" a="1"/>
  <c r="I141" i="5" s="1"/>
  <c r="J141" i="5" a="1"/>
  <c r="J141" i="5" s="1"/>
  <c r="K141" i="5" a="1"/>
  <c r="K141" i="5" s="1"/>
  <c r="L141" i="5" a="1"/>
  <c r="L141" i="5" s="1"/>
  <c r="M141" i="5" a="1"/>
  <c r="M141" i="5"/>
  <c r="N141" i="5" a="1"/>
  <c r="N141" i="5" s="1"/>
  <c r="O141" i="5" a="1"/>
  <c r="O141" i="5" s="1"/>
  <c r="P141" i="5" a="1"/>
  <c r="P141" i="5" s="1"/>
  <c r="Q141" i="5" a="1"/>
  <c r="Q141" i="5"/>
  <c r="R141" i="5" a="1"/>
  <c r="R141" i="5"/>
  <c r="S141" i="5" a="1"/>
  <c r="S141" i="5"/>
  <c r="T141" i="5" a="1"/>
  <c r="T141" i="5"/>
  <c r="U141" i="5" a="1"/>
  <c r="U141" i="5" s="1"/>
  <c r="V141" i="5" a="1"/>
  <c r="V141" i="5"/>
  <c r="W141" i="5" a="1"/>
  <c r="W141" i="5"/>
  <c r="E142" i="5" a="1"/>
  <c r="E142" i="5" s="1"/>
  <c r="F142" i="5" a="1"/>
  <c r="F142" i="5"/>
  <c r="G142" i="5" a="1"/>
  <c r="G142" i="5" s="1"/>
  <c r="H142" i="5" a="1"/>
  <c r="H142" i="5" s="1"/>
  <c r="I142" i="5" a="1"/>
  <c r="I142" i="5"/>
  <c r="J142" i="5" a="1"/>
  <c r="J142" i="5"/>
  <c r="K142" i="5" a="1"/>
  <c r="K142" i="5"/>
  <c r="L142" i="5" a="1"/>
  <c r="L142" i="5" s="1"/>
  <c r="M142" i="5" a="1"/>
  <c r="M142" i="5" s="1"/>
  <c r="N142" i="5" a="1"/>
  <c r="N142" i="5" s="1"/>
  <c r="O142" i="5" a="1"/>
  <c r="O142" i="5" s="1"/>
  <c r="P142" i="5" a="1"/>
  <c r="P142" i="5" s="1"/>
  <c r="Q142" i="5" a="1"/>
  <c r="Q142" i="5"/>
  <c r="R142" i="5" a="1"/>
  <c r="R142" i="5"/>
  <c r="S142" i="5" a="1"/>
  <c r="S142" i="5" s="1"/>
  <c r="T142" i="5" a="1"/>
  <c r="T142" i="5" s="1"/>
  <c r="U142" i="5" a="1"/>
  <c r="U142" i="5"/>
  <c r="V142" i="5" a="1"/>
  <c r="V142" i="5"/>
  <c r="W142" i="5" a="1"/>
  <c r="W142" i="5"/>
  <c r="E143" i="5" a="1"/>
  <c r="E143" i="5"/>
  <c r="F143" i="5" a="1"/>
  <c r="F143" i="5" s="1"/>
  <c r="G143" i="5" a="1"/>
  <c r="G143" i="5"/>
  <c r="H143" i="5" a="1"/>
  <c r="H143" i="5"/>
  <c r="I143" i="5" a="1"/>
  <c r="I143" i="5"/>
  <c r="J143" i="5" a="1"/>
  <c r="J143" i="5"/>
  <c r="K143" i="5" a="1"/>
  <c r="K143" i="5" s="1"/>
  <c r="L143" i="5" a="1"/>
  <c r="L143" i="5" s="1"/>
  <c r="M143" i="5" a="1"/>
  <c r="M143" i="5"/>
  <c r="N143" i="5" a="1"/>
  <c r="N143" i="5"/>
  <c r="O143" i="5" a="1"/>
  <c r="O143" i="5" s="1"/>
  <c r="P143" i="5" a="1"/>
  <c r="P143" i="5" s="1"/>
  <c r="Q143" i="5" a="1"/>
  <c r="Q143" i="5"/>
  <c r="R143" i="5" a="1"/>
  <c r="R143" i="5" s="1"/>
  <c r="S143" i="5" a="1"/>
  <c r="S143" i="5"/>
  <c r="T143" i="5" a="1"/>
  <c r="T143" i="5"/>
  <c r="U143" i="5" a="1"/>
  <c r="U143" i="5"/>
  <c r="V143" i="5" a="1"/>
  <c r="V143" i="5" s="1"/>
  <c r="W143" i="5" a="1"/>
  <c r="W143" i="5" s="1"/>
  <c r="E144" i="5" a="1"/>
  <c r="E144" i="5"/>
  <c r="F144" i="5" a="1"/>
  <c r="F144" i="5"/>
  <c r="G144" i="5" a="1"/>
  <c r="G144" i="5" s="1"/>
  <c r="H144" i="5" a="1"/>
  <c r="H144" i="5" s="1"/>
  <c r="I144" i="5" a="1"/>
  <c r="I144" i="5" s="1"/>
  <c r="J144" i="5" a="1"/>
  <c r="J144" i="5"/>
  <c r="K144" i="5" a="1"/>
  <c r="K144" i="5"/>
  <c r="L144" i="5" a="1"/>
  <c r="L144" i="5"/>
  <c r="M144" i="5" a="1"/>
  <c r="M144" i="5"/>
  <c r="N144" i="5" a="1"/>
  <c r="N144" i="5"/>
  <c r="O144" i="5" a="1"/>
  <c r="O144" i="5" s="1"/>
  <c r="P144" i="5" a="1"/>
  <c r="P144" i="5" s="1"/>
  <c r="Q144" i="5" a="1"/>
  <c r="Q144" i="5" s="1"/>
  <c r="R144" i="5" a="1"/>
  <c r="R144" i="5"/>
  <c r="S144" i="5" a="1"/>
  <c r="S144" i="5"/>
  <c r="T144" i="5" a="1"/>
  <c r="T144" i="5" s="1"/>
  <c r="U144" i="5" a="1"/>
  <c r="U144" i="5"/>
  <c r="V144" i="5" a="1"/>
  <c r="V144" i="5"/>
  <c r="W144" i="5" a="1"/>
  <c r="W144" i="5"/>
  <c r="E145" i="5" a="1"/>
  <c r="E145" i="5"/>
  <c r="F145" i="5" a="1"/>
  <c r="F145" i="5"/>
  <c r="G145" i="5" a="1"/>
  <c r="G145" i="5" s="1"/>
  <c r="H145" i="5" a="1"/>
  <c r="H145" i="5" s="1"/>
  <c r="I145" i="5" a="1"/>
  <c r="I145" i="5" s="1"/>
  <c r="J145" i="5" a="1"/>
  <c r="J145" i="5" s="1"/>
  <c r="K145" i="5" a="1"/>
  <c r="K145" i="5"/>
  <c r="L145" i="5" a="1"/>
  <c r="L145" i="5"/>
  <c r="M145" i="5" a="1"/>
  <c r="M145" i="5" s="1"/>
  <c r="N145" i="5" a="1"/>
  <c r="N145" i="5"/>
  <c r="O145" i="5" a="1"/>
  <c r="O145" i="5" s="1"/>
  <c r="P145" i="5" a="1"/>
  <c r="P145" i="5"/>
  <c r="Q145" i="5" a="1"/>
  <c r="Q145" i="5"/>
  <c r="R145" i="5" a="1"/>
  <c r="R145" i="5" s="1"/>
  <c r="S145" i="5" a="1"/>
  <c r="S145" i="5"/>
  <c r="T145" i="5" a="1"/>
  <c r="T145" i="5"/>
  <c r="U145" i="5" a="1"/>
  <c r="U145" i="5"/>
  <c r="V145" i="5" a="1"/>
  <c r="V145" i="5" s="1"/>
  <c r="W145" i="5" a="1"/>
  <c r="W145" i="5"/>
  <c r="E146" i="5" a="1"/>
  <c r="E146" i="5" s="1"/>
  <c r="F146" i="5" a="1"/>
  <c r="F146" i="5"/>
  <c r="G146" i="5" a="1"/>
  <c r="G146" i="5" s="1"/>
  <c r="H146" i="5" a="1"/>
  <c r="H146" i="5"/>
  <c r="I146" i="5" a="1"/>
  <c r="I146" i="5" s="1"/>
  <c r="J146" i="5" a="1"/>
  <c r="J146" i="5"/>
  <c r="K146" i="5" a="1"/>
  <c r="K146" i="5" s="1"/>
  <c r="L146" i="5" a="1"/>
  <c r="L146" i="5" s="1"/>
  <c r="M146" i="5" a="1"/>
  <c r="M146" i="5"/>
  <c r="N146" i="5" a="1"/>
  <c r="N146" i="5"/>
  <c r="O146" i="5" a="1"/>
  <c r="O146" i="5" s="1"/>
  <c r="P146" i="5" a="1"/>
  <c r="P146" i="5" s="1"/>
  <c r="Q146" i="5" a="1"/>
  <c r="Q146" i="5"/>
  <c r="R146" i="5" a="1"/>
  <c r="R146" i="5"/>
  <c r="S146" i="5" a="1"/>
  <c r="S146" i="5" s="1"/>
  <c r="T146" i="5" a="1"/>
  <c r="T146" i="5"/>
  <c r="U146" i="5" a="1"/>
  <c r="U146" i="5"/>
  <c r="V146" i="5" a="1"/>
  <c r="V146" i="5"/>
  <c r="W146" i="5" a="1"/>
  <c r="W146" i="5"/>
  <c r="E147" i="5" a="1"/>
  <c r="E147" i="5" s="1"/>
  <c r="F147" i="5" a="1"/>
  <c r="F147" i="5" s="1"/>
  <c r="G147" i="5" a="1"/>
  <c r="G147" i="5"/>
  <c r="H147" i="5" a="1"/>
  <c r="H147" i="5" s="1"/>
  <c r="I147" i="5" a="1"/>
  <c r="I147" i="5" s="1"/>
  <c r="J147" i="5" a="1"/>
  <c r="J147" i="5" s="1"/>
  <c r="K147" i="5" a="1"/>
  <c r="K147" i="5" s="1"/>
  <c r="L147" i="5" a="1"/>
  <c r="L147" i="5"/>
  <c r="M147" i="5" a="1"/>
  <c r="M147" i="5" s="1"/>
  <c r="N147" i="5" a="1"/>
  <c r="N147" i="5" s="1"/>
  <c r="O147" i="5" a="1"/>
  <c r="O147" i="5"/>
  <c r="P147" i="5" a="1"/>
  <c r="P147" i="5"/>
  <c r="Q147" i="5" a="1"/>
  <c r="Q147" i="5"/>
  <c r="R147" i="5" a="1"/>
  <c r="R147" i="5"/>
  <c r="S147" i="5" a="1"/>
  <c r="S147" i="5" s="1"/>
  <c r="T147" i="5" a="1"/>
  <c r="T147" i="5" s="1"/>
  <c r="U147" i="5" a="1"/>
  <c r="U147" i="5" s="1"/>
  <c r="V147" i="5" a="1"/>
  <c r="V147" i="5"/>
  <c r="W147" i="5" a="1"/>
  <c r="W147" i="5"/>
  <c r="E148" i="5" a="1"/>
  <c r="E148" i="5"/>
  <c r="F148" i="5" a="1"/>
  <c r="F148" i="5"/>
  <c r="G148" i="5" a="1"/>
  <c r="G148" i="5" s="1"/>
  <c r="H148" i="5" a="1"/>
  <c r="H148" i="5"/>
  <c r="I148" i="5" a="1"/>
  <c r="I148" i="5"/>
  <c r="J148" i="5" a="1"/>
  <c r="J148" i="5"/>
  <c r="K148" i="5" a="1"/>
  <c r="K148" i="5" s="1"/>
  <c r="L148" i="5" a="1"/>
  <c r="L148" i="5" s="1"/>
  <c r="M148" i="5" a="1"/>
  <c r="M148" i="5" s="1"/>
  <c r="N148" i="5" a="1"/>
  <c r="N148" i="5"/>
  <c r="O148" i="5" a="1"/>
  <c r="O148" i="5" s="1"/>
  <c r="P148" i="5" a="1"/>
  <c r="P148" i="5" s="1"/>
  <c r="Q148" i="5" a="1"/>
  <c r="Q148" i="5"/>
  <c r="R148" i="5" a="1"/>
  <c r="R148" i="5"/>
  <c r="S148" i="5" a="1"/>
  <c r="S148" i="5"/>
  <c r="T148" i="5" a="1"/>
  <c r="T148" i="5"/>
  <c r="U148" i="5" a="1"/>
  <c r="U148" i="5" s="1"/>
  <c r="V148" i="5" a="1"/>
  <c r="V148" i="5"/>
  <c r="W148" i="5" a="1"/>
  <c r="W148" i="5"/>
  <c r="E149" i="5" a="1"/>
  <c r="E149" i="5" s="1"/>
  <c r="F149" i="5" a="1"/>
  <c r="F149" i="5"/>
  <c r="G149" i="5" a="1"/>
  <c r="G149" i="5"/>
  <c r="H149" i="5" a="1"/>
  <c r="H149" i="5"/>
  <c r="I149" i="5" a="1"/>
  <c r="I149" i="5" s="1"/>
  <c r="J149" i="5" a="1"/>
  <c r="J149" i="5"/>
  <c r="K149" i="5" a="1"/>
  <c r="K149" i="5"/>
  <c r="L149" i="5" a="1"/>
  <c r="L149" i="5" s="1"/>
  <c r="M149" i="5" a="1"/>
  <c r="M149" i="5"/>
  <c r="N149" i="5" a="1"/>
  <c r="N149" i="5"/>
  <c r="O149" i="5" a="1"/>
  <c r="O149" i="5"/>
  <c r="P149" i="5" a="1"/>
  <c r="P149" i="5" s="1"/>
  <c r="Q149" i="5" a="1"/>
  <c r="Q149" i="5" s="1"/>
  <c r="R149" i="5" a="1"/>
  <c r="R149" i="5" s="1"/>
  <c r="S149" i="5" a="1"/>
  <c r="S149" i="5" s="1"/>
  <c r="T149" i="5" a="1"/>
  <c r="T149" i="5"/>
  <c r="U149" i="5" a="1"/>
  <c r="U149" i="5"/>
  <c r="V149" i="5" a="1"/>
  <c r="V149" i="5" s="1"/>
  <c r="W149" i="5" a="1"/>
  <c r="W149" i="5"/>
  <c r="E150" i="5" a="1"/>
  <c r="E150" i="5"/>
  <c r="F150" i="5" a="1"/>
  <c r="F150" i="5"/>
  <c r="G150" i="5" a="1"/>
  <c r="G150" i="5"/>
  <c r="H150" i="5" a="1"/>
  <c r="H150" i="5" s="1"/>
  <c r="I150" i="5" a="1"/>
  <c r="I150" i="5"/>
  <c r="J150" i="5" a="1"/>
  <c r="J150" i="5"/>
  <c r="K150" i="5" a="1"/>
  <c r="K150" i="5" s="1"/>
  <c r="L150" i="5" a="1"/>
  <c r="L150" i="5" s="1"/>
  <c r="M150" i="5" a="1"/>
  <c r="M150" i="5" s="1"/>
  <c r="N150" i="5" a="1"/>
  <c r="N150" i="5"/>
  <c r="O150" i="5" a="1"/>
  <c r="O150" i="5"/>
  <c r="P150" i="5" a="1"/>
  <c r="P150" i="5"/>
  <c r="Q150" i="5" a="1"/>
  <c r="Q150" i="5"/>
  <c r="R150" i="5" a="1"/>
  <c r="R150" i="5"/>
  <c r="S150" i="5" a="1"/>
  <c r="S150" i="5" s="1"/>
  <c r="T150" i="5" a="1"/>
  <c r="T150" i="5" s="1"/>
  <c r="U150" i="5" a="1"/>
  <c r="U150" i="5" s="1"/>
  <c r="V150" i="5" a="1"/>
  <c r="V150" i="5"/>
  <c r="W150" i="5" a="1"/>
  <c r="W150" i="5" s="1"/>
  <c r="E151" i="5" a="1"/>
  <c r="E151" i="5" s="1"/>
  <c r="F151" i="5" a="1"/>
  <c r="F151" i="5"/>
  <c r="G151" i="5" a="1"/>
  <c r="G151" i="5"/>
  <c r="H151" i="5" a="1"/>
  <c r="H151" i="5"/>
  <c r="I151" i="5" a="1"/>
  <c r="I151" i="5"/>
  <c r="J151" i="5" a="1"/>
  <c r="J151" i="5"/>
  <c r="K151" i="5" a="1"/>
  <c r="K151" i="5"/>
  <c r="L151" i="5" a="1"/>
  <c r="L151" i="5"/>
  <c r="M151" i="5" a="1"/>
  <c r="M151" i="5" s="1"/>
  <c r="N151" i="5" a="1"/>
  <c r="N151" i="5" s="1"/>
  <c r="O151" i="5" a="1"/>
  <c r="O151" i="5" s="1"/>
  <c r="P151" i="5" a="1"/>
  <c r="P151" i="5"/>
  <c r="Q151" i="5" a="1"/>
  <c r="Q151" i="5" s="1"/>
  <c r="R151" i="5" a="1"/>
  <c r="R151" i="5" s="1"/>
  <c r="S151" i="5" a="1"/>
  <c r="S151" i="5"/>
  <c r="T151" i="5" a="1"/>
  <c r="T151" i="5"/>
  <c r="U151" i="5" a="1"/>
  <c r="U151" i="5" s="1"/>
  <c r="V151" i="5" a="1"/>
  <c r="V151" i="5" s="1"/>
  <c r="W151" i="5" a="1"/>
  <c r="W151" i="5"/>
  <c r="E152" i="5" a="1"/>
  <c r="E152" i="5" s="1"/>
  <c r="F152" i="5" a="1"/>
  <c r="F152" i="5" s="1"/>
  <c r="G152" i="5" a="1"/>
  <c r="G152" i="5"/>
  <c r="H152" i="5" a="1"/>
  <c r="H152" i="5"/>
  <c r="I152" i="5" a="1"/>
  <c r="I152" i="5"/>
  <c r="J152" i="5" a="1"/>
  <c r="J152" i="5" s="1"/>
  <c r="K152" i="5" a="1"/>
  <c r="K152" i="5" s="1"/>
  <c r="L152" i="5" a="1"/>
  <c r="L152" i="5"/>
  <c r="M152" i="5" a="1"/>
  <c r="M152" i="5"/>
  <c r="N152" i="5" a="1"/>
  <c r="N152" i="5"/>
  <c r="O152" i="5" a="1"/>
  <c r="O152" i="5" s="1"/>
  <c r="P152" i="5" a="1"/>
  <c r="P152" i="5"/>
  <c r="Q152" i="5" a="1"/>
  <c r="Q152" i="5"/>
  <c r="R152" i="5" a="1"/>
  <c r="R152" i="5" s="1"/>
  <c r="S152" i="5" a="1"/>
  <c r="S152" i="5"/>
  <c r="T152" i="5" a="1"/>
  <c r="T152" i="5"/>
  <c r="U152" i="5" a="1"/>
  <c r="U152" i="5" s="1"/>
  <c r="V152" i="5" a="1"/>
  <c r="V152" i="5" s="1"/>
  <c r="W152" i="5" a="1"/>
  <c r="W152" i="5" s="1"/>
  <c r="E153" i="5" a="1"/>
  <c r="E153" i="5" s="1"/>
  <c r="F153" i="5" a="1"/>
  <c r="F153" i="5" s="1"/>
  <c r="G153" i="5" a="1"/>
  <c r="G153" i="5" s="1"/>
  <c r="H153" i="5" a="1"/>
  <c r="H153" i="5"/>
  <c r="I153" i="5" a="1"/>
  <c r="I153" i="5"/>
  <c r="J153" i="5" a="1"/>
  <c r="J153" i="5"/>
  <c r="K153" i="5" a="1"/>
  <c r="K153" i="5" s="1"/>
  <c r="L153" i="5" a="1"/>
  <c r="L153" i="5"/>
  <c r="M153" i="5" a="1"/>
  <c r="M153" i="5"/>
  <c r="N153" i="5" a="1"/>
  <c r="N153" i="5" s="1"/>
  <c r="O153" i="5" a="1"/>
  <c r="O153" i="5"/>
  <c r="P153" i="5" a="1"/>
  <c r="P153" i="5" s="1"/>
  <c r="Q153" i="5" a="1"/>
  <c r="Q153" i="5"/>
  <c r="R153" i="5" a="1"/>
  <c r="R153" i="5"/>
  <c r="S153" i="5" a="1"/>
  <c r="S153" i="5" s="1"/>
  <c r="T153" i="5" a="1"/>
  <c r="T153" i="5" s="1"/>
  <c r="U153" i="5" a="1"/>
  <c r="U153" i="5"/>
  <c r="V153" i="5" a="1"/>
  <c r="V153" i="5"/>
  <c r="W153" i="5" a="1"/>
  <c r="W153" i="5"/>
  <c r="E154" i="5" a="1"/>
  <c r="E154" i="5"/>
  <c r="F154" i="5" a="1"/>
  <c r="F154" i="5" s="1"/>
  <c r="G154" i="5" a="1"/>
  <c r="G154" i="5" s="1"/>
  <c r="H154" i="5" a="1"/>
  <c r="H154" i="5"/>
  <c r="I154" i="5" a="1"/>
  <c r="I154" i="5" s="1"/>
  <c r="J154" i="5" a="1"/>
  <c r="J154" i="5"/>
  <c r="K154" i="5" a="1"/>
  <c r="K154" i="5"/>
  <c r="L154" i="5" a="1"/>
  <c r="L154" i="5" s="1"/>
  <c r="M154" i="5" a="1"/>
  <c r="M154" i="5"/>
  <c r="N154" i="5" a="1"/>
  <c r="N154" i="5" s="1"/>
  <c r="O154" i="5" a="1"/>
  <c r="O154" i="5"/>
  <c r="P154" i="5" a="1"/>
  <c r="P154" i="5"/>
  <c r="Q154" i="5" a="1"/>
  <c r="Q154" i="5" s="1"/>
  <c r="R154" i="5" a="1"/>
  <c r="R154" i="5" s="1"/>
  <c r="S154" i="5" a="1"/>
  <c r="S154" i="5"/>
  <c r="T154" i="5" a="1"/>
  <c r="T154" i="5"/>
  <c r="U154" i="5" a="1"/>
  <c r="U154" i="5"/>
  <c r="V154" i="5" a="1"/>
  <c r="V154" i="5"/>
  <c r="W154" i="5" a="1"/>
  <c r="W154" i="5" s="1"/>
  <c r="E155" i="5" a="1"/>
  <c r="E155" i="5"/>
  <c r="F155" i="5" a="1"/>
  <c r="F155" i="5" s="1"/>
  <c r="G155" i="5" a="1"/>
  <c r="G155" i="5"/>
  <c r="H155" i="5" a="1"/>
  <c r="H155" i="5" s="1"/>
  <c r="I155" i="5" a="1"/>
  <c r="I155" i="5"/>
  <c r="J155" i="5" a="1"/>
  <c r="J155" i="5"/>
  <c r="K155" i="5" a="1"/>
  <c r="K155" i="5" s="1"/>
  <c r="L155" i="5" a="1"/>
  <c r="L155" i="5"/>
  <c r="M155" i="5" a="1"/>
  <c r="M155" i="5" s="1"/>
  <c r="N155" i="5" a="1"/>
  <c r="N155" i="5"/>
  <c r="O155" i="5" a="1"/>
  <c r="O155" i="5" s="1"/>
  <c r="P155" i="5" a="1"/>
  <c r="P155" i="5"/>
  <c r="Q155" i="5" a="1"/>
  <c r="Q155" i="5" s="1"/>
  <c r="R155" i="5" a="1"/>
  <c r="R155" i="5" s="1"/>
  <c r="S155" i="5" a="1"/>
  <c r="S155" i="5" s="1"/>
  <c r="T155" i="5" a="1"/>
  <c r="T155" i="5" s="1"/>
  <c r="U155" i="5" a="1"/>
  <c r="U155" i="5"/>
  <c r="V155" i="5" a="1"/>
  <c r="V155" i="5"/>
  <c r="W155" i="5" a="1"/>
  <c r="W155" i="5"/>
  <c r="E156" i="5" a="1"/>
  <c r="E156" i="5"/>
  <c r="F156" i="5" a="1"/>
  <c r="F156" i="5"/>
  <c r="G156" i="5" a="1"/>
  <c r="G156" i="5" s="1"/>
  <c r="H156" i="5" a="1"/>
  <c r="H156" i="5"/>
  <c r="I156" i="5" a="1"/>
  <c r="I156" i="5" s="1"/>
  <c r="J156" i="5" a="1"/>
  <c r="J156" i="5" s="1"/>
  <c r="K156" i="5" a="1"/>
  <c r="K156" i="5"/>
  <c r="L156" i="5" a="1"/>
  <c r="L156" i="5"/>
  <c r="M156" i="5" a="1"/>
  <c r="M156" i="5" s="1"/>
  <c r="N156" i="5" a="1"/>
  <c r="N156" i="5"/>
  <c r="O156" i="5" a="1"/>
  <c r="O156" i="5"/>
  <c r="P156" i="5" a="1"/>
  <c r="P156" i="5"/>
  <c r="Q156" i="5" a="1"/>
  <c r="Q156" i="5"/>
  <c r="R156" i="5" a="1"/>
  <c r="R156" i="5" s="1"/>
  <c r="S156" i="5" a="1"/>
  <c r="S156" i="5" s="1"/>
  <c r="T156" i="5" a="1"/>
  <c r="T156" i="5"/>
  <c r="U156" i="5" a="1"/>
  <c r="U156" i="5" s="1"/>
  <c r="V156" i="5" a="1"/>
  <c r="V156" i="5" s="1"/>
  <c r="W156" i="5" a="1"/>
  <c r="W156" i="5"/>
  <c r="E157" i="5" a="1"/>
  <c r="E157" i="5"/>
  <c r="F157" i="5" a="1"/>
  <c r="F157" i="5"/>
  <c r="G157" i="5" a="1"/>
  <c r="G157" i="5"/>
  <c r="H157" i="5" a="1"/>
  <c r="H157" i="5"/>
  <c r="I157" i="5" a="1"/>
  <c r="I157" i="5"/>
  <c r="J157" i="5" a="1"/>
  <c r="J157" i="5" s="1"/>
  <c r="K157" i="5" a="1"/>
  <c r="K157" i="5" s="1"/>
  <c r="L157" i="5" a="1"/>
  <c r="L157" i="5"/>
  <c r="M157" i="5" a="1"/>
  <c r="M157" i="5"/>
  <c r="N157" i="5" a="1"/>
  <c r="N157" i="5"/>
  <c r="O157" i="5" a="1"/>
  <c r="O157" i="5" s="1"/>
  <c r="P157" i="5" a="1"/>
  <c r="P157" i="5"/>
  <c r="Q157" i="5" a="1"/>
  <c r="Q157" i="5"/>
  <c r="R157" i="5" a="1"/>
  <c r="R157" i="5"/>
  <c r="S157" i="5" a="1"/>
  <c r="S157" i="5"/>
  <c r="T157" i="5" a="1"/>
  <c r="T157" i="5" s="1"/>
  <c r="U157" i="5" a="1"/>
  <c r="U157" i="5"/>
  <c r="V157" i="5" a="1"/>
  <c r="V157" i="5" s="1"/>
  <c r="W157" i="5" a="1"/>
  <c r="W157" i="5" s="1"/>
  <c r="E158" i="5" a="1"/>
  <c r="E158" i="5" s="1"/>
  <c r="F158" i="5" a="1"/>
  <c r="F158" i="5" s="1"/>
  <c r="G158" i="5" a="1"/>
  <c r="G158" i="5"/>
  <c r="H158" i="5" a="1"/>
  <c r="H158" i="5"/>
  <c r="I158" i="5" a="1"/>
  <c r="I158" i="5"/>
  <c r="J158" i="5" a="1"/>
  <c r="J158" i="5"/>
  <c r="K158" i="5" a="1"/>
  <c r="K158" i="5" s="1"/>
  <c r="L158" i="5" a="1"/>
  <c r="L158" i="5"/>
  <c r="M158" i="5" a="1"/>
  <c r="M158" i="5"/>
  <c r="N158" i="5" a="1"/>
  <c r="N158" i="5"/>
  <c r="O158" i="5" a="1"/>
  <c r="O158" i="5"/>
  <c r="P158" i="5" a="1"/>
  <c r="P158" i="5"/>
  <c r="Q158" i="5" a="1"/>
  <c r="Q158" i="5" s="1"/>
  <c r="R158" i="5" a="1"/>
  <c r="R158" i="5"/>
  <c r="S158" i="5" a="1"/>
  <c r="S158" i="5"/>
  <c r="T158" i="5" a="1"/>
  <c r="T158" i="5"/>
  <c r="U158" i="5" a="1"/>
  <c r="U158" i="5" s="1"/>
  <c r="V158" i="5" a="1"/>
  <c r="V158" i="5"/>
  <c r="W158" i="5" a="1"/>
  <c r="W158" i="5"/>
  <c r="E159" i="5" a="1"/>
  <c r="E159" i="5"/>
  <c r="F159" i="5" a="1"/>
  <c r="F159" i="5" s="1"/>
  <c r="G159" i="5" a="1"/>
  <c r="G159" i="5" s="1"/>
  <c r="H159" i="5" a="1"/>
  <c r="H159" i="5"/>
  <c r="I159" i="5" a="1"/>
  <c r="I159" i="5"/>
  <c r="J159" i="5" a="1"/>
  <c r="J159" i="5" s="1"/>
  <c r="K159" i="5" a="1"/>
  <c r="K159" i="5"/>
  <c r="L159" i="5" a="1"/>
  <c r="L159" i="5" s="1"/>
  <c r="M159" i="5" a="1"/>
  <c r="M159" i="5"/>
  <c r="N159" i="5" a="1"/>
  <c r="N159" i="5"/>
  <c r="O159" i="5" a="1"/>
  <c r="O159" i="5"/>
  <c r="P159" i="5" a="1"/>
  <c r="P159" i="5"/>
  <c r="Q159" i="5" a="1"/>
  <c r="Q159" i="5"/>
  <c r="R159" i="5" a="1"/>
  <c r="R159" i="5"/>
  <c r="S159" i="5" a="1"/>
  <c r="S159" i="5" s="1"/>
  <c r="T159" i="5" a="1"/>
  <c r="T159" i="5"/>
  <c r="U159" i="5" a="1"/>
  <c r="U159" i="5" s="1"/>
  <c r="V159" i="5" a="1"/>
  <c r="V159" i="5" s="1"/>
  <c r="W159" i="5" a="1"/>
  <c r="W159" i="5"/>
  <c r="E160" i="5" a="1"/>
  <c r="E160" i="5"/>
  <c r="F160" i="5" a="1"/>
  <c r="F160" i="5"/>
  <c r="G160" i="5" a="1"/>
  <c r="G160" i="5"/>
  <c r="H160" i="5" a="1"/>
  <c r="H160" i="5" s="1"/>
  <c r="I160" i="5" a="1"/>
  <c r="I160" i="5" s="1"/>
  <c r="J160" i="5" a="1"/>
  <c r="J160" i="5"/>
  <c r="K160" i="5" a="1"/>
  <c r="K160" i="5"/>
  <c r="L160" i="5" a="1"/>
  <c r="L160" i="5" s="1"/>
  <c r="M160" i="5" a="1"/>
  <c r="M160" i="5" s="1"/>
  <c r="N160" i="5" a="1"/>
  <c r="N160" i="5" s="1"/>
  <c r="O160" i="5" a="1"/>
  <c r="O160" i="5"/>
  <c r="P160" i="5" a="1"/>
  <c r="P160" i="5" s="1"/>
  <c r="Q160" i="5" a="1"/>
  <c r="Q160" i="5" s="1"/>
  <c r="R160" i="5" a="1"/>
  <c r="R160" i="5"/>
  <c r="S160" i="5" a="1"/>
  <c r="S160" i="5"/>
  <c r="T160" i="5" a="1"/>
  <c r="T160" i="5"/>
  <c r="U160" i="5" a="1"/>
  <c r="U160" i="5" s="1"/>
  <c r="V160" i="5" a="1"/>
  <c r="V160" i="5" s="1"/>
  <c r="W160" i="5" a="1"/>
  <c r="W160" i="5" s="1"/>
  <c r="E161" i="5" a="1"/>
  <c r="E161" i="5"/>
  <c r="F161" i="5" a="1"/>
  <c r="F161" i="5" s="1"/>
  <c r="G161" i="5" a="1"/>
  <c r="G161" i="5"/>
  <c r="H161" i="5" a="1"/>
  <c r="H161" i="5"/>
  <c r="I161" i="5" a="1"/>
  <c r="I161" i="5" s="1"/>
  <c r="J161" i="5" a="1"/>
  <c r="J161" i="5" s="1"/>
  <c r="K161" i="5" a="1"/>
  <c r="K161" i="5" s="1"/>
  <c r="L161" i="5" a="1"/>
  <c r="L161" i="5"/>
  <c r="M161" i="5" a="1"/>
  <c r="M161" i="5"/>
  <c r="N161" i="5" a="1"/>
  <c r="N161" i="5" s="1"/>
  <c r="O161" i="5" a="1"/>
  <c r="O161" i="5" s="1"/>
  <c r="P161" i="5" a="1"/>
  <c r="P161" i="5" s="1"/>
  <c r="Q161" i="5" a="1"/>
  <c r="Q161" i="5"/>
  <c r="R161" i="5" a="1"/>
  <c r="R161" i="5"/>
  <c r="S161" i="5" a="1"/>
  <c r="S161" i="5"/>
  <c r="T161" i="5" a="1"/>
  <c r="T161" i="5"/>
  <c r="U161" i="5" a="1"/>
  <c r="U161" i="5"/>
  <c r="V161" i="5" a="1"/>
  <c r="V161" i="5"/>
  <c r="W161" i="5" a="1"/>
  <c r="W161" i="5"/>
  <c r="E162" i="5" a="1"/>
  <c r="E162" i="5" s="1"/>
  <c r="F162" i="5" a="1"/>
  <c r="F162" i="5"/>
  <c r="G162" i="5" a="1"/>
  <c r="G162" i="5"/>
  <c r="H162" i="5" a="1"/>
  <c r="H162" i="5"/>
  <c r="I162" i="5" a="1"/>
  <c r="I162" i="5" s="1"/>
  <c r="J162" i="5" a="1"/>
  <c r="J162" i="5"/>
  <c r="K162" i="5" a="1"/>
  <c r="K162" i="5"/>
  <c r="L162" i="5" a="1"/>
  <c r="L162" i="5" s="1"/>
  <c r="M162" i="5" a="1"/>
  <c r="M162" i="5" s="1"/>
  <c r="N162" i="5" a="1"/>
  <c r="N162" i="5" s="1"/>
  <c r="O162" i="5" a="1"/>
  <c r="O162" i="5" s="1"/>
  <c r="P162" i="5" a="1"/>
  <c r="P162" i="5" s="1"/>
  <c r="Q162" i="5" a="1"/>
  <c r="Q162" i="5"/>
  <c r="R162" i="5" a="1"/>
  <c r="R162" i="5" s="1"/>
  <c r="S162" i="5" a="1"/>
  <c r="S162" i="5" s="1"/>
  <c r="T162" i="5" a="1"/>
  <c r="T162" i="5"/>
  <c r="U162" i="5" a="1"/>
  <c r="U162" i="5"/>
  <c r="V162" i="5" a="1"/>
  <c r="V162" i="5"/>
  <c r="W162" i="5" a="1"/>
  <c r="W162" i="5"/>
  <c r="E163" i="5" a="1"/>
  <c r="E163" i="5"/>
  <c r="F163" i="5" a="1"/>
  <c r="F163" i="5" s="1"/>
  <c r="G163" i="5" a="1"/>
  <c r="G163" i="5" s="1"/>
  <c r="H163" i="5" a="1"/>
  <c r="H163" i="5"/>
  <c r="I163" i="5" a="1"/>
  <c r="I163" i="5"/>
  <c r="J163" i="5" a="1"/>
  <c r="J163" i="5"/>
  <c r="K163" i="5" a="1"/>
  <c r="K163" i="5"/>
  <c r="L163" i="5" a="1"/>
  <c r="L163" i="5" s="1"/>
  <c r="M163" i="5" a="1"/>
  <c r="M163" i="5"/>
  <c r="N163" i="5" a="1"/>
  <c r="N163" i="5" s="1"/>
  <c r="O163" i="5" a="1"/>
  <c r="O163" i="5" s="1"/>
  <c r="P163" i="5" a="1"/>
  <c r="P163" i="5" s="1"/>
  <c r="Q163" i="5" a="1"/>
  <c r="Q163" i="5"/>
  <c r="R163" i="5" a="1"/>
  <c r="R163" i="5"/>
  <c r="S163" i="5" a="1"/>
  <c r="S163" i="5" s="1"/>
  <c r="T163" i="5" a="1"/>
  <c r="T163" i="5"/>
  <c r="U163" i="5" a="1"/>
  <c r="U163" i="5" s="1"/>
  <c r="V163" i="5" a="1"/>
  <c r="V163" i="5" s="1"/>
  <c r="W163" i="5" a="1"/>
  <c r="W163" i="5"/>
  <c r="E164" i="5" a="1"/>
  <c r="E164" i="5"/>
  <c r="F164" i="5" a="1"/>
  <c r="F164" i="5"/>
  <c r="G164" i="5" a="1"/>
  <c r="G164" i="5" s="1"/>
  <c r="H164" i="5" a="1"/>
  <c r="H164" i="5"/>
  <c r="I164" i="5" a="1"/>
  <c r="I164" i="5"/>
  <c r="J164" i="5" a="1"/>
  <c r="J164" i="5"/>
  <c r="K164" i="5" a="1"/>
  <c r="K164" i="5"/>
  <c r="L164" i="5" a="1"/>
  <c r="L164" i="5" s="1"/>
  <c r="M164" i="5" a="1"/>
  <c r="M164" i="5"/>
  <c r="N164" i="5" a="1"/>
  <c r="N164" i="5"/>
  <c r="O164" i="5" a="1"/>
  <c r="O164" i="5" s="1"/>
  <c r="P164" i="5" a="1"/>
  <c r="P164" i="5" s="1"/>
  <c r="Q164" i="5" a="1"/>
  <c r="Q164" i="5" s="1"/>
  <c r="R164" i="5" a="1"/>
  <c r="R164" i="5"/>
  <c r="S164" i="5" a="1"/>
  <c r="S164" i="5"/>
  <c r="T164" i="5" a="1"/>
  <c r="T164" i="5"/>
  <c r="U164" i="5" a="1"/>
  <c r="U164" i="5"/>
  <c r="V164" i="5" a="1"/>
  <c r="V164" i="5"/>
  <c r="W164" i="5" a="1"/>
  <c r="W164" i="5" s="1"/>
  <c r="E165" i="5" a="1"/>
  <c r="E165" i="5"/>
  <c r="F165" i="5" a="1"/>
  <c r="F165" i="5"/>
  <c r="G165" i="5" a="1"/>
  <c r="G165" i="5" s="1"/>
  <c r="H165" i="5" a="1"/>
  <c r="H165" i="5" s="1"/>
  <c r="I165" i="5" a="1"/>
  <c r="I165" i="5" s="1"/>
  <c r="J165" i="5" a="1"/>
  <c r="J165" i="5"/>
  <c r="K165" i="5" a="1"/>
  <c r="K165" i="5"/>
  <c r="L165" i="5" a="1"/>
  <c r="L165" i="5"/>
  <c r="M165" i="5" a="1"/>
  <c r="M165" i="5"/>
  <c r="N165" i="5" a="1"/>
  <c r="N165" i="5"/>
  <c r="O165" i="5" a="1"/>
  <c r="O165" i="5"/>
  <c r="P165" i="5" a="1"/>
  <c r="P165" i="5"/>
  <c r="Q165" i="5" a="1"/>
  <c r="Q165" i="5"/>
  <c r="R165" i="5" a="1"/>
  <c r="R165" i="5" s="1"/>
  <c r="S165" i="5" a="1"/>
  <c r="S165" i="5"/>
  <c r="T165" i="5" a="1"/>
  <c r="T165" i="5"/>
  <c r="U165" i="5" a="1"/>
  <c r="U165" i="5"/>
  <c r="V165" i="5" a="1"/>
  <c r="V165" i="5"/>
  <c r="W165" i="5" a="1"/>
  <c r="W165" i="5"/>
  <c r="E166" i="5" a="1"/>
  <c r="E166" i="5"/>
  <c r="F166" i="5" a="1"/>
  <c r="F166" i="5"/>
  <c r="G166" i="5" a="1"/>
  <c r="G166" i="5" s="1"/>
  <c r="H166" i="5" a="1"/>
  <c r="H166" i="5" s="1"/>
  <c r="I166" i="5" a="1"/>
  <c r="I166" i="5" s="1"/>
  <c r="J166" i="5" a="1"/>
  <c r="J166" i="5" s="1"/>
  <c r="K166" i="5" a="1"/>
  <c r="K166" i="5" s="1"/>
  <c r="L166" i="5" a="1"/>
  <c r="L166" i="5"/>
  <c r="M166" i="5" a="1"/>
  <c r="M166" i="5"/>
  <c r="N166" i="5" a="1"/>
  <c r="N166" i="5"/>
  <c r="O166" i="5" a="1"/>
  <c r="O166" i="5"/>
  <c r="P166" i="5" a="1"/>
  <c r="P166" i="5"/>
  <c r="Q166" i="5" a="1"/>
  <c r="Q166" i="5"/>
  <c r="R166" i="5" a="1"/>
  <c r="R166" i="5"/>
  <c r="S166" i="5" a="1"/>
  <c r="S166" i="5" s="1"/>
  <c r="T166" i="5" a="1"/>
  <c r="T166" i="5" s="1"/>
  <c r="U166" i="5" a="1"/>
  <c r="U166" i="5"/>
  <c r="V166" i="5" a="1"/>
  <c r="V166" i="5"/>
  <c r="W166" i="5" a="1"/>
  <c r="W166" i="5"/>
  <c r="E167" i="5" a="1"/>
  <c r="E167" i="5"/>
  <c r="F167" i="5" a="1"/>
  <c r="F167" i="5"/>
  <c r="G167" i="5" a="1"/>
  <c r="G167" i="5"/>
  <c r="H167" i="5" a="1"/>
  <c r="H167" i="5"/>
  <c r="I167" i="5" a="1"/>
  <c r="I167" i="5"/>
  <c r="J167" i="5" a="1"/>
  <c r="J167" i="5" s="1"/>
  <c r="K167" i="5" a="1"/>
  <c r="K167" i="5"/>
  <c r="L167" i="5" a="1"/>
  <c r="L167" i="5" s="1"/>
  <c r="M167" i="5" a="1"/>
  <c r="M167" i="5" s="1"/>
  <c r="N167" i="5" a="1"/>
  <c r="N167" i="5" s="1"/>
  <c r="O167" i="5" a="1"/>
  <c r="O167" i="5" s="1"/>
  <c r="P167" i="5" a="1"/>
  <c r="P167" i="5"/>
  <c r="Q167" i="5" a="1"/>
  <c r="Q167" i="5"/>
  <c r="R167" i="5" a="1"/>
  <c r="R167" i="5"/>
  <c r="S167" i="5" a="1"/>
  <c r="S167" i="5"/>
  <c r="T167" i="5" a="1"/>
  <c r="T167" i="5" s="1"/>
  <c r="U167" i="5" a="1"/>
  <c r="U167" i="5"/>
  <c r="V167" i="5" a="1"/>
  <c r="V167" i="5" s="1"/>
  <c r="W167" i="5" a="1"/>
  <c r="W167" i="5"/>
  <c r="E168" i="5" a="1"/>
  <c r="E168" i="5"/>
  <c r="F168" i="5" a="1"/>
  <c r="F168" i="5"/>
  <c r="G168" i="5" a="1"/>
  <c r="G168" i="5" s="1"/>
  <c r="H168" i="5" a="1"/>
  <c r="H168" i="5"/>
  <c r="I168" i="5" a="1"/>
  <c r="I168" i="5"/>
  <c r="J168" i="5" a="1"/>
  <c r="J168" i="5"/>
  <c r="K168" i="5" a="1"/>
  <c r="K168" i="5" s="1"/>
  <c r="L168" i="5" a="1"/>
  <c r="L168" i="5"/>
  <c r="M168" i="5" a="1"/>
  <c r="M168" i="5"/>
  <c r="N168" i="5" a="1"/>
  <c r="N168" i="5" s="1"/>
  <c r="O168" i="5" a="1"/>
  <c r="O168" i="5" s="1"/>
  <c r="P168" i="5" a="1"/>
  <c r="P168" i="5"/>
  <c r="Q168" i="5" a="1"/>
  <c r="Q168" i="5" s="1"/>
  <c r="R168" i="5" a="1"/>
  <c r="R168" i="5" s="1"/>
  <c r="S168" i="5" a="1"/>
  <c r="S168" i="5" s="1"/>
  <c r="T168" i="5" a="1"/>
  <c r="T168" i="5"/>
  <c r="U168" i="5" a="1"/>
  <c r="U168" i="5" s="1"/>
  <c r="V168" i="5" a="1"/>
  <c r="V168" i="5"/>
  <c r="W168" i="5" a="1"/>
  <c r="W168" i="5"/>
  <c r="E169" i="5" a="1"/>
  <c r="E169" i="5"/>
  <c r="F169" i="5" a="1"/>
  <c r="F169" i="5"/>
  <c r="G169" i="5" a="1"/>
  <c r="G169" i="5"/>
  <c r="H169" i="5" a="1"/>
  <c r="H169" i="5"/>
  <c r="I169" i="5" a="1"/>
  <c r="I169" i="5"/>
  <c r="J169" i="5" a="1"/>
  <c r="J169" i="5"/>
  <c r="K169" i="5" a="1"/>
  <c r="K169" i="5"/>
  <c r="L169" i="5" a="1"/>
  <c r="L169" i="5" s="1"/>
  <c r="M169" i="5" a="1"/>
  <c r="M169" i="5"/>
  <c r="N169" i="5" a="1"/>
  <c r="N169" i="5"/>
  <c r="O169" i="5" a="1"/>
  <c r="O169" i="5"/>
  <c r="P169" i="5" a="1"/>
  <c r="P169" i="5" s="1"/>
  <c r="Q169" i="5" a="1"/>
  <c r="Q169" i="5" s="1"/>
  <c r="R169" i="5" a="1"/>
  <c r="R169" i="5"/>
  <c r="S169" i="5" a="1"/>
  <c r="S169" i="5"/>
  <c r="T169" i="5" a="1"/>
  <c r="T169" i="5" s="1"/>
  <c r="U169" i="5" a="1"/>
  <c r="U169" i="5" s="1"/>
  <c r="V169" i="5" a="1"/>
  <c r="V169" i="5" s="1"/>
  <c r="W169" i="5" a="1"/>
  <c r="W169" i="5" s="1"/>
  <c r="E170" i="5" a="1"/>
  <c r="E170" i="5"/>
  <c r="F170" i="5" a="1"/>
  <c r="F170" i="5"/>
  <c r="G170" i="5" a="1"/>
  <c r="G170" i="5"/>
  <c r="H170" i="5" a="1"/>
  <c r="H170" i="5"/>
  <c r="I170" i="5" a="1"/>
  <c r="I170" i="5"/>
  <c r="J170" i="5" a="1"/>
  <c r="J170" i="5" s="1"/>
  <c r="K170" i="5" a="1"/>
  <c r="K170" i="5"/>
  <c r="L170" i="5" a="1"/>
  <c r="L170" i="5"/>
  <c r="M170" i="5" a="1"/>
  <c r="M170" i="5" s="1"/>
  <c r="N170" i="5" a="1"/>
  <c r="N170" i="5" s="1"/>
  <c r="O170" i="5" a="1"/>
  <c r="O170" i="5" s="1"/>
  <c r="P170" i="5" a="1"/>
  <c r="P170" i="5"/>
  <c r="Q170" i="5" a="1"/>
  <c r="Q170" i="5"/>
  <c r="R170" i="5" a="1"/>
  <c r="R170" i="5" s="1"/>
  <c r="S170" i="5" a="1"/>
  <c r="S170" i="5" s="1"/>
  <c r="T170" i="5" a="1"/>
  <c r="T170" i="5"/>
  <c r="U170" i="5" a="1"/>
  <c r="U170" i="5"/>
  <c r="V170" i="5" a="1"/>
  <c r="V170" i="5"/>
  <c r="W170" i="5" a="1"/>
  <c r="W170" i="5" s="1"/>
  <c r="E171" i="5" a="1"/>
  <c r="E171" i="5"/>
  <c r="F171" i="5" a="1"/>
  <c r="F171" i="5" s="1"/>
  <c r="G171" i="5" a="1"/>
  <c r="G171" i="5"/>
  <c r="H171" i="5" a="1"/>
  <c r="H171" i="5"/>
  <c r="I171" i="5" a="1"/>
  <c r="I171" i="5"/>
  <c r="J171" i="5" a="1"/>
  <c r="J171" i="5"/>
  <c r="K171" i="5" a="1"/>
  <c r="K171" i="5"/>
  <c r="L171" i="5" a="1"/>
  <c r="L171" i="5" s="1"/>
  <c r="M171" i="5" a="1"/>
  <c r="M171" i="5" s="1"/>
  <c r="N171" i="5" a="1"/>
  <c r="N171" i="5" s="1"/>
  <c r="O171" i="5" a="1"/>
  <c r="O171" i="5" s="1"/>
  <c r="P171" i="5" a="1"/>
  <c r="P171" i="5"/>
  <c r="Q171" i="5" a="1"/>
  <c r="Q171" i="5"/>
  <c r="R171" i="5" a="1"/>
  <c r="R171" i="5" s="1"/>
  <c r="S171" i="5" a="1"/>
  <c r="S171" i="5" s="1"/>
  <c r="T171" i="5" a="1"/>
  <c r="T171" i="5" s="1"/>
  <c r="U171" i="5" a="1"/>
  <c r="U171" i="5" s="1"/>
  <c r="V171" i="5" a="1"/>
  <c r="V171" i="5"/>
  <c r="W171" i="5" a="1"/>
  <c r="W171" i="5"/>
  <c r="E172" i="5" a="1"/>
  <c r="E172" i="5" s="1"/>
  <c r="F172" i="5" a="1"/>
  <c r="F172" i="5" s="1"/>
  <c r="G172" i="5" a="1"/>
  <c r="G172" i="5"/>
  <c r="H172" i="5" a="1"/>
  <c r="H172" i="5"/>
  <c r="I172" i="5" a="1"/>
  <c r="I172" i="5"/>
  <c r="J172" i="5" a="1"/>
  <c r="J172" i="5"/>
  <c r="K172" i="5" a="1"/>
  <c r="K172" i="5" s="1"/>
  <c r="L172" i="5" a="1"/>
  <c r="L172" i="5"/>
  <c r="M172" i="5" a="1"/>
  <c r="M172" i="5"/>
  <c r="N172" i="5" a="1"/>
  <c r="N172" i="5"/>
  <c r="O172" i="5" a="1"/>
  <c r="O172" i="5" s="1"/>
  <c r="P172" i="5" a="1"/>
  <c r="P172" i="5"/>
  <c r="Q172" i="5" a="1"/>
  <c r="Q172" i="5"/>
  <c r="R172" i="5" a="1"/>
  <c r="R172" i="5" s="1"/>
  <c r="S172" i="5" a="1"/>
  <c r="S172" i="5"/>
  <c r="T172" i="5" a="1"/>
  <c r="T172" i="5"/>
  <c r="U172" i="5" a="1"/>
  <c r="U172" i="5"/>
  <c r="V172" i="5" a="1"/>
  <c r="V172" i="5" s="1"/>
  <c r="W172" i="5" a="1"/>
  <c r="W172" i="5" s="1"/>
  <c r="E173" i="5" a="1"/>
  <c r="E173" i="5" s="1"/>
  <c r="F173" i="5" a="1"/>
  <c r="F173" i="5" s="1"/>
  <c r="G173" i="5" a="1"/>
  <c r="G173" i="5"/>
  <c r="H173" i="5" a="1"/>
  <c r="H173" i="5" s="1"/>
  <c r="I173" i="5" a="1"/>
  <c r="I173" i="5" s="1"/>
  <c r="J173" i="5" a="1"/>
  <c r="J173" i="5"/>
  <c r="K173" i="5" a="1"/>
  <c r="K173" i="5"/>
  <c r="L173" i="5" a="1"/>
  <c r="L173" i="5"/>
  <c r="M173" i="5" a="1"/>
  <c r="M173" i="5"/>
  <c r="N173" i="5" a="1"/>
  <c r="N173" i="5"/>
  <c r="O173" i="5" a="1"/>
  <c r="O173" i="5"/>
  <c r="P173" i="5" a="1"/>
  <c r="P173" i="5" s="1"/>
  <c r="Q173" i="5" a="1"/>
  <c r="Q173" i="5" s="1"/>
  <c r="R173" i="5" a="1"/>
  <c r="R173" i="5"/>
  <c r="S173" i="5" a="1"/>
  <c r="S173" i="5"/>
  <c r="T173" i="5" a="1"/>
  <c r="T173" i="5"/>
  <c r="U173" i="5" a="1"/>
  <c r="U173" i="5" s="1"/>
  <c r="V173" i="5" a="1"/>
  <c r="V173" i="5"/>
  <c r="W173" i="5" a="1"/>
  <c r="W173" i="5"/>
  <c r="E174" i="5" a="1"/>
  <c r="E174" i="5" s="1"/>
  <c r="F174" i="5" a="1"/>
  <c r="F174" i="5" s="1"/>
  <c r="G174" i="5" a="1"/>
  <c r="G174" i="5" s="1"/>
  <c r="H174" i="5" a="1"/>
  <c r="H174" i="5"/>
  <c r="I174" i="5" a="1"/>
  <c r="I174" i="5" s="1"/>
  <c r="J174" i="5" a="1"/>
  <c r="J174" i="5" s="1"/>
  <c r="K174" i="5" a="1"/>
  <c r="K174" i="5" s="1"/>
  <c r="L174" i="5" a="1"/>
  <c r="L174" i="5" s="1"/>
  <c r="M174" i="5" a="1"/>
  <c r="M174" i="5"/>
  <c r="N174" i="5" a="1"/>
  <c r="N174" i="5"/>
  <c r="O174" i="5" a="1"/>
  <c r="O174" i="5"/>
  <c r="P174" i="5" a="1"/>
  <c r="P174" i="5"/>
  <c r="Q174" i="5" a="1"/>
  <c r="Q174" i="5" s="1"/>
  <c r="R174" i="5" a="1"/>
  <c r="R174" i="5"/>
  <c r="S174" i="5" a="1"/>
  <c r="S174" i="5"/>
  <c r="T174" i="5" a="1"/>
  <c r="T174" i="5"/>
  <c r="U174" i="5" a="1"/>
  <c r="U174" i="5" s="1"/>
  <c r="V174" i="5" a="1"/>
  <c r="V174" i="5"/>
  <c r="W174" i="5" a="1"/>
  <c r="W174" i="5"/>
  <c r="E175" i="5" a="1"/>
  <c r="E175" i="5" s="1"/>
  <c r="F175" i="5" a="1"/>
  <c r="F175" i="5"/>
  <c r="G175" i="5" a="1"/>
  <c r="G175" i="5" s="1"/>
  <c r="H175" i="5" a="1"/>
  <c r="H175" i="5" s="1"/>
  <c r="I175" i="5" a="1"/>
  <c r="I175" i="5"/>
  <c r="J175" i="5" a="1"/>
  <c r="J175" i="5"/>
  <c r="K175" i="5" a="1"/>
  <c r="K175" i="5"/>
  <c r="L175" i="5" a="1"/>
  <c r="L175" i="5"/>
  <c r="M175" i="5" a="1"/>
  <c r="M175" i="5" s="1"/>
  <c r="N175" i="5" a="1"/>
  <c r="N175" i="5"/>
  <c r="O175" i="5" a="1"/>
  <c r="O175" i="5"/>
  <c r="P175" i="5" a="1"/>
  <c r="P175" i="5" s="1"/>
  <c r="Q175" i="5" a="1"/>
  <c r="Q175" i="5"/>
  <c r="R175" i="5" a="1"/>
  <c r="R175" i="5" s="1"/>
  <c r="S175" i="5" a="1"/>
  <c r="S175" i="5" s="1"/>
  <c r="T175" i="5" a="1"/>
  <c r="T175" i="5"/>
  <c r="U175" i="5" a="1"/>
  <c r="U175" i="5"/>
  <c r="V175" i="5" a="1"/>
  <c r="V175" i="5"/>
  <c r="W175" i="5" a="1"/>
  <c r="W175" i="5"/>
  <c r="E176" i="5" a="1"/>
  <c r="E176" i="5"/>
  <c r="F176" i="5" a="1"/>
  <c r="F176" i="5" s="1"/>
  <c r="G176" i="5" a="1"/>
  <c r="G176" i="5"/>
  <c r="H176" i="5" a="1"/>
  <c r="H176" i="5" s="1"/>
  <c r="I176" i="5" a="1"/>
  <c r="I176" i="5" s="1"/>
  <c r="J176" i="5" a="1"/>
  <c r="J176" i="5"/>
  <c r="K176" i="5" a="1"/>
  <c r="K176" i="5"/>
  <c r="L176" i="5" a="1"/>
  <c r="L176" i="5"/>
  <c r="M176" i="5" a="1"/>
  <c r="M176" i="5"/>
  <c r="N176" i="5" a="1"/>
  <c r="N176" i="5"/>
  <c r="O176" i="5" a="1"/>
  <c r="O176" i="5"/>
  <c r="P176" i="5" a="1"/>
  <c r="P176" i="5" s="1"/>
  <c r="Q176" i="5" a="1"/>
  <c r="Q176" i="5" s="1"/>
  <c r="R176" i="5" a="1"/>
  <c r="R176" i="5" s="1"/>
  <c r="S176" i="5" a="1"/>
  <c r="S176" i="5" s="1"/>
  <c r="T176" i="5" a="1"/>
  <c r="T176" i="5" s="1"/>
  <c r="U176" i="5" a="1"/>
  <c r="U176" i="5" s="1"/>
  <c r="V176" i="5" a="1"/>
  <c r="V176" i="5"/>
  <c r="W176" i="5" a="1"/>
  <c r="W176" i="5"/>
  <c r="E177" i="5" a="1"/>
  <c r="E177" i="5"/>
  <c r="F177" i="5" a="1"/>
  <c r="F177" i="5"/>
  <c r="G177" i="5" a="1"/>
  <c r="G177" i="5"/>
  <c r="H177" i="5" a="1"/>
  <c r="H177" i="5"/>
  <c r="I177" i="5" a="1"/>
  <c r="I177" i="5" s="1"/>
  <c r="J177" i="5" a="1"/>
  <c r="J177" i="5" s="1"/>
  <c r="K177" i="5" a="1"/>
  <c r="K177" i="5"/>
  <c r="L177" i="5" a="1"/>
  <c r="L177" i="5"/>
  <c r="M177" i="5" a="1"/>
  <c r="M177" i="5"/>
  <c r="N177" i="5" a="1"/>
  <c r="N177" i="5"/>
  <c r="O177" i="5" a="1"/>
  <c r="O177" i="5"/>
  <c r="P177" i="5" a="1"/>
  <c r="P177" i="5"/>
  <c r="Q177" i="5" a="1"/>
  <c r="Q177" i="5"/>
  <c r="R177" i="5" a="1"/>
  <c r="R177" i="5"/>
  <c r="S177" i="5" a="1"/>
  <c r="S177" i="5" s="1"/>
  <c r="T177" i="5" a="1"/>
  <c r="T177" i="5" s="1"/>
  <c r="U177" i="5" a="1"/>
  <c r="U177" i="5"/>
  <c r="V177" i="5" a="1"/>
  <c r="V177" i="5" s="1"/>
  <c r="W177" i="5" a="1"/>
  <c r="W177" i="5" s="1"/>
  <c r="E178" i="5" a="1"/>
  <c r="E178" i="5" s="1"/>
  <c r="F178" i="5" a="1"/>
  <c r="F178" i="5" s="1"/>
  <c r="G178" i="5" a="1"/>
  <c r="G178" i="5"/>
  <c r="H178" i="5" a="1"/>
  <c r="H178" i="5"/>
  <c r="I178" i="5" a="1"/>
  <c r="I178" i="5"/>
  <c r="J178" i="5" a="1"/>
  <c r="J178" i="5"/>
  <c r="K178" i="5" a="1"/>
  <c r="K178" i="5" s="1"/>
  <c r="L178" i="5" a="1"/>
  <c r="L178" i="5" s="1"/>
  <c r="M178" i="5" a="1"/>
  <c r="M178" i="5" s="1"/>
  <c r="N178" i="5" a="1"/>
  <c r="N178" i="5"/>
  <c r="O178" i="5" a="1"/>
  <c r="O178" i="5"/>
  <c r="P178" i="5" a="1"/>
  <c r="P178" i="5" s="1"/>
  <c r="Q178" i="5" a="1"/>
  <c r="Q178" i="5" s="1"/>
  <c r="R178" i="5" a="1"/>
  <c r="R178" i="5"/>
  <c r="S178" i="5" a="1"/>
  <c r="S178" i="5"/>
  <c r="T178" i="5" a="1"/>
  <c r="T178" i="5"/>
  <c r="U178" i="5" a="1"/>
  <c r="U178" i="5" s="1"/>
  <c r="V178" i="5" a="1"/>
  <c r="V178" i="5"/>
  <c r="W178" i="5" a="1"/>
  <c r="W178" i="5"/>
  <c r="E179" i="5" a="1"/>
  <c r="E179" i="5" s="1"/>
  <c r="F179" i="5" a="1"/>
  <c r="F179" i="5" s="1"/>
  <c r="G179" i="5" a="1"/>
  <c r="G179" i="5" s="1"/>
  <c r="H179" i="5" a="1"/>
  <c r="H179" i="5"/>
  <c r="I179" i="5" a="1"/>
  <c r="I179" i="5" s="1"/>
  <c r="J179" i="5" a="1"/>
  <c r="J179" i="5" s="1"/>
  <c r="K179" i="5" a="1"/>
  <c r="K179" i="5"/>
  <c r="L179" i="5" a="1"/>
  <c r="L179" i="5" s="1"/>
  <c r="M179" i="5" a="1"/>
  <c r="M179" i="5"/>
  <c r="N179" i="5" a="1"/>
  <c r="N179" i="5"/>
  <c r="O179" i="5" a="1"/>
  <c r="O179" i="5" s="1"/>
  <c r="P179" i="5" a="1"/>
  <c r="P179" i="5"/>
  <c r="Q179" i="5" a="1"/>
  <c r="Q179" i="5"/>
  <c r="R179" i="5" a="1"/>
  <c r="R179" i="5"/>
  <c r="S179" i="5" a="1"/>
  <c r="S179" i="5"/>
  <c r="T179" i="5" a="1"/>
  <c r="T179" i="5" s="1"/>
  <c r="U179" i="5" a="1"/>
  <c r="U179" i="5" s="1"/>
  <c r="V179" i="5" a="1"/>
  <c r="V179" i="5" s="1"/>
  <c r="W179" i="5" a="1"/>
  <c r="W179" i="5"/>
  <c r="E180" i="5" a="1"/>
  <c r="E180" i="5"/>
  <c r="F180" i="5" a="1"/>
  <c r="F180" i="5"/>
  <c r="G180" i="5" a="1"/>
  <c r="G180" i="5" s="1"/>
  <c r="H180" i="5" a="1"/>
  <c r="H180" i="5" s="1"/>
  <c r="I180" i="5" a="1"/>
  <c r="I180" i="5"/>
  <c r="J180" i="5" a="1"/>
  <c r="J180" i="5" s="1"/>
  <c r="K180" i="5" a="1"/>
  <c r="K180" i="5"/>
  <c r="L180" i="5" a="1"/>
  <c r="L180" i="5"/>
  <c r="M180" i="5" a="1"/>
  <c r="M180" i="5" s="1"/>
  <c r="N180" i="5" a="1"/>
  <c r="N180" i="5" s="1"/>
  <c r="O180" i="5" a="1"/>
  <c r="O180" i="5"/>
  <c r="P180" i="5" a="1"/>
  <c r="P180" i="5"/>
  <c r="Q180" i="5" a="1"/>
  <c r="Q180" i="5"/>
  <c r="R180" i="5" a="1"/>
  <c r="R180" i="5"/>
  <c r="S180" i="5" a="1"/>
  <c r="S180" i="5"/>
  <c r="T180" i="5" a="1"/>
  <c r="T180" i="5"/>
  <c r="U180" i="5" a="1"/>
  <c r="U180" i="5"/>
  <c r="V180" i="5" a="1"/>
  <c r="V180" i="5"/>
  <c r="W180" i="5" a="1"/>
  <c r="W180" i="5" s="1"/>
  <c r="E181" i="5" a="1"/>
  <c r="E181" i="5" s="1"/>
  <c r="F181" i="5" a="1"/>
  <c r="F181" i="5" s="1"/>
  <c r="G181" i="5" a="1"/>
  <c r="G181" i="5"/>
  <c r="H181" i="5" a="1"/>
  <c r="H181" i="5"/>
  <c r="I181" i="5" a="1"/>
  <c r="I181" i="5" s="1"/>
  <c r="J181" i="5" a="1"/>
  <c r="J181" i="5" s="1"/>
  <c r="K181" i="5" a="1"/>
  <c r="K181" i="5" s="1"/>
  <c r="L181" i="5" a="1"/>
  <c r="L181" i="5"/>
  <c r="M181" i="5" a="1"/>
  <c r="M181" i="5" s="1"/>
  <c r="N181" i="5" a="1"/>
  <c r="N181" i="5" s="1"/>
  <c r="O181" i="5" a="1"/>
  <c r="O181" i="5"/>
  <c r="P181" i="5" a="1"/>
  <c r="P181" i="5"/>
  <c r="Q181" i="5" a="1"/>
  <c r="Q181" i="5"/>
  <c r="R181" i="5" a="1"/>
  <c r="R181" i="5" s="1"/>
  <c r="S181" i="5" a="1"/>
  <c r="S181" i="5"/>
  <c r="T181" i="5" a="1"/>
  <c r="T181" i="5"/>
  <c r="U181" i="5" a="1"/>
  <c r="U181" i="5"/>
  <c r="V181" i="5" a="1"/>
  <c r="V181" i="5"/>
  <c r="W181" i="5" a="1"/>
  <c r="W181" i="5"/>
  <c r="E182" i="5" a="1"/>
  <c r="E182" i="5" s="1"/>
  <c r="F182" i="5" a="1"/>
  <c r="F182" i="5"/>
  <c r="G182" i="5" a="1"/>
  <c r="G182" i="5"/>
  <c r="H182" i="5" a="1"/>
  <c r="H182" i="5"/>
  <c r="I182" i="5" a="1"/>
  <c r="I182" i="5" s="1"/>
  <c r="J182" i="5" a="1"/>
  <c r="J182" i="5" s="1"/>
  <c r="K182" i="5" a="1"/>
  <c r="K182" i="5" s="1"/>
  <c r="L182" i="5" a="1"/>
  <c r="L182" i="5" s="1"/>
  <c r="M182" i="5" a="1"/>
  <c r="M182" i="5"/>
  <c r="N182" i="5" a="1"/>
  <c r="N182" i="5" s="1"/>
  <c r="O182" i="5" a="1"/>
  <c r="O182" i="5" s="1"/>
  <c r="P182" i="5" a="1"/>
  <c r="P182" i="5"/>
  <c r="Q182" i="5" a="1"/>
  <c r="Q182" i="5"/>
  <c r="R182" i="5" a="1"/>
  <c r="R182" i="5"/>
  <c r="S182" i="5" a="1"/>
  <c r="S182" i="5"/>
  <c r="T182" i="5" a="1"/>
  <c r="T182" i="5"/>
  <c r="U182" i="5" a="1"/>
  <c r="U182" i="5" s="1"/>
  <c r="V182" i="5" a="1"/>
  <c r="V182" i="5"/>
  <c r="W182" i="5" a="1"/>
  <c r="W182" i="5"/>
  <c r="E183" i="5" a="1"/>
  <c r="E183" i="5" s="1"/>
  <c r="F183" i="5" a="1"/>
  <c r="F183" i="5" s="1"/>
  <c r="G183" i="5" a="1"/>
  <c r="G183" i="5"/>
  <c r="H183" i="5" a="1"/>
  <c r="H183" i="5" s="1"/>
  <c r="I183" i="5" a="1"/>
  <c r="I183" i="5"/>
  <c r="J183" i="5" a="1"/>
  <c r="J183" i="5"/>
  <c r="K183" i="5" a="1"/>
  <c r="K183" i="5"/>
  <c r="L183" i="5" a="1"/>
  <c r="L183" i="5"/>
  <c r="M183" i="5" a="1"/>
  <c r="M183" i="5" s="1"/>
  <c r="N183" i="5" a="1"/>
  <c r="N183" i="5" s="1"/>
  <c r="O183" i="5" a="1"/>
  <c r="O183" i="5" s="1"/>
  <c r="P183" i="5" a="1"/>
  <c r="P183" i="5" s="1"/>
  <c r="Q183" i="5" a="1"/>
  <c r="Q183" i="5" s="1"/>
  <c r="R183" i="5" a="1"/>
  <c r="R183" i="5"/>
  <c r="S183" i="5" a="1"/>
  <c r="S183" i="5"/>
  <c r="T183" i="5" a="1"/>
  <c r="T183" i="5"/>
  <c r="U183" i="5" a="1"/>
  <c r="U183" i="5"/>
  <c r="V183" i="5" a="1"/>
  <c r="V183" i="5"/>
  <c r="W183" i="5" a="1"/>
  <c r="W183" i="5"/>
  <c r="E184" i="5" a="1"/>
  <c r="E184" i="5"/>
  <c r="F184" i="5" a="1"/>
  <c r="F184" i="5"/>
  <c r="G184" i="5" a="1"/>
  <c r="G184" i="5" s="1"/>
  <c r="H184" i="5" a="1"/>
  <c r="H184" i="5" s="1"/>
  <c r="I184" i="5" a="1"/>
  <c r="I184" i="5" s="1"/>
  <c r="J184" i="5" a="1"/>
  <c r="J184" i="5"/>
  <c r="K184" i="5" a="1"/>
  <c r="K184" i="5" s="1"/>
  <c r="L184" i="5" a="1"/>
  <c r="L184" i="5"/>
  <c r="M184" i="5" a="1"/>
  <c r="M184" i="5"/>
  <c r="N184" i="5" a="1"/>
  <c r="N184" i="5"/>
  <c r="O184" i="5" a="1"/>
  <c r="O184" i="5" s="1"/>
  <c r="P184" i="5" a="1"/>
  <c r="P184" i="5" s="1"/>
  <c r="Q184" i="5" a="1"/>
  <c r="Q184" i="5" s="1"/>
  <c r="R184" i="5" a="1"/>
  <c r="R184" i="5"/>
  <c r="S184" i="5" a="1"/>
  <c r="S184" i="5"/>
  <c r="T184" i="5" a="1"/>
  <c r="T184" i="5" s="1"/>
  <c r="U184" i="5" a="1"/>
  <c r="U184" i="5" s="1"/>
  <c r="V184" i="5" a="1"/>
  <c r="V184" i="5"/>
  <c r="W184" i="5" a="1"/>
  <c r="W184" i="5"/>
  <c r="E185" i="5" a="1"/>
  <c r="E185" i="5"/>
  <c r="F185" i="5" a="1"/>
  <c r="F185" i="5"/>
  <c r="G185" i="5" a="1"/>
  <c r="G185" i="5"/>
  <c r="H185" i="5" a="1"/>
  <c r="H185" i="5" s="1"/>
  <c r="I185" i="5" a="1"/>
  <c r="I185" i="5"/>
  <c r="J185" i="5" a="1"/>
  <c r="J185" i="5"/>
  <c r="K185" i="5" a="1"/>
  <c r="K185" i="5"/>
  <c r="L185" i="5" a="1"/>
  <c r="L185" i="5" s="1"/>
  <c r="M185" i="5" a="1"/>
  <c r="M185" i="5"/>
  <c r="N185" i="5" a="1"/>
  <c r="N185" i="5" s="1"/>
  <c r="O185" i="5" a="1"/>
  <c r="O185" i="5"/>
  <c r="P185" i="5" a="1"/>
  <c r="P185" i="5"/>
  <c r="Q185" i="5" a="1"/>
  <c r="Q185" i="5" s="1"/>
  <c r="R185" i="5" a="1"/>
  <c r="R185" i="5" s="1"/>
  <c r="S185" i="5" a="1"/>
  <c r="S185" i="5"/>
  <c r="T185" i="5" a="1"/>
  <c r="T185" i="5"/>
  <c r="U185" i="5" a="1"/>
  <c r="U185" i="5"/>
  <c r="V185" i="5" a="1"/>
  <c r="V185" i="5"/>
  <c r="W185" i="5" a="1"/>
  <c r="W185" i="5" s="1"/>
  <c r="E186" i="5" a="1"/>
  <c r="E186" i="5"/>
  <c r="F186" i="5" a="1"/>
  <c r="F186" i="5" s="1"/>
  <c r="G186" i="5" a="1"/>
  <c r="G186" i="5" s="1"/>
  <c r="H186" i="5" a="1"/>
  <c r="H186" i="5"/>
  <c r="I186" i="5" a="1"/>
  <c r="I186" i="5" s="1"/>
  <c r="J186" i="5" a="1"/>
  <c r="J186" i="5" s="1"/>
  <c r="K186" i="5" a="1"/>
  <c r="K186" i="5"/>
  <c r="L186" i="5" a="1"/>
  <c r="L186" i="5"/>
  <c r="M186" i="5" a="1"/>
  <c r="M186" i="5"/>
  <c r="N186" i="5" a="1"/>
  <c r="N186" i="5"/>
  <c r="O186" i="5" a="1"/>
  <c r="O186" i="5" s="1"/>
  <c r="P186" i="5" a="1"/>
  <c r="P186" i="5"/>
  <c r="Q186" i="5" a="1"/>
  <c r="Q186" i="5" s="1"/>
  <c r="R186" i="5" a="1"/>
  <c r="R186" i="5" s="1"/>
  <c r="S186" i="5" a="1"/>
  <c r="S186" i="5" s="1"/>
  <c r="T186" i="5" a="1"/>
  <c r="T186" i="5"/>
  <c r="U186" i="5" a="1"/>
  <c r="U186" i="5"/>
  <c r="V186" i="5" a="1"/>
  <c r="V186" i="5"/>
  <c r="W186" i="5" a="1"/>
  <c r="W186" i="5"/>
  <c r="E187" i="5" a="1"/>
  <c r="E187" i="5"/>
  <c r="F187" i="5" a="1"/>
  <c r="F187" i="5" s="1"/>
  <c r="G187" i="5" a="1"/>
  <c r="G187" i="5"/>
  <c r="H187" i="5" a="1"/>
  <c r="H187" i="5"/>
  <c r="I187" i="5" a="1"/>
  <c r="I187" i="5"/>
  <c r="J187" i="5" a="1"/>
  <c r="J187" i="5" s="1"/>
  <c r="K187" i="5" a="1"/>
  <c r="K187" i="5" s="1"/>
  <c r="L187" i="5" a="1"/>
  <c r="L187" i="5" s="1"/>
  <c r="M187" i="5" a="1"/>
  <c r="M187" i="5"/>
  <c r="N187" i="5" a="1"/>
  <c r="N187" i="5"/>
  <c r="O187" i="5" a="1"/>
  <c r="O187" i="5"/>
  <c r="P187" i="5" a="1"/>
  <c r="P187" i="5"/>
  <c r="Q187" i="5" a="1"/>
  <c r="Q187" i="5"/>
  <c r="R187" i="5" a="1"/>
  <c r="R187" i="5" s="1"/>
  <c r="S187" i="5" a="1"/>
  <c r="S187" i="5"/>
  <c r="T187" i="5" a="1"/>
  <c r="T187" i="5" s="1"/>
  <c r="U187" i="5" a="1"/>
  <c r="U187" i="5"/>
  <c r="V187" i="5" a="1"/>
  <c r="V187" i="5"/>
  <c r="W187" i="5" a="1"/>
  <c r="W187" i="5"/>
  <c r="E188" i="5" a="1"/>
  <c r="E188" i="5"/>
  <c r="F188" i="5" a="1"/>
  <c r="F188" i="5"/>
  <c r="G188" i="5" a="1"/>
  <c r="G188" i="5"/>
  <c r="H188" i="5" a="1"/>
  <c r="H188" i="5"/>
  <c r="I188" i="5" a="1"/>
  <c r="I188" i="5" s="1"/>
  <c r="J188" i="5" a="1"/>
  <c r="J188" i="5"/>
  <c r="K188" i="5" a="1"/>
  <c r="K188" i="5" s="1"/>
  <c r="L188" i="5" a="1"/>
  <c r="L188" i="5" s="1"/>
  <c r="M188" i="5" a="1"/>
  <c r="M188" i="5" s="1"/>
  <c r="N188" i="5" a="1"/>
  <c r="N188" i="5" s="1"/>
  <c r="O188" i="5" a="1"/>
  <c r="O188" i="5"/>
  <c r="P188" i="5" a="1"/>
  <c r="P188" i="5" s="1"/>
  <c r="Q188" i="5" a="1"/>
  <c r="Q188" i="5" s="1"/>
  <c r="R188" i="5" a="1"/>
  <c r="R188" i="5"/>
  <c r="S188" i="5" a="1"/>
  <c r="S188" i="5"/>
  <c r="T188" i="5" a="1"/>
  <c r="T188" i="5"/>
  <c r="U188" i="5" a="1"/>
  <c r="U188" i="5" s="1"/>
  <c r="V188" i="5" a="1"/>
  <c r="V188" i="5"/>
  <c r="W188" i="5" a="1"/>
  <c r="W188" i="5"/>
  <c r="E189" i="5" a="1"/>
  <c r="E189" i="5"/>
  <c r="F189" i="5" a="1"/>
  <c r="F189" i="5"/>
  <c r="G189" i="5" a="1"/>
  <c r="G189" i="5"/>
  <c r="H189" i="5" a="1"/>
  <c r="H189" i="5" s="1"/>
  <c r="I189" i="5" a="1"/>
  <c r="I189" i="5"/>
  <c r="J189" i="5" a="1"/>
  <c r="J189" i="5"/>
  <c r="K189" i="5" a="1"/>
  <c r="K189" i="5"/>
  <c r="L189" i="5" a="1"/>
  <c r="L189" i="5" s="1"/>
  <c r="M189" i="5" a="1"/>
  <c r="M189" i="5" s="1"/>
  <c r="N189" i="5" a="1"/>
  <c r="N189" i="5"/>
  <c r="O189" i="5" a="1"/>
  <c r="O189" i="5" s="1"/>
  <c r="P189" i="5" a="1"/>
  <c r="P189" i="5" s="1"/>
  <c r="Q189" i="5" a="1"/>
  <c r="Q189" i="5"/>
  <c r="R189" i="5" a="1"/>
  <c r="R189" i="5"/>
  <c r="S189" i="5" a="1"/>
  <c r="S189" i="5"/>
  <c r="T189" i="5" a="1"/>
  <c r="T189" i="5" s="1"/>
  <c r="U189" i="5" a="1"/>
  <c r="U189" i="5" s="1"/>
  <c r="V189" i="5" a="1"/>
  <c r="V189" i="5" s="1"/>
  <c r="W189" i="5" a="1"/>
  <c r="W189" i="5"/>
  <c r="E190" i="5" a="1"/>
  <c r="E190" i="5" s="1"/>
  <c r="F190" i="5" a="1"/>
  <c r="F190" i="5" s="1"/>
  <c r="G190" i="5" a="1"/>
  <c r="G190" i="5"/>
  <c r="H190" i="5" a="1"/>
  <c r="H190" i="5"/>
  <c r="I190" i="5" a="1"/>
  <c r="I190" i="5"/>
  <c r="J190" i="5" a="1"/>
  <c r="J190" i="5"/>
  <c r="K190" i="5" a="1"/>
  <c r="K190" i="5"/>
  <c r="L190" i="5" a="1"/>
  <c r="L190" i="5" s="1"/>
  <c r="M190" i="5" a="1"/>
  <c r="M190" i="5" s="1"/>
  <c r="N190" i="5" a="1"/>
  <c r="N190" i="5" s="1"/>
  <c r="O190" i="5" a="1"/>
  <c r="O190" i="5"/>
  <c r="P190" i="5" a="1"/>
  <c r="P190" i="5" s="1"/>
  <c r="Q190" i="5" a="1"/>
  <c r="Q190" i="5" s="1"/>
  <c r="R190" i="5" a="1"/>
  <c r="R190" i="5" s="1"/>
  <c r="S190" i="5" a="1"/>
  <c r="S190" i="5" s="1"/>
  <c r="T190" i="5" a="1"/>
  <c r="T190" i="5"/>
  <c r="U190" i="5" a="1"/>
  <c r="U190" i="5"/>
  <c r="V190" i="5" a="1"/>
  <c r="V190" i="5"/>
  <c r="W190" i="5" a="1"/>
  <c r="W190" i="5" s="1"/>
  <c r="E191" i="5" a="1"/>
  <c r="E191" i="5"/>
  <c r="F191" i="5" a="1"/>
  <c r="F191" i="5" s="1"/>
  <c r="G191" i="5" a="1"/>
  <c r="G191" i="5" s="1"/>
  <c r="H191" i="5" a="1"/>
  <c r="H191" i="5" s="1"/>
  <c r="I191" i="5" a="1"/>
  <c r="I191" i="5"/>
  <c r="J191" i="5" a="1"/>
  <c r="J191" i="5"/>
  <c r="K191" i="5" a="1"/>
  <c r="K191" i="5"/>
  <c r="L191" i="5" a="1"/>
  <c r="L191" i="5"/>
  <c r="M191" i="5" a="1"/>
  <c r="M191" i="5"/>
  <c r="N191" i="5" a="1"/>
  <c r="N191" i="5" s="1"/>
  <c r="O191" i="5" a="1"/>
  <c r="O191" i="5"/>
  <c r="P191" i="5" a="1"/>
  <c r="P191" i="5"/>
  <c r="Q191" i="5" a="1"/>
  <c r="Q191" i="5" s="1"/>
  <c r="R191" i="5" a="1"/>
  <c r="R191" i="5" s="1"/>
  <c r="S191" i="5" a="1"/>
  <c r="S191" i="5" s="1"/>
  <c r="T191" i="5" a="1"/>
  <c r="T191" i="5" s="1"/>
  <c r="U191" i="5" a="1"/>
  <c r="U191" i="5"/>
  <c r="V191" i="5" a="1"/>
  <c r="V191" i="5" s="1"/>
  <c r="W191" i="5" a="1"/>
  <c r="W191" i="5"/>
  <c r="E192" i="5" a="1"/>
  <c r="E192" i="5" s="1"/>
  <c r="F192" i="5" a="1"/>
  <c r="F192" i="5"/>
  <c r="G192" i="5" a="1"/>
  <c r="G192" i="5"/>
  <c r="H192" i="5" a="1"/>
  <c r="H192" i="5"/>
  <c r="I192" i="5" a="1"/>
  <c r="I192" i="5"/>
  <c r="J192" i="5" a="1"/>
  <c r="J192" i="5" s="1"/>
  <c r="K192" i="5" a="1"/>
  <c r="K192" i="5"/>
  <c r="L192" i="5" a="1"/>
  <c r="L192" i="5"/>
  <c r="M192" i="5" a="1"/>
  <c r="M192" i="5"/>
  <c r="N192" i="5" a="1"/>
  <c r="N192" i="5"/>
  <c r="O192" i="5" a="1"/>
  <c r="O192" i="5"/>
  <c r="P192" i="5" a="1"/>
  <c r="P192" i="5"/>
  <c r="Q192" i="5" a="1"/>
  <c r="Q192" i="5"/>
  <c r="R192" i="5" a="1"/>
  <c r="R192" i="5"/>
  <c r="S192" i="5" a="1"/>
  <c r="S192" i="5"/>
  <c r="T192" i="5" a="1"/>
  <c r="T192" i="5" s="1"/>
  <c r="U192" i="5" a="1"/>
  <c r="U192" i="5"/>
  <c r="V192" i="5" a="1"/>
  <c r="V192" i="5"/>
  <c r="W192" i="5" a="1"/>
  <c r="W192" i="5"/>
  <c r="E193" i="5" a="1"/>
  <c r="E193" i="5"/>
  <c r="F193" i="5" a="1"/>
  <c r="F193" i="5"/>
  <c r="G193" i="5" a="1"/>
  <c r="G193" i="5"/>
  <c r="H193" i="5" a="1"/>
  <c r="H193" i="5"/>
  <c r="I193" i="5" a="1"/>
  <c r="I193" i="5"/>
  <c r="J193" i="5" a="1"/>
  <c r="J193" i="5"/>
  <c r="K193" i="5" a="1"/>
  <c r="K193" i="5" s="1"/>
  <c r="L193" i="5" a="1"/>
  <c r="L193" i="5" s="1"/>
  <c r="M193" i="5" a="1"/>
  <c r="M193" i="5"/>
  <c r="N193" i="5" a="1"/>
  <c r="N193" i="5"/>
  <c r="O193" i="5" a="1"/>
  <c r="O193" i="5" s="1"/>
  <c r="P193" i="5" a="1"/>
  <c r="P193" i="5"/>
  <c r="Q193" i="5" a="1"/>
  <c r="Q193" i="5"/>
  <c r="R193" i="5" a="1"/>
  <c r="R193" i="5"/>
  <c r="S193" i="5" a="1"/>
  <c r="S193" i="5"/>
  <c r="T193" i="5" a="1"/>
  <c r="T193" i="5"/>
  <c r="U193" i="5" a="1"/>
  <c r="U193" i="5"/>
  <c r="V193" i="5" a="1"/>
  <c r="V193" i="5" s="1"/>
  <c r="W193" i="5" a="1"/>
  <c r="W193" i="5"/>
  <c r="E194" i="5" a="1"/>
  <c r="E194" i="5"/>
  <c r="F194" i="5" a="1"/>
  <c r="F194" i="5"/>
  <c r="G194" i="5" a="1"/>
  <c r="G194" i="5"/>
  <c r="H194" i="5" a="1"/>
  <c r="H194" i="5"/>
  <c r="I194" i="5" a="1"/>
  <c r="I194" i="5"/>
  <c r="J194" i="5" a="1"/>
  <c r="J194" i="5"/>
  <c r="K194" i="5" a="1"/>
  <c r="K194" i="5"/>
  <c r="L194" i="5" a="1"/>
  <c r="L194" i="5"/>
  <c r="M194" i="5" a="1"/>
  <c r="M194" i="5" s="1"/>
  <c r="N194" i="5" a="1"/>
  <c r="N194" i="5"/>
  <c r="O194" i="5" a="1"/>
  <c r="O194" i="5" s="1"/>
  <c r="P194" i="5" a="1"/>
  <c r="P194" i="5"/>
  <c r="Q194" i="5" a="1"/>
  <c r="Q194" i="5" s="1"/>
  <c r="R194" i="5" a="1"/>
  <c r="R194" i="5"/>
  <c r="S194" i="5" a="1"/>
  <c r="S194" i="5"/>
  <c r="T194" i="5" a="1"/>
  <c r="T194" i="5"/>
  <c r="U194" i="5" a="1"/>
  <c r="U194" i="5"/>
  <c r="V194" i="5" a="1"/>
  <c r="V194" i="5"/>
  <c r="W194" i="5" a="1"/>
  <c r="W194" i="5" s="1"/>
  <c r="E195" i="5" a="1"/>
  <c r="E195" i="5"/>
  <c r="F195" i="5" a="1"/>
  <c r="F195" i="5" s="1"/>
  <c r="G195" i="5" a="1"/>
  <c r="G195" i="5"/>
  <c r="H195" i="5" a="1"/>
  <c r="H195" i="5" s="1"/>
  <c r="I195" i="5" a="1"/>
  <c r="I195" i="5"/>
  <c r="J195" i="5" a="1"/>
  <c r="J195" i="5"/>
  <c r="K195" i="5" a="1"/>
  <c r="K195" i="5"/>
  <c r="L195" i="5" a="1"/>
  <c r="L195" i="5"/>
  <c r="M195" i="5" a="1"/>
  <c r="M195" i="5"/>
  <c r="N195" i="5" a="1"/>
  <c r="N195" i="5" s="1"/>
  <c r="O195" i="5" a="1"/>
  <c r="O195" i="5"/>
  <c r="P195" i="5" a="1"/>
  <c r="P195" i="5"/>
  <c r="Q195" i="5" a="1"/>
  <c r="Q195" i="5" s="1"/>
  <c r="R195" i="5" a="1"/>
  <c r="R195" i="5"/>
  <c r="S195" i="5" a="1"/>
  <c r="S195" i="5" s="1"/>
  <c r="T195" i="5" a="1"/>
  <c r="T195" i="5" s="1"/>
  <c r="U195" i="5" a="1"/>
  <c r="U195" i="5"/>
  <c r="V195" i="5" a="1"/>
  <c r="V195" i="5"/>
  <c r="W195" i="5" a="1"/>
  <c r="W195" i="5"/>
  <c r="E196" i="5" a="1"/>
  <c r="E196" i="5" s="1"/>
  <c r="F196" i="5" a="1"/>
  <c r="F196" i="5"/>
  <c r="G196" i="5" a="1"/>
  <c r="G196" i="5"/>
  <c r="H196" i="5" a="1"/>
  <c r="H196" i="5" s="1"/>
  <c r="I196" i="5" a="1"/>
  <c r="I196" i="5"/>
  <c r="J196" i="5" a="1"/>
  <c r="J196" i="5"/>
  <c r="K196" i="5" a="1"/>
  <c r="K196" i="5"/>
  <c r="L196" i="5" a="1"/>
  <c r="L196" i="5" s="1"/>
  <c r="M196" i="5" a="1"/>
  <c r="M196" i="5"/>
  <c r="N196" i="5" a="1"/>
  <c r="N196" i="5"/>
  <c r="O196" i="5" a="1"/>
  <c r="O196" i="5" s="1"/>
  <c r="P196" i="5" a="1"/>
  <c r="P196" i="5"/>
  <c r="Q196" i="5" a="1"/>
  <c r="Q196" i="5"/>
  <c r="R196" i="5" a="1"/>
  <c r="R196" i="5"/>
  <c r="S196" i="5" a="1"/>
  <c r="S196" i="5" s="1"/>
  <c r="T196" i="5" a="1"/>
  <c r="T196" i="5"/>
  <c r="U196" i="5" a="1"/>
  <c r="U196" i="5" s="1"/>
  <c r="V196" i="5" a="1"/>
  <c r="V196" i="5" s="1"/>
  <c r="W196" i="5" a="1"/>
  <c r="W196" i="5" s="1"/>
  <c r="E197" i="5" a="1"/>
  <c r="E197" i="5"/>
  <c r="F197" i="5" a="1"/>
  <c r="F197" i="5" s="1"/>
  <c r="G197" i="5" a="1"/>
  <c r="G197" i="5"/>
  <c r="H197" i="5" a="1"/>
  <c r="H197" i="5"/>
  <c r="I197" i="5" a="1"/>
  <c r="I197" i="5"/>
  <c r="J197" i="5" a="1"/>
  <c r="J197" i="5" s="1"/>
  <c r="K197" i="5" a="1"/>
  <c r="K197" i="5"/>
  <c r="L197" i="5" a="1"/>
  <c r="L197" i="5"/>
  <c r="M197" i="5" a="1"/>
  <c r="M197" i="5"/>
  <c r="N197" i="5" a="1"/>
  <c r="N197" i="5" s="1"/>
  <c r="O197" i="5" a="1"/>
  <c r="O197" i="5" s="1"/>
  <c r="P197" i="5" a="1"/>
  <c r="P197" i="5" s="1"/>
  <c r="Q197" i="5" a="1"/>
  <c r="Q197" i="5"/>
  <c r="R197" i="5" a="1"/>
  <c r="R197" i="5"/>
  <c r="S197" i="5" a="1"/>
  <c r="S197" i="5"/>
  <c r="T197" i="5" a="1"/>
  <c r="T197" i="5"/>
  <c r="U197" i="5" a="1"/>
  <c r="U197" i="5" s="1"/>
  <c r="V197" i="5" a="1"/>
  <c r="V197" i="5"/>
  <c r="W197" i="5" a="1"/>
  <c r="W197" i="5" s="1"/>
  <c r="E198" i="5" a="1"/>
  <c r="E198" i="5"/>
  <c r="F198" i="5" a="1"/>
  <c r="F198" i="5"/>
  <c r="G198" i="5" a="1"/>
  <c r="G198" i="5" s="1"/>
  <c r="H198" i="5" a="1"/>
  <c r="H198" i="5"/>
  <c r="I198" i="5" a="1"/>
  <c r="I198" i="5"/>
  <c r="J198" i="5" a="1"/>
  <c r="J198" i="5"/>
  <c r="K198" i="5" a="1"/>
  <c r="K198" i="5"/>
  <c r="L198" i="5" a="1"/>
  <c r="L198" i="5" s="1"/>
  <c r="M198" i="5" a="1"/>
  <c r="M198" i="5"/>
  <c r="N198" i="5" a="1"/>
  <c r="N198" i="5"/>
  <c r="O198" i="5" a="1"/>
  <c r="O198" i="5"/>
  <c r="P198" i="5" a="1"/>
  <c r="P198" i="5"/>
  <c r="Q198" i="5" a="1"/>
  <c r="Q198" i="5" s="1"/>
  <c r="R198" i="5" a="1"/>
  <c r="R198" i="5"/>
  <c r="S198" i="5" a="1"/>
  <c r="S198" i="5" s="1"/>
  <c r="T198" i="5" a="1"/>
  <c r="T198" i="5"/>
  <c r="U198" i="5" a="1"/>
  <c r="U198" i="5"/>
  <c r="V198" i="5" a="1"/>
  <c r="V198" i="5"/>
  <c r="W198" i="5" a="1"/>
  <c r="W198" i="5" s="1"/>
  <c r="E199" i="5" a="1"/>
  <c r="E199" i="5"/>
  <c r="F199" i="5" a="1"/>
  <c r="F199" i="5" s="1"/>
  <c r="G199" i="5" a="1"/>
  <c r="G199" i="5"/>
  <c r="H199" i="5" a="1"/>
  <c r="H199" i="5" s="1"/>
  <c r="I199" i="5" a="1"/>
  <c r="I199" i="5"/>
  <c r="J199" i="5" a="1"/>
  <c r="J199" i="5"/>
  <c r="K199" i="5" a="1"/>
  <c r="K199" i="5"/>
  <c r="L199" i="5" a="1"/>
  <c r="L199" i="5" s="1"/>
  <c r="M199" i="5" a="1"/>
  <c r="M199" i="5"/>
  <c r="N199" i="5" a="1"/>
  <c r="N199" i="5" s="1"/>
  <c r="O199" i="5" a="1"/>
  <c r="O199" i="5" s="1"/>
  <c r="P199" i="5" a="1"/>
  <c r="P199" i="5"/>
  <c r="Q199" i="5" a="1"/>
  <c r="Q199" i="5"/>
  <c r="R199" i="5" a="1"/>
  <c r="R199" i="5" s="1"/>
  <c r="S199" i="5" a="1"/>
  <c r="S199" i="5"/>
  <c r="T199" i="5" a="1"/>
  <c r="T199" i="5"/>
  <c r="U199" i="5" a="1"/>
  <c r="U199" i="5"/>
  <c r="V199" i="5" a="1"/>
  <c r="V199" i="5" s="1"/>
  <c r="W199" i="5" a="1"/>
  <c r="W199" i="5" s="1"/>
  <c r="E200" i="5" a="1"/>
  <c r="E200" i="5"/>
  <c r="F200" i="5" a="1"/>
  <c r="F200" i="5" s="1"/>
  <c r="G200" i="5" a="1"/>
  <c r="G200" i="5"/>
  <c r="H200" i="5" a="1"/>
  <c r="H200" i="5" s="1"/>
  <c r="I200" i="5" a="1"/>
  <c r="I200" i="5" s="1"/>
  <c r="J200" i="5" a="1"/>
  <c r="J200" i="5"/>
  <c r="K200" i="5" a="1"/>
  <c r="K200" i="5"/>
  <c r="L200" i="5" a="1"/>
  <c r="L200" i="5"/>
  <c r="M200" i="5" a="1"/>
  <c r="M200" i="5"/>
  <c r="N200" i="5" a="1"/>
  <c r="N200" i="5"/>
  <c r="O200" i="5" a="1"/>
  <c r="O200" i="5"/>
  <c r="P200" i="5" a="1"/>
  <c r="P200" i="5" s="1"/>
  <c r="Q200" i="5" a="1"/>
  <c r="Q200" i="5" s="1"/>
  <c r="R200" i="5" a="1"/>
  <c r="R200" i="5"/>
  <c r="S200" i="5" a="1"/>
  <c r="S200" i="5" s="1"/>
  <c r="T200" i="5" a="1"/>
  <c r="T200" i="5"/>
  <c r="U200" i="5" a="1"/>
  <c r="U200" i="5"/>
  <c r="V200" i="5" a="1"/>
  <c r="V200" i="5"/>
  <c r="W200" i="5" a="1"/>
  <c r="W200" i="5"/>
  <c r="E201" i="5" a="1"/>
  <c r="E201" i="5"/>
  <c r="F201" i="5" a="1"/>
  <c r="F201" i="5"/>
  <c r="G201" i="5" a="1"/>
  <c r="G201" i="5" s="1"/>
  <c r="H201" i="5" a="1"/>
  <c r="H201" i="5" s="1"/>
  <c r="I201" i="5" a="1"/>
  <c r="I201" i="5"/>
  <c r="J201" i="5" a="1"/>
  <c r="J201" i="5" s="1"/>
  <c r="K201" i="5" a="1"/>
  <c r="K201" i="5"/>
  <c r="L201" i="5" a="1"/>
  <c r="L201" i="5"/>
  <c r="M201" i="5" a="1"/>
  <c r="M201" i="5"/>
  <c r="N201" i="5" a="1"/>
  <c r="N201" i="5"/>
  <c r="O201" i="5" a="1"/>
  <c r="O201" i="5"/>
  <c r="P201" i="5" a="1"/>
  <c r="P201" i="5"/>
  <c r="Q201" i="5" a="1"/>
  <c r="Q201" i="5"/>
  <c r="R201" i="5" a="1"/>
  <c r="R201" i="5" s="1"/>
  <c r="S201" i="5" a="1"/>
  <c r="S201" i="5" s="1"/>
  <c r="T201" i="5" a="1"/>
  <c r="T201" i="5" s="1"/>
  <c r="U201" i="5" a="1"/>
  <c r="U201" i="5"/>
  <c r="V201" i="5" a="1"/>
  <c r="V201" i="5"/>
  <c r="W201" i="5" a="1"/>
  <c r="W201" i="5"/>
  <c r="E202" i="5" a="1"/>
  <c r="E202" i="5"/>
  <c r="F202" i="5" a="1"/>
  <c r="F202" i="5"/>
  <c r="G202" i="5" a="1"/>
  <c r="G202" i="5"/>
  <c r="H202" i="5" a="1"/>
  <c r="H202" i="5"/>
  <c r="I202" i="5" a="1"/>
  <c r="I202" i="5"/>
  <c r="J202" i="5" a="1"/>
  <c r="J202" i="5" s="1"/>
  <c r="K202" i="5" a="1"/>
  <c r="K202" i="5" s="1"/>
  <c r="L202" i="5" a="1"/>
  <c r="L202" i="5"/>
  <c r="M202" i="5" a="1"/>
  <c r="M202" i="5"/>
  <c r="N202" i="5" a="1"/>
  <c r="N202" i="5"/>
  <c r="O202" i="5" a="1"/>
  <c r="O202" i="5"/>
  <c r="P202" i="5" a="1"/>
  <c r="P202" i="5"/>
  <c r="Q202" i="5" a="1"/>
  <c r="Q202" i="5"/>
  <c r="R202" i="5" a="1"/>
  <c r="R202" i="5"/>
  <c r="S202" i="5" a="1"/>
  <c r="S202" i="5"/>
  <c r="T202" i="5" a="1"/>
  <c r="T202" i="5" s="1"/>
  <c r="U202" i="5" a="1"/>
  <c r="U202" i="5" s="1"/>
  <c r="V202" i="5" a="1"/>
  <c r="V202" i="5"/>
  <c r="W202" i="5" a="1"/>
  <c r="W202" i="5" s="1"/>
  <c r="E203" i="5" a="1"/>
  <c r="E203" i="5" s="1"/>
  <c r="F203" i="5" a="1"/>
  <c r="F203" i="5"/>
  <c r="G203" i="5" a="1"/>
  <c r="G203" i="5"/>
  <c r="H203" i="5" a="1"/>
  <c r="H203" i="5"/>
  <c r="I203" i="5" a="1"/>
  <c r="I203" i="5"/>
  <c r="J203" i="5" a="1"/>
  <c r="J203" i="5"/>
  <c r="K203" i="5" a="1"/>
  <c r="K203" i="5"/>
  <c r="L203" i="5" a="1"/>
  <c r="L203" i="5" s="1"/>
  <c r="M203" i="5" a="1"/>
  <c r="M203" i="5"/>
  <c r="N203" i="5" a="1"/>
  <c r="N203" i="5"/>
  <c r="O203" i="5" a="1"/>
  <c r="O203" i="5"/>
  <c r="P203" i="5" a="1"/>
  <c r="P203" i="5" s="1"/>
  <c r="Q203" i="5" a="1"/>
  <c r="Q203" i="5"/>
  <c r="R203" i="5" a="1"/>
  <c r="R203" i="5"/>
  <c r="S203" i="5" a="1"/>
  <c r="S203" i="5"/>
  <c r="T203" i="5" a="1"/>
  <c r="T203" i="5"/>
  <c r="U203" i="5" a="1"/>
  <c r="U203" i="5"/>
  <c r="V203" i="5" a="1"/>
  <c r="V203" i="5" s="1"/>
  <c r="W203" i="5" a="1"/>
  <c r="W203" i="5"/>
  <c r="E204" i="5" a="1"/>
  <c r="E204" i="5"/>
  <c r="F204" i="5" a="1"/>
  <c r="F204" i="5" s="1"/>
  <c r="G204" i="5" a="1"/>
  <c r="G204" i="5"/>
  <c r="H204" i="5" a="1"/>
  <c r="H204" i="5" s="1"/>
  <c r="I204" i="5" a="1"/>
  <c r="I204" i="5"/>
  <c r="J204" i="5" a="1"/>
  <c r="J204" i="5"/>
  <c r="K204" i="5" a="1"/>
  <c r="K204" i="5"/>
  <c r="L204" i="5" a="1"/>
  <c r="L204" i="5"/>
  <c r="M204" i="5" a="1"/>
  <c r="M204" i="5" s="1"/>
  <c r="N204" i="5" a="1"/>
  <c r="N204" i="5"/>
  <c r="O204" i="5" a="1"/>
  <c r="O204" i="5" s="1"/>
  <c r="P204" i="5" a="1"/>
  <c r="P204" i="5"/>
  <c r="Q204" i="5" a="1"/>
  <c r="Q204" i="5"/>
  <c r="R204" i="5" a="1"/>
  <c r="R204" i="5" s="1"/>
  <c r="S204" i="5" a="1"/>
  <c r="S204" i="5" s="1"/>
  <c r="T204" i="5" a="1"/>
  <c r="T204" i="5"/>
  <c r="U204" i="5" a="1"/>
  <c r="U204" i="5"/>
  <c r="V204" i="5" a="1"/>
  <c r="V204" i="5"/>
  <c r="W204" i="5" a="1"/>
  <c r="W204" i="5" s="1"/>
  <c r="E205" i="5" a="1"/>
  <c r="E205" i="5"/>
  <c r="F205" i="5" a="1"/>
  <c r="F205" i="5"/>
  <c r="G205" i="5" a="1"/>
  <c r="G205" i="5"/>
  <c r="H205" i="5" a="1"/>
  <c r="H205" i="5" s="1"/>
  <c r="I205" i="5" a="1"/>
  <c r="I205" i="5"/>
  <c r="J205" i="5" a="1"/>
  <c r="J205" i="5" s="1"/>
  <c r="K205" i="5" a="1"/>
  <c r="K205" i="5" s="1"/>
  <c r="L205" i="5" a="1"/>
  <c r="L205" i="5"/>
  <c r="M205" i="5" a="1"/>
  <c r="M205" i="5"/>
  <c r="N205" i="5" a="1"/>
  <c r="N205" i="5" s="1"/>
  <c r="O205" i="5" a="1"/>
  <c r="O205" i="5"/>
  <c r="P205" i="5" a="1"/>
  <c r="P205" i="5" s="1"/>
  <c r="Q205" i="5" a="1"/>
  <c r="Q205" i="5" s="1"/>
  <c r="R205" i="5" a="1"/>
  <c r="R205" i="5"/>
  <c r="S205" i="5" a="1"/>
  <c r="S205" i="5"/>
  <c r="T205" i="5" a="1"/>
  <c r="T205" i="5"/>
  <c r="U205" i="5" a="1"/>
  <c r="U205" i="5" s="1"/>
  <c r="V205" i="5" a="1"/>
  <c r="V205" i="5" s="1"/>
  <c r="W205" i="5" a="1"/>
  <c r="W205" i="5"/>
  <c r="E206" i="5" a="1"/>
  <c r="E206" i="5" s="1"/>
  <c r="F206" i="5" a="1"/>
  <c r="F206" i="5"/>
  <c r="G206" i="5" a="1"/>
  <c r="G206" i="5"/>
  <c r="H206" i="5" a="1"/>
  <c r="H206" i="5"/>
  <c r="I206" i="5" a="1"/>
  <c r="I206" i="5"/>
  <c r="J206" i="5" a="1"/>
  <c r="J206" i="5" s="1"/>
  <c r="K206" i="5" a="1"/>
  <c r="K206" i="5"/>
  <c r="L206" i="5" a="1"/>
  <c r="L206" i="5"/>
  <c r="M206" i="5" a="1"/>
  <c r="M206" i="5" s="1"/>
  <c r="N206" i="5" a="1"/>
  <c r="N206" i="5" s="1"/>
  <c r="O206" i="5" a="1"/>
  <c r="O206" i="5" s="1"/>
  <c r="P206" i="5" a="1"/>
  <c r="P206" i="5"/>
  <c r="Q206" i="5" a="1"/>
  <c r="Q206" i="5"/>
  <c r="R206" i="5" a="1"/>
  <c r="R206" i="5" s="1"/>
  <c r="S206" i="5" a="1"/>
  <c r="S206" i="5" s="1"/>
  <c r="T206" i="5" a="1"/>
  <c r="T206" i="5"/>
  <c r="U206" i="5" a="1"/>
  <c r="U206" i="5"/>
  <c r="V206" i="5" a="1"/>
  <c r="V206" i="5"/>
  <c r="W206" i="5" a="1"/>
  <c r="W206" i="5"/>
  <c r="E207" i="5" a="1"/>
  <c r="E207" i="5"/>
  <c r="F207" i="5" a="1"/>
  <c r="F207" i="5" s="1"/>
  <c r="G207" i="5" a="1"/>
  <c r="G207" i="5"/>
  <c r="H207" i="5" a="1"/>
  <c r="H207" i="5"/>
  <c r="I207" i="5" a="1"/>
  <c r="I207" i="5"/>
  <c r="J207" i="5" a="1"/>
  <c r="J207" i="5"/>
  <c r="K207" i="5" a="1"/>
  <c r="K207" i="5"/>
  <c r="L207" i="5" a="1"/>
  <c r="L207" i="5" s="1"/>
  <c r="M207" i="5" a="1"/>
  <c r="M207" i="5"/>
  <c r="N207" i="5" a="1"/>
  <c r="N207" i="5"/>
  <c r="O207" i="5" a="1"/>
  <c r="O207" i="5"/>
  <c r="P207" i="5" a="1"/>
  <c r="P207" i="5" s="1"/>
  <c r="Q207" i="5" a="1"/>
  <c r="Q207" i="5"/>
  <c r="R207" i="5" a="1"/>
  <c r="R207" i="5" s="1"/>
  <c r="S207" i="5" a="1"/>
  <c r="S207" i="5"/>
  <c r="T207" i="5" a="1"/>
  <c r="T207" i="5" s="1"/>
  <c r="U207" i="5" a="1"/>
  <c r="U207" i="5" s="1"/>
  <c r="V207" i="5" a="1"/>
  <c r="V207" i="5"/>
  <c r="W207" i="5" a="1"/>
  <c r="W207" i="5"/>
  <c r="E208" i="5" a="1"/>
  <c r="E208" i="5"/>
  <c r="F208" i="5" a="1"/>
  <c r="F208" i="5"/>
  <c r="G208" i="5" a="1"/>
  <c r="G208" i="5" s="1"/>
  <c r="H208" i="5" a="1"/>
  <c r="H208" i="5"/>
  <c r="I208" i="5" a="1"/>
  <c r="I208" i="5"/>
  <c r="J208" i="5" a="1"/>
  <c r="J208" i="5"/>
  <c r="K208" i="5" a="1"/>
  <c r="K208" i="5" s="1"/>
  <c r="L208" i="5" a="1"/>
  <c r="L208" i="5"/>
  <c r="M208" i="5" a="1"/>
  <c r="M208" i="5"/>
  <c r="N208" i="5" a="1"/>
  <c r="N208" i="5" s="1"/>
  <c r="O208" i="5" a="1"/>
  <c r="O208" i="5"/>
  <c r="P208" i="5" a="1"/>
  <c r="P208" i="5"/>
  <c r="Q208" i="5" a="1"/>
  <c r="Q208" i="5" s="1"/>
  <c r="R208" i="5" a="1"/>
  <c r="R208" i="5"/>
  <c r="S208" i="5" a="1"/>
  <c r="S208" i="5"/>
  <c r="T208" i="5" a="1"/>
  <c r="T208" i="5"/>
  <c r="U208" i="5" a="1"/>
  <c r="U208" i="5"/>
  <c r="V208" i="5" a="1"/>
  <c r="V208" i="5" s="1"/>
  <c r="W208" i="5" a="1"/>
  <c r="W208" i="5" s="1"/>
  <c r="E209" i="5" a="1"/>
  <c r="E209" i="5"/>
  <c r="F209" i="5" a="1"/>
  <c r="F209" i="5"/>
  <c r="G209" i="5" a="1"/>
  <c r="G209" i="5"/>
  <c r="H209" i="5" a="1"/>
  <c r="H209" i="5" s="1"/>
  <c r="I209" i="5" a="1"/>
  <c r="I209" i="5"/>
  <c r="J209" i="5" a="1"/>
  <c r="J209" i="5"/>
  <c r="K209" i="5" a="1"/>
  <c r="K209" i="5"/>
  <c r="L209" i="5" a="1"/>
  <c r="L209" i="5"/>
  <c r="M209" i="5" a="1"/>
  <c r="M209" i="5" s="1"/>
  <c r="N209" i="5" a="1"/>
  <c r="N209" i="5"/>
  <c r="O209" i="5" a="1"/>
  <c r="O209" i="5"/>
  <c r="P209" i="5" a="1"/>
  <c r="P209" i="5" s="1"/>
  <c r="Q209" i="5" a="1"/>
  <c r="Q209" i="5"/>
  <c r="R209" i="5" a="1"/>
  <c r="R209" i="5" s="1"/>
  <c r="S209" i="5" a="1"/>
  <c r="S209" i="5"/>
  <c r="T209" i="5" a="1"/>
  <c r="T209" i="5"/>
  <c r="U209" i="5" a="1"/>
  <c r="U209" i="5"/>
  <c r="V209" i="5" a="1"/>
  <c r="V209" i="5"/>
  <c r="W209" i="5" a="1"/>
  <c r="W209" i="5"/>
  <c r="E210" i="5" a="1"/>
  <c r="E210" i="5" s="1"/>
  <c r="F210" i="5" a="1"/>
  <c r="F210" i="5" s="1"/>
  <c r="G210" i="5" a="1"/>
  <c r="G210" i="5" s="1"/>
  <c r="H210" i="5" a="1"/>
  <c r="H210" i="5"/>
  <c r="I210" i="5" a="1"/>
  <c r="I210" i="5" s="1"/>
  <c r="J210" i="5" a="1"/>
  <c r="J210" i="5"/>
  <c r="K210" i="5" a="1"/>
  <c r="K210" i="5"/>
  <c r="L210" i="5" a="1"/>
  <c r="L210" i="5"/>
  <c r="M210" i="5" a="1"/>
  <c r="M210" i="5"/>
  <c r="N210" i="5" a="1"/>
  <c r="N210" i="5"/>
  <c r="O210" i="5" a="1"/>
  <c r="O210" i="5"/>
  <c r="P210" i="5" a="1"/>
  <c r="P210" i="5"/>
  <c r="Q210" i="5" a="1"/>
  <c r="Q210" i="5"/>
  <c r="R210" i="5" a="1"/>
  <c r="R210" i="5" s="1"/>
  <c r="S210" i="5" a="1"/>
  <c r="S210" i="5" s="1"/>
  <c r="T210" i="5" a="1"/>
  <c r="T210" i="5"/>
  <c r="U210" i="5" a="1"/>
  <c r="U210" i="5"/>
  <c r="V210" i="5" a="1"/>
  <c r="V210" i="5"/>
  <c r="W210" i="5" a="1"/>
  <c r="W210" i="5"/>
  <c r="E211" i="5" a="1"/>
  <c r="E211" i="5"/>
  <c r="F211" i="5" a="1"/>
  <c r="F211" i="5"/>
  <c r="G211" i="5" a="1"/>
  <c r="G211" i="5" s="1"/>
  <c r="H211" i="5" a="1"/>
  <c r="H211" i="5" s="1"/>
  <c r="I211" i="5" a="1"/>
  <c r="I211" i="5"/>
  <c r="J211" i="5" a="1"/>
  <c r="J211" i="5" s="1"/>
  <c r="K211" i="5" a="1"/>
  <c r="K211" i="5"/>
  <c r="L211" i="5" a="1"/>
  <c r="L211" i="5"/>
  <c r="M211" i="5" a="1"/>
  <c r="M211" i="5"/>
  <c r="N211" i="5" a="1"/>
  <c r="N211" i="5"/>
  <c r="O211" i="5" a="1"/>
  <c r="O211" i="5"/>
  <c r="P211" i="5" a="1"/>
  <c r="P211" i="5"/>
  <c r="Q211" i="5" a="1"/>
  <c r="Q211" i="5"/>
  <c r="R211" i="5" a="1"/>
  <c r="R211" i="5"/>
  <c r="S211" i="5" a="1"/>
  <c r="S211" i="5"/>
  <c r="T211" i="5" a="1"/>
  <c r="T211" i="5" s="1"/>
  <c r="U211" i="5" a="1"/>
  <c r="U211" i="5"/>
  <c r="V211" i="5" a="1"/>
  <c r="V211" i="5" s="1"/>
  <c r="W211" i="5" a="1"/>
  <c r="W211" i="5"/>
  <c r="E212" i="5" a="1"/>
  <c r="E212" i="5"/>
  <c r="F212" i="5" a="1"/>
  <c r="F212" i="5"/>
  <c r="G212" i="5" a="1"/>
  <c r="G212" i="5"/>
  <c r="H212" i="5" a="1"/>
  <c r="H212" i="5"/>
  <c r="I212" i="5" a="1"/>
  <c r="I212" i="5"/>
  <c r="J212" i="5" a="1"/>
  <c r="J212" i="5"/>
  <c r="K212" i="5" a="1"/>
  <c r="K212" i="5" s="1"/>
  <c r="L212" i="5" a="1"/>
  <c r="L212" i="5"/>
  <c r="M212" i="5" a="1"/>
  <c r="M212" i="5" s="1"/>
  <c r="N212" i="5" a="1"/>
  <c r="N212" i="5"/>
  <c r="O212" i="5" a="1"/>
  <c r="O212" i="5"/>
  <c r="P212" i="5" a="1"/>
  <c r="P212" i="5"/>
  <c r="Q212" i="5" a="1"/>
  <c r="Q212" i="5"/>
  <c r="R212" i="5" a="1"/>
  <c r="R212" i="5"/>
  <c r="S212" i="5" a="1"/>
  <c r="S212" i="5"/>
  <c r="T212" i="5" a="1"/>
  <c r="T212" i="5"/>
  <c r="U212" i="5" a="1"/>
  <c r="U212" i="5" s="1"/>
  <c r="V212" i="5" a="1"/>
  <c r="V212" i="5"/>
  <c r="W212" i="5" a="1"/>
  <c r="W212" i="5"/>
  <c r="E213" i="5" a="1"/>
  <c r="E213" i="5" s="1"/>
  <c r="F213" i="5" a="1"/>
  <c r="F213" i="5"/>
  <c r="G213" i="5" a="1"/>
  <c r="G213" i="5"/>
  <c r="H213" i="5" a="1"/>
  <c r="H213" i="5"/>
  <c r="I213" i="5" a="1"/>
  <c r="I213" i="5"/>
  <c r="J213" i="5" a="1"/>
  <c r="J213" i="5"/>
  <c r="K213" i="5" a="1"/>
  <c r="K213" i="5"/>
  <c r="L213" i="5" a="1"/>
  <c r="L213" i="5" s="1"/>
  <c r="M213" i="5" a="1"/>
  <c r="M213" i="5"/>
  <c r="N213" i="5" a="1"/>
  <c r="N213" i="5" s="1"/>
  <c r="O213" i="5" a="1"/>
  <c r="O213" i="5"/>
  <c r="P213" i="5" a="1"/>
  <c r="P213" i="5" s="1"/>
  <c r="Q213" i="5" a="1"/>
  <c r="Q213" i="5"/>
  <c r="R213" i="5" a="1"/>
  <c r="R213" i="5"/>
  <c r="S213" i="5" a="1"/>
  <c r="S213" i="5"/>
  <c r="T213" i="5" a="1"/>
  <c r="T213" i="5"/>
  <c r="U213" i="5" a="1"/>
  <c r="U213" i="5"/>
  <c r="V213" i="5" a="1"/>
  <c r="V213" i="5" s="1"/>
  <c r="W213" i="5" a="1"/>
  <c r="W213" i="5"/>
  <c r="E214" i="5" a="1"/>
  <c r="E214" i="5"/>
  <c r="F214" i="5" a="1"/>
  <c r="F214" i="5"/>
  <c r="G214" i="5" a="1"/>
  <c r="G214" i="5" s="1"/>
  <c r="H214" i="5" a="1"/>
  <c r="H214" i="5"/>
  <c r="I214" i="5" a="1"/>
  <c r="I214" i="5"/>
  <c r="J214" i="5" a="1"/>
  <c r="J214" i="5"/>
  <c r="K214" i="5" a="1"/>
  <c r="K214" i="5"/>
  <c r="L214" i="5" a="1"/>
  <c r="L214" i="5"/>
  <c r="M214" i="5" a="1"/>
  <c r="M214" i="5" s="1"/>
  <c r="N214" i="5" a="1"/>
  <c r="N214" i="5"/>
  <c r="O214" i="5" a="1"/>
  <c r="O214" i="5"/>
  <c r="P214" i="5" a="1"/>
  <c r="P214" i="5" s="1"/>
  <c r="Q214" i="5" a="1"/>
  <c r="Q214" i="5" s="1"/>
  <c r="R214" i="5" a="1"/>
  <c r="R214" i="5" s="1"/>
  <c r="S214" i="5" a="1"/>
  <c r="S214" i="5"/>
  <c r="T214" i="5" a="1"/>
  <c r="T214" i="5"/>
  <c r="U214" i="5" a="1"/>
  <c r="U214" i="5"/>
  <c r="V214" i="5" a="1"/>
  <c r="V214" i="5"/>
  <c r="W214" i="5" a="1"/>
  <c r="W214" i="5" s="1"/>
  <c r="E215" i="5" a="1"/>
  <c r="E215" i="5"/>
  <c r="F215" i="5" a="1"/>
  <c r="F215" i="5"/>
  <c r="G215" i="5" a="1"/>
  <c r="G215" i="5"/>
  <c r="H215" i="5" a="1"/>
  <c r="H215" i="5"/>
  <c r="I215" i="5" a="1"/>
  <c r="I215" i="5"/>
  <c r="J215" i="5" a="1"/>
  <c r="J215" i="5" s="1"/>
  <c r="K215" i="5" a="1"/>
  <c r="K215" i="5"/>
  <c r="L215" i="5" a="1"/>
  <c r="L215" i="5"/>
  <c r="M215" i="5" a="1"/>
  <c r="M215" i="5"/>
  <c r="N215" i="5" a="1"/>
  <c r="N215" i="5" s="1"/>
  <c r="O215" i="5" a="1"/>
  <c r="O215" i="5"/>
  <c r="P215" i="5" a="1"/>
  <c r="P215" i="5"/>
  <c r="Q215" i="5" a="1"/>
  <c r="Q215" i="5"/>
  <c r="R215" i="5" a="1"/>
  <c r="R215" i="5" s="1"/>
  <c r="S215" i="5" a="1"/>
  <c r="S215" i="5"/>
  <c r="T215" i="5" a="1"/>
  <c r="T215" i="5"/>
  <c r="U215" i="5" a="1"/>
  <c r="U215" i="5" s="1"/>
  <c r="V215" i="5" a="1"/>
  <c r="V215" i="5"/>
  <c r="W215" i="5" a="1"/>
  <c r="W215" i="5"/>
  <c r="E216" i="5" a="1"/>
  <c r="E216" i="5" s="1"/>
  <c r="F216" i="5" a="1"/>
  <c r="F216" i="5"/>
  <c r="G216" i="5" a="1"/>
  <c r="G216" i="5"/>
  <c r="H216" i="5" a="1"/>
  <c r="H216" i="5"/>
  <c r="I216" i="5" a="1"/>
  <c r="I216" i="5"/>
  <c r="J216" i="5" a="1"/>
  <c r="J216" i="5"/>
  <c r="K216" i="5" a="1"/>
  <c r="K216" i="5" s="1"/>
  <c r="L216" i="5" a="1"/>
  <c r="L216" i="5" s="1"/>
  <c r="M216" i="5" a="1"/>
  <c r="M216" i="5"/>
  <c r="N216" i="5" a="1"/>
  <c r="N216" i="5"/>
  <c r="O216" i="5" a="1"/>
  <c r="O216" i="5" s="1"/>
  <c r="P216" i="5" a="1"/>
  <c r="P216" i="5"/>
  <c r="Q216" i="5" a="1"/>
  <c r="Q216" i="5"/>
  <c r="R216" i="5" a="1"/>
  <c r="R216" i="5"/>
  <c r="S216" i="5" a="1"/>
  <c r="S216" i="5"/>
  <c r="T216" i="5" a="1"/>
  <c r="T216" i="5" s="1"/>
  <c r="U216" i="5" a="1"/>
  <c r="U216" i="5"/>
  <c r="V216" i="5" a="1"/>
  <c r="V216" i="5" s="1"/>
  <c r="W216" i="5" a="1"/>
  <c r="W216" i="5" s="1"/>
  <c r="E217" i="5" a="1"/>
  <c r="E217" i="5"/>
  <c r="F217" i="5" a="1"/>
  <c r="F217" i="5" s="1"/>
  <c r="G217" i="5" a="1"/>
  <c r="G217" i="5"/>
  <c r="H217" i="5" a="1"/>
  <c r="H217" i="5"/>
  <c r="I217" i="5" a="1"/>
  <c r="I217" i="5"/>
  <c r="J217" i="5" a="1"/>
  <c r="J217" i="5"/>
  <c r="K217" i="5" a="1"/>
  <c r="K217" i="5"/>
  <c r="L217" i="5" a="1"/>
  <c r="L217" i="5"/>
  <c r="M217" i="5" a="1"/>
  <c r="M217" i="5"/>
  <c r="N217" i="5" a="1"/>
  <c r="N217" i="5"/>
  <c r="O217" i="5" a="1"/>
  <c r="O217" i="5" s="1"/>
  <c r="P217" i="5" a="1"/>
  <c r="P217" i="5" s="1"/>
  <c r="Q217" i="5" a="1"/>
  <c r="Q217" i="5"/>
  <c r="R217" i="5" a="1"/>
  <c r="R217" i="5"/>
  <c r="S217" i="5" a="1"/>
  <c r="S217" i="5"/>
  <c r="T217" i="5" a="1"/>
  <c r="T217" i="5"/>
  <c r="U217" i="5" a="1"/>
  <c r="U217" i="5"/>
  <c r="V217" i="5" a="1"/>
  <c r="V217" i="5" s="1"/>
  <c r="W217" i="5" a="1"/>
  <c r="W217" i="5"/>
  <c r="E218" i="5" a="1"/>
  <c r="E218" i="5"/>
  <c r="F218" i="5" a="1"/>
  <c r="F218" i="5"/>
  <c r="G218" i="5" a="1"/>
  <c r="G218" i="5" s="1"/>
  <c r="H218" i="5" a="1"/>
  <c r="H218" i="5"/>
  <c r="I218" i="5" a="1"/>
  <c r="I218" i="5"/>
  <c r="J218" i="5" a="1"/>
  <c r="J218" i="5"/>
  <c r="K218" i="5" a="1"/>
  <c r="K218" i="5"/>
  <c r="L218" i="5" a="1"/>
  <c r="L218" i="5"/>
  <c r="M218" i="5" a="1"/>
  <c r="M218" i="5"/>
  <c r="N218" i="5" a="1"/>
  <c r="N218" i="5"/>
  <c r="O218" i="5" a="1"/>
  <c r="O218" i="5"/>
  <c r="P218" i="5" a="1"/>
  <c r="P218" i="5" s="1"/>
  <c r="Q218" i="5" a="1"/>
  <c r="Q218" i="5" s="1"/>
  <c r="R218" i="5" a="1"/>
  <c r="R218" i="5"/>
  <c r="S218" i="5" a="1"/>
  <c r="S218" i="5"/>
  <c r="T218" i="5" a="1"/>
  <c r="T218" i="5"/>
  <c r="U218" i="5" a="1"/>
  <c r="U218" i="5"/>
  <c r="V218" i="5" a="1"/>
  <c r="V218" i="5"/>
  <c r="W218" i="5" a="1"/>
  <c r="W218" i="5"/>
  <c r="E219" i="5" a="1"/>
  <c r="E219" i="5" s="1"/>
  <c r="F219" i="5" a="1"/>
  <c r="F219" i="5"/>
  <c r="G219" i="5" a="1"/>
  <c r="G219" i="5"/>
  <c r="H219" i="5" a="1"/>
  <c r="H219" i="5" s="1"/>
  <c r="I219" i="5" a="1"/>
  <c r="I219" i="5"/>
  <c r="J219" i="5" a="1"/>
  <c r="J219" i="5" s="1"/>
  <c r="K219" i="5" a="1"/>
  <c r="K219" i="5"/>
  <c r="L219" i="5" a="1"/>
  <c r="L219" i="5"/>
  <c r="M219" i="5" a="1"/>
  <c r="M219" i="5"/>
  <c r="N219" i="5" a="1"/>
  <c r="N219" i="5"/>
  <c r="O219" i="5" a="1"/>
  <c r="O219" i="5"/>
  <c r="P219" i="5" a="1"/>
  <c r="P219" i="5"/>
  <c r="Q219" i="5" a="1"/>
  <c r="Q219" i="5"/>
  <c r="R219" i="5" a="1"/>
  <c r="R219" i="5" s="1"/>
  <c r="S219" i="5" a="1"/>
  <c r="S219" i="5"/>
  <c r="T219" i="5" a="1"/>
  <c r="T219" i="5" s="1"/>
  <c r="U219" i="5" a="1"/>
  <c r="U219" i="5"/>
  <c r="V219" i="5" a="1"/>
  <c r="V219" i="5"/>
  <c r="W219" i="5" a="1"/>
  <c r="W219" i="5"/>
  <c r="E220" i="5" a="1"/>
  <c r="E220" i="5"/>
  <c r="F220" i="5" a="1"/>
  <c r="F220" i="5"/>
  <c r="G220" i="5" a="1"/>
  <c r="G220" i="5" s="1"/>
  <c r="H220" i="5" a="1"/>
  <c r="H220" i="5"/>
  <c r="I220" i="5" a="1"/>
  <c r="I220" i="5" s="1"/>
  <c r="J220" i="5" a="1"/>
  <c r="J220" i="5"/>
  <c r="K220" i="5" a="1"/>
  <c r="K220" i="5" s="1"/>
  <c r="L220" i="5" a="1"/>
  <c r="L220" i="5" s="1"/>
  <c r="M220" i="5" a="1"/>
  <c r="M220" i="5"/>
  <c r="N220" i="5" a="1"/>
  <c r="N220" i="5"/>
  <c r="O220" i="5" a="1"/>
  <c r="O220" i="5"/>
  <c r="P220" i="5" a="1"/>
  <c r="P220" i="5"/>
  <c r="Q220" i="5" a="1"/>
  <c r="Q220" i="5"/>
  <c r="R220" i="5" a="1"/>
  <c r="R220" i="5"/>
  <c r="S220" i="5" a="1"/>
  <c r="S220" i="5" s="1"/>
  <c r="T220" i="5" a="1"/>
  <c r="T220" i="5"/>
  <c r="U220" i="5" a="1"/>
  <c r="U220" i="5"/>
  <c r="V220" i="5" a="1"/>
  <c r="V220" i="5"/>
  <c r="W220" i="5" a="1"/>
  <c r="W220" i="5" s="1"/>
  <c r="E221" i="5" a="1"/>
  <c r="E221" i="5"/>
  <c r="F221" i="5" a="1"/>
  <c r="F221" i="5"/>
  <c r="G221" i="5" a="1"/>
  <c r="G221" i="5"/>
  <c r="H221" i="5" a="1"/>
  <c r="H221" i="5"/>
  <c r="I221" i="5" a="1"/>
  <c r="I221" i="5" s="1"/>
  <c r="J221" i="5" a="1"/>
  <c r="J221" i="5" s="1"/>
  <c r="K221" i="5" a="1"/>
  <c r="K221" i="5"/>
  <c r="L221" i="5" a="1"/>
  <c r="L221" i="5"/>
  <c r="M221" i="5" a="1"/>
  <c r="M221" i="5"/>
  <c r="N221" i="5" a="1"/>
  <c r="N221" i="5"/>
  <c r="O221" i="5" a="1"/>
  <c r="O221" i="5" s="1"/>
  <c r="P221" i="5" a="1"/>
  <c r="P221" i="5"/>
  <c r="Q221" i="5" a="1"/>
  <c r="Q221" i="5"/>
  <c r="R221" i="5" a="1"/>
  <c r="R221" i="5"/>
  <c r="S221" i="5" a="1"/>
  <c r="S221" i="5"/>
  <c r="T221" i="5" a="1"/>
  <c r="T221" i="5" s="1"/>
  <c r="U221" i="5" a="1"/>
  <c r="U221" i="5"/>
  <c r="V221" i="5" a="1"/>
  <c r="V221" i="5"/>
  <c r="W221" i="5" a="1"/>
  <c r="W221" i="5"/>
  <c r="E222" i="5" a="1"/>
  <c r="E222" i="5" s="1"/>
  <c r="F222" i="5" a="1"/>
  <c r="F222" i="5" s="1"/>
  <c r="G222" i="5" a="1"/>
  <c r="G222" i="5"/>
  <c r="H222" i="5" a="1"/>
  <c r="H222" i="5"/>
  <c r="I222" i="5" a="1"/>
  <c r="I222" i="5"/>
  <c r="J222" i="5" a="1"/>
  <c r="J222" i="5"/>
  <c r="K222" i="5" a="1"/>
  <c r="K222" i="5" s="1"/>
  <c r="L222" i="5" a="1"/>
  <c r="L222" i="5"/>
  <c r="M222" i="5" a="1"/>
  <c r="M222" i="5"/>
  <c r="N222" i="5" a="1"/>
  <c r="N222" i="5"/>
  <c r="O222" i="5" a="1"/>
  <c r="O222" i="5"/>
  <c r="P222" i="5" a="1"/>
  <c r="P222" i="5" s="1"/>
  <c r="Q222" i="5" a="1"/>
  <c r="Q222" i="5" s="1"/>
  <c r="R222" i="5" a="1"/>
  <c r="R222" i="5"/>
  <c r="S222" i="5" a="1"/>
  <c r="S222" i="5"/>
  <c r="T222" i="5" a="1"/>
  <c r="T222" i="5"/>
  <c r="U222" i="5" a="1"/>
  <c r="U222" i="5" s="1"/>
  <c r="V222" i="5" a="1"/>
  <c r="V222" i="5" s="1"/>
  <c r="W222" i="5" a="1"/>
  <c r="W222" i="5"/>
  <c r="E223" i="5" a="1"/>
  <c r="E223" i="5"/>
  <c r="F223" i="5" a="1"/>
  <c r="F223" i="5"/>
  <c r="G223" i="5" a="1"/>
  <c r="G223" i="5"/>
  <c r="H223" i="5" a="1"/>
  <c r="H223" i="5" s="1"/>
  <c r="I223" i="5" a="1"/>
  <c r="I223" i="5" s="1"/>
  <c r="J223" i="5" a="1"/>
  <c r="J223" i="5"/>
  <c r="K223" i="5" a="1"/>
  <c r="K223" i="5"/>
  <c r="L223" i="5" a="1"/>
  <c r="L223" i="5" s="1"/>
  <c r="M223" i="5" a="1"/>
  <c r="M223" i="5"/>
  <c r="N223" i="5" a="1"/>
  <c r="N223" i="5"/>
  <c r="O223" i="5" a="1"/>
  <c r="O223" i="5"/>
  <c r="P223" i="5" a="1"/>
  <c r="P223" i="5"/>
  <c r="Q223" i="5" a="1"/>
  <c r="Q223" i="5"/>
  <c r="R223" i="5" a="1"/>
  <c r="R223" i="5" s="1"/>
  <c r="S223" i="5" a="1"/>
  <c r="S223" i="5"/>
  <c r="T223" i="5" a="1"/>
  <c r="T223" i="5"/>
  <c r="U223" i="5" a="1"/>
  <c r="U223" i="5"/>
  <c r="V223" i="5" a="1"/>
  <c r="V223" i="5" s="1"/>
  <c r="W223" i="5" a="1"/>
  <c r="W223" i="5"/>
  <c r="E224" i="5" a="1"/>
  <c r="E224" i="5" s="1"/>
  <c r="F224" i="5" a="1"/>
  <c r="F224" i="5"/>
  <c r="G224" i="5" a="1"/>
  <c r="G224" i="5"/>
  <c r="H224" i="5" a="1"/>
  <c r="H224" i="5"/>
  <c r="I224" i="5" a="1"/>
  <c r="I224" i="5"/>
  <c r="J224" i="5" a="1"/>
  <c r="J224" i="5" s="1"/>
  <c r="K224" i="5" a="1"/>
  <c r="K224" i="5" s="1"/>
  <c r="L224" i="5" a="1"/>
  <c r="L224" i="5"/>
  <c r="M224" i="5" a="1"/>
  <c r="M224" i="5" s="1"/>
  <c r="N224" i="5" a="1"/>
  <c r="N224" i="5"/>
  <c r="O224" i="5" a="1"/>
  <c r="O224" i="5"/>
  <c r="P224" i="5" a="1"/>
  <c r="P224" i="5"/>
  <c r="Q224" i="5" a="1"/>
  <c r="Q224" i="5"/>
  <c r="R224" i="5" a="1"/>
  <c r="R224" i="5"/>
  <c r="S224" i="5" a="1"/>
  <c r="S224" i="5"/>
  <c r="T224" i="5" a="1"/>
  <c r="T224" i="5"/>
  <c r="U224" i="5" a="1"/>
  <c r="U224" i="5" s="1"/>
  <c r="V224" i="5" a="1"/>
  <c r="V224" i="5" s="1"/>
  <c r="W224" i="5" a="1"/>
  <c r="W224" i="5" s="1"/>
  <c r="E225" i="5" a="1"/>
  <c r="E225" i="5"/>
  <c r="F225" i="5" a="1"/>
  <c r="F225" i="5"/>
  <c r="G225" i="5" a="1"/>
  <c r="G225" i="5" s="1"/>
  <c r="H225" i="5" a="1"/>
  <c r="H225" i="5"/>
  <c r="I225" i="5" a="1"/>
  <c r="I225" i="5"/>
  <c r="J225" i="5" a="1"/>
  <c r="J225" i="5"/>
  <c r="K225" i="5" a="1"/>
  <c r="K225" i="5"/>
  <c r="L225" i="5" a="1"/>
  <c r="L225" i="5"/>
  <c r="M225" i="5" a="1"/>
  <c r="M225" i="5" s="1"/>
  <c r="N225" i="5" a="1"/>
  <c r="N225" i="5" s="1"/>
  <c r="O225" i="5" a="1"/>
  <c r="O225" i="5"/>
  <c r="P225" i="5" a="1"/>
  <c r="P225" i="5"/>
  <c r="Q225" i="5" a="1"/>
  <c r="Q225" i="5"/>
  <c r="R225" i="5" a="1"/>
  <c r="R225" i="5"/>
  <c r="S225" i="5" a="1"/>
  <c r="S225" i="5"/>
  <c r="T225" i="5" a="1"/>
  <c r="T225" i="5"/>
  <c r="U225" i="5" a="1"/>
  <c r="U225" i="5"/>
  <c r="V225" i="5" a="1"/>
  <c r="V225" i="5"/>
  <c r="W225" i="5" a="1"/>
  <c r="W225" i="5" s="1"/>
  <c r="E226" i="5" a="1"/>
  <c r="E226" i="5" s="1"/>
  <c r="F226" i="5" a="1"/>
  <c r="F226" i="5" s="1"/>
  <c r="G226" i="5" a="1"/>
  <c r="G226" i="5"/>
  <c r="H226" i="5" a="1"/>
  <c r="H226" i="5"/>
  <c r="I226" i="5" a="1"/>
  <c r="I226" i="5" s="1"/>
  <c r="J226" i="5" a="1"/>
  <c r="J226" i="5"/>
  <c r="K226" i="5" a="1"/>
  <c r="K226" i="5"/>
  <c r="L226" i="5" a="1"/>
  <c r="L226" i="5"/>
  <c r="M226" i="5" a="1"/>
  <c r="M226" i="5"/>
  <c r="N226" i="5" a="1"/>
  <c r="N226" i="5"/>
  <c r="O226" i="5" a="1"/>
  <c r="O226" i="5" s="1"/>
  <c r="P226" i="5" a="1"/>
  <c r="P226" i="5" s="1"/>
  <c r="Q226" i="5" a="1"/>
  <c r="Q226" i="5" s="1"/>
  <c r="R226" i="5" a="1"/>
  <c r="R226" i="5"/>
  <c r="S226" i="5" a="1"/>
  <c r="S226" i="5"/>
  <c r="T226" i="5" a="1"/>
  <c r="T226" i="5"/>
  <c r="U226" i="5" a="1"/>
  <c r="U226" i="5"/>
  <c r="V226" i="5" a="1"/>
  <c r="V226" i="5"/>
  <c r="W226" i="5" a="1"/>
  <c r="W226" i="5"/>
  <c r="E227" i="5" a="1"/>
  <c r="E227" i="5"/>
  <c r="F227" i="5" a="1"/>
  <c r="F227" i="5" s="1"/>
  <c r="G227" i="5" a="1"/>
  <c r="G227" i="5" s="1"/>
  <c r="H227" i="5" a="1"/>
  <c r="H227" i="5"/>
  <c r="I227" i="5" a="1"/>
  <c r="I227" i="5"/>
  <c r="J227" i="5" a="1"/>
  <c r="J227" i="5"/>
  <c r="K227" i="5" a="1"/>
  <c r="K227" i="5" s="1"/>
  <c r="L227" i="5" a="1"/>
  <c r="L227" i="5"/>
  <c r="M227" i="5" a="1"/>
  <c r="M227" i="5"/>
  <c r="N227" i="5" a="1"/>
  <c r="N227" i="5"/>
  <c r="O227" i="5" a="1"/>
  <c r="O227" i="5"/>
  <c r="P227" i="5" a="1"/>
  <c r="P227" i="5" s="1"/>
  <c r="Q227" i="5" a="1"/>
  <c r="Q227" i="5"/>
  <c r="R227" i="5" a="1"/>
  <c r="R227" i="5" s="1"/>
  <c r="S227" i="5" a="1"/>
  <c r="S227" i="5"/>
  <c r="T227" i="5" a="1"/>
  <c r="T227" i="5"/>
  <c r="U227" i="5" a="1"/>
  <c r="U227" i="5"/>
  <c r="V227" i="5" a="1"/>
  <c r="V227" i="5"/>
  <c r="W227" i="5" a="1"/>
  <c r="W227" i="5"/>
  <c r="E228" i="5" a="1"/>
  <c r="E228" i="5"/>
  <c r="F228" i="5" a="1"/>
  <c r="F228" i="5"/>
  <c r="G228" i="5" a="1"/>
  <c r="G228" i="5" s="1"/>
  <c r="H228" i="5" a="1"/>
  <c r="H228" i="5"/>
  <c r="I228" i="5" a="1"/>
  <c r="I228" i="5"/>
  <c r="J228" i="5" a="1"/>
  <c r="J228" i="5" s="1"/>
  <c r="K228" i="5" a="1"/>
  <c r="K228" i="5" s="1"/>
  <c r="L228" i="5" a="1"/>
  <c r="L228" i="5"/>
  <c r="M228" i="5" a="1"/>
  <c r="M228" i="5" s="1"/>
  <c r="N228" i="5" a="1"/>
  <c r="N228" i="5"/>
  <c r="O228" i="5" a="1"/>
  <c r="O228" i="5"/>
  <c r="P228" i="5" a="1"/>
  <c r="P228" i="5"/>
  <c r="Q228" i="5" a="1"/>
  <c r="Q228" i="5" s="1"/>
  <c r="R228" i="5" a="1"/>
  <c r="R228" i="5"/>
  <c r="S228" i="5" a="1"/>
  <c r="S228" i="5"/>
  <c r="T228" i="5" a="1"/>
  <c r="T228" i="5"/>
  <c r="U228" i="5" a="1"/>
  <c r="U228" i="5" s="1"/>
  <c r="V228" i="5" a="1"/>
  <c r="V228" i="5" s="1"/>
  <c r="W228" i="5" a="1"/>
  <c r="W228" i="5"/>
  <c r="E229" i="5" a="1"/>
  <c r="E229" i="5"/>
  <c r="F229" i="5" a="1"/>
  <c r="F229" i="5"/>
  <c r="G229" i="5" a="1"/>
  <c r="G229" i="5"/>
  <c r="H229" i="5" a="1"/>
  <c r="H229" i="5" s="1"/>
  <c r="I229" i="5" a="1"/>
  <c r="I229" i="5"/>
  <c r="J229" i="5" a="1"/>
  <c r="J229" i="5"/>
  <c r="K229" i="5" a="1"/>
  <c r="K229" i="5"/>
  <c r="L229" i="5" a="1"/>
  <c r="L229" i="5" s="1"/>
  <c r="M229" i="5" a="1"/>
  <c r="M229" i="5"/>
  <c r="N229" i="5" a="1"/>
  <c r="N229" i="5"/>
  <c r="O229" i="5" a="1"/>
  <c r="O229" i="5" s="1"/>
  <c r="P229" i="5" a="1"/>
  <c r="P229" i="5"/>
  <c r="Q229" i="5" a="1"/>
  <c r="Q229" i="5"/>
  <c r="R229" i="5" a="1"/>
  <c r="R229" i="5" s="1"/>
  <c r="S229" i="5" a="1"/>
  <c r="S229" i="5"/>
  <c r="T229" i="5" a="1"/>
  <c r="T229" i="5"/>
  <c r="U229" i="5" a="1"/>
  <c r="U229" i="5"/>
  <c r="V229" i="5" a="1"/>
  <c r="V229" i="5"/>
  <c r="W229" i="5" a="1"/>
  <c r="W229" i="5" s="1"/>
  <c r="E230" i="5" a="1"/>
  <c r="E230" i="5" s="1"/>
  <c r="F230" i="5" a="1"/>
  <c r="F230" i="5"/>
  <c r="G230" i="5" a="1"/>
  <c r="G230" i="5"/>
  <c r="H230" i="5" a="1"/>
  <c r="H230" i="5"/>
  <c r="I230" i="5" a="1"/>
  <c r="I230" i="5" s="1"/>
  <c r="J230" i="5" a="1"/>
  <c r="J230" i="5"/>
  <c r="K230" i="5" a="1"/>
  <c r="K230" i="5"/>
  <c r="L230" i="5" a="1"/>
  <c r="L230" i="5"/>
  <c r="M230" i="5" a="1"/>
  <c r="M230" i="5"/>
  <c r="N230" i="5" a="1"/>
  <c r="N230" i="5"/>
  <c r="O230" i="5" a="1"/>
  <c r="O230" i="5" s="1"/>
  <c r="P230" i="5" a="1"/>
  <c r="P230" i="5" s="1"/>
  <c r="Q230" i="5" a="1"/>
  <c r="Q230" i="5" s="1"/>
  <c r="R230" i="5" a="1"/>
  <c r="R230" i="5"/>
  <c r="S230" i="5" a="1"/>
  <c r="S230" i="5" s="1"/>
  <c r="T230" i="5" a="1"/>
  <c r="T230" i="5"/>
  <c r="U230" i="5" a="1"/>
  <c r="U230" i="5"/>
  <c r="V230" i="5" a="1"/>
  <c r="V230" i="5"/>
  <c r="W230" i="5" a="1"/>
  <c r="W230" i="5"/>
  <c r="E231" i="5" a="1"/>
  <c r="E231" i="5"/>
  <c r="F231" i="5" a="1"/>
  <c r="F231" i="5"/>
  <c r="G231" i="5" a="1"/>
  <c r="G231" i="5" s="1"/>
  <c r="H231" i="5" a="1"/>
  <c r="H231" i="5" s="1"/>
  <c r="I231" i="5" a="1"/>
  <c r="I231" i="5"/>
  <c r="J231" i="5" a="1"/>
  <c r="J231" i="5" s="1"/>
  <c r="K231" i="5" a="1"/>
  <c r="K231" i="5"/>
  <c r="L231" i="5" a="1"/>
  <c r="L231" i="5"/>
  <c r="M231" i="5" a="1"/>
  <c r="M231" i="5"/>
  <c r="N231" i="5" a="1"/>
  <c r="N231" i="5"/>
  <c r="O231" i="5" a="1"/>
  <c r="O231" i="5"/>
  <c r="P231" i="5" a="1"/>
  <c r="P231" i="5"/>
  <c r="Q231" i="5" a="1"/>
  <c r="Q231" i="5" s="1"/>
  <c r="R231" i="5" a="1"/>
  <c r="R231" i="5"/>
  <c r="S231" i="5" a="1"/>
  <c r="S231" i="5" s="1"/>
  <c r="T231" i="5" a="1"/>
  <c r="T231" i="5" s="1"/>
  <c r="U231" i="5" a="1"/>
  <c r="U231" i="5"/>
  <c r="V231" i="5" a="1"/>
  <c r="V231" i="5"/>
  <c r="W231" i="5" a="1"/>
  <c r="W231" i="5"/>
  <c r="E232" i="5" a="1"/>
  <c r="E232" i="5"/>
  <c r="F232" i="5" a="1"/>
  <c r="F232" i="5"/>
  <c r="G232" i="5" a="1"/>
  <c r="G232" i="5"/>
  <c r="H232" i="5" a="1"/>
  <c r="H232" i="5"/>
  <c r="I232" i="5" a="1"/>
  <c r="I232" i="5" s="1"/>
  <c r="J232" i="5" a="1"/>
  <c r="J232" i="5" s="1"/>
  <c r="K232" i="5" a="1"/>
  <c r="K232" i="5" s="1"/>
  <c r="L232" i="5" a="1"/>
  <c r="L232" i="5"/>
  <c r="M232" i="5" a="1"/>
  <c r="M232" i="5"/>
  <c r="N232" i="5" a="1"/>
  <c r="N232" i="5"/>
  <c r="O232" i="5" a="1"/>
  <c r="O232" i="5"/>
  <c r="P232" i="5" a="1"/>
  <c r="P232" i="5"/>
  <c r="Q232" i="5" a="1"/>
  <c r="Q232" i="5"/>
  <c r="R232" i="5" a="1"/>
  <c r="R232" i="5"/>
  <c r="S232" i="5" a="1"/>
  <c r="S232" i="5"/>
  <c r="T232" i="5" a="1"/>
  <c r="T232" i="5" s="1"/>
  <c r="U232" i="5" a="1"/>
  <c r="U232" i="5" s="1"/>
  <c r="V232" i="5" a="1"/>
  <c r="V232" i="5"/>
  <c r="W232" i="5" a="1"/>
  <c r="W232" i="5"/>
  <c r="E233" i="5" a="1"/>
  <c r="E233" i="5"/>
  <c r="F233" i="5" a="1"/>
  <c r="F233" i="5"/>
  <c r="G233" i="5" a="1"/>
  <c r="G233" i="5"/>
  <c r="H233" i="5" a="1"/>
  <c r="H233" i="5"/>
  <c r="I233" i="5" a="1"/>
  <c r="I233" i="5"/>
  <c r="J233" i="5" a="1"/>
  <c r="J233" i="5"/>
  <c r="K233" i="5" a="1"/>
  <c r="K233" i="5" s="1"/>
  <c r="L233" i="5" a="1"/>
  <c r="L233" i="5" s="1"/>
  <c r="M233" i="5" a="1"/>
  <c r="M233" i="5" s="1"/>
  <c r="N233" i="5" a="1"/>
  <c r="N233" i="5"/>
  <c r="O233" i="5" a="1"/>
  <c r="O233" i="5"/>
  <c r="P233" i="5" a="1"/>
  <c r="P233" i="5"/>
  <c r="Q233" i="5" a="1"/>
  <c r="Q233" i="5"/>
  <c r="R233" i="5" a="1"/>
  <c r="R233" i="5"/>
  <c r="S233" i="5" a="1"/>
  <c r="S233" i="5"/>
  <c r="T233" i="5" a="1"/>
  <c r="T233" i="5"/>
  <c r="U233" i="5" a="1"/>
  <c r="U233" i="5"/>
  <c r="V233" i="5" a="1"/>
  <c r="V233" i="5" s="1"/>
  <c r="W233" i="5" a="1"/>
  <c r="W233" i="5" s="1"/>
  <c r="E234" i="5" a="1"/>
  <c r="E234" i="5"/>
  <c r="F234" i="5" a="1"/>
  <c r="F234" i="5"/>
  <c r="G234" i="5" a="1"/>
  <c r="G234" i="5"/>
  <c r="H234" i="5" a="1"/>
  <c r="H234" i="5"/>
  <c r="I234" i="5" a="1"/>
  <c r="I234" i="5"/>
  <c r="J234" i="5" a="1"/>
  <c r="J234" i="5"/>
  <c r="K234" i="5" a="1"/>
  <c r="K234" i="5"/>
  <c r="L234" i="5" a="1"/>
  <c r="L234" i="5"/>
  <c r="M234" i="5" a="1"/>
  <c r="M234" i="5" s="1"/>
  <c r="N234" i="5" a="1"/>
  <c r="N234" i="5" s="1"/>
  <c r="O234" i="5" a="1"/>
  <c r="O234" i="5" s="1"/>
  <c r="P234" i="5" a="1"/>
  <c r="P234" i="5" s="1"/>
  <c r="Q234" i="5" a="1"/>
  <c r="Q234" i="5"/>
  <c r="R234" i="5" a="1"/>
  <c r="R234" i="5"/>
  <c r="S234" i="5" a="1"/>
  <c r="S234" i="5"/>
  <c r="T234" i="5" a="1"/>
  <c r="T234" i="5"/>
  <c r="U234" i="5" a="1"/>
  <c r="U234" i="5"/>
  <c r="V234" i="5" a="1"/>
  <c r="V234" i="5"/>
  <c r="W234" i="5" a="1"/>
  <c r="W234" i="5" s="1"/>
  <c r="E235" i="5" a="1"/>
  <c r="E235" i="5"/>
  <c r="F235" i="5" a="1"/>
  <c r="F235" i="5" s="1"/>
  <c r="G235" i="5" a="1"/>
  <c r="G235" i="5"/>
  <c r="H235" i="5" a="1"/>
  <c r="H235" i="5"/>
  <c r="I235" i="5" a="1"/>
  <c r="I235" i="5"/>
  <c r="J235" i="5" a="1"/>
  <c r="J235" i="5"/>
  <c r="K235" i="5" a="1"/>
  <c r="K235" i="5"/>
  <c r="L235" i="5" a="1"/>
  <c r="L235" i="5"/>
  <c r="M235" i="5" a="1"/>
  <c r="M235" i="5"/>
  <c r="N235" i="5" a="1"/>
  <c r="N235" i="5" s="1"/>
  <c r="O235" i="5" a="1"/>
  <c r="O235" i="5"/>
  <c r="P235" i="5" a="1"/>
  <c r="P235" i="5"/>
  <c r="Q235" i="5" a="1"/>
  <c r="Q235" i="5" s="1"/>
  <c r="R235" i="5" a="1"/>
  <c r="R235" i="5" s="1"/>
  <c r="S235" i="5" a="1"/>
  <c r="S235" i="5"/>
  <c r="T235" i="5" a="1"/>
  <c r="T235" i="5"/>
  <c r="U235" i="5" a="1"/>
  <c r="U235" i="5"/>
  <c r="V235" i="5" a="1"/>
  <c r="V235" i="5"/>
  <c r="W235" i="5" a="1"/>
  <c r="W235" i="5"/>
  <c r="E236" i="5" a="1"/>
  <c r="E236" i="5" s="1"/>
  <c r="F236" i="5" a="1"/>
  <c r="F236" i="5"/>
  <c r="G236" i="5" a="1"/>
  <c r="G236" i="5"/>
  <c r="H236" i="5" a="1"/>
  <c r="H236" i="5"/>
  <c r="I236" i="5" a="1"/>
  <c r="I236" i="5"/>
  <c r="J236" i="5" a="1"/>
  <c r="J236" i="5" s="1"/>
  <c r="K236" i="5" a="1"/>
  <c r="K236" i="5"/>
  <c r="L236" i="5" a="1"/>
  <c r="L236" i="5"/>
  <c r="M236" i="5" a="1"/>
  <c r="M236" i="5"/>
  <c r="N236" i="5" a="1"/>
  <c r="N236" i="5"/>
  <c r="O236" i="5" a="1"/>
  <c r="O236" i="5" s="1"/>
  <c r="P236" i="5" a="1"/>
  <c r="P236" i="5"/>
  <c r="Q236" i="5" a="1"/>
  <c r="Q236" i="5"/>
  <c r="R236" i="5" a="1"/>
  <c r="R236" i="5"/>
  <c r="S236" i="5" a="1"/>
  <c r="S236" i="5" s="1"/>
  <c r="T236" i="5" a="1"/>
  <c r="T236" i="5" s="1"/>
  <c r="U236" i="5" a="1"/>
  <c r="U236" i="5" s="1"/>
  <c r="V236" i="5" a="1"/>
  <c r="V236" i="5"/>
  <c r="W236" i="5" a="1"/>
  <c r="W236" i="5"/>
  <c r="E237" i="5" a="1"/>
  <c r="E237" i="5"/>
  <c r="F237" i="5" a="1"/>
  <c r="F237" i="5" s="1"/>
  <c r="G237" i="5" a="1"/>
  <c r="G237" i="5"/>
  <c r="H237" i="5" a="1"/>
  <c r="H237" i="5"/>
  <c r="I237" i="5" a="1"/>
  <c r="I237" i="5"/>
  <c r="J237" i="5" a="1"/>
  <c r="J237" i="5"/>
  <c r="K237" i="5" a="1"/>
  <c r="K237" i="5"/>
  <c r="L237" i="5" a="1"/>
  <c r="L237" i="5" s="1"/>
  <c r="M237" i="5" a="1"/>
  <c r="M237" i="5"/>
  <c r="N237" i="5" a="1"/>
  <c r="N237" i="5"/>
  <c r="O237" i="5" a="1"/>
  <c r="O237" i="5"/>
  <c r="P237" i="5" a="1"/>
  <c r="P237" i="5" s="1"/>
  <c r="Q237" i="5" a="1"/>
  <c r="Q237" i="5"/>
  <c r="R237" i="5" a="1"/>
  <c r="R237" i="5"/>
  <c r="S237" i="5" a="1"/>
  <c r="S237" i="5"/>
  <c r="T237" i="5" a="1"/>
  <c r="T237" i="5"/>
  <c r="U237" i="5" a="1"/>
  <c r="U237" i="5" s="1"/>
  <c r="V237" i="5" a="1"/>
  <c r="V237" i="5" s="1"/>
  <c r="W237" i="5" a="1"/>
  <c r="W237" i="5" s="1"/>
  <c r="E238" i="5" a="1"/>
  <c r="E238" i="5"/>
  <c r="F238" i="5" a="1"/>
  <c r="F238" i="5"/>
  <c r="G238" i="5" a="1"/>
  <c r="G238" i="5" s="1"/>
  <c r="H238" i="5" a="1"/>
  <c r="H238" i="5"/>
  <c r="I238" i="5" a="1"/>
  <c r="I238" i="5"/>
  <c r="J238" i="5" a="1"/>
  <c r="J238" i="5"/>
  <c r="K238" i="5" a="1"/>
  <c r="K238" i="5"/>
  <c r="L238" i="5" a="1"/>
  <c r="L238" i="5"/>
  <c r="M238" i="5" a="1"/>
  <c r="M238" i="5"/>
  <c r="N238" i="5" a="1"/>
  <c r="N238" i="5"/>
  <c r="O238" i="5" a="1"/>
  <c r="O238" i="5" s="1"/>
  <c r="P238" i="5" a="1"/>
  <c r="P238" i="5"/>
  <c r="Q238" i="5" a="1"/>
  <c r="Q238" i="5" s="1"/>
  <c r="R238" i="5" a="1"/>
  <c r="R238" i="5"/>
  <c r="S238" i="5" a="1"/>
  <c r="S238" i="5"/>
  <c r="T238" i="5" a="1"/>
  <c r="T238" i="5"/>
  <c r="U238" i="5" a="1"/>
  <c r="U238" i="5"/>
  <c r="V238" i="5" a="1"/>
  <c r="V238" i="5"/>
  <c r="W238" i="5" a="1"/>
  <c r="W238" i="5" s="1"/>
  <c r="E239" i="5" a="1"/>
  <c r="E239" i="5"/>
  <c r="F239" i="5" a="1"/>
  <c r="F239" i="5" s="1"/>
  <c r="G239" i="5" a="1"/>
  <c r="G239" i="5" s="1"/>
  <c r="H239" i="5" a="1"/>
  <c r="H239" i="5" s="1"/>
  <c r="I239" i="5" a="1"/>
  <c r="I239" i="5"/>
  <c r="J239" i="5" a="1"/>
  <c r="J239" i="5"/>
  <c r="K239" i="5" a="1"/>
  <c r="K239" i="5"/>
  <c r="L239" i="5" a="1"/>
  <c r="L239" i="5"/>
  <c r="M239" i="5" a="1"/>
  <c r="M239" i="5"/>
  <c r="N239" i="5" a="1"/>
  <c r="N239" i="5"/>
  <c r="O239" i="5" a="1"/>
  <c r="O239" i="5"/>
  <c r="P239" i="5" a="1"/>
  <c r="P239" i="5" s="1"/>
  <c r="Q239" i="5" a="1"/>
  <c r="Q239" i="5" s="1"/>
  <c r="R239" i="5" a="1"/>
  <c r="R239" i="5" s="1"/>
  <c r="S239" i="5" a="1"/>
  <c r="S239" i="5"/>
  <c r="T239" i="5" a="1"/>
  <c r="T239" i="5"/>
  <c r="U239" i="5" a="1"/>
  <c r="U239" i="5"/>
  <c r="V239" i="5" a="1"/>
  <c r="V239" i="5"/>
  <c r="W239" i="5" a="1"/>
  <c r="W239" i="5"/>
  <c r="E240" i="5" a="1"/>
  <c r="E240" i="5"/>
  <c r="F240" i="5" a="1"/>
  <c r="F240" i="5" s="1"/>
  <c r="G240" i="5" a="1"/>
  <c r="G240" i="5"/>
  <c r="H240" i="5" a="1"/>
  <c r="H240" i="5" s="1"/>
  <c r="I240" i="5" a="1"/>
  <c r="I240" i="5" s="1"/>
  <c r="J240" i="5" a="1"/>
  <c r="J240" i="5" s="1"/>
  <c r="K240" i="5" a="1"/>
  <c r="K240" i="5"/>
  <c r="L240" i="5" a="1"/>
  <c r="L240" i="5"/>
  <c r="M240" i="5" a="1"/>
  <c r="M240" i="5"/>
  <c r="N240" i="5" a="1"/>
  <c r="N240" i="5"/>
  <c r="O240" i="5" a="1"/>
  <c r="O240" i="5"/>
  <c r="P240" i="5" a="1"/>
  <c r="P240" i="5"/>
  <c r="Q240" i="5" a="1"/>
  <c r="Q240" i="5"/>
  <c r="R240" i="5" a="1"/>
  <c r="R240" i="5"/>
  <c r="S240" i="5" a="1"/>
  <c r="S240" i="5" s="1"/>
  <c r="T240" i="5" a="1"/>
  <c r="T240" i="5" s="1"/>
  <c r="U240" i="5" a="1"/>
  <c r="U240" i="5"/>
  <c r="V240" i="5" a="1"/>
  <c r="V240" i="5"/>
  <c r="W240" i="5" a="1"/>
  <c r="W240" i="5"/>
  <c r="E241" i="5" a="1"/>
  <c r="E241" i="5"/>
  <c r="F241" i="5" a="1"/>
  <c r="F241" i="5"/>
  <c r="G241" i="5" a="1"/>
  <c r="G241" i="5"/>
  <c r="H241" i="5" a="1"/>
  <c r="H241" i="5" s="1"/>
  <c r="I241" i="5" a="1"/>
  <c r="I241" i="5"/>
  <c r="J241" i="5" a="1"/>
  <c r="J241" i="5" s="1"/>
  <c r="K241" i="5" a="1"/>
  <c r="K241" i="5" s="1"/>
  <c r="L241" i="5" a="1"/>
  <c r="L241" i="5" s="1"/>
  <c r="M241" i="5" a="1"/>
  <c r="M241" i="5"/>
  <c r="N241" i="5" a="1"/>
  <c r="N241" i="5"/>
  <c r="O241" i="5" a="1"/>
  <c r="O241" i="5"/>
  <c r="P241" i="5" a="1"/>
  <c r="P241" i="5"/>
  <c r="Q241" i="5" a="1"/>
  <c r="Q241" i="5"/>
  <c r="R241" i="5" a="1"/>
  <c r="R241" i="5"/>
  <c r="S241" i="5" a="1"/>
  <c r="S241" i="5"/>
  <c r="T241" i="5" a="1"/>
  <c r="T241" i="5" s="1"/>
  <c r="U241" i="5" a="1"/>
  <c r="U241" i="5"/>
  <c r="V241" i="5" a="1"/>
  <c r="V241" i="5"/>
  <c r="W241" i="5" a="1"/>
  <c r="W241" i="5" s="1"/>
  <c r="E242" i="5" a="1"/>
  <c r="E242" i="5"/>
  <c r="F242" i="5" a="1"/>
  <c r="F242" i="5"/>
  <c r="G242" i="5" a="1"/>
  <c r="G242" i="5"/>
  <c r="H242" i="5" a="1"/>
  <c r="H242" i="5"/>
  <c r="I242" i="5" a="1"/>
  <c r="I242" i="5"/>
  <c r="J242" i="5" a="1"/>
  <c r="J242" i="5" s="1"/>
  <c r="K242" i="5" a="1"/>
  <c r="K242" i="5" s="1"/>
  <c r="L242" i="5" a="1"/>
  <c r="L242" i="5"/>
  <c r="M242" i="5" a="1"/>
  <c r="M242" i="5"/>
  <c r="N242" i="5" a="1"/>
  <c r="N242" i="5" s="1"/>
  <c r="O242" i="5" a="1"/>
  <c r="O242" i="5" s="1"/>
  <c r="P242" i="5" a="1"/>
  <c r="P242" i="5"/>
  <c r="Q242" i="5" a="1"/>
  <c r="Q242" i="5"/>
  <c r="R242" i="5" a="1"/>
  <c r="R242" i="5"/>
  <c r="S242" i="5" a="1"/>
  <c r="S242" i="5"/>
  <c r="T242" i="5" a="1"/>
  <c r="T242" i="5"/>
  <c r="U242" i="5" a="1"/>
  <c r="U242" i="5" s="1"/>
  <c r="V242" i="5" a="1"/>
  <c r="V242" i="5"/>
  <c r="W242" i="5" a="1"/>
  <c r="W242" i="5"/>
  <c r="E243" i="5" a="1"/>
  <c r="E243" i="5" s="1"/>
  <c r="F243" i="5" a="1"/>
  <c r="F243" i="5" s="1"/>
  <c r="G243" i="5" a="1"/>
  <c r="G243" i="5"/>
  <c r="H243" i="5" a="1"/>
  <c r="H243" i="5"/>
  <c r="I243" i="5" a="1"/>
  <c r="I243" i="5"/>
  <c r="J243" i="5" a="1"/>
  <c r="J243" i="5"/>
  <c r="K243" i="5" a="1"/>
  <c r="K243" i="5"/>
  <c r="L243" i="5" a="1"/>
  <c r="L243" i="5" s="1"/>
  <c r="M243" i="5" a="1"/>
  <c r="M243" i="5"/>
  <c r="N243" i="5" a="1"/>
  <c r="N243" i="5"/>
  <c r="O243" i="5" a="1"/>
  <c r="O243" i="5"/>
  <c r="P243" i="5" a="1"/>
  <c r="P243" i="5"/>
  <c r="Q243" i="5" a="1"/>
  <c r="Q243" i="5" s="1"/>
  <c r="R243" i="5" a="1"/>
  <c r="R243" i="5"/>
  <c r="S243" i="5" a="1"/>
  <c r="S243" i="5"/>
  <c r="T243" i="5" a="1"/>
  <c r="T243" i="5"/>
  <c r="U243" i="5" a="1"/>
  <c r="U243" i="5"/>
  <c r="V243" i="5" a="1"/>
  <c r="V243" i="5" s="1"/>
  <c r="W243" i="5" a="1"/>
  <c r="W243" i="5" s="1"/>
  <c r="E244" i="5" a="1"/>
  <c r="E244" i="5"/>
  <c r="F244" i="5" a="1"/>
  <c r="F244" i="5"/>
  <c r="G244" i="5" a="1"/>
  <c r="G244" i="5"/>
  <c r="H244" i="5" a="1"/>
  <c r="H244" i="5" s="1"/>
  <c r="I244" i="5" a="1"/>
  <c r="I244" i="5" s="1"/>
  <c r="J244" i="5" a="1"/>
  <c r="J244" i="5"/>
  <c r="K244" i="5" a="1"/>
  <c r="K244" i="5"/>
  <c r="L244" i="5" a="1"/>
  <c r="L244" i="5"/>
  <c r="M244" i="5" a="1"/>
  <c r="M244" i="5" s="1"/>
  <c r="N244" i="5" a="1"/>
  <c r="N244" i="5"/>
  <c r="O244" i="5" a="1"/>
  <c r="O244" i="5"/>
  <c r="P244" i="5" a="1"/>
  <c r="P244" i="5"/>
  <c r="Q244" i="5" a="1"/>
  <c r="Q244" i="5"/>
  <c r="R244" i="5" a="1"/>
  <c r="R244" i="5" s="1"/>
  <c r="S244" i="5" a="1"/>
  <c r="S244" i="5" s="1"/>
  <c r="T244" i="5" a="1"/>
  <c r="T244" i="5"/>
  <c r="U244" i="5" a="1"/>
  <c r="U244" i="5"/>
  <c r="V244" i="5" a="1"/>
  <c r="V244" i="5"/>
  <c r="W244" i="5" a="1"/>
  <c r="W244" i="5" s="1"/>
  <c r="E245" i="5" a="1"/>
  <c r="E245" i="5"/>
  <c r="F245" i="5" a="1"/>
  <c r="F245" i="5" s="1"/>
  <c r="G245" i="5" a="1"/>
  <c r="G245" i="5"/>
  <c r="H245" i="5" a="1"/>
  <c r="H245" i="5"/>
  <c r="I245" i="5" a="1"/>
  <c r="I245" i="5"/>
  <c r="J245" i="5" a="1"/>
  <c r="J245" i="5" s="1"/>
  <c r="K245" i="5" a="1"/>
  <c r="K245" i="5" s="1"/>
  <c r="L245" i="5" a="1"/>
  <c r="L245" i="5"/>
  <c r="M245" i="5" a="1"/>
  <c r="M245" i="5"/>
  <c r="N245" i="5" a="1"/>
  <c r="N245" i="5" s="1"/>
  <c r="O245" i="5" a="1"/>
  <c r="O245" i="5"/>
  <c r="P245" i="5" a="1"/>
  <c r="P245" i="5"/>
  <c r="Q245" i="5" a="1"/>
  <c r="Q245" i="5"/>
  <c r="R245" i="5" a="1"/>
  <c r="R245" i="5"/>
  <c r="S245" i="5" a="1"/>
  <c r="S245" i="5"/>
  <c r="T245" i="5" a="1"/>
  <c r="T245" i="5"/>
  <c r="U245" i="5" a="1"/>
  <c r="U245" i="5"/>
  <c r="V245" i="5" a="1"/>
  <c r="V245" i="5" s="1"/>
  <c r="W245" i="5" a="1"/>
  <c r="W245" i="5"/>
  <c r="E246" i="5" a="1"/>
  <c r="E246" i="5" s="1"/>
  <c r="F246" i="5" a="1"/>
  <c r="F246" i="5"/>
  <c r="G246" i="5" a="1"/>
  <c r="G246" i="5"/>
  <c r="H246" i="5" a="1"/>
  <c r="H246" i="5" s="1"/>
  <c r="I246" i="5" a="1"/>
  <c r="I246" i="5"/>
  <c r="J246" i="5" a="1"/>
  <c r="J246" i="5"/>
  <c r="K246" i="5" a="1"/>
  <c r="K246" i="5"/>
  <c r="L246" i="5" a="1"/>
  <c r="L246" i="5"/>
  <c r="M246" i="5" a="1"/>
  <c r="M246" i="5" s="1"/>
  <c r="N246" i="5" a="1"/>
  <c r="N246" i="5" s="1"/>
  <c r="O246" i="5" a="1"/>
  <c r="O246" i="5" s="1"/>
  <c r="P246" i="5" a="1"/>
  <c r="P246" i="5"/>
  <c r="Q246" i="5" a="1"/>
  <c r="Q246" i="5"/>
  <c r="R246" i="5" a="1"/>
  <c r="R246" i="5"/>
  <c r="S246" i="5" a="1"/>
  <c r="S246" i="5"/>
  <c r="T246" i="5" a="1"/>
  <c r="T246" i="5"/>
  <c r="U246" i="5" a="1"/>
  <c r="U246" i="5"/>
  <c r="V246" i="5" a="1"/>
  <c r="V246" i="5"/>
  <c r="W246" i="5" a="1"/>
  <c r="W246" i="5" s="1"/>
  <c r="E247" i="5" a="1"/>
  <c r="E247" i="5" s="1"/>
  <c r="F247" i="5" a="1"/>
  <c r="F247" i="5" s="1"/>
  <c r="G247" i="5" a="1"/>
  <c r="G247" i="5"/>
  <c r="H247" i="5" a="1"/>
  <c r="H247" i="5"/>
  <c r="I247" i="5" a="1"/>
  <c r="I247" i="5"/>
  <c r="J247" i="5" a="1"/>
  <c r="J247" i="5" s="1"/>
  <c r="K247" i="5" a="1"/>
  <c r="K247" i="5"/>
  <c r="L247" i="5" a="1"/>
  <c r="L247" i="5"/>
  <c r="M247" i="5" a="1"/>
  <c r="M247" i="5"/>
  <c r="N247" i="5" a="1"/>
  <c r="N247" i="5"/>
  <c r="O247" i="5" a="1"/>
  <c r="O247" i="5" s="1"/>
  <c r="P247" i="5" a="1"/>
  <c r="P247" i="5" s="1"/>
  <c r="Q247" i="5" a="1"/>
  <c r="Q247" i="5" s="1"/>
  <c r="R247" i="5" a="1"/>
  <c r="R247" i="5"/>
  <c r="S247" i="5" a="1"/>
  <c r="S247" i="5"/>
  <c r="T247" i="5" a="1"/>
  <c r="T247" i="5"/>
  <c r="U247" i="5" a="1"/>
  <c r="U247" i="5"/>
  <c r="V247" i="5" a="1"/>
  <c r="V247" i="5"/>
  <c r="W247" i="5" a="1"/>
  <c r="W247" i="5"/>
  <c r="E248" i="5" a="1"/>
  <c r="E248" i="5"/>
  <c r="F248" i="5" a="1"/>
  <c r="F248" i="5"/>
  <c r="G248" i="5" a="1"/>
  <c r="G248" i="5" s="1"/>
  <c r="H248" i="5" a="1"/>
  <c r="H248" i="5" s="1"/>
  <c r="I248" i="5" a="1"/>
  <c r="I248" i="5"/>
  <c r="J248" i="5" a="1"/>
  <c r="J248" i="5"/>
  <c r="K248" i="5" a="1"/>
  <c r="K248" i="5"/>
  <c r="L248" i="5" a="1"/>
  <c r="L248" i="5" s="1"/>
  <c r="M248" i="5" a="1"/>
  <c r="M248" i="5"/>
  <c r="N248" i="5" a="1"/>
  <c r="N248" i="5"/>
  <c r="O248" i="5" a="1"/>
  <c r="O248" i="5"/>
  <c r="P248" i="5" a="1"/>
  <c r="P248" i="5"/>
  <c r="Q248" i="5" a="1"/>
  <c r="Q248" i="5" s="1"/>
  <c r="R248" i="5" a="1"/>
  <c r="R248" i="5" s="1"/>
  <c r="S248" i="5" a="1"/>
  <c r="S248" i="5" s="1"/>
  <c r="T248" i="5" a="1"/>
  <c r="T248" i="5"/>
  <c r="U248" i="5" a="1"/>
  <c r="U248" i="5"/>
  <c r="V248" i="5" a="1"/>
  <c r="V248" i="5"/>
  <c r="W248" i="5" a="1"/>
  <c r="W248" i="5"/>
  <c r="E249" i="5" a="1"/>
  <c r="E249" i="5"/>
  <c r="F249" i="5" a="1"/>
  <c r="F249" i="5"/>
  <c r="G249" i="5" a="1"/>
  <c r="G249" i="5"/>
  <c r="H249" i="5" a="1"/>
  <c r="H249" i="5" s="1"/>
  <c r="I249" i="5" a="1"/>
  <c r="I249" i="5"/>
  <c r="J249" i="5" a="1"/>
  <c r="J249" i="5"/>
  <c r="K249" i="5" a="1"/>
  <c r="K249" i="5" s="1"/>
  <c r="L249" i="5" a="1"/>
  <c r="L249" i="5"/>
  <c r="M249" i="5" a="1"/>
  <c r="M249" i="5"/>
  <c r="N249" i="5" a="1"/>
  <c r="N249" i="5" s="1"/>
  <c r="O249" i="5" a="1"/>
  <c r="O249" i="5"/>
  <c r="P249" i="5" a="1"/>
  <c r="P249" i="5"/>
  <c r="Q249" i="5" a="1"/>
  <c r="Q249" i="5"/>
  <c r="R249" i="5" a="1"/>
  <c r="R249" i="5" s="1"/>
  <c r="S249" i="5" a="1"/>
  <c r="S249" i="5"/>
  <c r="T249" i="5" a="1"/>
  <c r="T249" i="5"/>
  <c r="U249" i="5" a="1"/>
  <c r="U249" i="5"/>
  <c r="V249" i="5" a="1"/>
  <c r="V249" i="5" s="1"/>
  <c r="W249" i="5" a="1"/>
  <c r="W249" i="5"/>
  <c r="E250" i="5" a="1"/>
  <c r="E250" i="5"/>
  <c r="F250" i="5" a="1"/>
  <c r="F250" i="5"/>
  <c r="G250" i="5" a="1"/>
  <c r="G250" i="5"/>
  <c r="H250" i="5" a="1"/>
  <c r="H250" i="5"/>
  <c r="I250" i="5" a="1"/>
  <c r="I250" i="5" s="1"/>
  <c r="J250" i="5" a="1"/>
  <c r="J250" i="5"/>
  <c r="K250" i="5" a="1"/>
  <c r="K250" i="5"/>
  <c r="L250" i="5" a="1"/>
  <c r="L250" i="5" s="1"/>
  <c r="M250" i="5" a="1"/>
  <c r="M250" i="5" s="1"/>
  <c r="N250" i="5" a="1"/>
  <c r="N250" i="5"/>
  <c r="O250" i="5" a="1"/>
  <c r="O250" i="5"/>
  <c r="P250" i="5" a="1"/>
  <c r="P250" i="5" s="1"/>
  <c r="Q250" i="5" a="1"/>
  <c r="Q250" i="5"/>
  <c r="R250" i="5" a="1"/>
  <c r="R250" i="5"/>
  <c r="S250" i="5" a="1"/>
  <c r="S250" i="5" s="1"/>
  <c r="T250" i="5" a="1"/>
  <c r="T250" i="5"/>
  <c r="U250" i="5" a="1"/>
  <c r="U250" i="5"/>
  <c r="V250" i="5" a="1"/>
  <c r="V250" i="5"/>
  <c r="W250" i="5" a="1"/>
  <c r="W250" i="5" s="1"/>
  <c r="E251" i="5" a="1"/>
  <c r="E251" i="5" s="1"/>
  <c r="F251" i="5" a="1"/>
  <c r="F251" i="5"/>
  <c r="G251" i="5" a="1"/>
  <c r="G251" i="5"/>
  <c r="H251" i="5" a="1"/>
  <c r="H251" i="5"/>
  <c r="I251" i="5" a="1"/>
  <c r="I251" i="5"/>
  <c r="J251" i="5" a="1"/>
  <c r="J251" i="5" s="1"/>
  <c r="K251" i="5" a="1"/>
  <c r="K251" i="5"/>
  <c r="L251" i="5" a="1"/>
  <c r="L251" i="5"/>
  <c r="M251" i="5" a="1"/>
  <c r="M251" i="5"/>
  <c r="N251" i="5" a="1"/>
  <c r="N251" i="5"/>
  <c r="O251" i="5" a="1"/>
  <c r="O251" i="5"/>
  <c r="P251" i="5" a="1"/>
  <c r="P251" i="5" s="1"/>
  <c r="Q251" i="5" a="1"/>
  <c r="Q251" i="5"/>
  <c r="R251" i="5" a="1"/>
  <c r="R251" i="5" s="1"/>
  <c r="S251" i="5" a="1"/>
  <c r="S251" i="5"/>
  <c r="T251" i="5" a="1"/>
  <c r="T251" i="5" s="1"/>
  <c r="U251" i="5" a="1"/>
  <c r="U251" i="5"/>
  <c r="V251" i="5" a="1"/>
  <c r="V251" i="5"/>
  <c r="W251" i="5" a="1"/>
  <c r="W251" i="5"/>
  <c r="E252" i="5" a="1"/>
  <c r="E252" i="5"/>
  <c r="F252" i="5" a="1"/>
  <c r="F252" i="5"/>
  <c r="G252" i="5" a="1"/>
  <c r="G252" i="5" s="1"/>
  <c r="H252" i="5" a="1"/>
  <c r="H252" i="5" s="1"/>
  <c r="I252" i="5" a="1"/>
  <c r="I252" i="5"/>
  <c r="J252" i="5" a="1"/>
  <c r="J252" i="5"/>
  <c r="K252" i="5" a="1"/>
  <c r="K252" i="5" s="1"/>
  <c r="L252" i="5" a="1"/>
  <c r="L252" i="5"/>
  <c r="M252" i="5" a="1"/>
  <c r="M252" i="5"/>
  <c r="N252" i="5" a="1"/>
  <c r="N252" i="5"/>
  <c r="O252" i="5" a="1"/>
  <c r="O252" i="5"/>
  <c r="P252" i="5" a="1"/>
  <c r="P252" i="5"/>
  <c r="Q252" i="5" a="1"/>
  <c r="Q252" i="5" s="1"/>
  <c r="R252" i="5" a="1"/>
  <c r="R252" i="5" s="1"/>
  <c r="S252" i="5" a="1"/>
  <c r="S252" i="5"/>
  <c r="T252" i="5" a="1"/>
  <c r="T252" i="5" s="1"/>
  <c r="U252" i="5" a="1"/>
  <c r="U252" i="5" s="1"/>
  <c r="V252" i="5" a="1"/>
  <c r="V252" i="5"/>
  <c r="W252" i="5" a="1"/>
  <c r="W252" i="5"/>
  <c r="E253" i="5" a="1"/>
  <c r="E253" i="5"/>
  <c r="F253" i="5" a="1"/>
  <c r="F253" i="5"/>
  <c r="G253" i="5" a="1"/>
  <c r="G253" i="5"/>
  <c r="H253" i="5" a="1"/>
  <c r="H253" i="5"/>
  <c r="I253" i="5" a="1"/>
  <c r="I253" i="5" s="1"/>
  <c r="J253" i="5" a="1"/>
  <c r="J253" i="5" s="1"/>
  <c r="K253" i="5" a="1"/>
  <c r="K253" i="5"/>
  <c r="L253" i="5" a="1"/>
  <c r="L253" i="5" s="1"/>
  <c r="M253" i="5" a="1"/>
  <c r="M253" i="5"/>
  <c r="N253" i="5" a="1"/>
  <c r="N253" i="5"/>
  <c r="O253" i="5" a="1"/>
  <c r="O253" i="5"/>
  <c r="P253" i="5" a="1"/>
  <c r="P253" i="5"/>
  <c r="Q253" i="5" a="1"/>
  <c r="Q253" i="5"/>
  <c r="R253" i="5" a="1"/>
  <c r="R253" i="5"/>
  <c r="S253" i="5" a="1"/>
  <c r="S253" i="5"/>
  <c r="T253" i="5" a="1"/>
  <c r="T253" i="5"/>
  <c r="U253" i="5" a="1"/>
  <c r="U253" i="5" s="1"/>
  <c r="V253" i="5" a="1"/>
  <c r="V253" i="5" s="1"/>
  <c r="W253" i="5" a="1"/>
  <c r="W253" i="5"/>
  <c r="E254" i="5" a="1"/>
  <c r="E254" i="5"/>
  <c r="F254" i="5" a="1"/>
  <c r="F254" i="5"/>
  <c r="G254" i="5" a="1"/>
  <c r="G254" i="5"/>
  <c r="H254" i="5" a="1"/>
  <c r="H254" i="5"/>
  <c r="I254" i="5" a="1"/>
  <c r="I254" i="5"/>
  <c r="J254" i="5" a="1"/>
  <c r="J254" i="5"/>
  <c r="K254" i="5" a="1"/>
  <c r="K254" i="5" s="1"/>
  <c r="L254" i="5" a="1"/>
  <c r="L254" i="5" s="1"/>
  <c r="M254" i="5" a="1"/>
  <c r="M254" i="5" s="1"/>
  <c r="N254" i="5" a="1"/>
  <c r="N254" i="5" s="1"/>
  <c r="O254" i="5" a="1"/>
  <c r="O254" i="5"/>
  <c r="P254" i="5" a="1"/>
  <c r="P254" i="5"/>
  <c r="Q254" i="5" a="1"/>
  <c r="Q254" i="5"/>
  <c r="R254" i="5" a="1"/>
  <c r="R254" i="5"/>
  <c r="S254" i="5" a="1"/>
  <c r="S254" i="5"/>
  <c r="T254" i="5" a="1"/>
  <c r="T254" i="5"/>
  <c r="U254" i="5" a="1"/>
  <c r="U254" i="5"/>
  <c r="V254" i="5" a="1"/>
  <c r="V254" i="5" s="1"/>
  <c r="W254" i="5" a="1"/>
  <c r="W254" i="5" s="1"/>
  <c r="E255" i="5" a="1"/>
  <c r="E255" i="5" s="1"/>
  <c r="F255" i="5" a="1"/>
  <c r="F255" i="5"/>
  <c r="G255" i="5" a="1"/>
  <c r="G255" i="5"/>
  <c r="H255" i="5" a="1"/>
  <c r="H255" i="5"/>
  <c r="I255" i="5" a="1"/>
  <c r="I255" i="5"/>
  <c r="J255" i="5" a="1"/>
  <c r="J255" i="5"/>
  <c r="K255" i="5" a="1"/>
  <c r="K255" i="5"/>
  <c r="L255" i="5" a="1"/>
  <c r="L255" i="5"/>
  <c r="M255" i="5" a="1"/>
  <c r="M255" i="5"/>
  <c r="N255" i="5" a="1"/>
  <c r="N255" i="5" s="1"/>
  <c r="O255" i="5" a="1"/>
  <c r="O255" i="5" s="1"/>
  <c r="P255" i="5" a="1"/>
  <c r="P255" i="5" s="1"/>
  <c r="Q255" i="5" a="1"/>
  <c r="Q255" i="5"/>
  <c r="R255" i="5" a="1"/>
  <c r="R255" i="5"/>
  <c r="S255" i="5" a="1"/>
  <c r="S255" i="5"/>
  <c r="T255" i="5" a="1"/>
  <c r="T255" i="5"/>
  <c r="U255" i="5" a="1"/>
  <c r="U255" i="5"/>
  <c r="V255" i="5" a="1"/>
  <c r="V255" i="5"/>
  <c r="W255" i="5" a="1"/>
  <c r="W255" i="5"/>
  <c r="E256" i="5" a="1"/>
  <c r="E256" i="5" s="1"/>
  <c r="F256" i="5" a="1"/>
  <c r="F256" i="5" s="1"/>
  <c r="G256" i="5" a="1"/>
  <c r="G256" i="5" s="1"/>
  <c r="H256" i="5" a="1"/>
  <c r="H256" i="5"/>
  <c r="I256" i="5" a="1"/>
  <c r="I256" i="5"/>
  <c r="J256" i="5" a="1"/>
  <c r="J256" i="5"/>
  <c r="K256" i="5" a="1"/>
  <c r="K256" i="5"/>
  <c r="L256" i="5" a="1"/>
  <c r="L256" i="5"/>
  <c r="M256" i="5" a="1"/>
  <c r="M256" i="5"/>
  <c r="N256" i="5" a="1"/>
  <c r="N256" i="5"/>
  <c r="O256" i="5" a="1"/>
  <c r="O256" i="5" s="1"/>
  <c r="P256" i="5" a="1"/>
  <c r="P256" i="5"/>
  <c r="Q256" i="5" a="1"/>
  <c r="Q256" i="5"/>
  <c r="R256" i="5" a="1"/>
  <c r="R256" i="5" s="1"/>
  <c r="S256" i="5" a="1"/>
  <c r="S256" i="5"/>
  <c r="T256" i="5" a="1"/>
  <c r="T256" i="5"/>
  <c r="U256" i="5" a="1"/>
  <c r="U256" i="5"/>
  <c r="V256" i="5" a="1"/>
  <c r="V256" i="5"/>
  <c r="W256" i="5" a="1"/>
  <c r="W256" i="5"/>
  <c r="E257" i="5" a="1"/>
  <c r="E257" i="5"/>
  <c r="F257" i="5" a="1"/>
  <c r="F257" i="5" s="1"/>
  <c r="G257" i="5" a="1"/>
  <c r="G257" i="5"/>
  <c r="H257" i="5" a="1"/>
  <c r="H257" i="5"/>
  <c r="I257" i="5" a="1"/>
  <c r="I257" i="5"/>
  <c r="J257" i="5" a="1"/>
  <c r="J257" i="5"/>
  <c r="K257" i="5" a="1"/>
  <c r="K257" i="5"/>
  <c r="L257" i="5" a="1"/>
  <c r="L257" i="5"/>
  <c r="M257" i="5" a="1"/>
  <c r="M257" i="5"/>
  <c r="N257" i="5" a="1"/>
  <c r="N257" i="5"/>
  <c r="O257" i="5" a="1"/>
  <c r="O257" i="5"/>
  <c r="P257" i="5" a="1"/>
  <c r="P257" i="5" s="1"/>
  <c r="Q257" i="5" a="1"/>
  <c r="Q257" i="5"/>
  <c r="R257" i="5" a="1"/>
  <c r="R257" i="5"/>
  <c r="S257" i="5" a="1"/>
  <c r="S257" i="5" s="1"/>
  <c r="T257" i="5" a="1"/>
  <c r="T257" i="5" s="1"/>
  <c r="U257" i="5" a="1"/>
  <c r="U257" i="5" s="1"/>
  <c r="V257" i="5" a="1"/>
  <c r="V257" i="5"/>
  <c r="W257" i="5" a="1"/>
  <c r="W257" i="5"/>
  <c r="E258" i="5" a="1"/>
  <c r="E258" i="5"/>
  <c r="F258" i="5" a="1"/>
  <c r="F258" i="5"/>
  <c r="G258" i="5" a="1"/>
  <c r="G258" i="5" s="1"/>
  <c r="H258" i="5" a="1"/>
  <c r="H258" i="5"/>
  <c r="I258" i="5" a="1"/>
  <c r="I258" i="5"/>
  <c r="J258" i="5" a="1"/>
  <c r="J258" i="5"/>
  <c r="K258" i="5" a="1"/>
  <c r="K258" i="5" s="1"/>
  <c r="L258" i="5" a="1"/>
  <c r="L258" i="5"/>
  <c r="M258" i="5" a="1"/>
  <c r="M258" i="5"/>
  <c r="N258" i="5" a="1"/>
  <c r="N258" i="5"/>
  <c r="O258" i="5" a="1"/>
  <c r="O258" i="5"/>
  <c r="P258" i="5" a="1"/>
  <c r="P258" i="5"/>
  <c r="Q258" i="5" a="1"/>
  <c r="Q258" i="5" s="1"/>
  <c r="R258" i="5" a="1"/>
  <c r="R258" i="5"/>
  <c r="S258" i="5" a="1"/>
  <c r="S258" i="5"/>
  <c r="T258" i="5" a="1"/>
  <c r="T258" i="5"/>
  <c r="U258" i="5" a="1"/>
  <c r="U258" i="5"/>
  <c r="V258" i="5" a="1"/>
  <c r="V258" i="5" s="1"/>
  <c r="W258" i="5" a="1"/>
  <c r="W258" i="5" s="1"/>
  <c r="E259" i="5" a="1"/>
  <c r="E259" i="5"/>
  <c r="F259" i="5" a="1"/>
  <c r="F259" i="5"/>
  <c r="G259" i="5" a="1"/>
  <c r="G259" i="5"/>
  <c r="H259" i="5" a="1"/>
  <c r="H259" i="5" s="1"/>
  <c r="I259" i="5" a="1"/>
  <c r="I259" i="5"/>
  <c r="J259" i="5" a="1"/>
  <c r="J259" i="5"/>
  <c r="K259" i="5" a="1"/>
  <c r="K259" i="5"/>
  <c r="L259" i="5" a="1"/>
  <c r="L259" i="5"/>
  <c r="M259" i="5" a="1"/>
  <c r="M259" i="5"/>
  <c r="N259" i="5" a="1"/>
  <c r="N259" i="5"/>
  <c r="O259" i="5" a="1"/>
  <c r="O259" i="5"/>
  <c r="P259" i="5" a="1"/>
  <c r="P259" i="5"/>
  <c r="Q259" i="5" a="1"/>
  <c r="Q259" i="5"/>
  <c r="R259" i="5" a="1"/>
  <c r="R259" i="5" s="1"/>
  <c r="S259" i="5" a="1"/>
  <c r="S259" i="5"/>
  <c r="T259" i="5" a="1"/>
  <c r="T259" i="5"/>
  <c r="U259" i="5" a="1"/>
  <c r="U259" i="5"/>
  <c r="V259" i="5" a="1"/>
  <c r="V259" i="5"/>
  <c r="W259" i="5" a="1"/>
  <c r="W259" i="5"/>
  <c r="E260" i="5" a="1"/>
  <c r="E260" i="5" s="1"/>
  <c r="F260" i="5" a="1"/>
  <c r="F260" i="5"/>
  <c r="G260" i="5" a="1"/>
  <c r="G260" i="5" s="1"/>
  <c r="H260" i="5" a="1"/>
  <c r="H260" i="5"/>
  <c r="I260" i="5" a="1"/>
  <c r="I260" i="5" s="1"/>
  <c r="J260" i="5" a="1"/>
  <c r="J260" i="5"/>
  <c r="K260" i="5" a="1"/>
  <c r="K260" i="5"/>
  <c r="L260" i="5" a="1"/>
  <c r="L260" i="5"/>
  <c r="M260" i="5" a="1"/>
  <c r="M260" i="5"/>
  <c r="N260" i="5" a="1"/>
  <c r="N260" i="5"/>
  <c r="O260" i="5" a="1"/>
  <c r="O260" i="5"/>
  <c r="P260" i="5" a="1"/>
  <c r="P260" i="5"/>
  <c r="Q260" i="5" a="1"/>
  <c r="Q260" i="5" s="1"/>
  <c r="R260" i="5" a="1"/>
  <c r="R260" i="5"/>
  <c r="S260" i="5" a="1"/>
  <c r="S260" i="5" s="1"/>
  <c r="T260" i="5" a="1"/>
  <c r="T260" i="5"/>
  <c r="U260" i="5" a="1"/>
  <c r="U260" i="5"/>
  <c r="V260" i="5" a="1"/>
  <c r="V260" i="5"/>
  <c r="W260" i="5" a="1"/>
  <c r="W260" i="5"/>
  <c r="E261" i="5" a="1"/>
  <c r="E261" i="5"/>
  <c r="F261" i="5" a="1"/>
  <c r="F261" i="5"/>
  <c r="G261" i="5" a="1"/>
  <c r="G261" i="5" s="1"/>
  <c r="H261" i="5" a="1"/>
  <c r="H261" i="5" s="1"/>
  <c r="I261" i="5" a="1"/>
  <c r="I261" i="5" s="1"/>
  <c r="J261" i="5" a="1"/>
  <c r="J261" i="5" s="1"/>
  <c r="K261" i="5" a="1"/>
  <c r="K261" i="5"/>
  <c r="L261" i="5" a="1"/>
  <c r="L261" i="5"/>
  <c r="M261" i="5" a="1"/>
  <c r="M261" i="5"/>
  <c r="N261" i="5" a="1"/>
  <c r="N261" i="5"/>
  <c r="O261" i="5" a="1"/>
  <c r="O261" i="5"/>
  <c r="P261" i="5" a="1"/>
  <c r="P261" i="5"/>
  <c r="Q261" i="5" a="1"/>
  <c r="Q261" i="5"/>
  <c r="R261" i="5" a="1"/>
  <c r="R261" i="5"/>
  <c r="S261" i="5" a="1"/>
  <c r="S261" i="5"/>
  <c r="T261" i="5" a="1"/>
  <c r="T261" i="5" s="1"/>
  <c r="U261" i="5" a="1"/>
  <c r="U261" i="5"/>
  <c r="V261" i="5" a="1"/>
  <c r="V261" i="5"/>
  <c r="W261" i="5" a="1"/>
  <c r="W261" i="5"/>
  <c r="E262" i="5" a="1"/>
  <c r="E262" i="5"/>
  <c r="F262" i="5" a="1"/>
  <c r="F262" i="5"/>
  <c r="G262" i="5" a="1"/>
  <c r="G262" i="5"/>
  <c r="H262" i="5" a="1"/>
  <c r="H262" i="5"/>
  <c r="I262" i="5" a="1"/>
  <c r="I262" i="5" s="1"/>
  <c r="J262" i="5" a="1"/>
  <c r="J262" i="5"/>
  <c r="K262" i="5" a="1"/>
  <c r="K262" i="5" s="1"/>
  <c r="L262" i="5" a="1"/>
  <c r="L262" i="5" s="1"/>
  <c r="M262" i="5" a="1"/>
  <c r="M262" i="5"/>
  <c r="N262" i="5" a="1"/>
  <c r="N262" i="5"/>
  <c r="O262" i="5" a="1"/>
  <c r="O262" i="5"/>
  <c r="P262" i="5" a="1"/>
  <c r="P262" i="5"/>
  <c r="Q262" i="5" a="1"/>
  <c r="Q262" i="5"/>
  <c r="R262" i="5" a="1"/>
  <c r="R262" i="5"/>
  <c r="S262" i="5" a="1"/>
  <c r="S262" i="5"/>
  <c r="T262" i="5" a="1"/>
  <c r="T262" i="5"/>
  <c r="U262" i="5" a="1"/>
  <c r="U262" i="5" s="1"/>
  <c r="V262" i="5" a="1"/>
  <c r="V262" i="5"/>
  <c r="W262" i="5" a="1"/>
  <c r="W262" i="5"/>
  <c r="E263" i="5" a="1"/>
  <c r="E263" i="5"/>
  <c r="F263" i="5" a="1"/>
  <c r="F263" i="5"/>
  <c r="G263" i="5" a="1"/>
  <c r="G263" i="5"/>
  <c r="H263" i="5" a="1"/>
  <c r="H263" i="5"/>
  <c r="I263" i="5" a="1"/>
  <c r="I263" i="5"/>
  <c r="J263" i="5" a="1"/>
  <c r="J263" i="5"/>
  <c r="K263" i="5" a="1"/>
  <c r="K263" i="5" s="1"/>
  <c r="L263" i="5" a="1"/>
  <c r="L263" i="5" s="1"/>
  <c r="M263" i="5" a="1"/>
  <c r="M263" i="5"/>
  <c r="N263" i="5" a="1"/>
  <c r="N263" i="5"/>
  <c r="O263" i="5" a="1"/>
  <c r="O263" i="5"/>
  <c r="P263" i="5" a="1"/>
  <c r="P263" i="5"/>
  <c r="Q263" i="5" a="1"/>
  <c r="Q263" i="5"/>
  <c r="R263" i="5" a="1"/>
  <c r="R263" i="5"/>
  <c r="S263" i="5" a="1"/>
  <c r="S263" i="5"/>
  <c r="T263" i="5" a="1"/>
  <c r="T263" i="5"/>
  <c r="U263" i="5" a="1"/>
  <c r="U263" i="5"/>
  <c r="V263" i="5" a="1"/>
  <c r="V263" i="5" s="1"/>
  <c r="W263" i="5" a="1"/>
  <c r="W263" i="5"/>
  <c r="E264" i="5" a="1"/>
  <c r="E264" i="5" s="1"/>
  <c r="F264" i="5" a="1"/>
  <c r="F264" i="5" s="1"/>
  <c r="G264" i="5" a="1"/>
  <c r="G264" i="5"/>
  <c r="H264" i="5" a="1"/>
  <c r="H264" i="5"/>
  <c r="I264" i="5" a="1"/>
  <c r="I264" i="5"/>
  <c r="J264" i="5" a="1"/>
  <c r="J264" i="5"/>
  <c r="K264" i="5" a="1"/>
  <c r="K264" i="5"/>
  <c r="L264" i="5" a="1"/>
  <c r="L264" i="5"/>
  <c r="M264" i="5" a="1"/>
  <c r="M264" i="5" s="1"/>
  <c r="N264" i="5" a="1"/>
  <c r="N264" i="5"/>
  <c r="O264" i="5" a="1"/>
  <c r="O264" i="5"/>
  <c r="P264" i="5" a="1"/>
  <c r="P264" i="5"/>
  <c r="Q264" i="5" a="1"/>
  <c r="Q264" i="5"/>
  <c r="R264" i="5" a="1"/>
  <c r="R264" i="5"/>
  <c r="S264" i="5" a="1"/>
  <c r="S264" i="5"/>
  <c r="T264" i="5" a="1"/>
  <c r="T264" i="5"/>
  <c r="U264" i="5" a="1"/>
  <c r="U264" i="5"/>
  <c r="V264" i="5" a="1"/>
  <c r="V264" i="5"/>
  <c r="W264" i="5" a="1"/>
  <c r="W264" i="5" s="1"/>
  <c r="E265" i="5" a="1"/>
  <c r="E265" i="5" s="1"/>
  <c r="F265" i="5" a="1"/>
  <c r="F265" i="5"/>
  <c r="G265" i="5" a="1"/>
  <c r="G265" i="5"/>
  <c r="H265" i="5" a="1"/>
  <c r="H265" i="5" s="1"/>
  <c r="I265" i="5" a="1"/>
  <c r="I265" i="5" s="1"/>
  <c r="J265" i="5" a="1"/>
  <c r="J265" i="5"/>
  <c r="K265" i="5" a="1"/>
  <c r="K265" i="5"/>
  <c r="L265" i="5" a="1"/>
  <c r="L265" i="5"/>
  <c r="M265" i="5" a="1"/>
  <c r="M265" i="5"/>
  <c r="N265" i="5" a="1"/>
  <c r="N265" i="5" s="1"/>
  <c r="O265" i="5" a="1"/>
  <c r="O265" i="5"/>
  <c r="P265" i="5" a="1"/>
  <c r="P265" i="5"/>
  <c r="Q265" i="5" a="1"/>
  <c r="Q265" i="5"/>
  <c r="R265" i="5" a="1"/>
  <c r="R265" i="5" s="1"/>
  <c r="S265" i="5" a="1"/>
  <c r="S265" i="5" s="1"/>
  <c r="T265" i="5" a="1"/>
  <c r="T265" i="5"/>
  <c r="U265" i="5" a="1"/>
  <c r="U265" i="5"/>
  <c r="V265" i="5" a="1"/>
  <c r="V265" i="5"/>
  <c r="W265" i="5" a="1"/>
  <c r="W265" i="5"/>
  <c r="E266" i="5" a="1"/>
  <c r="E266" i="5" s="1"/>
  <c r="F266" i="5" a="1"/>
  <c r="F266" i="5"/>
  <c r="G266" i="5" a="1"/>
  <c r="G266" i="5" s="1"/>
  <c r="H266" i="5" a="1"/>
  <c r="H266" i="5"/>
  <c r="I266" i="5" a="1"/>
  <c r="I266" i="5"/>
  <c r="J266" i="5" a="1"/>
  <c r="J266" i="5" s="1"/>
  <c r="K266" i="5" a="1"/>
  <c r="K266" i="5" s="1"/>
  <c r="L266" i="5" a="1"/>
  <c r="L266" i="5"/>
  <c r="M266" i="5" a="1"/>
  <c r="M266" i="5"/>
  <c r="N266" i="5" a="1"/>
  <c r="N266" i="5"/>
  <c r="O266" i="5" a="1"/>
  <c r="O266" i="5" s="1"/>
  <c r="P266" i="5" a="1"/>
  <c r="P266" i="5"/>
  <c r="Q266" i="5" a="1"/>
  <c r="Q266" i="5"/>
  <c r="R266" i="5" a="1"/>
  <c r="R266" i="5"/>
  <c r="S266" i="5" a="1"/>
  <c r="S266" i="5"/>
  <c r="T266" i="5" a="1"/>
  <c r="T266" i="5"/>
  <c r="U266" i="5" a="1"/>
  <c r="U266" i="5"/>
  <c r="V266" i="5" a="1"/>
  <c r="V266" i="5"/>
  <c r="W266" i="5" a="1"/>
  <c r="W266" i="5"/>
  <c r="E267" i="5" a="1"/>
  <c r="E267" i="5"/>
  <c r="F267" i="5" a="1"/>
  <c r="F267" i="5" s="1"/>
  <c r="G267" i="5" a="1"/>
  <c r="G267" i="5"/>
  <c r="H267" i="5" a="1"/>
  <c r="H267" i="5"/>
  <c r="I267" i="5" a="1"/>
  <c r="I267" i="5" s="1"/>
  <c r="J267" i="5" a="1"/>
  <c r="J267" i="5"/>
  <c r="K267" i="5" a="1"/>
  <c r="K267" i="5"/>
  <c r="L267" i="5" a="1"/>
  <c r="L267" i="5"/>
  <c r="M267" i="5" a="1"/>
  <c r="M267" i="5" s="1"/>
  <c r="N267" i="5" a="1"/>
  <c r="N267" i="5" s="1"/>
  <c r="O267" i="5" a="1"/>
  <c r="O267" i="5"/>
  <c r="P267" i="5" a="1"/>
  <c r="P267" i="5" s="1"/>
  <c r="Q267" i="5" a="1"/>
  <c r="Q267" i="5"/>
  <c r="R267" i="5" a="1"/>
  <c r="R267" i="5"/>
  <c r="S267" i="5" a="1"/>
  <c r="S267" i="5"/>
  <c r="T267" i="5" a="1"/>
  <c r="T267" i="5"/>
  <c r="U267" i="5" a="1"/>
  <c r="U267" i="5"/>
  <c r="V267" i="5" a="1"/>
  <c r="V267" i="5"/>
  <c r="W267" i="5" a="1"/>
  <c r="W267" i="5" s="1"/>
  <c r="E268" i="5" a="1"/>
  <c r="E268" i="5" s="1"/>
  <c r="F268" i="5" a="1"/>
  <c r="F268" i="5"/>
  <c r="G268" i="5" a="1"/>
  <c r="G268" i="5" s="1"/>
  <c r="H268" i="5" a="1"/>
  <c r="H268" i="5"/>
  <c r="I268" i="5" a="1"/>
  <c r="I268" i="5"/>
  <c r="J268" i="5" a="1"/>
  <c r="J268" i="5"/>
  <c r="K268" i="5" a="1"/>
  <c r="K268" i="5" s="1"/>
  <c r="L268" i="5" a="1"/>
  <c r="L268" i="5"/>
  <c r="M268" i="5" a="1"/>
  <c r="M268" i="5"/>
  <c r="N268" i="5" a="1"/>
  <c r="N268" i="5"/>
  <c r="O268" i="5" a="1"/>
  <c r="O268" i="5" s="1"/>
  <c r="P268" i="5" a="1"/>
  <c r="P268" i="5" s="1"/>
  <c r="Q268" i="5" a="1"/>
  <c r="Q268" i="5" s="1"/>
  <c r="R268" i="5" a="1"/>
  <c r="R268" i="5"/>
  <c r="S268" i="5" a="1"/>
  <c r="S268" i="5"/>
  <c r="T268" i="5" a="1"/>
  <c r="T268" i="5"/>
  <c r="U268" i="5" a="1"/>
  <c r="U268" i="5"/>
  <c r="V268" i="5" a="1"/>
  <c r="V268" i="5"/>
  <c r="W268" i="5" a="1"/>
  <c r="W268" i="5"/>
  <c r="E269" i="5" a="1"/>
  <c r="E269" i="5"/>
  <c r="F269" i="5" a="1"/>
  <c r="F269" i="5"/>
  <c r="G269" i="5" a="1"/>
  <c r="G269" i="5"/>
  <c r="H269" i="5" a="1"/>
  <c r="H269" i="5" s="1"/>
  <c r="I269" i="5" a="1"/>
  <c r="I269" i="5"/>
  <c r="J269" i="5" a="1"/>
  <c r="J269" i="5"/>
  <c r="K269" i="5" a="1"/>
  <c r="K269" i="5"/>
  <c r="L269" i="5" a="1"/>
  <c r="L269" i="5"/>
  <c r="M269" i="5" a="1"/>
  <c r="M269" i="5" s="1"/>
  <c r="N269" i="5" a="1"/>
  <c r="N269" i="5"/>
  <c r="O269" i="5" a="1"/>
  <c r="O269" i="5"/>
  <c r="P269" i="5" a="1"/>
  <c r="P269" i="5"/>
  <c r="Q269" i="5" a="1"/>
  <c r="Q269" i="5"/>
  <c r="R269" i="5" a="1"/>
  <c r="R269" i="5" s="1"/>
  <c r="S269" i="5" a="1"/>
  <c r="S269" i="5" s="1"/>
  <c r="T269" i="5" a="1"/>
  <c r="T269" i="5"/>
  <c r="U269" i="5" a="1"/>
  <c r="U269" i="5"/>
  <c r="V269" i="5" a="1"/>
  <c r="V269" i="5"/>
  <c r="W269" i="5" a="1"/>
  <c r="W269" i="5"/>
  <c r="E270" i="5" a="1"/>
  <c r="E270" i="5"/>
  <c r="F270" i="5" a="1"/>
  <c r="F270" i="5"/>
  <c r="G270" i="5" a="1"/>
  <c r="G270" i="5"/>
  <c r="H270" i="5" a="1"/>
  <c r="H270" i="5"/>
  <c r="I270" i="5" a="1"/>
  <c r="I270" i="5" s="1"/>
  <c r="J270" i="5" a="1"/>
  <c r="J270" i="5" s="1"/>
  <c r="K270" i="5" a="1"/>
  <c r="K270" i="5"/>
  <c r="L270" i="5" a="1"/>
  <c r="L270" i="5"/>
  <c r="M270" i="5" a="1"/>
  <c r="M270" i="5"/>
  <c r="N270" i="5" a="1"/>
  <c r="N270" i="5"/>
  <c r="O270" i="5" a="1"/>
  <c r="O270" i="5" s="1"/>
  <c r="P270" i="5" a="1"/>
  <c r="P270" i="5"/>
  <c r="Q270" i="5" a="1"/>
  <c r="Q270" i="5"/>
  <c r="R270" i="5" a="1"/>
  <c r="R270" i="5"/>
  <c r="S270" i="5" a="1"/>
  <c r="S270" i="5" s="1"/>
  <c r="T270" i="5" a="1"/>
  <c r="T270" i="5"/>
  <c r="U270" i="5" a="1"/>
  <c r="U270" i="5" s="1"/>
  <c r="V270" i="5" a="1"/>
  <c r="V270" i="5"/>
  <c r="W270" i="5" a="1"/>
  <c r="W270" i="5"/>
  <c r="E271" i="5" a="1"/>
  <c r="E271" i="5"/>
  <c r="F271" i="5" a="1"/>
  <c r="F271" i="5"/>
  <c r="G271" i="5" a="1"/>
  <c r="G271" i="5"/>
  <c r="H271" i="5" a="1"/>
  <c r="H271" i="5"/>
  <c r="I271" i="5" a="1"/>
  <c r="I271" i="5"/>
  <c r="J271" i="5" a="1"/>
  <c r="J271" i="5" s="1"/>
  <c r="K271" i="5" a="1"/>
  <c r="K271" i="5"/>
  <c r="L271" i="5" a="1"/>
  <c r="L271" i="5" s="1"/>
  <c r="M271" i="5" a="1"/>
  <c r="M271" i="5" s="1"/>
  <c r="N271" i="5" a="1"/>
  <c r="N271" i="5"/>
  <c r="O271" i="5" a="1"/>
  <c r="O271" i="5"/>
  <c r="P271" i="5" a="1"/>
  <c r="P271" i="5"/>
  <c r="Q271" i="5" a="1"/>
  <c r="Q271" i="5" s="1"/>
  <c r="R271" i="5" a="1"/>
  <c r="R271" i="5"/>
  <c r="S271" i="5" a="1"/>
  <c r="S271" i="5"/>
  <c r="T271" i="5" a="1"/>
  <c r="T271" i="5" s="1"/>
  <c r="U271" i="5" a="1"/>
  <c r="U271" i="5"/>
  <c r="V271" i="5" a="1"/>
  <c r="V271" i="5"/>
  <c r="W271" i="5" a="1"/>
  <c r="W271" i="5" s="1"/>
  <c r="E272" i="5" a="1"/>
  <c r="E272" i="5" s="1"/>
  <c r="F272" i="5" a="1"/>
  <c r="F272" i="5"/>
  <c r="G272" i="5" a="1"/>
  <c r="G272" i="5"/>
  <c r="H272" i="5" a="1"/>
  <c r="H272" i="5"/>
  <c r="I272" i="5" a="1"/>
  <c r="I272" i="5"/>
  <c r="J272" i="5" a="1"/>
  <c r="J272" i="5"/>
  <c r="K272" i="5" a="1"/>
  <c r="K272" i="5" s="1"/>
  <c r="L272" i="5" a="1"/>
  <c r="L272" i="5"/>
  <c r="M272" i="5" a="1"/>
  <c r="M272" i="5"/>
  <c r="N272" i="5" a="1"/>
  <c r="N272" i="5"/>
  <c r="O272" i="5" a="1"/>
  <c r="O272" i="5" s="1"/>
  <c r="P272" i="5" a="1"/>
  <c r="P272" i="5"/>
  <c r="Q272" i="5" a="1"/>
  <c r="Q272" i="5"/>
  <c r="R272" i="5" a="1"/>
  <c r="R272" i="5"/>
  <c r="S272" i="5" a="1"/>
  <c r="S272" i="5" s="1"/>
  <c r="T272" i="5" a="1"/>
  <c r="T272" i="5"/>
  <c r="U272" i="5" a="1"/>
  <c r="U272" i="5" s="1"/>
  <c r="V272" i="5" a="1"/>
  <c r="V272" i="5"/>
  <c r="W272" i="5" a="1"/>
  <c r="W272" i="5"/>
  <c r="E273" i="5" a="1"/>
  <c r="E273" i="5"/>
  <c r="F273" i="5" a="1"/>
  <c r="F273" i="5"/>
  <c r="G273" i="5" a="1"/>
  <c r="G273" i="5" s="1"/>
  <c r="H273" i="5" a="1"/>
  <c r="H273" i="5"/>
  <c r="I273" i="5" a="1"/>
  <c r="I273" i="5"/>
  <c r="J273" i="5" a="1"/>
  <c r="J273" i="5"/>
  <c r="K273" i="5" a="1"/>
  <c r="K273" i="5"/>
  <c r="L273" i="5" a="1"/>
  <c r="L273" i="5" s="1"/>
  <c r="M273" i="5" a="1"/>
  <c r="M273" i="5"/>
  <c r="N273" i="5" a="1"/>
  <c r="N273" i="5"/>
  <c r="O273" i="5" a="1"/>
  <c r="O273" i="5"/>
  <c r="P273" i="5" a="1"/>
  <c r="P273" i="5"/>
  <c r="Q273" i="5" a="1"/>
  <c r="Q273" i="5" s="1"/>
  <c r="R273" i="5" a="1"/>
  <c r="R273" i="5" s="1"/>
  <c r="S273" i="5" a="1"/>
  <c r="S273" i="5"/>
  <c r="T273" i="5" a="1"/>
  <c r="T273" i="5"/>
  <c r="U273" i="5" a="1"/>
  <c r="U273" i="5" s="1"/>
  <c r="V273" i="5" a="1"/>
  <c r="V273" i="5" s="1"/>
  <c r="W273" i="5" a="1"/>
  <c r="W273" i="5"/>
  <c r="E274" i="5" a="1"/>
  <c r="E274" i="5"/>
  <c r="F274" i="5" a="1"/>
  <c r="F274" i="5"/>
  <c r="G274" i="5" a="1"/>
  <c r="G274" i="5"/>
  <c r="H274" i="5" a="1"/>
  <c r="H274" i="5"/>
  <c r="I274" i="5" a="1"/>
  <c r="I274" i="5" s="1"/>
  <c r="J274" i="5" a="1"/>
  <c r="J274" i="5" s="1"/>
  <c r="K274" i="5" a="1"/>
  <c r="K274" i="5"/>
  <c r="L274" i="5" a="1"/>
  <c r="L274" i="5"/>
  <c r="M274" i="5" a="1"/>
  <c r="M274" i="5" s="1"/>
  <c r="N274" i="5" a="1"/>
  <c r="N274" i="5"/>
  <c r="O274" i="5" a="1"/>
  <c r="O274" i="5"/>
  <c r="P274" i="5" a="1"/>
  <c r="P274" i="5"/>
  <c r="Q274" i="5" a="1"/>
  <c r="Q274" i="5"/>
  <c r="R274" i="5" a="1"/>
  <c r="R274" i="5"/>
  <c r="S274" i="5" a="1"/>
  <c r="S274" i="5"/>
  <c r="T274" i="5" a="1"/>
  <c r="T274" i="5" s="1"/>
  <c r="U274" i="5" a="1"/>
  <c r="U274" i="5"/>
  <c r="V274" i="5" a="1"/>
  <c r="V274" i="5"/>
  <c r="W274" i="5" a="1"/>
  <c r="W274" i="5" s="1"/>
  <c r="E275" i="5" a="1"/>
  <c r="E275" i="5"/>
  <c r="F275" i="5" a="1"/>
  <c r="F275" i="5"/>
  <c r="G275" i="5" a="1"/>
  <c r="G275" i="5"/>
  <c r="H275" i="5" a="1"/>
  <c r="H275" i="5"/>
  <c r="I275" i="5" a="1"/>
  <c r="I275" i="5"/>
  <c r="J275" i="5" a="1"/>
  <c r="J275" i="5"/>
  <c r="K275" i="5" a="1"/>
  <c r="K275" i="5" s="1"/>
  <c r="L275" i="5" a="1"/>
  <c r="L275" i="5" s="1"/>
  <c r="M275" i="5" a="1"/>
  <c r="M275" i="5"/>
  <c r="N275" i="5" a="1"/>
  <c r="N275" i="5" s="1"/>
  <c r="O275" i="5" a="1"/>
  <c r="O275" i="5" s="1"/>
  <c r="P275" i="5" a="1"/>
  <c r="P275" i="5"/>
  <c r="Q275" i="5" a="1"/>
  <c r="Q275" i="5"/>
  <c r="R275" i="5" a="1"/>
  <c r="R275" i="5"/>
  <c r="S275" i="5" a="1"/>
  <c r="S275" i="5"/>
  <c r="T275" i="5" a="1"/>
  <c r="T275" i="5"/>
  <c r="U275" i="5" a="1"/>
  <c r="U275" i="5"/>
  <c r="V275" i="5" a="1"/>
  <c r="V275" i="5" s="1"/>
  <c r="W275" i="5" a="1"/>
  <c r="W275" i="5" s="1"/>
  <c r="E276" i="5" a="1"/>
  <c r="E276" i="5" s="1"/>
  <c r="F276" i="5" a="1"/>
  <c r="F276" i="5"/>
  <c r="G276" i="5" a="1"/>
  <c r="G276" i="5"/>
  <c r="H276" i="5" a="1"/>
  <c r="H276" i="5"/>
  <c r="I276" i="5" a="1"/>
  <c r="I276" i="5"/>
  <c r="J276" i="5" a="1"/>
  <c r="J276" i="5"/>
  <c r="K276" i="5" a="1"/>
  <c r="K276" i="5"/>
  <c r="L276" i="5" a="1"/>
  <c r="L276" i="5"/>
  <c r="M276" i="5" a="1"/>
  <c r="M276" i="5"/>
  <c r="N276" i="5" a="1"/>
  <c r="N276" i="5" s="1"/>
  <c r="O276" i="5" a="1"/>
  <c r="O276" i="5" s="1"/>
  <c r="P276" i="5" a="1"/>
  <c r="P276" i="5"/>
  <c r="Q276" i="5" a="1"/>
  <c r="Q276" i="5" s="1"/>
  <c r="R276" i="5" a="1"/>
  <c r="R276" i="5"/>
  <c r="S276" i="5" a="1"/>
  <c r="S276" i="5"/>
  <c r="T276" i="5" a="1"/>
  <c r="T276" i="5"/>
  <c r="U276" i="5" a="1"/>
  <c r="U276" i="5"/>
  <c r="V276" i="5" a="1"/>
  <c r="V276" i="5"/>
  <c r="W276" i="5" a="1"/>
  <c r="W276" i="5"/>
  <c r="E277" i="5" a="1"/>
  <c r="E277" i="5"/>
  <c r="F277" i="5" a="1"/>
  <c r="F277" i="5" s="1"/>
  <c r="G277" i="5" a="1"/>
  <c r="G277" i="5" s="1"/>
  <c r="H277" i="5" a="1"/>
  <c r="H277" i="5"/>
  <c r="I277" i="5" a="1"/>
  <c r="I277" i="5"/>
  <c r="J277" i="5" a="1"/>
  <c r="J277" i="5"/>
  <c r="K277" i="5" a="1"/>
  <c r="K277" i="5"/>
  <c r="L277" i="5" a="1"/>
  <c r="L277" i="5"/>
  <c r="M277" i="5" a="1"/>
  <c r="M277" i="5"/>
  <c r="N277" i="5" a="1"/>
  <c r="N277" i="5"/>
  <c r="O277" i="5" a="1"/>
  <c r="O277" i="5"/>
  <c r="P277" i="5" a="1"/>
  <c r="P277" i="5" s="1"/>
  <c r="Q277" i="5" a="1"/>
  <c r="Q277" i="5" s="1"/>
  <c r="R277" i="5" a="1"/>
  <c r="R277" i="5"/>
  <c r="S277" i="5" a="1"/>
  <c r="S277" i="5" s="1"/>
  <c r="T277" i="5" a="1"/>
  <c r="T277" i="5"/>
  <c r="U277" i="5" a="1"/>
  <c r="U277" i="5"/>
  <c r="V277" i="5" a="1"/>
  <c r="V277" i="5"/>
  <c r="W277" i="5" a="1"/>
  <c r="W277" i="5"/>
  <c r="E278" i="5" a="1"/>
  <c r="E278" i="5"/>
  <c r="F278" i="5" a="1"/>
  <c r="F278" i="5"/>
  <c r="G278" i="5" a="1"/>
  <c r="G278" i="5" s="1"/>
  <c r="H278" i="5" a="1"/>
  <c r="H278" i="5"/>
  <c r="I278" i="5" a="1"/>
  <c r="I278" i="5" s="1"/>
  <c r="J278" i="5" a="1"/>
  <c r="J278" i="5"/>
  <c r="K278" i="5" a="1"/>
  <c r="K278" i="5"/>
  <c r="L278" i="5" a="1"/>
  <c r="L278" i="5"/>
  <c r="M278" i="5" a="1"/>
  <c r="M278" i="5"/>
  <c r="N278" i="5" a="1"/>
  <c r="N278" i="5"/>
  <c r="O278" i="5" a="1"/>
  <c r="O278" i="5"/>
  <c r="P278" i="5" a="1"/>
  <c r="P278" i="5"/>
  <c r="Q278" i="5" a="1"/>
  <c r="Q278" i="5" s="1"/>
  <c r="R278" i="5" a="1"/>
  <c r="R278" i="5"/>
  <c r="S278" i="5" a="1"/>
  <c r="S278" i="5" s="1"/>
  <c r="T278" i="5" a="1"/>
  <c r="T278" i="5" s="1"/>
  <c r="U278" i="5" a="1"/>
  <c r="U278" i="5" s="1"/>
  <c r="V278" i="5" a="1"/>
  <c r="V278" i="5"/>
  <c r="W278" i="5" a="1"/>
  <c r="W278" i="5"/>
  <c r="E279" i="5" a="1"/>
  <c r="E279" i="5"/>
  <c r="F279" i="5" a="1"/>
  <c r="F279" i="5"/>
  <c r="G279" i="5" a="1"/>
  <c r="G279" i="5"/>
  <c r="H279" i="5" a="1"/>
  <c r="H279" i="5" s="1"/>
  <c r="I279" i="5" a="1"/>
  <c r="I279" i="5"/>
  <c r="J279" i="5" a="1"/>
  <c r="J279" i="5"/>
  <c r="K279" i="5" a="1"/>
  <c r="K279" i="5" s="1"/>
  <c r="L279" i="5" a="1"/>
  <c r="L279" i="5" s="1"/>
  <c r="M279" i="5" a="1"/>
  <c r="M279" i="5"/>
  <c r="N279" i="5" a="1"/>
  <c r="N279" i="5"/>
  <c r="O279" i="5" a="1"/>
  <c r="O279" i="5"/>
  <c r="P279" i="5" a="1"/>
  <c r="P279" i="5"/>
  <c r="Q279" i="5" a="1"/>
  <c r="Q279" i="5"/>
  <c r="R279" i="5" a="1"/>
  <c r="R279" i="5" s="1"/>
  <c r="S279" i="5" a="1"/>
  <c r="S279" i="5"/>
  <c r="T279" i="5" a="1"/>
  <c r="T279" i="5"/>
  <c r="U279" i="5" a="1"/>
  <c r="U279" i="5"/>
  <c r="V279" i="5" a="1"/>
  <c r="V279" i="5" s="1"/>
  <c r="W279" i="5" a="1"/>
  <c r="W279" i="5" s="1"/>
  <c r="E280" i="5" a="1"/>
  <c r="E280" i="5"/>
  <c r="F280" i="5" a="1"/>
  <c r="F280" i="5"/>
  <c r="G280" i="5" a="1"/>
  <c r="G280" i="5"/>
  <c r="H280" i="5" a="1"/>
  <c r="H280" i="5"/>
  <c r="I280" i="5" a="1"/>
  <c r="I280" i="5" s="1"/>
  <c r="J280" i="5" a="1"/>
  <c r="J280" i="5"/>
  <c r="K280" i="5" a="1"/>
  <c r="K280" i="5"/>
  <c r="L280" i="5" a="1"/>
  <c r="L280" i="5"/>
  <c r="M280" i="5" a="1"/>
  <c r="M280" i="5"/>
  <c r="N280" i="5" a="1"/>
  <c r="N280" i="5" s="1"/>
  <c r="O280" i="5" a="1"/>
  <c r="O280" i="5"/>
  <c r="P280" i="5" a="1"/>
  <c r="P280" i="5"/>
  <c r="Q280" i="5" a="1"/>
  <c r="Q280" i="5"/>
  <c r="R280" i="5" a="1"/>
  <c r="R280" i="5"/>
  <c r="S280" i="5" a="1"/>
  <c r="S280" i="5" s="1"/>
  <c r="T280" i="5" a="1"/>
  <c r="T280" i="5"/>
  <c r="U280" i="5" a="1"/>
  <c r="U280" i="5"/>
  <c r="V280" i="5" a="1"/>
  <c r="V280" i="5"/>
  <c r="W280" i="5" a="1"/>
  <c r="W280" i="5"/>
  <c r="E281" i="5" a="1"/>
  <c r="E281" i="5" s="1"/>
  <c r="F281" i="5" a="1"/>
  <c r="F281" i="5" s="1"/>
  <c r="G281" i="5" a="1"/>
  <c r="G281" i="5"/>
  <c r="H281" i="5" a="1"/>
  <c r="H281" i="5"/>
  <c r="I281" i="5" a="1"/>
  <c r="I281" i="5"/>
  <c r="J281" i="5" a="1"/>
  <c r="J281" i="5" s="1"/>
  <c r="K281" i="5" a="1"/>
  <c r="K281" i="5"/>
  <c r="L281" i="5" a="1"/>
  <c r="L281" i="5"/>
  <c r="M281" i="5" a="1"/>
  <c r="M281" i="5"/>
  <c r="N281" i="5" a="1"/>
  <c r="N281" i="5"/>
  <c r="O281" i="5" a="1"/>
  <c r="O281" i="5"/>
  <c r="P281" i="5" a="1"/>
  <c r="P281" i="5" s="1"/>
  <c r="Q281" i="5" a="1"/>
  <c r="Q281" i="5"/>
  <c r="R281" i="5" a="1"/>
  <c r="R281" i="5"/>
  <c r="S281" i="5" a="1"/>
  <c r="S281" i="5"/>
  <c r="T281" i="5" a="1"/>
  <c r="T281" i="5" s="1"/>
  <c r="U281" i="5" a="1"/>
  <c r="U281" i="5"/>
  <c r="V281" i="5" a="1"/>
  <c r="V281" i="5"/>
  <c r="W281" i="5" a="1"/>
  <c r="W281" i="5"/>
  <c r="E282" i="5" a="1"/>
  <c r="E282" i="5"/>
  <c r="F282" i="5" a="1"/>
  <c r="F282" i="5"/>
  <c r="G282" i="5" a="1"/>
  <c r="G282" i="5"/>
  <c r="H282" i="5" a="1"/>
  <c r="H282" i="5" s="1"/>
  <c r="I282" i="5" a="1"/>
  <c r="I282" i="5" s="1"/>
  <c r="J282" i="5" a="1"/>
  <c r="J282" i="5"/>
  <c r="K282" i="5" a="1"/>
  <c r="K282" i="5"/>
  <c r="L282" i="5" a="1"/>
  <c r="L282" i="5"/>
  <c r="M282" i="5" a="1"/>
  <c r="M282" i="5"/>
  <c r="N282" i="5" a="1"/>
  <c r="N282" i="5"/>
  <c r="O282" i="5" a="1"/>
  <c r="O282" i="5"/>
  <c r="P282" i="5" a="1"/>
  <c r="P282" i="5"/>
  <c r="Q282" i="5" a="1"/>
  <c r="Q282" i="5"/>
  <c r="R282" i="5" a="1"/>
  <c r="R282" i="5" s="1"/>
  <c r="S282" i="5" a="1"/>
  <c r="S282" i="5" s="1"/>
  <c r="T282" i="5" a="1"/>
  <c r="T282" i="5"/>
  <c r="U282" i="5" a="1"/>
  <c r="U282" i="5"/>
  <c r="V282" i="5" a="1"/>
  <c r="V282" i="5"/>
  <c r="W282" i="5" a="1"/>
  <c r="W282" i="5"/>
  <c r="E283" i="5" a="1"/>
  <c r="E283" i="5"/>
  <c r="F283" i="5" a="1"/>
  <c r="F283" i="5"/>
  <c r="G283" i="5" a="1"/>
  <c r="G283" i="5"/>
  <c r="H283" i="5" a="1"/>
  <c r="H283" i="5"/>
  <c r="I283" i="5" a="1"/>
  <c r="I283" i="5" s="1"/>
  <c r="J283" i="5" a="1"/>
  <c r="J283" i="5" s="1"/>
  <c r="K283" i="5" a="1"/>
  <c r="K283" i="5" s="1"/>
  <c r="L283" i="5" a="1"/>
  <c r="L283" i="5"/>
  <c r="M283" i="5" a="1"/>
  <c r="M283" i="5"/>
  <c r="N283" i="5" a="1"/>
  <c r="N283" i="5"/>
  <c r="O283" i="5" a="1"/>
  <c r="O283" i="5"/>
  <c r="P283" i="5" a="1"/>
  <c r="P283" i="5"/>
  <c r="Q283" i="5" a="1"/>
  <c r="Q283" i="5"/>
  <c r="R283" i="5" a="1"/>
  <c r="R283" i="5"/>
  <c r="S283" i="5" a="1"/>
  <c r="S283" i="5" s="1"/>
  <c r="T283" i="5" a="1"/>
  <c r="T283" i="5"/>
  <c r="U283" i="5" a="1"/>
  <c r="U283" i="5" s="1"/>
  <c r="V283" i="5" a="1"/>
  <c r="V283" i="5"/>
  <c r="W283" i="5" a="1"/>
  <c r="W283" i="5"/>
  <c r="E284" i="5" a="1"/>
  <c r="E284" i="5"/>
  <c r="F284" i="5" a="1"/>
  <c r="F284" i="5"/>
  <c r="G284" i="5" a="1"/>
  <c r="G284" i="5"/>
  <c r="H284" i="5" a="1"/>
  <c r="H284" i="5"/>
  <c r="I284" i="5" a="1"/>
  <c r="I284" i="5"/>
  <c r="J284" i="5" a="1"/>
  <c r="J284" i="5" s="1"/>
  <c r="K284" i="5" a="1"/>
  <c r="K284" i="5"/>
  <c r="L284" i="5" a="1"/>
  <c r="L284" i="5" s="1"/>
  <c r="M284" i="5" a="1"/>
  <c r="M284" i="5" s="1"/>
  <c r="N284" i="5" a="1"/>
  <c r="N284" i="5"/>
  <c r="O284" i="5" a="1"/>
  <c r="O284" i="5"/>
  <c r="P284" i="5" a="1"/>
  <c r="P284" i="5"/>
  <c r="Q284" i="5" a="1"/>
  <c r="Q284" i="5"/>
  <c r="R284" i="5" a="1"/>
  <c r="R284" i="5"/>
  <c r="S284" i="5" a="1"/>
  <c r="S284" i="5"/>
  <c r="T284" i="5" a="1"/>
  <c r="T284" i="5" s="1"/>
  <c r="U284" i="5" a="1"/>
  <c r="U284" i="5"/>
  <c r="V284" i="5" a="1"/>
  <c r="V284" i="5"/>
  <c r="W284" i="5" a="1"/>
  <c r="W284" i="5" s="1"/>
  <c r="E285" i="5" a="1"/>
  <c r="E285" i="5"/>
  <c r="F285" i="5" a="1"/>
  <c r="F285" i="5"/>
  <c r="G285" i="5" a="1"/>
  <c r="G285" i="5"/>
  <c r="H285" i="5" a="1"/>
  <c r="H285" i="5"/>
  <c r="I285" i="5" a="1"/>
  <c r="I285" i="5"/>
  <c r="J285" i="5" a="1"/>
  <c r="J285" i="5"/>
  <c r="K285" i="5" a="1"/>
  <c r="K285" i="5" s="1"/>
  <c r="L285" i="5" a="1"/>
  <c r="L285" i="5"/>
  <c r="M285" i="5" a="1"/>
  <c r="M285" i="5"/>
  <c r="N285" i="5" a="1"/>
  <c r="N285" i="5" s="1"/>
  <c r="O285" i="5" a="1"/>
  <c r="O285" i="5" s="1"/>
  <c r="P285" i="5" a="1"/>
  <c r="P285" i="5"/>
  <c r="Q285" i="5" a="1"/>
  <c r="Q285" i="5"/>
  <c r="R285" i="5" a="1"/>
  <c r="R285" i="5"/>
  <c r="S285" i="5" a="1"/>
  <c r="S285" i="5"/>
  <c r="T285" i="5" a="1"/>
  <c r="T285" i="5"/>
  <c r="U285" i="5" a="1"/>
  <c r="U285" i="5" s="1"/>
  <c r="V285" i="5" a="1"/>
  <c r="V285" i="5"/>
  <c r="W285" i="5" a="1"/>
  <c r="W285" i="5"/>
  <c r="E286" i="5" a="1"/>
  <c r="E286" i="5"/>
  <c r="F286" i="5" a="1"/>
  <c r="F286" i="5" s="1"/>
  <c r="G286" i="5" a="1"/>
  <c r="G286" i="5"/>
  <c r="H286" i="5" a="1"/>
  <c r="H286" i="5"/>
  <c r="I286" i="5" a="1"/>
  <c r="I286" i="5"/>
  <c r="J286" i="5" a="1"/>
  <c r="J286" i="5"/>
  <c r="K286" i="5" a="1"/>
  <c r="K286" i="5"/>
  <c r="L286" i="5" a="1"/>
  <c r="L286" i="5"/>
  <c r="M286" i="5" a="1"/>
  <c r="M286" i="5"/>
  <c r="N286" i="5" a="1"/>
  <c r="N286" i="5"/>
  <c r="O286" i="5" a="1"/>
  <c r="O286" i="5"/>
  <c r="P286" i="5" a="1"/>
  <c r="P286" i="5" s="1"/>
  <c r="Q286" i="5" a="1"/>
  <c r="Q286" i="5"/>
  <c r="R286" i="5" a="1"/>
  <c r="R286" i="5"/>
  <c r="S286" i="5" a="1"/>
  <c r="S286" i="5"/>
  <c r="T286" i="5" a="1"/>
  <c r="T286" i="5"/>
  <c r="U286" i="5" a="1"/>
  <c r="U286" i="5"/>
  <c r="V286" i="5" a="1"/>
  <c r="V286" i="5"/>
  <c r="W286" i="5" a="1"/>
  <c r="W286" i="5"/>
  <c r="E287" i="5" a="1"/>
  <c r="E287" i="5"/>
  <c r="F287" i="5" a="1"/>
  <c r="F287" i="5"/>
  <c r="G287" i="5" a="1"/>
  <c r="G287" i="5" s="1"/>
  <c r="H287" i="5" a="1"/>
  <c r="H287" i="5" s="1"/>
  <c r="I287" i="5" a="1"/>
  <c r="I287" i="5"/>
  <c r="J287" i="5" a="1"/>
  <c r="J287" i="5"/>
  <c r="K287" i="5" a="1"/>
  <c r="K287" i="5"/>
  <c r="L287" i="5" a="1"/>
  <c r="L287" i="5"/>
  <c r="M287" i="5" a="1"/>
  <c r="M287" i="5"/>
  <c r="N287" i="5" a="1"/>
  <c r="N287" i="5"/>
  <c r="O287" i="5" a="1"/>
  <c r="O287" i="5"/>
  <c r="P287" i="5" a="1"/>
  <c r="P287" i="5"/>
  <c r="Q287" i="5" a="1"/>
  <c r="Q287" i="5" s="1"/>
  <c r="R287" i="5" a="1"/>
  <c r="R287" i="5" s="1"/>
  <c r="S287" i="5" a="1"/>
  <c r="S287" i="5"/>
  <c r="T287" i="5" a="1"/>
  <c r="T287" i="5"/>
  <c r="U287" i="5" a="1"/>
  <c r="U287" i="5"/>
  <c r="V287" i="5" a="1"/>
  <c r="V287" i="5"/>
  <c r="W287" i="5" a="1"/>
  <c r="W287" i="5"/>
  <c r="E288" i="5" a="1"/>
  <c r="E288" i="5"/>
  <c r="F288" i="5" a="1"/>
  <c r="F288" i="5"/>
  <c r="G288" i="5" a="1"/>
  <c r="G288" i="5"/>
  <c r="H288" i="5" a="1"/>
  <c r="H288" i="5" s="1"/>
  <c r="I288" i="5" a="1"/>
  <c r="I288" i="5" s="1"/>
  <c r="J288" i="5" a="1"/>
  <c r="J288" i="5"/>
  <c r="K288" i="5" a="1"/>
  <c r="K288" i="5"/>
  <c r="L288" i="5" a="1"/>
  <c r="L288" i="5"/>
  <c r="M288" i="5" a="1"/>
  <c r="M288" i="5"/>
  <c r="N288" i="5" a="1"/>
  <c r="N288" i="5"/>
  <c r="O288" i="5" a="1"/>
  <c r="O288" i="5"/>
  <c r="P288" i="5" a="1"/>
  <c r="P288" i="5"/>
  <c r="Q288" i="5" a="1"/>
  <c r="Q288" i="5"/>
  <c r="R288" i="5" a="1"/>
  <c r="R288" i="5" s="1"/>
  <c r="S288" i="5" a="1"/>
  <c r="S288" i="5" s="1"/>
  <c r="T288" i="5" a="1"/>
  <c r="T288" i="5"/>
  <c r="U288" i="5" a="1"/>
  <c r="U288" i="5"/>
  <c r="V288" i="5" a="1"/>
  <c r="V288" i="5"/>
  <c r="W288" i="5" a="1"/>
  <c r="W288" i="5"/>
  <c r="E289" i="5" a="1"/>
  <c r="E289" i="5"/>
  <c r="F289" i="5" a="1"/>
  <c r="F289" i="5"/>
  <c r="G289" i="5" a="1"/>
  <c r="G289" i="5"/>
  <c r="H289" i="5" a="1"/>
  <c r="H289" i="5"/>
  <c r="I289" i="5" a="1"/>
  <c r="I289" i="5" s="1"/>
  <c r="J289" i="5" a="1"/>
  <c r="J289" i="5" s="1"/>
  <c r="K289" i="5" a="1"/>
  <c r="K289" i="5"/>
  <c r="L289" i="5" a="1"/>
  <c r="L289" i="5"/>
  <c r="M289" i="5" a="1"/>
  <c r="M289" i="5"/>
  <c r="N289" i="5" a="1"/>
  <c r="N289" i="5"/>
  <c r="O289" i="5" a="1"/>
  <c r="O289" i="5"/>
  <c r="P289" i="5" a="1"/>
  <c r="P289" i="5"/>
  <c r="Q289" i="5" a="1"/>
  <c r="Q289" i="5"/>
  <c r="R289" i="5" a="1"/>
  <c r="R289" i="5"/>
  <c r="S289" i="5" a="1"/>
  <c r="S289" i="5" s="1"/>
  <c r="T289" i="5" a="1"/>
  <c r="T289" i="5" s="1"/>
  <c r="U289" i="5" a="1"/>
  <c r="U289" i="5"/>
  <c r="V289" i="5" a="1"/>
  <c r="V289" i="5"/>
  <c r="W289" i="5" a="1"/>
  <c r="W289" i="5"/>
  <c r="E290" i="5" a="1"/>
  <c r="E290" i="5"/>
  <c r="F290" i="5" a="1"/>
  <c r="F290" i="5"/>
  <c r="G290" i="5" a="1"/>
  <c r="G290" i="5"/>
  <c r="H290" i="5" a="1"/>
  <c r="H290" i="5"/>
  <c r="I290" i="5" a="1"/>
  <c r="I290" i="5"/>
  <c r="J290" i="5" a="1"/>
  <c r="J290" i="5" s="1"/>
  <c r="K290" i="5" a="1"/>
  <c r="K290" i="5" s="1"/>
  <c r="L290" i="5" a="1"/>
  <c r="L290" i="5"/>
  <c r="M290" i="5" a="1"/>
  <c r="M290" i="5"/>
  <c r="N290" i="5" a="1"/>
  <c r="N290" i="5"/>
  <c r="O290" i="5" a="1"/>
  <c r="O290" i="5"/>
  <c r="P290" i="5" a="1"/>
  <c r="P290" i="5"/>
  <c r="Q290" i="5" a="1"/>
  <c r="Q290" i="5"/>
  <c r="R290" i="5" a="1"/>
  <c r="R290" i="5"/>
  <c r="S290" i="5" a="1"/>
  <c r="S290" i="5"/>
  <c r="T290" i="5" a="1"/>
  <c r="T290" i="5" s="1"/>
  <c r="U290" i="5" a="1"/>
  <c r="U290" i="5" s="1"/>
  <c r="V290" i="5" a="1"/>
  <c r="V290" i="5"/>
  <c r="W290" i="5" a="1"/>
  <c r="W290" i="5"/>
  <c r="E291" i="5" a="1"/>
  <c r="E291" i="5"/>
  <c r="F291" i="5" a="1"/>
  <c r="F291" i="5"/>
  <c r="G291" i="5" a="1"/>
  <c r="G291" i="5"/>
  <c r="H291" i="5" a="1"/>
  <c r="H291" i="5"/>
  <c r="I291" i="5" a="1"/>
  <c r="I291" i="5"/>
  <c r="J291" i="5" a="1"/>
  <c r="J291" i="5"/>
  <c r="K291" i="5" a="1"/>
  <c r="K291" i="5" s="1"/>
  <c r="L291" i="5" a="1"/>
  <c r="L291" i="5" s="1"/>
  <c r="M291" i="5" a="1"/>
  <c r="M291" i="5"/>
  <c r="N291" i="5" a="1"/>
  <c r="N291" i="5"/>
  <c r="O291" i="5" a="1"/>
  <c r="O291" i="5"/>
  <c r="P291" i="5" a="1"/>
  <c r="P291" i="5"/>
  <c r="Q291" i="5" a="1"/>
  <c r="Q291" i="5"/>
  <c r="R291" i="5" a="1"/>
  <c r="R291" i="5"/>
  <c r="S291" i="5" a="1"/>
  <c r="S291" i="5"/>
  <c r="T291" i="5" a="1"/>
  <c r="T291" i="5"/>
  <c r="U291" i="5" a="1"/>
  <c r="U291" i="5" s="1"/>
  <c r="V291" i="5" a="1"/>
  <c r="V291" i="5" s="1"/>
  <c r="W291" i="5" a="1"/>
  <c r="W291" i="5"/>
  <c r="E292" i="5" a="1"/>
  <c r="E292" i="5"/>
  <c r="F292" i="5" a="1"/>
  <c r="F292" i="5"/>
  <c r="G292" i="5" a="1"/>
  <c r="G292" i="5"/>
  <c r="H292" i="5" a="1"/>
  <c r="H292" i="5"/>
  <c r="I292" i="5" a="1"/>
  <c r="I292" i="5"/>
  <c r="J292" i="5" a="1"/>
  <c r="J292" i="5"/>
  <c r="K292" i="5" a="1"/>
  <c r="K292" i="5"/>
  <c r="L292" i="5" a="1"/>
  <c r="L292" i="5" s="1"/>
  <c r="M292" i="5" a="1"/>
  <c r="M292" i="5" s="1"/>
  <c r="N292" i="5" a="1"/>
  <c r="N292" i="5"/>
  <c r="O292" i="5" a="1"/>
  <c r="O292" i="5"/>
  <c r="P292" i="5" a="1"/>
  <c r="P292" i="5"/>
  <c r="Q292" i="5" a="1"/>
  <c r="Q292" i="5"/>
  <c r="R292" i="5" a="1"/>
  <c r="R292" i="5"/>
  <c r="S292" i="5" a="1"/>
  <c r="S292" i="5"/>
  <c r="T292" i="5" a="1"/>
  <c r="T292" i="5"/>
  <c r="U292" i="5" a="1"/>
  <c r="U292" i="5"/>
  <c r="V292" i="5" a="1"/>
  <c r="V292" i="5" s="1"/>
  <c r="W292" i="5" a="1"/>
  <c r="W292" i="5" s="1"/>
  <c r="E293" i="5" a="1"/>
  <c r="E293" i="5"/>
  <c r="F293" i="5" a="1"/>
  <c r="F293" i="5"/>
  <c r="G293" i="5" a="1"/>
  <c r="G293" i="5"/>
  <c r="H293" i="5" a="1"/>
  <c r="H293" i="5"/>
  <c r="I293" i="5" a="1"/>
  <c r="I293" i="5"/>
  <c r="J293" i="5" a="1"/>
  <c r="J293" i="5"/>
  <c r="K293" i="5" a="1"/>
  <c r="K293" i="5"/>
  <c r="L293" i="5" a="1"/>
  <c r="L293" i="5"/>
  <c r="M293" i="5" a="1"/>
  <c r="M293" i="5" s="1"/>
  <c r="N293" i="5" a="1"/>
  <c r="N293" i="5" s="1"/>
  <c r="O293" i="5" a="1"/>
  <c r="O293" i="5"/>
  <c r="P293" i="5" a="1"/>
  <c r="P293" i="5"/>
  <c r="Q293" i="5" a="1"/>
  <c r="Q293" i="5"/>
  <c r="R293" i="5" a="1"/>
  <c r="R293" i="5"/>
  <c r="S293" i="5" a="1"/>
  <c r="S293" i="5"/>
  <c r="T293" i="5" a="1"/>
  <c r="T293" i="5"/>
  <c r="U293" i="5" a="1"/>
  <c r="U293" i="5"/>
  <c r="V293" i="5" a="1"/>
  <c r="V293" i="5"/>
  <c r="W293" i="5" a="1"/>
  <c r="W293" i="5" s="1"/>
  <c r="E294" i="5" a="1"/>
  <c r="E294" i="5" s="1"/>
  <c r="F294" i="5" a="1"/>
  <c r="F294" i="5"/>
  <c r="G294" i="5" a="1"/>
  <c r="G294" i="5"/>
  <c r="H294" i="5" a="1"/>
  <c r="H294" i="5"/>
  <c r="I294" i="5" a="1"/>
  <c r="I294" i="5"/>
  <c r="J294" i="5" a="1"/>
  <c r="J294" i="5"/>
  <c r="K294" i="5" a="1"/>
  <c r="K294" i="5"/>
  <c r="L294" i="5" a="1"/>
  <c r="L294" i="5"/>
  <c r="M294" i="5" a="1"/>
  <c r="M294" i="5"/>
  <c r="N294" i="5" a="1"/>
  <c r="N294" i="5" s="1"/>
  <c r="O294" i="5" a="1"/>
  <c r="O294" i="5" s="1"/>
  <c r="P294" i="5" a="1"/>
  <c r="P294" i="5"/>
  <c r="Q294" i="5" a="1"/>
  <c r="Q294" i="5"/>
  <c r="R294" i="5" a="1"/>
  <c r="R294" i="5"/>
  <c r="S294" i="5" a="1"/>
  <c r="S294" i="5"/>
  <c r="T294" i="5" a="1"/>
  <c r="T294" i="5"/>
  <c r="U294" i="5" a="1"/>
  <c r="U294" i="5"/>
  <c r="V294" i="5" a="1"/>
  <c r="V294" i="5"/>
  <c r="W294" i="5" a="1"/>
  <c r="W294" i="5"/>
  <c r="E295" i="5" a="1"/>
  <c r="E295" i="5" s="1"/>
  <c r="F295" i="5" a="1"/>
  <c r="F295" i="5" s="1"/>
  <c r="G295" i="5" a="1"/>
  <c r="G295" i="5"/>
  <c r="H295" i="5" a="1"/>
  <c r="H295" i="5"/>
  <c r="I295" i="5" a="1"/>
  <c r="I295" i="5"/>
  <c r="J295" i="5" a="1"/>
  <c r="J295" i="5"/>
  <c r="K295" i="5" a="1"/>
  <c r="K295" i="5"/>
  <c r="L295" i="5" a="1"/>
  <c r="L295" i="5"/>
  <c r="M295" i="5" a="1"/>
  <c r="M295" i="5"/>
  <c r="N295" i="5" a="1"/>
  <c r="N295" i="5"/>
  <c r="O295" i="5" a="1"/>
  <c r="O295" i="5" s="1"/>
  <c r="P295" i="5" a="1"/>
  <c r="P295" i="5" s="1"/>
  <c r="Q295" i="5" a="1"/>
  <c r="Q295" i="5"/>
  <c r="R295" i="5" a="1"/>
  <c r="R295" i="5"/>
  <c r="S295" i="5" a="1"/>
  <c r="S295" i="5"/>
  <c r="T295" i="5" a="1"/>
  <c r="T295" i="5"/>
  <c r="U295" i="5" a="1"/>
  <c r="U295" i="5"/>
  <c r="V295" i="5" a="1"/>
  <c r="V295" i="5"/>
  <c r="W295" i="5" a="1"/>
  <c r="W295" i="5"/>
  <c r="E296" i="5" a="1"/>
  <c r="E296" i="5"/>
  <c r="F296" i="5" a="1"/>
  <c r="F296" i="5" s="1"/>
  <c r="G296" i="5" a="1"/>
  <c r="G296" i="5" s="1"/>
  <c r="H296" i="5" a="1"/>
  <c r="H296" i="5"/>
  <c r="I296" i="5" a="1"/>
  <c r="I296" i="5"/>
  <c r="J296" i="5" a="1"/>
  <c r="J296" i="5"/>
  <c r="K296" i="5" a="1"/>
  <c r="K296" i="5"/>
  <c r="L296" i="5" a="1"/>
  <c r="L296" i="5"/>
  <c r="M296" i="5" a="1"/>
  <c r="M296" i="5"/>
  <c r="N296" i="5" a="1"/>
  <c r="N296" i="5"/>
  <c r="O296" i="5" a="1"/>
  <c r="O296" i="5"/>
  <c r="P296" i="5" a="1"/>
  <c r="P296" i="5" s="1"/>
  <c r="Q296" i="5" a="1"/>
  <c r="Q296" i="5" s="1"/>
  <c r="R296" i="5" a="1"/>
  <c r="R296" i="5"/>
  <c r="S296" i="5" a="1"/>
  <c r="S296" i="5"/>
  <c r="T296" i="5" a="1"/>
  <c r="T296" i="5"/>
  <c r="U296" i="5" a="1"/>
  <c r="U296" i="5"/>
  <c r="V296" i="5" a="1"/>
  <c r="V296" i="5"/>
  <c r="W296" i="5" a="1"/>
  <c r="W296" i="5"/>
  <c r="E297" i="5" a="1"/>
  <c r="E297" i="5"/>
  <c r="F297" i="5" a="1"/>
  <c r="F297" i="5"/>
  <c r="G297" i="5" a="1"/>
  <c r="G297" i="5" s="1"/>
  <c r="H297" i="5" a="1"/>
  <c r="H297" i="5" s="1"/>
  <c r="I297" i="5" a="1"/>
  <c r="I297" i="5"/>
  <c r="J297" i="5" a="1"/>
  <c r="J297" i="5"/>
  <c r="K297" i="5" a="1"/>
  <c r="K297" i="5"/>
  <c r="L297" i="5" a="1"/>
  <c r="L297" i="5"/>
  <c r="M297" i="5" a="1"/>
  <c r="M297" i="5"/>
  <c r="N297" i="5" a="1"/>
  <c r="N297" i="5"/>
  <c r="O297" i="5" a="1"/>
  <c r="O297" i="5"/>
  <c r="P297" i="5" a="1"/>
  <c r="P297" i="5"/>
  <c r="Q297" i="5" a="1"/>
  <c r="Q297" i="5" s="1"/>
  <c r="R297" i="5" a="1"/>
  <c r="R297" i="5" s="1"/>
  <c r="S297" i="5" a="1"/>
  <c r="S297" i="5"/>
  <c r="T297" i="5" a="1"/>
  <c r="T297" i="5"/>
  <c r="U297" i="5" a="1"/>
  <c r="U297" i="5"/>
  <c r="V297" i="5" a="1"/>
  <c r="V297" i="5"/>
  <c r="W297" i="5" a="1"/>
  <c r="W297" i="5"/>
  <c r="E298" i="5" a="1"/>
  <c r="E298" i="5"/>
  <c r="F298" i="5" a="1"/>
  <c r="F298" i="5"/>
  <c r="G298" i="5" a="1"/>
  <c r="G298" i="5"/>
  <c r="H298" i="5" a="1"/>
  <c r="H298" i="5" s="1"/>
  <c r="I298" i="5" a="1"/>
  <c r="I298" i="5" s="1"/>
  <c r="J298" i="5" a="1"/>
  <c r="J298" i="5"/>
  <c r="K298" i="5" a="1"/>
  <c r="K298" i="5"/>
  <c r="L298" i="5" a="1"/>
  <c r="L298" i="5"/>
  <c r="M298" i="5" a="1"/>
  <c r="M298" i="5"/>
  <c r="N298" i="5" a="1"/>
  <c r="N298" i="5"/>
  <c r="O298" i="5" a="1"/>
  <c r="O298" i="5"/>
  <c r="P298" i="5" a="1"/>
  <c r="P298" i="5"/>
  <c r="Q298" i="5" a="1"/>
  <c r="Q298" i="5"/>
  <c r="R298" i="5" a="1"/>
  <c r="R298" i="5" s="1"/>
  <c r="S298" i="5" a="1"/>
  <c r="S298" i="5" s="1"/>
  <c r="T298" i="5" a="1"/>
  <c r="T298" i="5"/>
  <c r="U298" i="5" a="1"/>
  <c r="U298" i="5"/>
  <c r="V298" i="5" a="1"/>
  <c r="V298" i="5"/>
  <c r="W298" i="5" a="1"/>
  <c r="W298" i="5"/>
  <c r="E299" i="5" a="1"/>
  <c r="E299" i="5"/>
  <c r="F299" i="5" a="1"/>
  <c r="F299" i="5"/>
  <c r="G299" i="5" a="1"/>
  <c r="G299" i="5"/>
  <c r="H299" i="5" a="1"/>
  <c r="H299" i="5"/>
  <c r="I299" i="5" a="1"/>
  <c r="I299" i="5" s="1"/>
  <c r="J299" i="5" a="1"/>
  <c r="J299" i="5" s="1"/>
  <c r="K299" i="5" a="1"/>
  <c r="K299" i="5"/>
  <c r="L299" i="5" a="1"/>
  <c r="L299" i="5"/>
  <c r="M299" i="5" a="1"/>
  <c r="M299" i="5"/>
  <c r="N299" i="5" a="1"/>
  <c r="N299" i="5"/>
  <c r="O299" i="5" a="1"/>
  <c r="O299" i="5"/>
  <c r="P299" i="5" a="1"/>
  <c r="P299" i="5"/>
  <c r="Q299" i="5" a="1"/>
  <c r="Q299" i="5"/>
  <c r="R299" i="5" a="1"/>
  <c r="R299" i="5"/>
  <c r="S299" i="5" a="1"/>
  <c r="S299" i="5" s="1"/>
  <c r="T299" i="5" a="1"/>
  <c r="T299" i="5" s="1"/>
  <c r="U299" i="5" a="1"/>
  <c r="U299" i="5"/>
  <c r="V299" i="5" a="1"/>
  <c r="V299" i="5"/>
  <c r="W299" i="5" a="1"/>
  <c r="W299" i="5"/>
  <c r="E300" i="5" a="1"/>
  <c r="E300" i="5"/>
  <c r="F300" i="5" a="1"/>
  <c r="F300" i="5"/>
  <c r="G300" i="5" a="1"/>
  <c r="G300" i="5"/>
  <c r="H300" i="5" a="1"/>
  <c r="H300" i="5"/>
  <c r="I300" i="5" a="1"/>
  <c r="I300" i="5"/>
  <c r="J300" i="5" a="1"/>
  <c r="J300" i="5" s="1"/>
  <c r="K300" i="5" a="1"/>
  <c r="K300" i="5" s="1"/>
  <c r="L300" i="5" a="1"/>
  <c r="L300" i="5"/>
  <c r="M300" i="5" a="1"/>
  <c r="M300" i="5"/>
  <c r="N300" i="5" a="1"/>
  <c r="N300" i="5"/>
  <c r="O300" i="5" a="1"/>
  <c r="O300" i="5"/>
  <c r="P300" i="5" a="1"/>
  <c r="P300" i="5"/>
  <c r="Q300" i="5" a="1"/>
  <c r="Q300" i="5"/>
  <c r="R300" i="5" a="1"/>
  <c r="R300" i="5"/>
  <c r="S300" i="5" a="1"/>
  <c r="S300" i="5"/>
  <c r="T300" i="5" a="1"/>
  <c r="T300" i="5" s="1"/>
  <c r="U300" i="5" a="1"/>
  <c r="U300" i="5" s="1"/>
  <c r="V300" i="5" a="1"/>
  <c r="V300" i="5"/>
  <c r="W300" i="5" a="1"/>
  <c r="W300" i="5"/>
  <c r="E301" i="5" a="1"/>
  <c r="E301" i="5"/>
  <c r="F301" i="5" a="1"/>
  <c r="F301" i="5"/>
  <c r="G301" i="5" a="1"/>
  <c r="G301" i="5"/>
  <c r="H301" i="5" a="1"/>
  <c r="H301" i="5"/>
  <c r="I301" i="5" a="1"/>
  <c r="I301" i="5"/>
  <c r="J301" i="5" a="1"/>
  <c r="J301" i="5"/>
  <c r="K301" i="5" a="1"/>
  <c r="K301" i="5" s="1"/>
  <c r="L301" i="5" a="1"/>
  <c r="L301" i="5" s="1"/>
  <c r="M301" i="5" a="1"/>
  <c r="M301" i="5"/>
  <c r="N301" i="5" a="1"/>
  <c r="N301" i="5"/>
  <c r="O301" i="5" a="1"/>
  <c r="O301" i="5"/>
  <c r="P301" i="5" a="1"/>
  <c r="P301" i="5"/>
  <c r="Q301" i="5" a="1"/>
  <c r="Q301" i="5"/>
  <c r="R301" i="5" a="1"/>
  <c r="R301" i="5"/>
  <c r="S301" i="5" a="1"/>
  <c r="S301" i="5"/>
  <c r="T301" i="5" a="1"/>
  <c r="T301" i="5"/>
  <c r="U301" i="5" a="1"/>
  <c r="U301" i="5" s="1"/>
  <c r="V301" i="5" a="1"/>
  <c r="V301" i="5" s="1"/>
  <c r="W301" i="5" a="1"/>
  <c r="W301" i="5"/>
  <c r="E302" i="5" a="1"/>
  <c r="E302" i="5"/>
  <c r="F302" i="5" a="1"/>
  <c r="F302" i="5"/>
  <c r="G302" i="5" a="1"/>
  <c r="G302" i="5"/>
  <c r="H302" i="5" a="1"/>
  <c r="H302" i="5"/>
  <c r="I302" i="5" a="1"/>
  <c r="I302" i="5"/>
  <c r="J302" i="5" a="1"/>
  <c r="J302" i="5"/>
  <c r="K302" i="5" a="1"/>
  <c r="K302" i="5"/>
  <c r="L302" i="5" a="1"/>
  <c r="L302" i="5" s="1"/>
  <c r="M302" i="5" a="1"/>
  <c r="M302" i="5" s="1"/>
  <c r="N302" i="5" a="1"/>
  <c r="N302" i="5"/>
  <c r="O302" i="5" a="1"/>
  <c r="O302" i="5"/>
  <c r="P302" i="5" a="1"/>
  <c r="P302" i="5"/>
  <c r="Q302" i="5" a="1"/>
  <c r="Q302" i="5"/>
  <c r="R302" i="5" a="1"/>
  <c r="R302" i="5"/>
  <c r="S302" i="5" a="1"/>
  <c r="S302" i="5"/>
  <c r="T302" i="5" a="1"/>
  <c r="T302" i="5"/>
  <c r="U302" i="5" a="1"/>
  <c r="U302" i="5"/>
  <c r="V302" i="5" a="1"/>
  <c r="V302" i="5" s="1"/>
  <c r="W302" i="5" a="1"/>
  <c r="W302" i="5" s="1"/>
  <c r="E303" i="5" a="1"/>
  <c r="E303" i="5"/>
  <c r="F303" i="5" a="1"/>
  <c r="F303" i="5"/>
  <c r="G303" i="5" a="1"/>
  <c r="G303" i="5"/>
  <c r="H303" i="5" a="1"/>
  <c r="H303" i="5"/>
  <c r="I303" i="5" a="1"/>
  <c r="I303" i="5"/>
  <c r="J303" i="5" a="1"/>
  <c r="J303" i="5"/>
  <c r="K303" i="5" a="1"/>
  <c r="K303" i="5"/>
  <c r="L303" i="5" a="1"/>
  <c r="L303" i="5"/>
  <c r="M303" i="5" a="1"/>
  <c r="M303" i="5" s="1"/>
  <c r="N303" i="5" a="1"/>
  <c r="N303" i="5" s="1"/>
  <c r="O303" i="5" a="1"/>
  <c r="O303" i="5"/>
  <c r="P303" i="5" a="1"/>
  <c r="P303" i="5"/>
  <c r="Q303" i="5" a="1"/>
  <c r="Q303" i="5"/>
  <c r="R303" i="5" a="1"/>
  <c r="R303" i="5"/>
  <c r="S303" i="5" a="1"/>
  <c r="S303" i="5"/>
  <c r="T303" i="5" a="1"/>
  <c r="T303" i="5"/>
  <c r="U303" i="5" a="1"/>
  <c r="U303" i="5"/>
  <c r="V303" i="5" a="1"/>
  <c r="V303" i="5"/>
  <c r="W303" i="5" a="1"/>
  <c r="W303" i="5" s="1"/>
  <c r="E304" i="5" a="1"/>
  <c r="E304" i="5" s="1"/>
  <c r="F304" i="5" a="1"/>
  <c r="F304" i="5"/>
  <c r="G304" i="5" a="1"/>
  <c r="G304" i="5"/>
  <c r="H304" i="5" a="1"/>
  <c r="H304" i="5"/>
  <c r="I304" i="5" a="1"/>
  <c r="I304" i="5"/>
  <c r="J304" i="5" a="1"/>
  <c r="J304" i="5"/>
  <c r="K304" i="5" a="1"/>
  <c r="K304" i="5"/>
  <c r="L304" i="5" a="1"/>
  <c r="L304" i="5"/>
  <c r="M304" i="5" a="1"/>
  <c r="M304" i="5"/>
  <c r="N304" i="5" a="1"/>
  <c r="N304" i="5" s="1"/>
  <c r="O304" i="5" a="1"/>
  <c r="O304" i="5" s="1"/>
  <c r="P304" i="5" a="1"/>
  <c r="P304" i="5"/>
  <c r="Q304" i="5" a="1"/>
  <c r="Q304" i="5"/>
  <c r="R304" i="5" a="1"/>
  <c r="R304" i="5"/>
  <c r="S304" i="5" a="1"/>
  <c r="S304" i="5"/>
  <c r="T304" i="5" a="1"/>
  <c r="T304" i="5"/>
  <c r="U304" i="5" a="1"/>
  <c r="U304" i="5"/>
  <c r="V304" i="5" a="1"/>
  <c r="V304" i="5"/>
  <c r="W304" i="5" a="1"/>
  <c r="W304" i="5"/>
  <c r="E305" i="5" a="1"/>
  <c r="E305" i="5" s="1"/>
  <c r="F305" i="5" a="1"/>
  <c r="F305" i="5" s="1"/>
  <c r="G305" i="5" a="1"/>
  <c r="G305" i="5"/>
  <c r="H305" i="5" a="1"/>
  <c r="H305" i="5"/>
  <c r="I305" i="5" a="1"/>
  <c r="I305" i="5"/>
  <c r="J305" i="5" a="1"/>
  <c r="J305" i="5"/>
  <c r="K305" i="5" a="1"/>
  <c r="K305" i="5"/>
  <c r="L305" i="5" a="1"/>
  <c r="L305" i="5"/>
  <c r="M305" i="5" a="1"/>
  <c r="M305" i="5"/>
  <c r="N305" i="5" a="1"/>
  <c r="N305" i="5"/>
  <c r="O305" i="5" a="1"/>
  <c r="O305" i="5" s="1"/>
  <c r="P305" i="5" a="1"/>
  <c r="P305" i="5" s="1"/>
  <c r="Q305" i="5" a="1"/>
  <c r="Q305" i="5"/>
  <c r="R305" i="5" a="1"/>
  <c r="R305" i="5"/>
  <c r="S305" i="5" a="1"/>
  <c r="S305" i="5"/>
  <c r="T305" i="5" a="1"/>
  <c r="T305" i="5"/>
  <c r="U305" i="5" a="1"/>
  <c r="U305" i="5"/>
  <c r="V305" i="5" a="1"/>
  <c r="V305" i="5"/>
  <c r="W305" i="5" a="1"/>
  <c r="W305" i="5"/>
  <c r="E306" i="5" a="1"/>
  <c r="E306" i="5"/>
  <c r="F306" i="5" a="1"/>
  <c r="F306" i="5" s="1"/>
  <c r="G306" i="5" a="1"/>
  <c r="G306" i="5" s="1"/>
  <c r="H306" i="5" a="1"/>
  <c r="H306" i="5"/>
  <c r="I306" i="5" a="1"/>
  <c r="I306" i="5"/>
  <c r="J306" i="5" a="1"/>
  <c r="J306" i="5"/>
  <c r="K306" i="5" a="1"/>
  <c r="K306" i="5"/>
  <c r="L306" i="5" a="1"/>
  <c r="L306" i="5"/>
  <c r="M306" i="5" a="1"/>
  <c r="M306" i="5"/>
  <c r="N306" i="5" a="1"/>
  <c r="N306" i="5"/>
  <c r="O306" i="5" a="1"/>
  <c r="O306" i="5"/>
  <c r="P306" i="5" a="1"/>
  <c r="P306" i="5" s="1"/>
  <c r="Q306" i="5" a="1"/>
  <c r="Q306" i="5" s="1"/>
  <c r="R306" i="5" a="1"/>
  <c r="R306" i="5"/>
  <c r="S306" i="5" a="1"/>
  <c r="S306" i="5"/>
  <c r="T306" i="5" a="1"/>
  <c r="T306" i="5"/>
  <c r="U306" i="5" a="1"/>
  <c r="U306" i="5"/>
  <c r="V306" i="5" a="1"/>
  <c r="V306" i="5"/>
  <c r="W306" i="5" a="1"/>
  <c r="W306" i="5"/>
  <c r="E307" i="5" a="1"/>
  <c r="E307" i="5"/>
  <c r="F307" i="5" a="1"/>
  <c r="F307" i="5"/>
  <c r="G307" i="5" a="1"/>
  <c r="G307" i="5" s="1"/>
  <c r="H307" i="5" a="1"/>
  <c r="H307" i="5" s="1"/>
  <c r="I307" i="5" a="1"/>
  <c r="I307" i="5"/>
  <c r="J307" i="5" a="1"/>
  <c r="J307" i="5"/>
  <c r="K307" i="5" a="1"/>
  <c r="K307" i="5"/>
  <c r="L307" i="5" a="1"/>
  <c r="L307" i="5"/>
  <c r="M307" i="5" a="1"/>
  <c r="M307" i="5"/>
  <c r="N307" i="5" a="1"/>
  <c r="N307" i="5"/>
  <c r="O307" i="5" a="1"/>
  <c r="O307" i="5"/>
  <c r="P307" i="5" a="1"/>
  <c r="P307" i="5"/>
  <c r="Q307" i="5" a="1"/>
  <c r="Q307" i="5" s="1"/>
  <c r="R307" i="5" a="1"/>
  <c r="R307" i="5" s="1"/>
  <c r="S307" i="5" a="1"/>
  <c r="S307" i="5"/>
  <c r="T307" i="5" a="1"/>
  <c r="T307" i="5"/>
  <c r="U307" i="5" a="1"/>
  <c r="U307" i="5"/>
  <c r="V307" i="5" a="1"/>
  <c r="V307" i="5"/>
  <c r="W307" i="5" a="1"/>
  <c r="W307" i="5"/>
  <c r="E308" i="5" a="1"/>
  <c r="E308" i="5"/>
  <c r="F308" i="5" a="1"/>
  <c r="F308" i="5"/>
  <c r="G308" i="5" a="1"/>
  <c r="G308" i="5"/>
  <c r="H308" i="5" a="1"/>
  <c r="H308" i="5" s="1"/>
  <c r="I308" i="5" a="1"/>
  <c r="I308" i="5" s="1"/>
  <c r="J308" i="5" a="1"/>
  <c r="J308" i="5"/>
  <c r="K308" i="5" a="1"/>
  <c r="K308" i="5"/>
  <c r="L308" i="5" a="1"/>
  <c r="L308" i="5"/>
  <c r="M308" i="5" a="1"/>
  <c r="M308" i="5"/>
  <c r="N308" i="5" a="1"/>
  <c r="N308" i="5"/>
  <c r="O308" i="5" a="1"/>
  <c r="O308" i="5"/>
  <c r="P308" i="5" a="1"/>
  <c r="P308" i="5"/>
  <c r="Q308" i="5" a="1"/>
  <c r="Q308" i="5"/>
  <c r="R308" i="5" a="1"/>
  <c r="R308" i="5" s="1"/>
  <c r="S308" i="5" a="1"/>
  <c r="S308" i="5" s="1"/>
  <c r="T308" i="5" a="1"/>
  <c r="T308" i="5"/>
  <c r="U308" i="5" a="1"/>
  <c r="U308" i="5"/>
  <c r="V308" i="5" a="1"/>
  <c r="V308" i="5"/>
  <c r="W308" i="5" a="1"/>
  <c r="W308" i="5"/>
  <c r="E309" i="5" a="1"/>
  <c r="E309" i="5"/>
  <c r="F309" i="5" a="1"/>
  <c r="F309" i="5"/>
  <c r="G309" i="5" a="1"/>
  <c r="G309" i="5"/>
  <c r="H309" i="5" a="1"/>
  <c r="H309" i="5"/>
  <c r="I309" i="5" a="1"/>
  <c r="I309" i="5" s="1"/>
  <c r="J309" i="5" a="1"/>
  <c r="J309" i="5" s="1"/>
  <c r="K309" i="5" a="1"/>
  <c r="K309" i="5"/>
  <c r="L309" i="5" a="1"/>
  <c r="L309" i="5"/>
  <c r="M309" i="5" a="1"/>
  <c r="M309" i="5"/>
  <c r="N309" i="5" a="1"/>
  <c r="N309" i="5"/>
  <c r="O309" i="5" a="1"/>
  <c r="O309" i="5"/>
  <c r="P309" i="5" a="1"/>
  <c r="P309" i="5"/>
  <c r="Q309" i="5" a="1"/>
  <c r="Q309" i="5"/>
  <c r="R309" i="5" a="1"/>
  <c r="R309" i="5"/>
  <c r="S309" i="5" a="1"/>
  <c r="S309" i="5" s="1"/>
  <c r="T309" i="5" a="1"/>
  <c r="T309" i="5" s="1"/>
  <c r="U309" i="5" a="1"/>
  <c r="U309" i="5"/>
  <c r="V309" i="5" a="1"/>
  <c r="V309" i="5"/>
  <c r="W309" i="5" a="1"/>
  <c r="W309" i="5"/>
  <c r="E310" i="5" a="1"/>
  <c r="E310" i="5"/>
  <c r="F310" i="5" a="1"/>
  <c r="F310" i="5"/>
  <c r="G310" i="5" a="1"/>
  <c r="G310" i="5"/>
  <c r="H310" i="5" a="1"/>
  <c r="H310" i="5"/>
  <c r="I310" i="5" a="1"/>
  <c r="I310" i="5"/>
  <c r="J310" i="5" a="1"/>
  <c r="J310" i="5" s="1"/>
  <c r="K310" i="5" a="1"/>
  <c r="K310" i="5" s="1"/>
  <c r="L310" i="5" a="1"/>
  <c r="L310" i="5"/>
  <c r="M310" i="5" a="1"/>
  <c r="M310" i="5"/>
  <c r="N310" i="5" a="1"/>
  <c r="N310" i="5"/>
  <c r="O310" i="5" a="1"/>
  <c r="O310" i="5"/>
  <c r="P310" i="5" a="1"/>
  <c r="P310" i="5"/>
  <c r="Q310" i="5" a="1"/>
  <c r="Q310" i="5"/>
  <c r="R310" i="5" a="1"/>
  <c r="R310" i="5"/>
  <c r="S310" i="5" a="1"/>
  <c r="S310" i="5"/>
  <c r="T310" i="5" a="1"/>
  <c r="T310" i="5" s="1"/>
  <c r="U310" i="5" a="1"/>
  <c r="U310" i="5" s="1"/>
  <c r="V310" i="5" a="1"/>
  <c r="V310" i="5"/>
  <c r="W310" i="5" a="1"/>
  <c r="W310" i="5"/>
  <c r="E311" i="5" a="1"/>
  <c r="E311" i="5"/>
  <c r="F311" i="5" a="1"/>
  <c r="F311" i="5"/>
  <c r="G311" i="5" a="1"/>
  <c r="G311" i="5"/>
  <c r="H311" i="5" a="1"/>
  <c r="H311" i="5"/>
  <c r="I311" i="5" a="1"/>
  <c r="I311" i="5"/>
  <c r="J311" i="5" a="1"/>
  <c r="J311" i="5"/>
  <c r="K311" i="5" a="1"/>
  <c r="K311" i="5" s="1"/>
  <c r="L311" i="5" a="1"/>
  <c r="L311" i="5" s="1"/>
  <c r="M311" i="5" a="1"/>
  <c r="M311" i="5"/>
  <c r="N311" i="5" a="1"/>
  <c r="N311" i="5"/>
  <c r="O311" i="5" a="1"/>
  <c r="O311" i="5"/>
  <c r="P311" i="5" a="1"/>
  <c r="P311" i="5"/>
  <c r="Q311" i="5" a="1"/>
  <c r="Q311" i="5"/>
  <c r="R311" i="5" a="1"/>
  <c r="R311" i="5"/>
  <c r="S311" i="5" a="1"/>
  <c r="S311" i="5"/>
  <c r="T311" i="5" a="1"/>
  <c r="T311" i="5"/>
  <c r="U311" i="5" a="1"/>
  <c r="U311" i="5" s="1"/>
  <c r="V311" i="5" a="1"/>
  <c r="V311" i="5" s="1"/>
  <c r="W311" i="5" a="1"/>
  <c r="W311" i="5"/>
  <c r="E312" i="5" a="1"/>
  <c r="E312" i="5"/>
  <c r="F312" i="5" a="1"/>
  <c r="F312" i="5"/>
  <c r="G312" i="5" a="1"/>
  <c r="G312" i="5"/>
  <c r="H312" i="5" a="1"/>
  <c r="H312" i="5"/>
  <c r="I312" i="5" a="1"/>
  <c r="I312" i="5"/>
  <c r="J312" i="5" a="1"/>
  <c r="J312" i="5"/>
  <c r="K312" i="5" a="1"/>
  <c r="K312" i="5"/>
  <c r="L312" i="5" a="1"/>
  <c r="L312" i="5" s="1"/>
  <c r="M312" i="5" a="1"/>
  <c r="M312" i="5" s="1"/>
  <c r="N312" i="5" a="1"/>
  <c r="N312" i="5"/>
  <c r="O312" i="5" a="1"/>
  <c r="O312" i="5"/>
  <c r="P312" i="5" a="1"/>
  <c r="P312" i="5"/>
  <c r="Q312" i="5" a="1"/>
  <c r="Q312" i="5"/>
  <c r="R312" i="5" a="1"/>
  <c r="R312" i="5"/>
  <c r="S312" i="5" a="1"/>
  <c r="S312" i="5"/>
  <c r="T312" i="5" a="1"/>
  <c r="T312" i="5"/>
  <c r="U312" i="5" a="1"/>
  <c r="U312" i="5"/>
  <c r="V312" i="5" a="1"/>
  <c r="V312" i="5" s="1"/>
  <c r="W312" i="5" a="1"/>
  <c r="W312" i="5" s="1"/>
  <c r="E313" i="5" a="1"/>
  <c r="E313" i="5"/>
  <c r="F313" i="5" a="1"/>
  <c r="F313" i="5"/>
  <c r="G313" i="5" a="1"/>
  <c r="G313" i="5"/>
  <c r="H313" i="5" a="1"/>
  <c r="H313" i="5"/>
  <c r="I313" i="5" a="1"/>
  <c r="I313" i="5"/>
  <c r="J313" i="5" a="1"/>
  <c r="J313" i="5"/>
  <c r="K313" i="5" a="1"/>
  <c r="K313" i="5"/>
  <c r="L313" i="5" a="1"/>
  <c r="L313" i="5"/>
  <c r="M313" i="5" a="1"/>
  <c r="M313" i="5" s="1"/>
  <c r="N313" i="5" a="1"/>
  <c r="N313" i="5" s="1"/>
  <c r="O313" i="5" a="1"/>
  <c r="O313" i="5"/>
  <c r="P313" i="5" a="1"/>
  <c r="P313" i="5"/>
  <c r="Q313" i="5" a="1"/>
  <c r="Q313" i="5"/>
  <c r="R313" i="5" a="1"/>
  <c r="R313" i="5"/>
  <c r="S313" i="5" a="1"/>
  <c r="S313" i="5"/>
  <c r="T313" i="5" a="1"/>
  <c r="T313" i="5"/>
  <c r="U313" i="5" a="1"/>
  <c r="U313" i="5"/>
  <c r="V313" i="5" a="1"/>
  <c r="V313" i="5"/>
  <c r="W313" i="5" a="1"/>
  <c r="W313" i="5" s="1"/>
  <c r="E314" i="5" a="1"/>
  <c r="E314" i="5" s="1"/>
  <c r="F314" i="5" a="1"/>
  <c r="F314" i="5"/>
  <c r="G314" i="5" a="1"/>
  <c r="G314" i="5"/>
  <c r="H314" i="5" a="1"/>
  <c r="H314" i="5"/>
  <c r="I314" i="5" a="1"/>
  <c r="I314" i="5"/>
  <c r="J314" i="5" a="1"/>
  <c r="J314" i="5"/>
  <c r="K314" i="5" a="1"/>
  <c r="K314" i="5"/>
  <c r="L314" i="5" a="1"/>
  <c r="L314" i="5"/>
  <c r="M314" i="5" a="1"/>
  <c r="M314" i="5"/>
  <c r="N314" i="5" a="1"/>
  <c r="N314" i="5" s="1"/>
  <c r="O314" i="5" a="1"/>
  <c r="O314" i="5" s="1"/>
  <c r="P314" i="5" a="1"/>
  <c r="P314" i="5"/>
  <c r="Q314" i="5" a="1"/>
  <c r="Q314" i="5"/>
  <c r="R314" i="5" a="1"/>
  <c r="R314" i="5"/>
  <c r="S314" i="5" a="1"/>
  <c r="S314" i="5"/>
  <c r="T314" i="5" a="1"/>
  <c r="T314" i="5"/>
  <c r="U314" i="5" a="1"/>
  <c r="U314" i="5"/>
  <c r="V314" i="5" a="1"/>
  <c r="V314" i="5"/>
  <c r="W314" i="5" a="1"/>
  <c r="W314" i="5"/>
  <c r="E315" i="5" a="1"/>
  <c r="E315" i="5" s="1"/>
  <c r="F315" i="5" a="1"/>
  <c r="F315" i="5" s="1"/>
  <c r="G315" i="5" a="1"/>
  <c r="G315" i="5"/>
  <c r="H315" i="5" a="1"/>
  <c r="H315" i="5"/>
  <c r="I315" i="5" a="1"/>
  <c r="I315" i="5"/>
  <c r="J315" i="5" a="1"/>
  <c r="J315" i="5"/>
  <c r="K315" i="5" a="1"/>
  <c r="K315" i="5"/>
  <c r="L315" i="5" a="1"/>
  <c r="L315" i="5"/>
  <c r="M315" i="5" a="1"/>
  <c r="M315" i="5"/>
  <c r="N315" i="5" a="1"/>
  <c r="N315" i="5"/>
  <c r="O315" i="5" a="1"/>
  <c r="O315" i="5" s="1"/>
  <c r="P315" i="5" a="1"/>
  <c r="P315" i="5" s="1"/>
  <c r="Q315" i="5" a="1"/>
  <c r="Q315" i="5"/>
  <c r="R315" i="5" a="1"/>
  <c r="R315" i="5"/>
  <c r="S315" i="5" a="1"/>
  <c r="S315" i="5"/>
  <c r="T315" i="5" a="1"/>
  <c r="T315" i="5"/>
  <c r="U315" i="5" a="1"/>
  <c r="U315" i="5"/>
  <c r="V315" i="5" a="1"/>
  <c r="V315" i="5"/>
  <c r="W315" i="5" a="1"/>
  <c r="W315" i="5"/>
  <c r="E316" i="5" a="1"/>
  <c r="E316" i="5"/>
  <c r="F316" i="5" a="1"/>
  <c r="F316" i="5" s="1"/>
  <c r="G316" i="5" a="1"/>
  <c r="G316" i="5" s="1"/>
  <c r="H316" i="5" a="1"/>
  <c r="H316" i="5"/>
  <c r="I316" i="5" a="1"/>
  <c r="I316" i="5"/>
  <c r="J316" i="5" a="1"/>
  <c r="J316" i="5"/>
  <c r="K316" i="5" a="1"/>
  <c r="K316" i="5"/>
  <c r="L316" i="5" a="1"/>
  <c r="L316" i="5"/>
  <c r="M316" i="5" a="1"/>
  <c r="M316" i="5"/>
  <c r="N316" i="5" a="1"/>
  <c r="N316" i="5"/>
  <c r="O316" i="5" a="1"/>
  <c r="O316" i="5"/>
  <c r="P316" i="5" a="1"/>
  <c r="P316" i="5" s="1"/>
  <c r="Q316" i="5" a="1"/>
  <c r="Q316" i="5" s="1"/>
  <c r="R316" i="5" a="1"/>
  <c r="R316" i="5"/>
  <c r="S316" i="5" a="1"/>
  <c r="S316" i="5"/>
  <c r="T316" i="5" a="1"/>
  <c r="T316" i="5"/>
  <c r="U316" i="5" a="1"/>
  <c r="U316" i="5"/>
  <c r="V316" i="5" a="1"/>
  <c r="V316" i="5"/>
  <c r="W316" i="5" a="1"/>
  <c r="W316" i="5"/>
  <c r="E317" i="5" a="1"/>
  <c r="E317" i="5"/>
  <c r="F317" i="5" a="1"/>
  <c r="F317" i="5"/>
  <c r="G317" i="5" a="1"/>
  <c r="G317" i="5" s="1"/>
  <c r="H317" i="5" a="1"/>
  <c r="H317" i="5" s="1"/>
  <c r="I317" i="5" a="1"/>
  <c r="I317" i="5"/>
  <c r="J317" i="5" a="1"/>
  <c r="J317" i="5"/>
  <c r="K317" i="5" a="1"/>
  <c r="K317" i="5"/>
  <c r="L317" i="5" a="1"/>
  <c r="L317" i="5"/>
  <c r="M317" i="5" a="1"/>
  <c r="M317" i="5"/>
  <c r="N317" i="5" a="1"/>
  <c r="N317" i="5"/>
  <c r="O317" i="5" a="1"/>
  <c r="O317" i="5"/>
  <c r="P317" i="5" a="1"/>
  <c r="P317" i="5"/>
  <c r="Q317" i="5" a="1"/>
  <c r="Q317" i="5" s="1"/>
  <c r="R317" i="5" a="1"/>
  <c r="R317" i="5" s="1"/>
  <c r="S317" i="5" a="1"/>
  <c r="S317" i="5"/>
  <c r="T317" i="5" a="1"/>
  <c r="T317" i="5"/>
  <c r="U317" i="5" a="1"/>
  <c r="U317" i="5"/>
  <c r="V317" i="5" a="1"/>
  <c r="V317" i="5"/>
  <c r="W317" i="5" a="1"/>
  <c r="W317" i="5"/>
  <c r="E318" i="5" a="1"/>
  <c r="E318" i="5"/>
  <c r="F318" i="5" a="1"/>
  <c r="F318" i="5"/>
  <c r="G318" i="5" a="1"/>
  <c r="G318" i="5"/>
  <c r="H318" i="5" a="1"/>
  <c r="H318" i="5" s="1"/>
  <c r="I318" i="5" a="1"/>
  <c r="I318" i="5" s="1"/>
  <c r="J318" i="5" a="1"/>
  <c r="J318" i="5"/>
  <c r="K318" i="5" a="1"/>
  <c r="K318" i="5"/>
  <c r="L318" i="5" a="1"/>
  <c r="L318" i="5"/>
  <c r="M318" i="5" a="1"/>
  <c r="M318" i="5"/>
  <c r="N318" i="5" a="1"/>
  <c r="N318" i="5"/>
  <c r="O318" i="5" a="1"/>
  <c r="O318" i="5"/>
  <c r="P318" i="5" a="1"/>
  <c r="P318" i="5"/>
  <c r="Q318" i="5" a="1"/>
  <c r="Q318" i="5"/>
  <c r="R318" i="5" a="1"/>
  <c r="R318" i="5" s="1"/>
  <c r="S318" i="5" a="1"/>
  <c r="S318" i="5" s="1"/>
  <c r="T318" i="5" a="1"/>
  <c r="T318" i="5"/>
  <c r="U318" i="5" a="1"/>
  <c r="U318" i="5"/>
  <c r="V318" i="5" a="1"/>
  <c r="V318" i="5"/>
  <c r="W318" i="5" a="1"/>
  <c r="W318" i="5"/>
  <c r="E319" i="5" a="1"/>
  <c r="E319" i="5"/>
  <c r="F319" i="5" a="1"/>
  <c r="F319" i="5"/>
  <c r="G319" i="5" a="1"/>
  <c r="G319" i="5"/>
  <c r="H319" i="5" a="1"/>
  <c r="H319" i="5"/>
  <c r="I319" i="5" a="1"/>
  <c r="I319" i="5" s="1"/>
  <c r="J319" i="5" a="1"/>
  <c r="J319" i="5" s="1"/>
  <c r="K319" i="5" a="1"/>
  <c r="K319" i="5"/>
  <c r="L319" i="5" a="1"/>
  <c r="L319" i="5"/>
  <c r="M319" i="5" a="1"/>
  <c r="M319" i="5"/>
  <c r="N319" i="5" a="1"/>
  <c r="N319" i="5"/>
  <c r="O319" i="5" a="1"/>
  <c r="O319" i="5"/>
  <c r="P319" i="5" a="1"/>
  <c r="P319" i="5"/>
  <c r="Q319" i="5" a="1"/>
  <c r="Q319" i="5"/>
  <c r="R319" i="5" a="1"/>
  <c r="R319" i="5"/>
  <c r="S319" i="5" a="1"/>
  <c r="S319" i="5" s="1"/>
  <c r="T319" i="5" a="1"/>
  <c r="T319" i="5" s="1"/>
  <c r="U319" i="5" a="1"/>
  <c r="U319" i="5"/>
  <c r="V319" i="5" a="1"/>
  <c r="V319" i="5"/>
  <c r="W319" i="5" a="1"/>
  <c r="W319" i="5"/>
  <c r="E320" i="5" a="1"/>
  <c r="E320" i="5"/>
  <c r="F320" i="5" a="1"/>
  <c r="F320" i="5"/>
  <c r="G320" i="5" a="1"/>
  <c r="G320" i="5"/>
  <c r="H320" i="5" a="1"/>
  <c r="H320" i="5"/>
  <c r="I320" i="5" a="1"/>
  <c r="I320" i="5"/>
  <c r="J320" i="5" a="1"/>
  <c r="J320" i="5" s="1"/>
  <c r="K320" i="5" a="1"/>
  <c r="K320" i="5" s="1"/>
  <c r="L320" i="5" a="1"/>
  <c r="L320" i="5"/>
  <c r="M320" i="5" a="1"/>
  <c r="M320" i="5"/>
  <c r="N320" i="5" a="1"/>
  <c r="N320" i="5"/>
  <c r="O320" i="5" a="1"/>
  <c r="O320" i="5"/>
  <c r="P320" i="5" a="1"/>
  <c r="P320" i="5"/>
  <c r="Q320" i="5" a="1"/>
  <c r="Q320" i="5"/>
  <c r="R320" i="5" a="1"/>
  <c r="R320" i="5"/>
  <c r="S320" i="5" a="1"/>
  <c r="S320" i="5"/>
  <c r="T320" i="5" a="1"/>
  <c r="T320" i="5" s="1"/>
  <c r="U320" i="5" a="1"/>
  <c r="U320" i="5" s="1"/>
  <c r="V320" i="5" a="1"/>
  <c r="V320" i="5"/>
  <c r="W320" i="5" a="1"/>
  <c r="W320" i="5"/>
  <c r="E321" i="5" a="1"/>
  <c r="E321" i="5"/>
  <c r="F321" i="5" a="1"/>
  <c r="F321" i="5"/>
  <c r="G321" i="5" a="1"/>
  <c r="G321" i="5"/>
  <c r="H321" i="5" a="1"/>
  <c r="H321" i="5"/>
  <c r="I321" i="5" a="1"/>
  <c r="I321" i="5"/>
  <c r="J321" i="5" a="1"/>
  <c r="J321" i="5"/>
  <c r="K321" i="5" a="1"/>
  <c r="K321" i="5" s="1"/>
  <c r="L321" i="5" a="1"/>
  <c r="L321" i="5" s="1"/>
  <c r="M321" i="5" a="1"/>
  <c r="M321" i="5"/>
  <c r="N321" i="5" a="1"/>
  <c r="N321" i="5"/>
  <c r="O321" i="5" a="1"/>
  <c r="O321" i="5"/>
  <c r="P321" i="5" a="1"/>
  <c r="P321" i="5"/>
  <c r="Q321" i="5" a="1"/>
  <c r="Q321" i="5"/>
  <c r="R321" i="5" a="1"/>
  <c r="R321" i="5"/>
  <c r="S321" i="5" a="1"/>
  <c r="S321" i="5"/>
  <c r="T321" i="5" a="1"/>
  <c r="T321" i="5"/>
  <c r="U321" i="5" a="1"/>
  <c r="U321" i="5" s="1"/>
  <c r="V321" i="5" a="1"/>
  <c r="V321" i="5" s="1"/>
  <c r="W321" i="5" a="1"/>
  <c r="W321" i="5"/>
  <c r="E322" i="5" a="1"/>
  <c r="E322" i="5"/>
  <c r="F322" i="5" a="1"/>
  <c r="F322" i="5"/>
  <c r="G322" i="5" a="1"/>
  <c r="G322" i="5"/>
  <c r="H322" i="5" a="1"/>
  <c r="H322" i="5"/>
  <c r="I322" i="5" a="1"/>
  <c r="I322" i="5"/>
  <c r="J322" i="5" a="1"/>
  <c r="J322" i="5"/>
  <c r="K322" i="5" a="1"/>
  <c r="K322" i="5"/>
  <c r="L322" i="5" a="1"/>
  <c r="L322" i="5" s="1"/>
  <c r="M322" i="5" a="1"/>
  <c r="M322" i="5" s="1"/>
  <c r="N322" i="5" a="1"/>
  <c r="N322" i="5"/>
  <c r="O322" i="5" a="1"/>
  <c r="O322" i="5"/>
  <c r="P322" i="5" a="1"/>
  <c r="P322" i="5"/>
  <c r="Q322" i="5" a="1"/>
  <c r="Q322" i="5"/>
  <c r="R322" i="5" a="1"/>
  <c r="R322" i="5"/>
  <c r="S322" i="5" a="1"/>
  <c r="S322" i="5"/>
  <c r="T322" i="5" a="1"/>
  <c r="T322" i="5"/>
  <c r="U322" i="5" a="1"/>
  <c r="U322" i="5"/>
  <c r="V322" i="5" a="1"/>
  <c r="V322" i="5" s="1"/>
  <c r="W322" i="5" a="1"/>
  <c r="W322" i="5" s="1"/>
  <c r="E323" i="5" a="1"/>
  <c r="E323" i="5"/>
  <c r="F323" i="5" a="1"/>
  <c r="F323" i="5"/>
  <c r="G323" i="5" a="1"/>
  <c r="G323" i="5"/>
  <c r="H323" i="5" a="1"/>
  <c r="H323" i="5"/>
  <c r="I323" i="5" a="1"/>
  <c r="I323" i="5"/>
  <c r="J323" i="5" a="1"/>
  <c r="J323" i="5"/>
  <c r="K323" i="5" a="1"/>
  <c r="K323" i="5"/>
  <c r="L323" i="5" a="1"/>
  <c r="L323" i="5"/>
  <c r="M323" i="5" a="1"/>
  <c r="M323" i="5" s="1"/>
  <c r="N323" i="5" a="1"/>
  <c r="N323" i="5" s="1"/>
  <c r="O323" i="5" a="1"/>
  <c r="O323" i="5"/>
  <c r="P323" i="5" a="1"/>
  <c r="P323" i="5"/>
  <c r="Q323" i="5" a="1"/>
  <c r="Q323" i="5"/>
  <c r="R323" i="5" a="1"/>
  <c r="R323" i="5"/>
  <c r="S323" i="5" a="1"/>
  <c r="S323" i="5"/>
  <c r="T323" i="5" a="1"/>
  <c r="T323" i="5"/>
  <c r="U323" i="5" a="1"/>
  <c r="U323" i="5"/>
  <c r="V323" i="5" a="1"/>
  <c r="V323" i="5"/>
  <c r="W323" i="5" a="1"/>
  <c r="W323" i="5" s="1"/>
  <c r="E324" i="5" a="1"/>
  <c r="E324" i="5" s="1"/>
  <c r="F324" i="5" a="1"/>
  <c r="F324" i="5"/>
  <c r="G324" i="5" a="1"/>
  <c r="G324" i="5"/>
  <c r="H324" i="5" a="1"/>
  <c r="H324" i="5"/>
  <c r="I324" i="5" a="1"/>
  <c r="I324" i="5"/>
  <c r="J324" i="5" a="1"/>
  <c r="J324" i="5"/>
  <c r="K324" i="5" a="1"/>
  <c r="K324" i="5"/>
  <c r="L324" i="5" a="1"/>
  <c r="L324" i="5"/>
  <c r="M324" i="5" a="1"/>
  <c r="M324" i="5"/>
  <c r="N324" i="5" a="1"/>
  <c r="N324" i="5" s="1"/>
  <c r="O324" i="5" a="1"/>
  <c r="O324" i="5" s="1"/>
  <c r="P324" i="5" a="1"/>
  <c r="P324" i="5"/>
  <c r="Q324" i="5" a="1"/>
  <c r="Q324" i="5"/>
  <c r="R324" i="5" a="1"/>
  <c r="R324" i="5"/>
  <c r="S324" i="5" a="1"/>
  <c r="S324" i="5"/>
  <c r="T324" i="5" a="1"/>
  <c r="T324" i="5"/>
  <c r="U324" i="5" a="1"/>
  <c r="U324" i="5"/>
  <c r="V324" i="5" a="1"/>
  <c r="V324" i="5"/>
  <c r="W324" i="5" a="1"/>
  <c r="W324" i="5"/>
  <c r="E325" i="5" a="1"/>
  <c r="E325" i="5" s="1"/>
  <c r="F325" i="5" a="1"/>
  <c r="F325" i="5" s="1"/>
  <c r="G325" i="5" a="1"/>
  <c r="G325" i="5"/>
  <c r="H325" i="5" a="1"/>
  <c r="H325" i="5"/>
  <c r="I325" i="5" a="1"/>
  <c r="I325" i="5"/>
  <c r="J325" i="5" a="1"/>
  <c r="J325" i="5"/>
  <c r="K325" i="5" a="1"/>
  <c r="K325" i="5"/>
  <c r="L325" i="5" a="1"/>
  <c r="L325" i="5"/>
  <c r="M325" i="5" a="1"/>
  <c r="M325" i="5"/>
  <c r="N325" i="5" a="1"/>
  <c r="N325" i="5"/>
  <c r="O325" i="5" a="1"/>
  <c r="O325" i="5" s="1"/>
  <c r="P325" i="5" a="1"/>
  <c r="P325" i="5" s="1"/>
  <c r="Q325" i="5" a="1"/>
  <c r="Q325" i="5"/>
  <c r="R325" i="5" a="1"/>
  <c r="R325" i="5"/>
  <c r="S325" i="5" a="1"/>
  <c r="S325" i="5"/>
  <c r="T325" i="5" a="1"/>
  <c r="T325" i="5"/>
  <c r="U325" i="5" a="1"/>
  <c r="U325" i="5"/>
  <c r="V325" i="5" a="1"/>
  <c r="V325" i="5"/>
  <c r="W325" i="5" a="1"/>
  <c r="W325" i="5"/>
  <c r="E326" i="5" a="1"/>
  <c r="E326" i="5"/>
  <c r="F326" i="5" a="1"/>
  <c r="F326" i="5" s="1"/>
  <c r="G326" i="5" a="1"/>
  <c r="G326" i="5" s="1"/>
  <c r="H326" i="5" a="1"/>
  <c r="H326" i="5"/>
  <c r="I326" i="5" a="1"/>
  <c r="I326" i="5"/>
  <c r="J326" i="5" a="1"/>
  <c r="J326" i="5"/>
  <c r="K326" i="5" a="1"/>
  <c r="K326" i="5"/>
  <c r="L326" i="5" a="1"/>
  <c r="L326" i="5"/>
  <c r="M326" i="5" a="1"/>
  <c r="M326" i="5"/>
  <c r="N326" i="5" a="1"/>
  <c r="N326" i="5"/>
  <c r="O326" i="5" a="1"/>
  <c r="O326" i="5"/>
  <c r="P326" i="5" a="1"/>
  <c r="P326" i="5" s="1"/>
  <c r="Q326" i="5" a="1"/>
  <c r="Q326" i="5" s="1"/>
  <c r="R326" i="5" a="1"/>
  <c r="R326" i="5"/>
  <c r="S326" i="5" a="1"/>
  <c r="S326" i="5"/>
  <c r="T326" i="5" a="1"/>
  <c r="T326" i="5"/>
  <c r="U326" i="5" a="1"/>
  <c r="U326" i="5"/>
  <c r="V326" i="5" a="1"/>
  <c r="V326" i="5"/>
  <c r="W326" i="5" a="1"/>
  <c r="W326" i="5"/>
  <c r="E327" i="5" a="1"/>
  <c r="E327" i="5"/>
  <c r="F327" i="5" a="1"/>
  <c r="F327" i="5"/>
  <c r="G327" i="5" a="1"/>
  <c r="G327" i="5" s="1"/>
  <c r="H327" i="5" a="1"/>
  <c r="H327" i="5" s="1"/>
  <c r="I327" i="5" a="1"/>
  <c r="I327" i="5"/>
  <c r="J327" i="5" a="1"/>
  <c r="J327" i="5"/>
  <c r="K327" i="5" a="1"/>
  <c r="K327" i="5"/>
  <c r="L327" i="5" a="1"/>
  <c r="L327" i="5"/>
  <c r="M327" i="5" a="1"/>
  <c r="M327" i="5"/>
  <c r="N327" i="5" a="1"/>
  <c r="N327" i="5"/>
  <c r="O327" i="5" a="1"/>
  <c r="O327" i="5"/>
  <c r="P327" i="5" a="1"/>
  <c r="P327" i="5"/>
  <c r="Q327" i="5" a="1"/>
  <c r="Q327" i="5" s="1"/>
  <c r="R327" i="5" a="1"/>
  <c r="R327" i="5" s="1"/>
  <c r="S327" i="5" a="1"/>
  <c r="S327" i="5"/>
  <c r="T327" i="5" a="1"/>
  <c r="T327" i="5"/>
  <c r="U327" i="5" a="1"/>
  <c r="U327" i="5"/>
  <c r="V327" i="5" a="1"/>
  <c r="V327" i="5"/>
  <c r="W327" i="5" a="1"/>
  <c r="W327" i="5"/>
  <c r="E328" i="5" a="1"/>
  <c r="E328" i="5"/>
  <c r="F328" i="5" a="1"/>
  <c r="F328" i="5"/>
  <c r="G328" i="5" a="1"/>
  <c r="G328" i="5"/>
  <c r="H328" i="5" a="1"/>
  <c r="H328" i="5" s="1"/>
  <c r="I328" i="5" a="1"/>
  <c r="I328" i="5" s="1"/>
  <c r="J328" i="5" a="1"/>
  <c r="J328" i="5"/>
  <c r="K328" i="5" a="1"/>
  <c r="K328" i="5"/>
  <c r="L328" i="5" a="1"/>
  <c r="L328" i="5"/>
  <c r="M328" i="5" a="1"/>
  <c r="M328" i="5"/>
  <c r="N328" i="5" a="1"/>
  <c r="N328" i="5"/>
  <c r="O328" i="5" a="1"/>
  <c r="O328" i="5"/>
  <c r="P328" i="5" a="1"/>
  <c r="P328" i="5"/>
  <c r="Q328" i="5" a="1"/>
  <c r="Q328" i="5"/>
  <c r="R328" i="5" a="1"/>
  <c r="R328" i="5" s="1"/>
  <c r="S328" i="5" a="1"/>
  <c r="S328" i="5" s="1"/>
  <c r="T328" i="5" a="1"/>
  <c r="T328" i="5"/>
  <c r="U328" i="5" a="1"/>
  <c r="U328" i="5"/>
  <c r="V328" i="5" a="1"/>
  <c r="V328" i="5"/>
  <c r="W328" i="5" a="1"/>
  <c r="W328" i="5"/>
  <c r="E329" i="5" a="1"/>
  <c r="E329" i="5"/>
  <c r="F329" i="5" a="1"/>
  <c r="F329" i="5"/>
  <c r="G329" i="5" a="1"/>
  <c r="G329" i="5"/>
  <c r="H329" i="5" a="1"/>
  <c r="H329" i="5"/>
  <c r="I329" i="5" a="1"/>
  <c r="I329" i="5" s="1"/>
  <c r="J329" i="5" a="1"/>
  <c r="J329" i="5" s="1"/>
  <c r="K329" i="5" a="1"/>
  <c r="K329" i="5"/>
  <c r="L329" i="5" a="1"/>
  <c r="L329" i="5"/>
  <c r="M329" i="5" a="1"/>
  <c r="M329" i="5"/>
  <c r="N329" i="5" a="1"/>
  <c r="N329" i="5"/>
  <c r="O329" i="5" a="1"/>
  <c r="O329" i="5"/>
  <c r="P329" i="5" a="1"/>
  <c r="P329" i="5"/>
  <c r="Q329" i="5" a="1"/>
  <c r="Q329" i="5"/>
  <c r="R329" i="5" a="1"/>
  <c r="R329" i="5"/>
  <c r="S329" i="5" a="1"/>
  <c r="S329" i="5" s="1"/>
  <c r="T329" i="5" a="1"/>
  <c r="T329" i="5" s="1"/>
  <c r="U329" i="5" a="1"/>
  <c r="U329" i="5"/>
  <c r="V329" i="5" a="1"/>
  <c r="V329" i="5"/>
  <c r="W329" i="5" a="1"/>
  <c r="W329" i="5"/>
  <c r="E330" i="5" a="1"/>
  <c r="E330" i="5"/>
  <c r="F330" i="5" a="1"/>
  <c r="F330" i="5"/>
  <c r="G330" i="5" a="1"/>
  <c r="G330" i="5"/>
  <c r="H330" i="5" a="1"/>
  <c r="H330" i="5"/>
  <c r="I330" i="5" a="1"/>
  <c r="I330" i="5"/>
  <c r="J330" i="5" a="1"/>
  <c r="J330" i="5" s="1"/>
  <c r="K330" i="5" a="1"/>
  <c r="K330" i="5" s="1"/>
  <c r="L330" i="5" a="1"/>
  <c r="L330" i="5"/>
  <c r="M330" i="5" a="1"/>
  <c r="M330" i="5"/>
  <c r="N330" i="5" a="1"/>
  <c r="N330" i="5"/>
  <c r="O330" i="5" a="1"/>
  <c r="O330" i="5"/>
  <c r="P330" i="5" a="1"/>
  <c r="P330" i="5"/>
  <c r="Q330" i="5" a="1"/>
  <c r="Q330" i="5"/>
  <c r="R330" i="5" a="1"/>
  <c r="R330" i="5"/>
  <c r="S330" i="5" a="1"/>
  <c r="S330" i="5"/>
  <c r="T330" i="5" a="1"/>
  <c r="T330" i="5" s="1"/>
  <c r="U330" i="5" a="1"/>
  <c r="U330" i="5" s="1"/>
  <c r="V330" i="5" a="1"/>
  <c r="V330" i="5"/>
  <c r="W330" i="5" a="1"/>
  <c r="W330" i="5"/>
  <c r="E331" i="5" a="1"/>
  <c r="E331" i="5"/>
  <c r="F331" i="5" a="1"/>
  <c r="F331" i="5"/>
  <c r="G331" i="5" a="1"/>
  <c r="G331" i="5"/>
  <c r="H331" i="5" a="1"/>
  <c r="H331" i="5"/>
  <c r="I331" i="5" a="1"/>
  <c r="I331" i="5"/>
  <c r="J331" i="5" a="1"/>
  <c r="J331" i="5"/>
  <c r="K331" i="5" a="1"/>
  <c r="K331" i="5" s="1"/>
  <c r="L331" i="5" a="1"/>
  <c r="L331" i="5" s="1"/>
  <c r="M331" i="5" a="1"/>
  <c r="M331" i="5"/>
  <c r="N331" i="5" a="1"/>
  <c r="N331" i="5"/>
  <c r="O331" i="5" a="1"/>
  <c r="O331" i="5"/>
  <c r="P331" i="5" a="1"/>
  <c r="P331" i="5"/>
  <c r="Q331" i="5" a="1"/>
  <c r="Q331" i="5"/>
  <c r="R331" i="5" a="1"/>
  <c r="R331" i="5"/>
  <c r="S331" i="5" a="1"/>
  <c r="S331" i="5"/>
  <c r="T331" i="5" a="1"/>
  <c r="T331" i="5"/>
  <c r="U331" i="5" a="1"/>
  <c r="U331" i="5" s="1"/>
  <c r="V331" i="5" a="1"/>
  <c r="V331" i="5" s="1"/>
  <c r="W331" i="5" a="1"/>
  <c r="W331" i="5"/>
  <c r="E332" i="5" a="1"/>
  <c r="E332" i="5"/>
  <c r="F332" i="5" a="1"/>
  <c r="F332" i="5"/>
  <c r="G332" i="5" a="1"/>
  <c r="G332" i="5"/>
  <c r="H332" i="5" a="1"/>
  <c r="H332" i="5"/>
  <c r="I332" i="5" a="1"/>
  <c r="I332" i="5"/>
  <c r="J332" i="5" a="1"/>
  <c r="J332" i="5"/>
  <c r="K332" i="5" a="1"/>
  <c r="K332" i="5"/>
  <c r="L332" i="5" a="1"/>
  <c r="L332" i="5" s="1"/>
  <c r="M332" i="5" a="1"/>
  <c r="M332" i="5" s="1"/>
  <c r="N332" i="5" a="1"/>
  <c r="N332" i="5"/>
  <c r="O332" i="5" a="1"/>
  <c r="O332" i="5"/>
  <c r="P332" i="5" a="1"/>
  <c r="P332" i="5"/>
  <c r="Q332" i="5" a="1"/>
  <c r="Q332" i="5"/>
  <c r="R332" i="5" a="1"/>
  <c r="R332" i="5"/>
  <c r="S332" i="5" a="1"/>
  <c r="S332" i="5"/>
  <c r="T332" i="5" a="1"/>
  <c r="T332" i="5"/>
  <c r="U332" i="5" a="1"/>
  <c r="U332" i="5"/>
  <c r="V332" i="5" a="1"/>
  <c r="V332" i="5" s="1"/>
  <c r="W332" i="5" a="1"/>
  <c r="W332" i="5" s="1"/>
  <c r="E333" i="5" a="1"/>
  <c r="E333" i="5"/>
  <c r="F333" i="5" a="1"/>
  <c r="F333" i="5"/>
  <c r="G333" i="5" a="1"/>
  <c r="G333" i="5"/>
  <c r="H333" i="5" a="1"/>
  <c r="H333" i="5"/>
  <c r="I333" i="5" a="1"/>
  <c r="I333" i="5"/>
  <c r="J333" i="5" a="1"/>
  <c r="J333" i="5"/>
  <c r="K333" i="5" a="1"/>
  <c r="K333" i="5"/>
  <c r="L333" i="5" a="1"/>
  <c r="L333" i="5"/>
  <c r="M333" i="5" a="1"/>
  <c r="M333" i="5" s="1"/>
  <c r="N333" i="5" a="1"/>
  <c r="N333" i="5" s="1"/>
  <c r="O333" i="5" a="1"/>
  <c r="O333" i="5"/>
  <c r="P333" i="5" a="1"/>
  <c r="P333" i="5"/>
  <c r="Q333" i="5" a="1"/>
  <c r="Q333" i="5"/>
  <c r="R333" i="5" a="1"/>
  <c r="R333" i="5"/>
  <c r="S333" i="5" a="1"/>
  <c r="S333" i="5"/>
  <c r="T333" i="5" a="1"/>
  <c r="T333" i="5"/>
  <c r="U333" i="5" a="1"/>
  <c r="U333" i="5"/>
  <c r="V333" i="5" a="1"/>
  <c r="V333" i="5"/>
  <c r="W333" i="5" a="1"/>
  <c r="W333" i="5" s="1"/>
  <c r="E334" i="5" a="1"/>
  <c r="E334" i="5" s="1"/>
  <c r="F334" i="5" a="1"/>
  <c r="F334" i="5"/>
  <c r="G334" i="5" a="1"/>
  <c r="G334" i="5"/>
  <c r="H334" i="5" a="1"/>
  <c r="H334" i="5"/>
  <c r="I334" i="5" a="1"/>
  <c r="I334" i="5"/>
  <c r="J334" i="5" a="1"/>
  <c r="J334" i="5"/>
  <c r="K334" i="5" a="1"/>
  <c r="K334" i="5"/>
  <c r="L334" i="5" a="1"/>
  <c r="L334" i="5"/>
  <c r="M334" i="5" a="1"/>
  <c r="M334" i="5"/>
  <c r="N334" i="5" a="1"/>
  <c r="N334" i="5" s="1"/>
  <c r="O334" i="5" a="1"/>
  <c r="O334" i="5" s="1"/>
  <c r="P334" i="5" a="1"/>
  <c r="P334" i="5"/>
  <c r="Q334" i="5" a="1"/>
  <c r="Q334" i="5"/>
  <c r="R334" i="5" a="1"/>
  <c r="R334" i="5"/>
  <c r="S334" i="5" a="1"/>
  <c r="S334" i="5"/>
  <c r="T334" i="5" a="1"/>
  <c r="T334" i="5"/>
  <c r="U334" i="5" a="1"/>
  <c r="U334" i="5"/>
  <c r="V334" i="5" a="1"/>
  <c r="V334" i="5"/>
  <c r="W334" i="5" a="1"/>
  <c r="W334" i="5"/>
  <c r="E335" i="5" a="1"/>
  <c r="E335" i="5" s="1"/>
  <c r="F335" i="5" a="1"/>
  <c r="F335" i="5" s="1"/>
  <c r="G335" i="5" a="1"/>
  <c r="G335" i="5"/>
  <c r="H335" i="5" a="1"/>
  <c r="H335" i="5"/>
  <c r="I335" i="5" a="1"/>
  <c r="I335" i="5"/>
  <c r="J335" i="5" a="1"/>
  <c r="J335" i="5"/>
  <c r="K335" i="5" a="1"/>
  <c r="K335" i="5"/>
  <c r="L335" i="5" a="1"/>
  <c r="L335" i="5"/>
  <c r="M335" i="5" a="1"/>
  <c r="M335" i="5"/>
  <c r="N335" i="5" a="1"/>
  <c r="N335" i="5"/>
  <c r="O335" i="5" a="1"/>
  <c r="O335" i="5" s="1"/>
  <c r="P335" i="5" a="1"/>
  <c r="P335" i="5" s="1"/>
  <c r="Q335" i="5" a="1"/>
  <c r="Q335" i="5"/>
  <c r="R335" i="5" a="1"/>
  <c r="R335" i="5"/>
  <c r="S335" i="5" a="1"/>
  <c r="S335" i="5"/>
  <c r="T335" i="5" a="1"/>
  <c r="T335" i="5"/>
  <c r="U335" i="5" a="1"/>
  <c r="U335" i="5"/>
  <c r="V335" i="5" a="1"/>
  <c r="V335" i="5"/>
  <c r="W335" i="5" a="1"/>
  <c r="W335" i="5"/>
  <c r="E336" i="5" a="1"/>
  <c r="E336" i="5"/>
  <c r="F336" i="5" a="1"/>
  <c r="F336" i="5" s="1"/>
  <c r="G336" i="5" a="1"/>
  <c r="G336" i="5" s="1"/>
  <c r="H336" i="5" a="1"/>
  <c r="H336" i="5"/>
  <c r="I336" i="5" a="1"/>
  <c r="I336" i="5"/>
  <c r="J336" i="5" a="1"/>
  <c r="J336" i="5"/>
  <c r="K336" i="5" a="1"/>
  <c r="K336" i="5"/>
  <c r="L336" i="5" a="1"/>
  <c r="L336" i="5"/>
  <c r="M336" i="5" a="1"/>
  <c r="M336" i="5"/>
  <c r="N336" i="5" a="1"/>
  <c r="N336" i="5"/>
  <c r="O336" i="5" a="1"/>
  <c r="O336" i="5"/>
  <c r="P336" i="5" a="1"/>
  <c r="P336" i="5" s="1"/>
  <c r="Q336" i="5" a="1"/>
  <c r="Q336" i="5" s="1"/>
  <c r="R336" i="5" a="1"/>
  <c r="R336" i="5"/>
  <c r="S336" i="5" a="1"/>
  <c r="S336" i="5"/>
  <c r="T336" i="5" a="1"/>
  <c r="T336" i="5"/>
  <c r="U336" i="5" a="1"/>
  <c r="U336" i="5"/>
  <c r="V336" i="5" a="1"/>
  <c r="V336" i="5"/>
  <c r="W336" i="5" a="1"/>
  <c r="W336" i="5"/>
  <c r="E337" i="5" a="1"/>
  <c r="E337" i="5"/>
  <c r="F337" i="5" a="1"/>
  <c r="F337" i="5"/>
  <c r="G337" i="5" a="1"/>
  <c r="G337" i="5" s="1"/>
  <c r="H337" i="5" a="1"/>
  <c r="H337" i="5" s="1"/>
  <c r="I337" i="5" a="1"/>
  <c r="I337" i="5"/>
  <c r="J337" i="5" a="1"/>
  <c r="J337" i="5"/>
  <c r="K337" i="5" a="1"/>
  <c r="K337" i="5"/>
  <c r="L337" i="5" a="1"/>
  <c r="L337" i="5"/>
  <c r="M337" i="5" a="1"/>
  <c r="M337" i="5"/>
  <c r="N337" i="5" a="1"/>
  <c r="N337" i="5"/>
  <c r="O337" i="5" a="1"/>
  <c r="O337" i="5"/>
  <c r="P337" i="5" a="1"/>
  <c r="P337" i="5"/>
  <c r="Q337" i="5" a="1"/>
  <c r="Q337" i="5" s="1"/>
  <c r="R337" i="5" a="1"/>
  <c r="R337" i="5" s="1"/>
  <c r="S337" i="5" a="1"/>
  <c r="S337" i="5"/>
  <c r="T337" i="5" a="1"/>
  <c r="T337" i="5"/>
  <c r="U337" i="5" a="1"/>
  <c r="U337" i="5"/>
  <c r="V337" i="5" a="1"/>
  <c r="V337" i="5"/>
  <c r="W337" i="5" a="1"/>
  <c r="W337" i="5"/>
  <c r="E338" i="5" a="1"/>
  <c r="E338" i="5"/>
  <c r="F338" i="5" a="1"/>
  <c r="F338" i="5"/>
  <c r="G338" i="5" a="1"/>
  <c r="G338" i="5"/>
  <c r="H338" i="5" a="1"/>
  <c r="H338" i="5" s="1"/>
  <c r="I338" i="5" a="1"/>
  <c r="I338" i="5" s="1"/>
  <c r="J338" i="5" a="1"/>
  <c r="J338" i="5"/>
  <c r="K338" i="5" a="1"/>
  <c r="K338" i="5"/>
  <c r="L338" i="5" a="1"/>
  <c r="L338" i="5"/>
  <c r="M338" i="5" a="1"/>
  <c r="M338" i="5"/>
  <c r="N338" i="5" a="1"/>
  <c r="N338" i="5"/>
  <c r="O338" i="5" a="1"/>
  <c r="O338" i="5"/>
  <c r="P338" i="5" a="1"/>
  <c r="P338" i="5"/>
  <c r="Q338" i="5" a="1"/>
  <c r="Q338" i="5"/>
  <c r="R338" i="5" a="1"/>
  <c r="R338" i="5" s="1"/>
  <c r="S338" i="5" a="1"/>
  <c r="S338" i="5" s="1"/>
  <c r="T338" i="5" a="1"/>
  <c r="T338" i="5"/>
  <c r="U338" i="5" a="1"/>
  <c r="U338" i="5"/>
  <c r="V338" i="5" a="1"/>
  <c r="V338" i="5"/>
  <c r="W338" i="5" a="1"/>
  <c r="W338" i="5"/>
  <c r="E339" i="5" a="1"/>
  <c r="E339" i="5"/>
  <c r="F339" i="5" a="1"/>
  <c r="F339" i="5"/>
  <c r="G339" i="5" a="1"/>
  <c r="G339" i="5"/>
  <c r="H339" i="5" a="1"/>
  <c r="H339" i="5"/>
  <c r="I339" i="5" a="1"/>
  <c r="I339" i="5" s="1"/>
  <c r="J339" i="5" a="1"/>
  <c r="J339" i="5" s="1"/>
  <c r="K339" i="5" a="1"/>
  <c r="K339" i="5"/>
  <c r="L339" i="5" a="1"/>
  <c r="L339" i="5"/>
  <c r="M339" i="5" a="1"/>
  <c r="M339" i="5"/>
  <c r="N339" i="5" a="1"/>
  <c r="N339" i="5"/>
  <c r="O339" i="5" a="1"/>
  <c r="O339" i="5"/>
  <c r="P339" i="5" a="1"/>
  <c r="P339" i="5"/>
  <c r="Q339" i="5" a="1"/>
  <c r="Q339" i="5"/>
  <c r="R339" i="5" a="1"/>
  <c r="R339" i="5"/>
  <c r="S339" i="5" a="1"/>
  <c r="S339" i="5" s="1"/>
  <c r="T339" i="5" a="1"/>
  <c r="T339" i="5" s="1"/>
  <c r="U339" i="5" a="1"/>
  <c r="U339" i="5"/>
  <c r="V339" i="5" a="1"/>
  <c r="V339" i="5"/>
  <c r="W339" i="5" a="1"/>
  <c r="W339" i="5"/>
  <c r="E340" i="5" a="1"/>
  <c r="E340" i="5"/>
  <c r="F340" i="5" a="1"/>
  <c r="F340" i="5"/>
  <c r="G340" i="5" a="1"/>
  <c r="G340" i="5"/>
  <c r="H340" i="5" a="1"/>
  <c r="H340" i="5"/>
  <c r="I340" i="5" a="1"/>
  <c r="I340" i="5"/>
  <c r="J340" i="5" a="1"/>
  <c r="J340" i="5" s="1"/>
  <c r="K340" i="5" a="1"/>
  <c r="K340" i="5" s="1"/>
  <c r="L340" i="5" a="1"/>
  <c r="L340" i="5"/>
  <c r="M340" i="5" a="1"/>
  <c r="M340" i="5"/>
  <c r="N340" i="5" a="1"/>
  <c r="N340" i="5"/>
  <c r="O340" i="5" a="1"/>
  <c r="O340" i="5"/>
  <c r="P340" i="5" a="1"/>
  <c r="P340" i="5"/>
  <c r="Q340" i="5" a="1"/>
  <c r="Q340" i="5"/>
  <c r="R340" i="5" a="1"/>
  <c r="R340" i="5"/>
  <c r="S340" i="5" a="1"/>
  <c r="S340" i="5"/>
  <c r="T340" i="5" a="1"/>
  <c r="T340" i="5" s="1"/>
  <c r="U340" i="5" a="1"/>
  <c r="U340" i="5" s="1"/>
  <c r="V340" i="5" a="1"/>
  <c r="V340" i="5"/>
  <c r="W340" i="5" a="1"/>
  <c r="W340" i="5"/>
  <c r="E341" i="5" a="1"/>
  <c r="E341" i="5"/>
  <c r="F341" i="5" a="1"/>
  <c r="F341" i="5"/>
  <c r="G341" i="5" a="1"/>
  <c r="G341" i="5"/>
  <c r="H341" i="5" a="1"/>
  <c r="H341" i="5"/>
  <c r="I341" i="5" a="1"/>
  <c r="I341" i="5"/>
  <c r="J341" i="5" a="1"/>
  <c r="J341" i="5"/>
  <c r="K341" i="5" a="1"/>
  <c r="K341" i="5" s="1"/>
  <c r="L341" i="5" a="1"/>
  <c r="L341" i="5" s="1"/>
  <c r="M341" i="5" a="1"/>
  <c r="M341" i="5"/>
  <c r="N341" i="5" a="1"/>
  <c r="N341" i="5"/>
  <c r="O341" i="5" a="1"/>
  <c r="O341" i="5"/>
  <c r="P341" i="5" a="1"/>
  <c r="P341" i="5"/>
  <c r="Q341" i="5" a="1"/>
  <c r="Q341" i="5"/>
  <c r="R341" i="5" a="1"/>
  <c r="R341" i="5"/>
  <c r="S341" i="5" a="1"/>
  <c r="S341" i="5"/>
  <c r="T341" i="5" a="1"/>
  <c r="T341" i="5"/>
  <c r="U341" i="5" a="1"/>
  <c r="U341" i="5" s="1"/>
  <c r="V341" i="5" a="1"/>
  <c r="V341" i="5" s="1"/>
  <c r="W341" i="5" a="1"/>
  <c r="W341" i="5"/>
  <c r="E342" i="5" a="1"/>
  <c r="E342" i="5"/>
  <c r="F342" i="5" a="1"/>
  <c r="F342" i="5"/>
  <c r="G342" i="5" a="1"/>
  <c r="G342" i="5"/>
  <c r="H342" i="5" a="1"/>
  <c r="H342" i="5"/>
  <c r="I342" i="5" a="1"/>
  <c r="I342" i="5"/>
  <c r="J342" i="5" a="1"/>
  <c r="J342" i="5"/>
  <c r="K342" i="5" a="1"/>
  <c r="K342" i="5"/>
  <c r="L342" i="5" a="1"/>
  <c r="L342" i="5" s="1"/>
  <c r="M342" i="5" a="1"/>
  <c r="M342" i="5" s="1"/>
  <c r="N342" i="5" a="1"/>
  <c r="N342" i="5"/>
  <c r="O342" i="5" a="1"/>
  <c r="O342" i="5"/>
  <c r="P342" i="5" a="1"/>
  <c r="P342" i="5"/>
  <c r="Q342" i="5" a="1"/>
  <c r="Q342" i="5"/>
  <c r="R342" i="5" a="1"/>
  <c r="R342" i="5"/>
  <c r="S342" i="5" a="1"/>
  <c r="S342" i="5"/>
  <c r="T342" i="5" a="1"/>
  <c r="T342" i="5"/>
  <c r="U342" i="5" a="1"/>
  <c r="U342" i="5"/>
  <c r="V342" i="5" a="1"/>
  <c r="V342" i="5" s="1"/>
  <c r="W342" i="5" a="1"/>
  <c r="W342" i="5" s="1"/>
  <c r="E343" i="5" a="1"/>
  <c r="E343" i="5"/>
  <c r="F343" i="5" a="1"/>
  <c r="F343" i="5"/>
  <c r="G343" i="5" a="1"/>
  <c r="G343" i="5"/>
  <c r="H343" i="5" a="1"/>
  <c r="H343" i="5"/>
  <c r="I343" i="5" a="1"/>
  <c r="I343" i="5"/>
  <c r="J343" i="5" a="1"/>
  <c r="J343" i="5"/>
  <c r="K343" i="5" a="1"/>
  <c r="K343" i="5"/>
  <c r="L343" i="5" a="1"/>
  <c r="L343" i="5"/>
  <c r="M343" i="5" a="1"/>
  <c r="M343" i="5" s="1"/>
  <c r="N343" i="5" a="1"/>
  <c r="N343" i="5" s="1"/>
  <c r="O343" i="5" a="1"/>
  <c r="O343" i="5"/>
  <c r="P343" i="5" a="1"/>
  <c r="P343" i="5"/>
  <c r="Q343" i="5" a="1"/>
  <c r="Q343" i="5"/>
  <c r="R343" i="5" a="1"/>
  <c r="R343" i="5"/>
  <c r="S343" i="5" a="1"/>
  <c r="S343" i="5"/>
  <c r="T343" i="5" a="1"/>
  <c r="T343" i="5"/>
  <c r="U343" i="5" a="1"/>
  <c r="U343" i="5"/>
  <c r="V343" i="5" a="1"/>
  <c r="V343" i="5"/>
  <c r="W343" i="5" a="1"/>
  <c r="W343" i="5" s="1"/>
  <c r="E344" i="5" a="1"/>
  <c r="E344" i="5" s="1"/>
  <c r="F344" i="5" a="1"/>
  <c r="F344" i="5"/>
  <c r="G344" i="5" a="1"/>
  <c r="G344" i="5"/>
  <c r="H344" i="5" a="1"/>
  <c r="H344" i="5"/>
  <c r="I344" i="5" a="1"/>
  <c r="I344" i="5"/>
  <c r="J344" i="5" a="1"/>
  <c r="J344" i="5"/>
  <c r="K344" i="5" a="1"/>
  <c r="K344" i="5"/>
  <c r="L344" i="5" a="1"/>
  <c r="L344" i="5"/>
  <c r="M344" i="5" a="1"/>
  <c r="M344" i="5"/>
  <c r="N344" i="5" a="1"/>
  <c r="N344" i="5" s="1"/>
  <c r="O344" i="5" a="1"/>
  <c r="O344" i="5" s="1"/>
  <c r="P344" i="5" a="1"/>
  <c r="P344" i="5"/>
  <c r="Q344" i="5" a="1"/>
  <c r="Q344" i="5"/>
  <c r="R344" i="5" a="1"/>
  <c r="R344" i="5"/>
  <c r="S344" i="5" a="1"/>
  <c r="S344" i="5"/>
  <c r="T344" i="5" a="1"/>
  <c r="T344" i="5"/>
  <c r="U344" i="5" a="1"/>
  <c r="U344" i="5"/>
  <c r="V344" i="5" a="1"/>
  <c r="V344" i="5"/>
  <c r="W344" i="5" a="1"/>
  <c r="W344" i="5"/>
  <c r="E345" i="5" a="1"/>
  <c r="E345" i="5" s="1"/>
  <c r="F345" i="5" a="1"/>
  <c r="F345" i="5" s="1"/>
  <c r="G345" i="5" a="1"/>
  <c r="G345" i="5"/>
  <c r="H345" i="5" a="1"/>
  <c r="H345" i="5"/>
  <c r="I345" i="5" a="1"/>
  <c r="I345" i="5"/>
  <c r="J345" i="5" a="1"/>
  <c r="J345" i="5"/>
  <c r="K345" i="5" a="1"/>
  <c r="K345" i="5"/>
  <c r="L345" i="5" a="1"/>
  <c r="L345" i="5"/>
  <c r="M345" i="5" a="1"/>
  <c r="M345" i="5"/>
  <c r="N345" i="5" a="1"/>
  <c r="N345" i="5"/>
  <c r="O345" i="5" a="1"/>
  <c r="O345" i="5" s="1"/>
  <c r="P345" i="5" a="1"/>
  <c r="P345" i="5" s="1"/>
  <c r="Q345" i="5" a="1"/>
  <c r="Q345" i="5"/>
  <c r="R345" i="5" a="1"/>
  <c r="R345" i="5"/>
  <c r="S345" i="5" a="1"/>
  <c r="S345" i="5"/>
  <c r="T345" i="5" a="1"/>
  <c r="T345" i="5"/>
  <c r="U345" i="5" a="1"/>
  <c r="U345" i="5"/>
  <c r="V345" i="5" a="1"/>
  <c r="V345" i="5"/>
  <c r="W345" i="5" a="1"/>
  <c r="W345" i="5"/>
  <c r="E346" i="5" a="1"/>
  <c r="E346" i="5"/>
  <c r="F346" i="5" a="1"/>
  <c r="F346" i="5" s="1"/>
  <c r="G346" i="5" a="1"/>
  <c r="G346" i="5" s="1"/>
  <c r="H346" i="5" a="1"/>
  <c r="H346" i="5"/>
  <c r="I346" i="5" a="1"/>
  <c r="I346" i="5"/>
  <c r="J346" i="5" a="1"/>
  <c r="J346" i="5"/>
  <c r="K346" i="5" a="1"/>
  <c r="K346" i="5"/>
  <c r="L346" i="5" a="1"/>
  <c r="L346" i="5"/>
  <c r="M346" i="5" a="1"/>
  <c r="M346" i="5"/>
  <c r="N346" i="5" a="1"/>
  <c r="N346" i="5"/>
  <c r="O346" i="5" a="1"/>
  <c r="O346" i="5"/>
  <c r="P346" i="5" a="1"/>
  <c r="P346" i="5" s="1"/>
  <c r="Q346" i="5" a="1"/>
  <c r="Q346" i="5" s="1"/>
  <c r="R346" i="5" a="1"/>
  <c r="R346" i="5"/>
  <c r="S346" i="5" a="1"/>
  <c r="S346" i="5"/>
  <c r="T346" i="5" a="1"/>
  <c r="T346" i="5"/>
  <c r="U346" i="5" a="1"/>
  <c r="U346" i="5"/>
  <c r="V346" i="5" a="1"/>
  <c r="V346" i="5"/>
  <c r="W346" i="5" a="1"/>
  <c r="W346" i="5"/>
  <c r="E347" i="5" a="1"/>
  <c r="E347" i="5"/>
  <c r="F347" i="5" a="1"/>
  <c r="F347" i="5"/>
  <c r="G347" i="5" a="1"/>
  <c r="G347" i="5" s="1"/>
  <c r="H347" i="5" a="1"/>
  <c r="H347" i="5" s="1"/>
  <c r="I347" i="5" a="1"/>
  <c r="I347" i="5"/>
  <c r="J347" i="5" a="1"/>
  <c r="J347" i="5"/>
  <c r="K347" i="5" a="1"/>
  <c r="K347" i="5"/>
  <c r="L347" i="5" a="1"/>
  <c r="L347" i="5"/>
  <c r="M347" i="5" a="1"/>
  <c r="M347" i="5"/>
  <c r="N347" i="5" a="1"/>
  <c r="N347" i="5"/>
  <c r="O347" i="5" a="1"/>
  <c r="O347" i="5"/>
  <c r="P347" i="5" a="1"/>
  <c r="P347" i="5"/>
  <c r="Q347" i="5" a="1"/>
  <c r="Q347" i="5" s="1"/>
  <c r="R347" i="5" a="1"/>
  <c r="R347" i="5" s="1"/>
  <c r="S347" i="5" a="1"/>
  <c r="S347" i="5"/>
  <c r="T347" i="5" a="1"/>
  <c r="T347" i="5"/>
  <c r="U347" i="5" a="1"/>
  <c r="U347" i="5"/>
  <c r="V347" i="5" a="1"/>
  <c r="V347" i="5"/>
  <c r="W347" i="5" a="1"/>
  <c r="W347" i="5"/>
  <c r="E348" i="5" a="1"/>
  <c r="E348" i="5"/>
  <c r="F348" i="5" a="1"/>
  <c r="F348" i="5"/>
  <c r="G348" i="5" a="1"/>
  <c r="G348" i="5"/>
  <c r="H348" i="5" a="1"/>
  <c r="H348" i="5" s="1"/>
  <c r="I348" i="5" a="1"/>
  <c r="I348" i="5" s="1"/>
  <c r="J348" i="5" a="1"/>
  <c r="J348" i="5"/>
  <c r="K348" i="5" a="1"/>
  <c r="K348" i="5"/>
  <c r="L348" i="5" a="1"/>
  <c r="L348" i="5"/>
  <c r="M348" i="5" a="1"/>
  <c r="M348" i="5"/>
  <c r="N348" i="5" a="1"/>
  <c r="N348" i="5"/>
  <c r="O348" i="5" a="1"/>
  <c r="O348" i="5"/>
  <c r="P348" i="5" a="1"/>
  <c r="P348" i="5"/>
  <c r="Q348" i="5" a="1"/>
  <c r="Q348" i="5"/>
  <c r="R348" i="5" a="1"/>
  <c r="R348" i="5" s="1"/>
  <c r="S348" i="5" a="1"/>
  <c r="S348" i="5" s="1"/>
  <c r="T348" i="5" a="1"/>
  <c r="T348" i="5"/>
  <c r="U348" i="5" a="1"/>
  <c r="U348" i="5"/>
  <c r="V348" i="5" a="1"/>
  <c r="V348" i="5"/>
  <c r="W348" i="5" a="1"/>
  <c r="W348" i="5"/>
  <c r="E349" i="5" a="1"/>
  <c r="E349" i="5"/>
  <c r="F349" i="5" a="1"/>
  <c r="F349" i="5"/>
  <c r="G349" i="5" a="1"/>
  <c r="G349" i="5"/>
  <c r="H349" i="5" a="1"/>
  <c r="H349" i="5"/>
  <c r="I349" i="5" a="1"/>
  <c r="I349" i="5" s="1"/>
  <c r="J349" i="5" a="1"/>
  <c r="J349" i="5" s="1"/>
  <c r="K349" i="5" a="1"/>
  <c r="K349" i="5"/>
  <c r="L349" i="5" a="1"/>
  <c r="L349" i="5"/>
  <c r="M349" i="5" a="1"/>
  <c r="M349" i="5"/>
  <c r="N349" i="5" a="1"/>
  <c r="N349" i="5"/>
  <c r="O349" i="5" a="1"/>
  <c r="O349" i="5"/>
  <c r="P349" i="5" a="1"/>
  <c r="P349" i="5"/>
  <c r="Q349" i="5" a="1"/>
  <c r="Q349" i="5"/>
  <c r="R349" i="5" a="1"/>
  <c r="R349" i="5"/>
  <c r="S349" i="5" a="1"/>
  <c r="S349" i="5" s="1"/>
  <c r="T349" i="5" a="1"/>
  <c r="T349" i="5" s="1"/>
  <c r="U349" i="5" a="1"/>
  <c r="U349" i="5"/>
  <c r="V349" i="5" a="1"/>
  <c r="V349" i="5"/>
  <c r="W349" i="5" a="1"/>
  <c r="W349" i="5"/>
  <c r="E350" i="5" a="1"/>
  <c r="E350" i="5"/>
  <c r="F350" i="5" a="1"/>
  <c r="F350" i="5"/>
  <c r="G350" i="5" a="1"/>
  <c r="G350" i="5"/>
  <c r="H350" i="5" a="1"/>
  <c r="H350" i="5"/>
  <c r="I350" i="5" a="1"/>
  <c r="I350" i="5"/>
  <c r="J350" i="5" a="1"/>
  <c r="J350" i="5" s="1"/>
  <c r="K350" i="5" a="1"/>
  <c r="K350" i="5" s="1"/>
  <c r="L350" i="5" a="1"/>
  <c r="L350" i="5"/>
  <c r="M350" i="5" a="1"/>
  <c r="M350" i="5"/>
  <c r="N350" i="5" a="1"/>
  <c r="N350" i="5"/>
  <c r="O350" i="5" a="1"/>
  <c r="O350" i="5"/>
  <c r="P350" i="5" a="1"/>
  <c r="P350" i="5"/>
  <c r="Q350" i="5" a="1"/>
  <c r="Q350" i="5"/>
  <c r="R350" i="5" a="1"/>
  <c r="R350" i="5"/>
  <c r="S350" i="5" a="1"/>
  <c r="S350" i="5"/>
  <c r="T350" i="5" a="1"/>
  <c r="T350" i="5" s="1"/>
  <c r="U350" i="5" a="1"/>
  <c r="U350" i="5" s="1"/>
  <c r="V350" i="5" a="1"/>
  <c r="V350" i="5"/>
  <c r="W350" i="5" a="1"/>
  <c r="W350" i="5"/>
  <c r="E351" i="5" a="1"/>
  <c r="E351" i="5"/>
  <c r="F351" i="5" a="1"/>
  <c r="F351" i="5"/>
  <c r="G351" i="5" a="1"/>
  <c r="G351" i="5"/>
  <c r="H351" i="5" a="1"/>
  <c r="H351" i="5"/>
  <c r="I351" i="5" a="1"/>
  <c r="I351" i="5"/>
  <c r="J351" i="5" a="1"/>
  <c r="J351" i="5"/>
  <c r="K351" i="5" a="1"/>
  <c r="K351" i="5" s="1"/>
  <c r="L351" i="5" a="1"/>
  <c r="L351" i="5" s="1"/>
  <c r="M351" i="5" a="1"/>
  <c r="M351" i="5"/>
  <c r="N351" i="5" a="1"/>
  <c r="N351" i="5"/>
  <c r="O351" i="5" a="1"/>
  <c r="O351" i="5"/>
  <c r="P351" i="5" a="1"/>
  <c r="P351" i="5"/>
  <c r="Q351" i="5" a="1"/>
  <c r="Q351" i="5"/>
  <c r="R351" i="5" a="1"/>
  <c r="R351" i="5"/>
  <c r="S351" i="5" a="1"/>
  <c r="S351" i="5"/>
  <c r="T351" i="5" a="1"/>
  <c r="T351" i="5"/>
  <c r="U351" i="5" a="1"/>
  <c r="U351" i="5" s="1"/>
  <c r="V351" i="5" a="1"/>
  <c r="V351" i="5" s="1"/>
  <c r="W351" i="5" a="1"/>
  <c r="W351" i="5"/>
  <c r="E352" i="5" a="1"/>
  <c r="E352" i="5"/>
  <c r="F352" i="5" a="1"/>
  <c r="F352" i="5"/>
  <c r="G352" i="5" a="1"/>
  <c r="G352" i="5"/>
  <c r="H352" i="5" a="1"/>
  <c r="H352" i="5"/>
  <c r="I352" i="5" a="1"/>
  <c r="I352" i="5"/>
  <c r="J352" i="5" a="1"/>
  <c r="J352" i="5"/>
  <c r="K352" i="5" a="1"/>
  <c r="K352" i="5"/>
  <c r="L352" i="5" a="1"/>
  <c r="L352" i="5" s="1"/>
  <c r="M352" i="5" a="1"/>
  <c r="M352" i="5" s="1"/>
  <c r="N352" i="5" a="1"/>
  <c r="N352" i="5"/>
  <c r="O352" i="5" a="1"/>
  <c r="O352" i="5"/>
  <c r="P352" i="5" a="1"/>
  <c r="P352" i="5"/>
  <c r="Q352" i="5" a="1"/>
  <c r="Q352" i="5"/>
  <c r="R352" i="5" a="1"/>
  <c r="R352" i="5"/>
  <c r="S352" i="5" a="1"/>
  <c r="S352" i="5"/>
  <c r="T352" i="5" a="1"/>
  <c r="T352" i="5"/>
  <c r="U352" i="5" a="1"/>
  <c r="U352" i="5"/>
  <c r="V352" i="5" a="1"/>
  <c r="V352" i="5" s="1"/>
  <c r="W352" i="5" a="1"/>
  <c r="W352" i="5" s="1"/>
  <c r="E353" i="5" a="1"/>
  <c r="E353" i="5"/>
  <c r="F353" i="5" a="1"/>
  <c r="F353" i="5"/>
  <c r="G353" i="5" a="1"/>
  <c r="G353" i="5"/>
  <c r="H353" i="5" a="1"/>
  <c r="H353" i="5"/>
  <c r="I353" i="5" a="1"/>
  <c r="I353" i="5"/>
  <c r="J353" i="5" a="1"/>
  <c r="J353" i="5"/>
  <c r="K353" i="5" a="1"/>
  <c r="K353" i="5"/>
  <c r="L353" i="5" a="1"/>
  <c r="L353" i="5"/>
  <c r="M353" i="5" a="1"/>
  <c r="M353" i="5" s="1"/>
  <c r="N353" i="5" a="1"/>
  <c r="N353" i="5" s="1"/>
  <c r="O353" i="5" a="1"/>
  <c r="O353" i="5"/>
  <c r="P353" i="5" a="1"/>
  <c r="P353" i="5"/>
  <c r="Q353" i="5" a="1"/>
  <c r="Q353" i="5"/>
  <c r="R353" i="5" a="1"/>
  <c r="R353" i="5"/>
  <c r="S353" i="5" a="1"/>
  <c r="S353" i="5"/>
  <c r="T353" i="5" a="1"/>
  <c r="T353" i="5"/>
  <c r="U353" i="5" a="1"/>
  <c r="U353" i="5"/>
  <c r="V353" i="5" a="1"/>
  <c r="V353" i="5"/>
  <c r="W353" i="5" a="1"/>
  <c r="W353" i="5" s="1"/>
  <c r="E354" i="5" a="1"/>
  <c r="E354" i="5" s="1"/>
  <c r="F354" i="5" a="1"/>
  <c r="F354" i="5"/>
  <c r="G354" i="5" a="1"/>
  <c r="G354" i="5"/>
  <c r="H354" i="5" a="1"/>
  <c r="H354" i="5"/>
  <c r="I354" i="5" a="1"/>
  <c r="I354" i="5"/>
  <c r="J354" i="5" a="1"/>
  <c r="J354" i="5"/>
  <c r="K354" i="5" a="1"/>
  <c r="K354" i="5"/>
  <c r="L354" i="5" a="1"/>
  <c r="L354" i="5"/>
  <c r="M354" i="5" a="1"/>
  <c r="M354" i="5"/>
  <c r="N354" i="5" a="1"/>
  <c r="N354" i="5" s="1"/>
  <c r="O354" i="5" a="1"/>
  <c r="O354" i="5" s="1"/>
  <c r="P354" i="5" a="1"/>
  <c r="P354" i="5"/>
  <c r="Q354" i="5" a="1"/>
  <c r="Q354" i="5"/>
  <c r="R354" i="5" a="1"/>
  <c r="R354" i="5"/>
  <c r="S354" i="5" a="1"/>
  <c r="S354" i="5"/>
  <c r="T354" i="5" a="1"/>
  <c r="T354" i="5"/>
  <c r="U354" i="5" a="1"/>
  <c r="U354" i="5"/>
  <c r="V354" i="5" a="1"/>
  <c r="V354" i="5"/>
  <c r="W354" i="5" a="1"/>
  <c r="W354" i="5"/>
  <c r="E355" i="5" a="1"/>
  <c r="E355" i="5" s="1"/>
  <c r="F355" i="5" a="1"/>
  <c r="F355" i="5" s="1"/>
  <c r="G355" i="5" a="1"/>
  <c r="G355" i="5"/>
  <c r="H355" i="5" a="1"/>
  <c r="H355" i="5"/>
  <c r="I355" i="5" a="1"/>
  <c r="I355" i="5"/>
  <c r="J355" i="5" a="1"/>
  <c r="J355" i="5"/>
  <c r="K355" i="5" a="1"/>
  <c r="K355" i="5"/>
  <c r="L355" i="5" a="1"/>
  <c r="L355" i="5"/>
  <c r="M355" i="5" a="1"/>
  <c r="M355" i="5"/>
  <c r="N355" i="5" a="1"/>
  <c r="N355" i="5"/>
  <c r="O355" i="5" a="1"/>
  <c r="O355" i="5" s="1"/>
  <c r="P355" i="5" a="1"/>
  <c r="P355" i="5" s="1"/>
  <c r="Q355" i="5" a="1"/>
  <c r="Q355" i="5"/>
  <c r="R355" i="5" a="1"/>
  <c r="R355" i="5"/>
  <c r="S355" i="5" a="1"/>
  <c r="S355" i="5"/>
  <c r="T355" i="5" a="1"/>
  <c r="T355" i="5"/>
  <c r="U355" i="5" a="1"/>
  <c r="U355" i="5"/>
  <c r="V355" i="5" a="1"/>
  <c r="V355" i="5"/>
  <c r="W355" i="5" a="1"/>
  <c r="W355" i="5"/>
  <c r="E356" i="5" a="1"/>
  <c r="E356" i="5"/>
  <c r="F356" i="5" a="1"/>
  <c r="F356" i="5" s="1"/>
  <c r="G356" i="5" a="1"/>
  <c r="G356" i="5" s="1"/>
  <c r="H356" i="5" a="1"/>
  <c r="H356" i="5"/>
  <c r="I356" i="5" a="1"/>
  <c r="I356" i="5"/>
  <c r="J356" i="5" a="1"/>
  <c r="J356" i="5"/>
  <c r="K356" i="5" a="1"/>
  <c r="K356" i="5"/>
  <c r="L356" i="5" a="1"/>
  <c r="L356" i="5"/>
  <c r="M356" i="5" a="1"/>
  <c r="M356" i="5"/>
  <c r="N356" i="5" a="1"/>
  <c r="N356" i="5"/>
  <c r="O356" i="5" a="1"/>
  <c r="O356" i="5"/>
  <c r="P356" i="5" a="1"/>
  <c r="P356" i="5" s="1"/>
  <c r="Q356" i="5" a="1"/>
  <c r="Q356" i="5" s="1"/>
  <c r="R356" i="5" a="1"/>
  <c r="R356" i="5"/>
  <c r="S356" i="5" a="1"/>
  <c r="S356" i="5"/>
  <c r="T356" i="5" a="1"/>
  <c r="T356" i="5"/>
  <c r="U356" i="5" a="1"/>
  <c r="U356" i="5"/>
  <c r="V356" i="5" a="1"/>
  <c r="V356" i="5"/>
  <c r="W356" i="5" a="1"/>
  <c r="W356" i="5"/>
  <c r="E357" i="5" a="1"/>
  <c r="E357" i="5"/>
  <c r="F357" i="5" a="1"/>
  <c r="F357" i="5"/>
  <c r="G357" i="5" a="1"/>
  <c r="G357" i="5" s="1"/>
  <c r="H357" i="5" a="1"/>
  <c r="H357" i="5" s="1"/>
  <c r="I357" i="5" a="1"/>
  <c r="I357" i="5"/>
  <c r="J357" i="5" a="1"/>
  <c r="J357" i="5"/>
  <c r="K357" i="5" a="1"/>
  <c r="K357" i="5"/>
  <c r="L357" i="5" a="1"/>
  <c r="L357" i="5"/>
  <c r="M357" i="5" a="1"/>
  <c r="M357" i="5"/>
  <c r="N357" i="5" a="1"/>
  <c r="N357" i="5"/>
  <c r="O357" i="5" a="1"/>
  <c r="O357" i="5"/>
  <c r="P357" i="5" a="1"/>
  <c r="P357" i="5"/>
  <c r="Q357" i="5" a="1"/>
  <c r="Q357" i="5" s="1"/>
  <c r="R357" i="5" a="1"/>
  <c r="R357" i="5" s="1"/>
  <c r="S357" i="5" a="1"/>
  <c r="S357" i="5"/>
  <c r="T357" i="5" a="1"/>
  <c r="T357" i="5"/>
  <c r="U357" i="5" a="1"/>
  <c r="U357" i="5"/>
  <c r="V357" i="5" a="1"/>
  <c r="V357" i="5"/>
  <c r="W357" i="5" a="1"/>
  <c r="W357" i="5"/>
  <c r="E358" i="5" a="1"/>
  <c r="E358" i="5"/>
  <c r="F358" i="5" a="1"/>
  <c r="F358" i="5"/>
  <c r="G358" i="5" a="1"/>
  <c r="G358" i="5"/>
  <c r="H358" i="5" a="1"/>
  <c r="H358" i="5" s="1"/>
  <c r="I358" i="5" a="1"/>
  <c r="I358" i="5" s="1"/>
  <c r="J358" i="5" a="1"/>
  <c r="J358" i="5"/>
  <c r="K358" i="5" a="1"/>
  <c r="K358" i="5"/>
  <c r="L358" i="5" a="1"/>
  <c r="L358" i="5"/>
  <c r="M358" i="5" a="1"/>
  <c r="M358" i="5"/>
  <c r="N358" i="5" a="1"/>
  <c r="N358" i="5"/>
  <c r="O358" i="5" a="1"/>
  <c r="O358" i="5"/>
  <c r="P358" i="5" a="1"/>
  <c r="P358" i="5"/>
  <c r="Q358" i="5" a="1"/>
  <c r="Q358" i="5"/>
  <c r="R358" i="5" a="1"/>
  <c r="R358" i="5" s="1"/>
  <c r="S358" i="5" a="1"/>
  <c r="S358" i="5" s="1"/>
  <c r="T358" i="5" a="1"/>
  <c r="T358" i="5"/>
  <c r="U358" i="5" a="1"/>
  <c r="U358" i="5"/>
  <c r="V358" i="5" a="1"/>
  <c r="V358" i="5"/>
  <c r="W358" i="5" a="1"/>
  <c r="W358" i="5"/>
  <c r="E359" i="5" a="1"/>
  <c r="E359" i="5"/>
  <c r="F359" i="5" a="1"/>
  <c r="F359" i="5"/>
  <c r="G359" i="5" a="1"/>
  <c r="G359" i="5"/>
  <c r="H359" i="5" a="1"/>
  <c r="H359" i="5"/>
  <c r="I359" i="5" a="1"/>
  <c r="I359" i="5" s="1"/>
  <c r="J359" i="5" a="1"/>
  <c r="J359" i="5" s="1"/>
  <c r="K359" i="5" a="1"/>
  <c r="K359" i="5"/>
  <c r="L359" i="5" a="1"/>
  <c r="L359" i="5"/>
  <c r="M359" i="5" a="1"/>
  <c r="M359" i="5"/>
  <c r="N359" i="5" a="1"/>
  <c r="N359" i="5"/>
  <c r="O359" i="5" a="1"/>
  <c r="O359" i="5"/>
  <c r="P359" i="5" a="1"/>
  <c r="P359" i="5"/>
  <c r="Q359" i="5" a="1"/>
  <c r="Q359" i="5"/>
  <c r="R359" i="5" a="1"/>
  <c r="R359" i="5"/>
  <c r="S359" i="5" a="1"/>
  <c r="S359" i="5" s="1"/>
  <c r="T359" i="5" a="1"/>
  <c r="T359" i="5" s="1"/>
  <c r="U359" i="5" a="1"/>
  <c r="U359" i="5"/>
  <c r="V359" i="5" a="1"/>
  <c r="V359" i="5"/>
  <c r="W359" i="5" a="1"/>
  <c r="W359" i="5"/>
  <c r="E360" i="5" a="1"/>
  <c r="E360" i="5"/>
  <c r="F360" i="5" a="1"/>
  <c r="F360" i="5"/>
  <c r="G360" i="5" a="1"/>
  <c r="G360" i="5"/>
  <c r="H360" i="5" a="1"/>
  <c r="H360" i="5"/>
  <c r="I360" i="5" a="1"/>
  <c r="I360" i="5"/>
  <c r="J360" i="5" a="1"/>
  <c r="J360" i="5" s="1"/>
  <c r="K360" i="5" a="1"/>
  <c r="K360" i="5" s="1"/>
  <c r="L360" i="5" a="1"/>
  <c r="L360" i="5"/>
  <c r="M360" i="5" a="1"/>
  <c r="M360" i="5"/>
  <c r="N360" i="5" a="1"/>
  <c r="N360" i="5"/>
  <c r="O360" i="5" a="1"/>
  <c r="O360" i="5"/>
  <c r="P360" i="5" a="1"/>
  <c r="P360" i="5"/>
  <c r="Q360" i="5" a="1"/>
  <c r="Q360" i="5"/>
  <c r="R360" i="5" a="1"/>
  <c r="R360" i="5"/>
  <c r="S360" i="5" a="1"/>
  <c r="S360" i="5"/>
  <c r="T360" i="5" a="1"/>
  <c r="T360" i="5" s="1"/>
  <c r="U360" i="5" a="1"/>
  <c r="U360" i="5" s="1"/>
  <c r="V360" i="5" a="1"/>
  <c r="V360" i="5"/>
  <c r="W360" i="5" a="1"/>
  <c r="W360" i="5"/>
  <c r="E361" i="5" a="1"/>
  <c r="E361" i="5"/>
  <c r="F361" i="5" a="1"/>
  <c r="F361" i="5"/>
  <c r="G361" i="5" a="1"/>
  <c r="G361" i="5"/>
  <c r="H361" i="5" a="1"/>
  <c r="H361" i="5"/>
  <c r="I361" i="5" a="1"/>
  <c r="I361" i="5"/>
  <c r="J361" i="5" a="1"/>
  <c r="J361" i="5"/>
  <c r="K361" i="5" a="1"/>
  <c r="K361" i="5" s="1"/>
  <c r="L361" i="5" a="1"/>
  <c r="L361" i="5" s="1"/>
  <c r="M361" i="5" a="1"/>
  <c r="M361" i="5"/>
  <c r="N361" i="5" a="1"/>
  <c r="N361" i="5"/>
  <c r="O361" i="5" a="1"/>
  <c r="O361" i="5"/>
  <c r="P361" i="5" a="1"/>
  <c r="P361" i="5"/>
  <c r="Q361" i="5" a="1"/>
  <c r="Q361" i="5"/>
  <c r="R361" i="5" a="1"/>
  <c r="R361" i="5"/>
  <c r="S361" i="5" a="1"/>
  <c r="S361" i="5"/>
  <c r="T361" i="5" a="1"/>
  <c r="T361" i="5"/>
  <c r="U361" i="5" a="1"/>
  <c r="U361" i="5" s="1"/>
  <c r="V361" i="5" a="1"/>
  <c r="V361" i="5" s="1"/>
  <c r="W361" i="5" a="1"/>
  <c r="W361" i="5"/>
  <c r="E362" i="5" a="1"/>
  <c r="E362" i="5"/>
  <c r="F362" i="5" a="1"/>
  <c r="F362" i="5"/>
  <c r="G362" i="5" a="1"/>
  <c r="G362" i="5"/>
  <c r="H362" i="5" a="1"/>
  <c r="H362" i="5"/>
  <c r="I362" i="5" a="1"/>
  <c r="I362" i="5"/>
  <c r="J362" i="5" a="1"/>
  <c r="J362" i="5"/>
  <c r="K362" i="5" a="1"/>
  <c r="K362" i="5"/>
  <c r="L362" i="5" a="1"/>
  <c r="L362" i="5" s="1"/>
  <c r="M362" i="5" a="1"/>
  <c r="M362" i="5" s="1"/>
  <c r="N362" i="5" a="1"/>
  <c r="N362" i="5"/>
  <c r="O362" i="5" a="1"/>
  <c r="O362" i="5"/>
  <c r="P362" i="5" a="1"/>
  <c r="P362" i="5"/>
  <c r="Q362" i="5" a="1"/>
  <c r="Q362" i="5"/>
  <c r="R362" i="5" a="1"/>
  <c r="R362" i="5"/>
  <c r="S362" i="5" a="1"/>
  <c r="S362" i="5"/>
  <c r="T362" i="5" a="1"/>
  <c r="T362" i="5"/>
  <c r="U362" i="5" a="1"/>
  <c r="U362" i="5"/>
  <c r="V362" i="5" a="1"/>
  <c r="V362" i="5" s="1"/>
  <c r="W362" i="5" a="1"/>
  <c r="W362" i="5" s="1"/>
  <c r="E363" i="5" a="1"/>
  <c r="E363" i="5"/>
  <c r="F363" i="5" a="1"/>
  <c r="F363" i="5"/>
  <c r="G363" i="5" a="1"/>
  <c r="G363" i="5"/>
  <c r="H363" i="5" a="1"/>
  <c r="H363" i="5"/>
  <c r="I363" i="5" a="1"/>
  <c r="I363" i="5"/>
  <c r="J363" i="5" a="1"/>
  <c r="J363" i="5"/>
  <c r="K363" i="5" a="1"/>
  <c r="K363" i="5"/>
  <c r="L363" i="5" a="1"/>
  <c r="L363" i="5"/>
  <c r="M363" i="5" a="1"/>
  <c r="M363" i="5" s="1"/>
  <c r="N363" i="5" a="1"/>
  <c r="N363" i="5" s="1"/>
  <c r="O363" i="5" a="1"/>
  <c r="O363" i="5"/>
  <c r="P363" i="5" a="1"/>
  <c r="P363" i="5"/>
  <c r="Q363" i="5" a="1"/>
  <c r="Q363" i="5"/>
  <c r="R363" i="5" a="1"/>
  <c r="R363" i="5"/>
  <c r="S363" i="5" a="1"/>
  <c r="S363" i="5"/>
  <c r="T363" i="5" a="1"/>
  <c r="T363" i="5"/>
  <c r="U363" i="5" a="1"/>
  <c r="U363" i="5"/>
  <c r="V363" i="5" a="1"/>
  <c r="V363" i="5"/>
  <c r="W363" i="5" a="1"/>
  <c r="W363" i="5" s="1"/>
  <c r="E364" i="5" a="1"/>
  <c r="E364" i="5" s="1"/>
  <c r="F364" i="5" a="1"/>
  <c r="F364" i="5"/>
  <c r="G364" i="5" a="1"/>
  <c r="G364" i="5"/>
  <c r="H364" i="5" a="1"/>
  <c r="H364" i="5"/>
  <c r="I364" i="5" a="1"/>
  <c r="I364" i="5"/>
  <c r="J364" i="5" a="1"/>
  <c r="J364" i="5"/>
  <c r="K364" i="5" a="1"/>
  <c r="K364" i="5"/>
  <c r="L364" i="5" a="1"/>
  <c r="L364" i="5"/>
  <c r="M364" i="5" a="1"/>
  <c r="M364" i="5"/>
  <c r="N364" i="5" a="1"/>
  <c r="N364" i="5" s="1"/>
  <c r="O364" i="5" a="1"/>
  <c r="O364" i="5" s="1"/>
  <c r="P364" i="5" a="1"/>
  <c r="P364" i="5"/>
  <c r="Q364" i="5" a="1"/>
  <c r="Q364" i="5"/>
  <c r="R364" i="5" a="1"/>
  <c r="R364" i="5"/>
  <c r="S364" i="5" a="1"/>
  <c r="S364" i="5"/>
  <c r="T364" i="5" a="1"/>
  <c r="T364" i="5"/>
  <c r="U364" i="5" a="1"/>
  <c r="U364" i="5"/>
  <c r="V364" i="5" a="1"/>
  <c r="V364" i="5"/>
  <c r="W364" i="5" a="1"/>
  <c r="W364" i="5"/>
  <c r="E365" i="5" a="1"/>
  <c r="E365" i="5" s="1"/>
  <c r="F365" i="5" a="1"/>
  <c r="F365" i="5" s="1"/>
  <c r="G365" i="5" a="1"/>
  <c r="G365" i="5"/>
  <c r="H365" i="5" a="1"/>
  <c r="H365" i="5"/>
  <c r="I365" i="5" a="1"/>
  <c r="I365" i="5"/>
  <c r="J365" i="5" a="1"/>
  <c r="J365" i="5"/>
  <c r="K365" i="5" a="1"/>
  <c r="K365" i="5"/>
  <c r="L365" i="5" a="1"/>
  <c r="L365" i="5"/>
  <c r="M365" i="5" a="1"/>
  <c r="M365" i="5"/>
  <c r="N365" i="5" a="1"/>
  <c r="N365" i="5"/>
  <c r="O365" i="5" a="1"/>
  <c r="O365" i="5" s="1"/>
  <c r="P365" i="5" a="1"/>
  <c r="P365" i="5" s="1"/>
  <c r="Q365" i="5" a="1"/>
  <c r="Q365" i="5"/>
  <c r="R365" i="5" a="1"/>
  <c r="R365" i="5"/>
  <c r="S365" i="5" a="1"/>
  <c r="S365" i="5"/>
  <c r="T365" i="5" a="1"/>
  <c r="T365" i="5"/>
  <c r="U365" i="5" a="1"/>
  <c r="U365" i="5"/>
  <c r="V365" i="5" a="1"/>
  <c r="V365" i="5"/>
  <c r="W365" i="5" a="1"/>
  <c r="W365" i="5"/>
  <c r="E366" i="5" a="1"/>
  <c r="E366" i="5"/>
  <c r="F366" i="5" a="1"/>
  <c r="F366" i="5" s="1"/>
  <c r="G366" i="5" a="1"/>
  <c r="G366" i="5" s="1"/>
  <c r="H366" i="5" a="1"/>
  <c r="H366" i="5"/>
  <c r="I366" i="5" a="1"/>
  <c r="I366" i="5"/>
  <c r="J366" i="5" a="1"/>
  <c r="J366" i="5"/>
  <c r="K366" i="5" a="1"/>
  <c r="K366" i="5"/>
  <c r="L366" i="5" a="1"/>
  <c r="L366" i="5"/>
  <c r="M366" i="5" a="1"/>
  <c r="M366" i="5"/>
  <c r="N366" i="5" a="1"/>
  <c r="N366" i="5"/>
  <c r="O366" i="5" a="1"/>
  <c r="O366" i="5"/>
  <c r="P366" i="5" a="1"/>
  <c r="P366" i="5" s="1"/>
  <c r="Q366" i="5" a="1"/>
  <c r="Q366" i="5" s="1"/>
  <c r="R366" i="5" a="1"/>
  <c r="R366" i="5"/>
  <c r="S366" i="5" a="1"/>
  <c r="S366" i="5"/>
  <c r="T366" i="5" a="1"/>
  <c r="T366" i="5"/>
  <c r="U366" i="5" a="1"/>
  <c r="U366" i="5"/>
  <c r="V366" i="5" a="1"/>
  <c r="V366" i="5"/>
  <c r="W366" i="5" a="1"/>
  <c r="W366" i="5"/>
  <c r="E367" i="5" a="1"/>
  <c r="E367" i="5"/>
  <c r="F367" i="5" a="1"/>
  <c r="F367" i="5"/>
  <c r="G367" i="5" a="1"/>
  <c r="G367" i="5" s="1"/>
  <c r="H367" i="5" a="1"/>
  <c r="H367" i="5" s="1"/>
  <c r="I367" i="5" a="1"/>
  <c r="I367" i="5"/>
  <c r="J367" i="5" a="1"/>
  <c r="J367" i="5"/>
  <c r="K367" i="5" a="1"/>
  <c r="K367" i="5"/>
  <c r="L367" i="5" a="1"/>
  <c r="L367" i="5"/>
  <c r="M367" i="5" a="1"/>
  <c r="M367" i="5"/>
  <c r="N367" i="5" a="1"/>
  <c r="N367" i="5"/>
  <c r="O367" i="5" a="1"/>
  <c r="O367" i="5"/>
  <c r="P367" i="5" a="1"/>
  <c r="P367" i="5"/>
  <c r="Q367" i="5" a="1"/>
  <c r="Q367" i="5" s="1"/>
  <c r="R367" i="5" a="1"/>
  <c r="R367" i="5" s="1"/>
  <c r="S367" i="5" a="1"/>
  <c r="S367" i="5"/>
  <c r="T367" i="5" a="1"/>
  <c r="T367" i="5"/>
  <c r="U367" i="5" a="1"/>
  <c r="U367" i="5"/>
  <c r="V367" i="5" a="1"/>
  <c r="V367" i="5"/>
  <c r="W367" i="5" a="1"/>
  <c r="W367" i="5"/>
  <c r="E368" i="5" a="1"/>
  <c r="E368" i="5"/>
  <c r="F368" i="5" a="1"/>
  <c r="F368" i="5"/>
  <c r="G368" i="5" a="1"/>
  <c r="G368" i="5"/>
  <c r="H368" i="5" a="1"/>
  <c r="H368" i="5" s="1"/>
  <c r="I368" i="5" a="1"/>
  <c r="I368" i="5" s="1"/>
  <c r="J368" i="5" a="1"/>
  <c r="J368" i="5"/>
  <c r="K368" i="5" a="1"/>
  <c r="K368" i="5"/>
  <c r="L368" i="5" a="1"/>
  <c r="L368" i="5"/>
  <c r="M368" i="5" a="1"/>
  <c r="M368" i="5"/>
  <c r="N368" i="5" a="1"/>
  <c r="N368" i="5"/>
  <c r="O368" i="5" a="1"/>
  <c r="O368" i="5"/>
  <c r="P368" i="5" a="1"/>
  <c r="P368" i="5"/>
  <c r="Q368" i="5" a="1"/>
  <c r="Q368" i="5"/>
  <c r="R368" i="5" a="1"/>
  <c r="R368" i="5" s="1"/>
  <c r="S368" i="5" a="1"/>
  <c r="S368" i="5" s="1"/>
  <c r="T368" i="5" a="1"/>
  <c r="T368" i="5"/>
  <c r="U368" i="5" a="1"/>
  <c r="U368" i="5"/>
  <c r="V368" i="5" a="1"/>
  <c r="V368" i="5"/>
  <c r="W368" i="5" a="1"/>
  <c r="W368" i="5"/>
  <c r="E369" i="5" a="1"/>
  <c r="E369" i="5"/>
  <c r="F369" i="5" a="1"/>
  <c r="F369" i="5"/>
  <c r="G369" i="5" a="1"/>
  <c r="G369" i="5"/>
  <c r="H369" i="5" a="1"/>
  <c r="H369" i="5"/>
  <c r="I369" i="5" a="1"/>
  <c r="I369" i="5" s="1"/>
  <c r="J369" i="5" a="1"/>
  <c r="J369" i="5" s="1"/>
  <c r="K369" i="5" a="1"/>
  <c r="K369" i="5"/>
  <c r="L369" i="5" a="1"/>
  <c r="L369" i="5"/>
  <c r="M369" i="5" a="1"/>
  <c r="M369" i="5"/>
  <c r="N369" i="5" a="1"/>
  <c r="N369" i="5"/>
  <c r="O369" i="5" a="1"/>
  <c r="O369" i="5"/>
  <c r="P369" i="5" a="1"/>
  <c r="P369" i="5"/>
  <c r="Q369" i="5" a="1"/>
  <c r="Q369" i="5"/>
  <c r="R369" i="5" a="1"/>
  <c r="R369" i="5"/>
  <c r="S369" i="5" a="1"/>
  <c r="S369" i="5" s="1"/>
  <c r="T369" i="5" a="1"/>
  <c r="T369" i="5" s="1"/>
  <c r="U369" i="5" a="1"/>
  <c r="U369" i="5"/>
  <c r="V369" i="5" a="1"/>
  <c r="V369" i="5"/>
  <c r="W369" i="5" a="1"/>
  <c r="W369" i="5"/>
  <c r="E370" i="5" a="1"/>
  <c r="E370" i="5"/>
  <c r="F370" i="5" a="1"/>
  <c r="F370" i="5"/>
  <c r="G370" i="5" a="1"/>
  <c r="G370" i="5"/>
  <c r="H370" i="5" a="1"/>
  <c r="H370" i="5"/>
  <c r="I370" i="5" a="1"/>
  <c r="I370" i="5"/>
  <c r="J370" i="5" a="1"/>
  <c r="J370" i="5" s="1"/>
  <c r="K370" i="5" a="1"/>
  <c r="K370" i="5" s="1"/>
  <c r="L370" i="5" a="1"/>
  <c r="L370" i="5"/>
  <c r="M370" i="5" a="1"/>
  <c r="M370" i="5"/>
  <c r="N370" i="5" a="1"/>
  <c r="N370" i="5"/>
  <c r="O370" i="5" a="1"/>
  <c r="O370" i="5"/>
  <c r="P370" i="5" a="1"/>
  <c r="P370" i="5"/>
  <c r="Q370" i="5" a="1"/>
  <c r="Q370" i="5"/>
  <c r="R370" i="5" a="1"/>
  <c r="R370" i="5"/>
  <c r="S370" i="5" a="1"/>
  <c r="S370" i="5"/>
  <c r="T370" i="5" a="1"/>
  <c r="T370" i="5" s="1"/>
  <c r="U370" i="5" a="1"/>
  <c r="U370" i="5" s="1"/>
  <c r="V370" i="5" a="1"/>
  <c r="V370" i="5"/>
  <c r="W370" i="5" a="1"/>
  <c r="W370" i="5"/>
  <c r="E371" i="5" a="1"/>
  <c r="E371" i="5"/>
  <c r="F371" i="5" a="1"/>
  <c r="F371" i="5"/>
  <c r="G371" i="5" a="1"/>
  <c r="G371" i="5"/>
  <c r="H371" i="5" a="1"/>
  <c r="H371" i="5"/>
  <c r="I371" i="5" a="1"/>
  <c r="I371" i="5"/>
  <c r="J371" i="5" a="1"/>
  <c r="J371" i="5"/>
  <c r="K371" i="5" a="1"/>
  <c r="K371" i="5" s="1"/>
  <c r="L371" i="5" a="1"/>
  <c r="L371" i="5" s="1"/>
  <c r="M371" i="5" a="1"/>
  <c r="M371" i="5"/>
  <c r="N371" i="5" a="1"/>
  <c r="N371" i="5"/>
  <c r="O371" i="5" a="1"/>
  <c r="O371" i="5"/>
  <c r="P371" i="5" a="1"/>
  <c r="P371" i="5"/>
  <c r="Q371" i="5" a="1"/>
  <c r="Q371" i="5"/>
  <c r="R371" i="5" a="1"/>
  <c r="R371" i="5"/>
  <c r="S371" i="5" a="1"/>
  <c r="S371" i="5"/>
  <c r="T371" i="5" a="1"/>
  <c r="T371" i="5"/>
  <c r="U371" i="5" a="1"/>
  <c r="U371" i="5" s="1"/>
  <c r="V371" i="5" a="1"/>
  <c r="V371" i="5" s="1"/>
  <c r="W371" i="5" a="1"/>
  <c r="W371" i="5"/>
  <c r="E372" i="5" a="1"/>
  <c r="E372" i="5"/>
  <c r="F372" i="5" a="1"/>
  <c r="F372" i="5"/>
  <c r="G372" i="5" a="1"/>
  <c r="G372" i="5"/>
  <c r="H372" i="5" a="1"/>
  <c r="H372" i="5"/>
  <c r="I372" i="5" a="1"/>
  <c r="I372" i="5"/>
  <c r="J372" i="5" a="1"/>
  <c r="J372" i="5"/>
  <c r="K372" i="5" a="1"/>
  <c r="K372" i="5"/>
  <c r="L372" i="5" a="1"/>
  <c r="L372" i="5" s="1"/>
  <c r="M372" i="5" a="1"/>
  <c r="M372" i="5" s="1"/>
  <c r="N372" i="5" a="1"/>
  <c r="N372" i="5"/>
  <c r="O372" i="5" a="1"/>
  <c r="O372" i="5"/>
  <c r="P372" i="5" a="1"/>
  <c r="P372" i="5"/>
  <c r="Q372" i="5" a="1"/>
  <c r="Q372" i="5"/>
  <c r="R372" i="5" a="1"/>
  <c r="R372" i="5"/>
  <c r="S372" i="5" a="1"/>
  <c r="S372" i="5"/>
  <c r="T372" i="5" a="1"/>
  <c r="T372" i="5"/>
  <c r="U372" i="5" a="1"/>
  <c r="U372" i="5"/>
  <c r="V372" i="5" a="1"/>
  <c r="V372" i="5" s="1"/>
  <c r="W372" i="5" a="1"/>
  <c r="W372" i="5" s="1"/>
  <c r="E373" i="5" a="1"/>
  <c r="E373" i="5"/>
  <c r="F373" i="5" a="1"/>
  <c r="F373" i="5"/>
  <c r="G373" i="5" a="1"/>
  <c r="G373" i="5"/>
  <c r="H373" i="5" a="1"/>
  <c r="H373" i="5"/>
  <c r="I373" i="5" a="1"/>
  <c r="I373" i="5"/>
  <c r="J373" i="5" a="1"/>
  <c r="J373" i="5"/>
  <c r="K373" i="5" a="1"/>
  <c r="K373" i="5"/>
  <c r="L373" i="5" a="1"/>
  <c r="L373" i="5"/>
  <c r="M373" i="5" a="1"/>
  <c r="M373" i="5" s="1"/>
  <c r="N373" i="5" a="1"/>
  <c r="N373" i="5" s="1"/>
  <c r="O373" i="5" a="1"/>
  <c r="O373" i="5"/>
  <c r="P373" i="5" a="1"/>
  <c r="P373" i="5"/>
  <c r="Q373" i="5" a="1"/>
  <c r="Q373" i="5"/>
  <c r="R373" i="5" a="1"/>
  <c r="R373" i="5"/>
  <c r="S373" i="5" a="1"/>
  <c r="S373" i="5"/>
  <c r="T373" i="5" a="1"/>
  <c r="T373" i="5"/>
  <c r="U373" i="5" a="1"/>
  <c r="U373" i="5"/>
  <c r="V373" i="5" a="1"/>
  <c r="V373" i="5"/>
  <c r="W373" i="5" a="1"/>
  <c r="W373" i="5" s="1"/>
  <c r="E374" i="5" a="1"/>
  <c r="E374" i="5" s="1"/>
  <c r="F374" i="5" a="1"/>
  <c r="F374" i="5"/>
  <c r="G374" i="5" a="1"/>
  <c r="G374" i="5"/>
  <c r="H374" i="5" a="1"/>
  <c r="H374" i="5"/>
  <c r="I374" i="5" a="1"/>
  <c r="I374" i="5"/>
  <c r="J374" i="5" a="1"/>
  <c r="J374" i="5"/>
  <c r="K374" i="5" a="1"/>
  <c r="K374" i="5"/>
  <c r="L374" i="5" a="1"/>
  <c r="L374" i="5"/>
  <c r="M374" i="5" a="1"/>
  <c r="M374" i="5"/>
  <c r="N374" i="5" a="1"/>
  <c r="N374" i="5" s="1"/>
  <c r="O374" i="5" a="1"/>
  <c r="O374" i="5" s="1"/>
  <c r="P374" i="5" a="1"/>
  <c r="P374" i="5"/>
  <c r="Q374" i="5" a="1"/>
  <c r="Q374" i="5"/>
  <c r="R374" i="5" a="1"/>
  <c r="R374" i="5"/>
  <c r="S374" i="5" a="1"/>
  <c r="S374" i="5"/>
  <c r="T374" i="5" a="1"/>
  <c r="T374" i="5"/>
  <c r="U374" i="5" a="1"/>
  <c r="U374" i="5"/>
  <c r="V374" i="5" a="1"/>
  <c r="V374" i="5"/>
  <c r="W374" i="5" a="1"/>
  <c r="W374" i="5"/>
  <c r="E375" i="5" a="1"/>
  <c r="E375" i="5" s="1"/>
  <c r="F375" i="5" a="1"/>
  <c r="F375" i="5" s="1"/>
  <c r="G375" i="5" a="1"/>
  <c r="G375" i="5"/>
  <c r="H375" i="5" a="1"/>
  <c r="H375" i="5"/>
  <c r="I375" i="5" a="1"/>
  <c r="I375" i="5"/>
  <c r="J375" i="5" a="1"/>
  <c r="J375" i="5"/>
  <c r="K375" i="5" a="1"/>
  <c r="K375" i="5"/>
  <c r="L375" i="5" a="1"/>
  <c r="L375" i="5"/>
  <c r="M375" i="5" a="1"/>
  <c r="M375" i="5"/>
  <c r="N375" i="5" a="1"/>
  <c r="N375" i="5"/>
  <c r="O375" i="5" a="1"/>
  <c r="O375" i="5" s="1"/>
  <c r="P375" i="5" a="1"/>
  <c r="P375" i="5" s="1"/>
  <c r="Q375" i="5" a="1"/>
  <c r="Q375" i="5"/>
  <c r="R375" i="5" a="1"/>
  <c r="R375" i="5"/>
  <c r="S375" i="5" a="1"/>
  <c r="S375" i="5"/>
  <c r="T375" i="5" a="1"/>
  <c r="T375" i="5"/>
  <c r="U375" i="5" a="1"/>
  <c r="U375" i="5"/>
  <c r="V375" i="5" a="1"/>
  <c r="V375" i="5"/>
  <c r="W375" i="5" a="1"/>
  <c r="W375" i="5"/>
  <c r="E376" i="5" a="1"/>
  <c r="E376" i="5"/>
  <c r="F376" i="5" a="1"/>
  <c r="F376" i="5" s="1"/>
  <c r="G376" i="5" a="1"/>
  <c r="G376" i="5" s="1"/>
  <c r="H376" i="5" a="1"/>
  <c r="H376" i="5"/>
  <c r="I376" i="5" a="1"/>
  <c r="I376" i="5"/>
  <c r="J376" i="5" a="1"/>
  <c r="J376" i="5"/>
  <c r="K376" i="5" a="1"/>
  <c r="K376" i="5"/>
  <c r="L376" i="5" a="1"/>
  <c r="L376" i="5"/>
  <c r="M376" i="5" a="1"/>
  <c r="M376" i="5"/>
  <c r="N376" i="5" a="1"/>
  <c r="N376" i="5"/>
  <c r="O376" i="5" a="1"/>
  <c r="O376" i="5"/>
  <c r="P376" i="5" a="1"/>
  <c r="P376" i="5" s="1"/>
  <c r="Q376" i="5" a="1"/>
  <c r="Q376" i="5" s="1"/>
  <c r="R376" i="5" a="1"/>
  <c r="R376" i="5"/>
  <c r="S376" i="5" a="1"/>
  <c r="S376" i="5"/>
  <c r="T376" i="5" a="1"/>
  <c r="T376" i="5"/>
  <c r="U376" i="5" a="1"/>
  <c r="U376" i="5"/>
  <c r="V376" i="5" a="1"/>
  <c r="V376" i="5"/>
  <c r="W376" i="5" a="1"/>
  <c r="W376" i="5"/>
  <c r="E377" i="5" a="1"/>
  <c r="E377" i="5"/>
  <c r="F377" i="5" a="1"/>
  <c r="F377" i="5"/>
  <c r="G377" i="5" a="1"/>
  <c r="G377" i="5" s="1"/>
  <c r="H377" i="5" a="1"/>
  <c r="H377" i="5" s="1"/>
  <c r="I377" i="5" a="1"/>
  <c r="I377" i="5"/>
  <c r="J377" i="5" a="1"/>
  <c r="J377" i="5"/>
  <c r="K377" i="5" a="1"/>
  <c r="K377" i="5"/>
  <c r="L377" i="5" a="1"/>
  <c r="L377" i="5"/>
  <c r="M377" i="5" a="1"/>
  <c r="M377" i="5"/>
  <c r="N377" i="5" a="1"/>
  <c r="N377" i="5"/>
  <c r="O377" i="5" a="1"/>
  <c r="O377" i="5"/>
  <c r="P377" i="5" a="1"/>
  <c r="P377" i="5"/>
  <c r="Q377" i="5" a="1"/>
  <c r="Q377" i="5" s="1"/>
  <c r="R377" i="5" a="1"/>
  <c r="R377" i="5" s="1"/>
  <c r="S377" i="5" a="1"/>
  <c r="S377" i="5"/>
  <c r="T377" i="5" a="1"/>
  <c r="T377" i="5"/>
  <c r="U377" i="5" a="1"/>
  <c r="U377" i="5"/>
  <c r="V377" i="5" a="1"/>
  <c r="V377" i="5"/>
  <c r="W377" i="5" a="1"/>
  <c r="W377" i="5"/>
  <c r="E378" i="5" a="1"/>
  <c r="E378" i="5"/>
  <c r="F378" i="5" a="1"/>
  <c r="F378" i="5"/>
  <c r="G378" i="5" a="1"/>
  <c r="G378" i="5"/>
  <c r="H378" i="5" a="1"/>
  <c r="H378" i="5" s="1"/>
  <c r="I378" i="5" a="1"/>
  <c r="I378" i="5" s="1"/>
  <c r="J378" i="5" a="1"/>
  <c r="J378" i="5"/>
  <c r="K378" i="5" a="1"/>
  <c r="K378" i="5"/>
  <c r="L378" i="5" a="1"/>
  <c r="L378" i="5"/>
  <c r="M378" i="5" a="1"/>
  <c r="M378" i="5"/>
  <c r="N378" i="5" a="1"/>
  <c r="N378" i="5"/>
  <c r="O378" i="5" a="1"/>
  <c r="O378" i="5"/>
  <c r="P378" i="5" a="1"/>
  <c r="P378" i="5"/>
  <c r="Q378" i="5" a="1"/>
  <c r="Q378" i="5"/>
  <c r="R378" i="5" a="1"/>
  <c r="R378" i="5" s="1"/>
  <c r="S378" i="5" a="1"/>
  <c r="S378" i="5" s="1"/>
  <c r="T378" i="5" a="1"/>
  <c r="T378" i="5"/>
  <c r="U378" i="5" a="1"/>
  <c r="U378" i="5"/>
  <c r="V378" i="5" a="1"/>
  <c r="V378" i="5"/>
  <c r="W378" i="5" a="1"/>
  <c r="W378" i="5"/>
  <c r="E379" i="5" a="1"/>
  <c r="E379" i="5"/>
  <c r="F379" i="5" a="1"/>
  <c r="F379" i="5"/>
  <c r="G379" i="5" a="1"/>
  <c r="G379" i="5"/>
  <c r="H379" i="5" a="1"/>
  <c r="H379" i="5"/>
  <c r="I379" i="5" a="1"/>
  <c r="I379" i="5" s="1"/>
  <c r="J379" i="5" a="1"/>
  <c r="J379" i="5" s="1"/>
  <c r="K379" i="5" a="1"/>
  <c r="K379" i="5"/>
  <c r="L379" i="5" a="1"/>
  <c r="L379" i="5"/>
  <c r="M379" i="5" a="1"/>
  <c r="M379" i="5"/>
  <c r="N379" i="5" a="1"/>
  <c r="N379" i="5"/>
  <c r="O379" i="5" a="1"/>
  <c r="O379" i="5"/>
  <c r="P379" i="5" a="1"/>
  <c r="P379" i="5"/>
  <c r="Q379" i="5" a="1"/>
  <c r="Q379" i="5"/>
  <c r="R379" i="5" a="1"/>
  <c r="R379" i="5"/>
  <c r="S379" i="5" a="1"/>
  <c r="S379" i="5" s="1"/>
  <c r="T379" i="5" a="1"/>
  <c r="T379" i="5" s="1"/>
  <c r="U379" i="5" a="1"/>
  <c r="U379" i="5"/>
  <c r="V379" i="5" a="1"/>
  <c r="V379" i="5"/>
  <c r="W379" i="5" a="1"/>
  <c r="W379" i="5"/>
  <c r="E380" i="5" a="1"/>
  <c r="E380" i="5"/>
  <c r="F380" i="5" a="1"/>
  <c r="F380" i="5"/>
  <c r="G380" i="5" a="1"/>
  <c r="G380" i="5"/>
  <c r="H380" i="5" a="1"/>
  <c r="H380" i="5"/>
  <c r="I380" i="5" a="1"/>
  <c r="I380" i="5"/>
  <c r="J380" i="5" a="1"/>
  <c r="J380" i="5" s="1"/>
  <c r="K380" i="5" a="1"/>
  <c r="K380" i="5" s="1"/>
  <c r="L380" i="5" a="1"/>
  <c r="L380" i="5"/>
  <c r="M380" i="5" a="1"/>
  <c r="M380" i="5"/>
  <c r="N380" i="5" a="1"/>
  <c r="N380" i="5"/>
  <c r="O380" i="5" a="1"/>
  <c r="O380" i="5"/>
  <c r="P380" i="5" a="1"/>
  <c r="P380" i="5"/>
  <c r="Q380" i="5" a="1"/>
  <c r="Q380" i="5"/>
  <c r="R380" i="5" a="1"/>
  <c r="R380" i="5"/>
  <c r="S380" i="5" a="1"/>
  <c r="S380" i="5"/>
  <c r="T380" i="5" a="1"/>
  <c r="T380" i="5" s="1"/>
  <c r="U380" i="5" a="1"/>
  <c r="U380" i="5" s="1"/>
  <c r="V380" i="5" a="1"/>
  <c r="V380" i="5"/>
  <c r="W380" i="5" a="1"/>
  <c r="W380" i="5"/>
  <c r="E381" i="5" a="1"/>
  <c r="E381" i="5"/>
  <c r="F381" i="5" a="1"/>
  <c r="F381" i="5"/>
  <c r="G381" i="5" a="1"/>
  <c r="G381" i="5"/>
  <c r="H381" i="5" a="1"/>
  <c r="H381" i="5"/>
  <c r="I381" i="5" a="1"/>
  <c r="I381" i="5"/>
  <c r="J381" i="5" a="1"/>
  <c r="J381" i="5"/>
  <c r="K381" i="5" a="1"/>
  <c r="K381" i="5" s="1"/>
  <c r="L381" i="5" a="1"/>
  <c r="L381" i="5" s="1"/>
  <c r="M381" i="5" a="1"/>
  <c r="M381" i="5"/>
  <c r="N381" i="5" a="1"/>
  <c r="N381" i="5"/>
  <c r="O381" i="5" a="1"/>
  <c r="O381" i="5"/>
  <c r="P381" i="5" a="1"/>
  <c r="P381" i="5"/>
  <c r="Q381" i="5" a="1"/>
  <c r="Q381" i="5"/>
  <c r="R381" i="5" a="1"/>
  <c r="R381" i="5"/>
  <c r="S381" i="5" a="1"/>
  <c r="S381" i="5"/>
  <c r="T381" i="5" a="1"/>
  <c r="T381" i="5"/>
  <c r="U381" i="5" a="1"/>
  <c r="U381" i="5" s="1"/>
  <c r="V381" i="5" a="1"/>
  <c r="V381" i="5" s="1"/>
  <c r="W381" i="5" a="1"/>
  <c r="W381" i="5"/>
  <c r="F4" i="5" a="1"/>
  <c r="F4" i="5" s="1"/>
  <c r="G4" i="5" a="1"/>
  <c r="G4" i="5"/>
  <c r="H4" i="5" a="1"/>
  <c r="H4" i="5"/>
  <c r="I4" i="5" a="1"/>
  <c r="I4" i="5"/>
  <c r="J4" i="5" a="1"/>
  <c r="J4" i="5"/>
  <c r="K4" i="5" a="1"/>
  <c r="K4" i="5"/>
  <c r="L4" i="5" a="1"/>
  <c r="L4" i="5"/>
  <c r="M4" i="5" a="1"/>
  <c r="M4" i="5"/>
  <c r="N4" i="5" a="1"/>
  <c r="N4" i="5"/>
  <c r="O4" i="5" a="1"/>
  <c r="O4" i="5"/>
  <c r="P4" i="5" a="1"/>
  <c r="P4" i="5" s="1"/>
  <c r="Q4" i="5" a="1"/>
  <c r="Q4" i="5"/>
  <c r="R4" i="5" a="1"/>
  <c r="R4" i="5"/>
  <c r="S4" i="5" a="1"/>
  <c r="S4" i="5"/>
  <c r="T4" i="5" a="1"/>
  <c r="T4" i="5"/>
  <c r="U4" i="5" a="1"/>
  <c r="U4" i="5"/>
  <c r="V4" i="5" a="1"/>
  <c r="V4" i="5"/>
  <c r="W4" i="5" a="1"/>
  <c r="W4" i="5"/>
  <c r="E4" i="5" a="1"/>
  <c r="E4" i="5" s="1"/>
  <c r="D73" i="5" a="1"/>
  <c r="D73" i="5" s="1"/>
  <c r="D74" i="5" a="1"/>
  <c r="D74" i="5"/>
  <c r="D75" i="5" a="1"/>
  <c r="D75" i="5"/>
  <c r="D76" i="5" a="1"/>
  <c r="D76" i="5"/>
  <c r="D77" i="5" a="1"/>
  <c r="D77" i="5"/>
  <c r="D78" i="5" a="1"/>
  <c r="D78" i="5"/>
  <c r="D79" i="5" a="1"/>
  <c r="D79" i="5"/>
  <c r="D80" i="5" a="1"/>
  <c r="D80" i="5"/>
  <c r="D81" i="5" a="1"/>
  <c r="D81" i="5"/>
  <c r="D82" i="5" a="1"/>
  <c r="D82" i="5"/>
  <c r="D83" i="5" a="1"/>
  <c r="D83" i="5" s="1"/>
  <c r="D84" i="5" a="1"/>
  <c r="D84" i="5"/>
  <c r="D85" i="5" a="1"/>
  <c r="D85" i="5"/>
  <c r="D86" i="5" a="1"/>
  <c r="D86" i="5"/>
  <c r="D87" i="5" a="1"/>
  <c r="D87" i="5"/>
  <c r="D88" i="5" a="1"/>
  <c r="D88" i="5"/>
  <c r="D89" i="5" a="1"/>
  <c r="D89" i="5"/>
  <c r="D90" i="5" a="1"/>
  <c r="D90" i="5"/>
  <c r="D91" i="5" a="1"/>
  <c r="D91" i="5"/>
  <c r="D92" i="5" a="1"/>
  <c r="D92" i="5"/>
  <c r="D93" i="5" a="1"/>
  <c r="D93" i="5" s="1"/>
  <c r="D94" i="5" a="1"/>
  <c r="D94" i="5"/>
  <c r="D95" i="5" a="1"/>
  <c r="D95" i="5"/>
  <c r="D96" i="5" a="1"/>
  <c r="D96" i="5"/>
  <c r="D97" i="5" a="1"/>
  <c r="D97" i="5"/>
  <c r="D98" i="5" a="1"/>
  <c r="D98" i="5"/>
  <c r="D99" i="5" a="1"/>
  <c r="D99" i="5"/>
  <c r="D100" i="5" a="1"/>
  <c r="D100" i="5"/>
  <c r="D101" i="5" a="1"/>
  <c r="D101" i="5"/>
  <c r="D102" i="5" a="1"/>
  <c r="D102" i="5"/>
  <c r="D103" i="5" a="1"/>
  <c r="D103" i="5" s="1"/>
  <c r="D104" i="5" a="1"/>
  <c r="D104" i="5"/>
  <c r="D105" i="5" a="1"/>
  <c r="D105" i="5"/>
  <c r="D106" i="5" a="1"/>
  <c r="D106" i="5"/>
  <c r="D107" i="5" a="1"/>
  <c r="D107" i="5"/>
  <c r="D108" i="5" a="1"/>
  <c r="D108" i="5"/>
  <c r="D109" i="5" a="1"/>
  <c r="D109" i="5"/>
  <c r="D110" i="5" a="1"/>
  <c r="D110" i="5"/>
  <c r="D111" i="5" a="1"/>
  <c r="D111" i="5"/>
  <c r="D112" i="5" a="1"/>
  <c r="D112" i="5"/>
  <c r="D113" i="5" a="1"/>
  <c r="D113" i="5" s="1"/>
  <c r="D114" i="5" a="1"/>
  <c r="D114" i="5"/>
  <c r="D115" i="5" a="1"/>
  <c r="D115" i="5"/>
  <c r="D116" i="5" a="1"/>
  <c r="D116" i="5"/>
  <c r="D117" i="5" a="1"/>
  <c r="D117" i="5"/>
  <c r="D118" i="5" a="1"/>
  <c r="D118" i="5"/>
  <c r="D119" i="5" a="1"/>
  <c r="D119" i="5"/>
  <c r="D120" i="5" a="1"/>
  <c r="D120" i="5"/>
  <c r="D121" i="5" a="1"/>
  <c r="D121" i="5"/>
  <c r="D122" i="5" a="1"/>
  <c r="D122" i="5"/>
  <c r="D123" i="5" a="1"/>
  <c r="D123" i="5" s="1"/>
  <c r="D124" i="5" a="1"/>
  <c r="D124" i="5"/>
  <c r="D125" i="5" a="1"/>
  <c r="D125" i="5"/>
  <c r="D126" i="5" a="1"/>
  <c r="D126" i="5"/>
  <c r="D127" i="5" a="1"/>
  <c r="D127" i="5"/>
  <c r="D128" i="5" a="1"/>
  <c r="D128" i="5"/>
  <c r="D129" i="5" a="1"/>
  <c r="D129" i="5"/>
  <c r="D130" i="5" a="1"/>
  <c r="D130" i="5"/>
  <c r="D131" i="5" a="1"/>
  <c r="D131" i="5"/>
  <c r="D132" i="5" a="1"/>
  <c r="D132" i="5"/>
  <c r="D133" i="5" a="1"/>
  <c r="D133" i="5" s="1"/>
  <c r="D134" i="5" a="1"/>
  <c r="D134" i="5"/>
  <c r="D135" i="5" a="1"/>
  <c r="D135" i="5"/>
  <c r="D136" i="5" a="1"/>
  <c r="D136" i="5"/>
  <c r="D137" i="5" a="1"/>
  <c r="D137" i="5"/>
  <c r="D138" i="5" a="1"/>
  <c r="D138" i="5"/>
  <c r="D139" i="5" a="1"/>
  <c r="D139" i="5"/>
  <c r="D140" i="5" a="1"/>
  <c r="D140" i="5"/>
  <c r="D141" i="5" a="1"/>
  <c r="D141" i="5"/>
  <c r="D142" i="5" a="1"/>
  <c r="D142" i="5"/>
  <c r="D143" i="5" a="1"/>
  <c r="D143" i="5" s="1"/>
  <c r="D144" i="5" a="1"/>
  <c r="D144" i="5"/>
  <c r="D145" i="5" a="1"/>
  <c r="D145" i="5"/>
  <c r="D146" i="5" a="1"/>
  <c r="D146" i="5"/>
  <c r="D147" i="5" a="1"/>
  <c r="D147" i="5"/>
  <c r="D148" i="5" a="1"/>
  <c r="D148" i="5"/>
  <c r="D149" i="5" a="1"/>
  <c r="D149" i="5"/>
  <c r="D150" i="5" a="1"/>
  <c r="D150" i="5"/>
  <c r="D151" i="5" a="1"/>
  <c r="D151" i="5"/>
  <c r="D152" i="5" a="1"/>
  <c r="D152" i="5"/>
  <c r="D153" i="5" a="1"/>
  <c r="D153" i="5" s="1"/>
  <c r="D154" i="5" a="1"/>
  <c r="D154" i="5"/>
  <c r="D155" i="5" a="1"/>
  <c r="D155" i="5"/>
  <c r="D156" i="5" a="1"/>
  <c r="D156" i="5"/>
  <c r="D157" i="5" a="1"/>
  <c r="D157" i="5"/>
  <c r="D158" i="5" a="1"/>
  <c r="D158" i="5"/>
  <c r="D159" i="5" a="1"/>
  <c r="D159" i="5"/>
  <c r="D160" i="5" a="1"/>
  <c r="D160" i="5"/>
  <c r="D161" i="5" a="1"/>
  <c r="D161" i="5"/>
  <c r="D162" i="5" a="1"/>
  <c r="D162" i="5"/>
  <c r="D163" i="5" a="1"/>
  <c r="D163" i="5" s="1"/>
  <c r="D164" i="5" a="1"/>
  <c r="D164" i="5"/>
  <c r="D165" i="5" a="1"/>
  <c r="D165" i="5"/>
  <c r="D166" i="5" a="1"/>
  <c r="D166" i="5"/>
  <c r="D167" i="5" a="1"/>
  <c r="D167" i="5"/>
  <c r="D168" i="5" a="1"/>
  <c r="D168" i="5"/>
  <c r="D169" i="5" a="1"/>
  <c r="D169" i="5"/>
  <c r="D170" i="5" a="1"/>
  <c r="D170" i="5"/>
  <c r="D171" i="5" a="1"/>
  <c r="D171" i="5"/>
  <c r="D172" i="5" a="1"/>
  <c r="D172" i="5"/>
  <c r="D173" i="5" a="1"/>
  <c r="D173" i="5" s="1"/>
  <c r="D174" i="5" a="1"/>
  <c r="D174" i="5"/>
  <c r="D175" i="5" a="1"/>
  <c r="D175" i="5"/>
  <c r="D176" i="5" a="1"/>
  <c r="D176" i="5"/>
  <c r="D177" i="5" a="1"/>
  <c r="D177" i="5"/>
  <c r="D178" i="5" a="1"/>
  <c r="D178" i="5"/>
  <c r="D179" i="5" a="1"/>
  <c r="D179" i="5"/>
  <c r="D180" i="5" a="1"/>
  <c r="D180" i="5"/>
  <c r="D181" i="5" a="1"/>
  <c r="D181" i="5"/>
  <c r="D182" i="5" a="1"/>
  <c r="D182" i="5"/>
  <c r="D183" i="5" a="1"/>
  <c r="D183" i="5" s="1"/>
  <c r="D184" i="5" a="1"/>
  <c r="D184" i="5"/>
  <c r="D185" i="5" a="1"/>
  <c r="D185" i="5"/>
  <c r="D186" i="5" a="1"/>
  <c r="D186" i="5"/>
  <c r="D187" i="5" a="1"/>
  <c r="D187" i="5"/>
  <c r="D188" i="5" a="1"/>
  <c r="D188" i="5"/>
  <c r="D189" i="5" a="1"/>
  <c r="D189" i="5"/>
  <c r="D190" i="5" a="1"/>
  <c r="D190" i="5"/>
  <c r="D191" i="5" a="1"/>
  <c r="D191" i="5"/>
  <c r="D192" i="5" a="1"/>
  <c r="D192" i="5"/>
  <c r="D193" i="5" a="1"/>
  <c r="D193" i="5" s="1"/>
  <c r="D194" i="5" a="1"/>
  <c r="D194" i="5"/>
  <c r="D195" i="5" a="1"/>
  <c r="D195" i="5"/>
  <c r="D196" i="5" a="1"/>
  <c r="D196" i="5"/>
  <c r="D197" i="5" a="1"/>
  <c r="D197" i="5"/>
  <c r="D198" i="5" a="1"/>
  <c r="D198" i="5"/>
  <c r="D199" i="5" a="1"/>
  <c r="D199" i="5"/>
  <c r="D200" i="5" a="1"/>
  <c r="D200" i="5"/>
  <c r="D201" i="5" a="1"/>
  <c r="D201" i="5"/>
  <c r="D202" i="5" a="1"/>
  <c r="D202" i="5"/>
  <c r="D203" i="5" a="1"/>
  <c r="D203" i="5" s="1"/>
  <c r="D204" i="5" a="1"/>
  <c r="D204" i="5"/>
  <c r="D205" i="5" a="1"/>
  <c r="D205" i="5"/>
  <c r="D206" i="5" a="1"/>
  <c r="D206" i="5"/>
  <c r="D207" i="5" a="1"/>
  <c r="D207" i="5"/>
  <c r="D208" i="5" a="1"/>
  <c r="D208" i="5"/>
  <c r="D209" i="5" a="1"/>
  <c r="D209" i="5"/>
  <c r="D210" i="5" a="1"/>
  <c r="D210" i="5"/>
  <c r="D211" i="5" a="1"/>
  <c r="D211" i="5"/>
  <c r="D212" i="5" a="1"/>
  <c r="D212" i="5"/>
  <c r="D213" i="5" a="1"/>
  <c r="D213" i="5" s="1"/>
  <c r="D214" i="5" a="1"/>
  <c r="D214" i="5"/>
  <c r="D215" i="5" a="1"/>
  <c r="D215" i="5"/>
  <c r="D216" i="5" a="1"/>
  <c r="D216" i="5"/>
  <c r="D217" i="5" a="1"/>
  <c r="D217" i="5"/>
  <c r="D218" i="5" a="1"/>
  <c r="D218" i="5"/>
  <c r="D219" i="5" a="1"/>
  <c r="D219" i="5"/>
  <c r="D220" i="5" a="1"/>
  <c r="D220" i="5"/>
  <c r="D221" i="5" a="1"/>
  <c r="D221" i="5"/>
  <c r="D222" i="5" a="1"/>
  <c r="D222" i="5"/>
  <c r="D223" i="5" a="1"/>
  <c r="D223" i="5" s="1"/>
  <c r="D224" i="5" a="1"/>
  <c r="D224" i="5"/>
  <c r="D225" i="5" a="1"/>
  <c r="D225" i="5"/>
  <c r="D226" i="5" a="1"/>
  <c r="D226" i="5"/>
  <c r="D227" i="5" a="1"/>
  <c r="D227" i="5"/>
  <c r="D228" i="5" a="1"/>
  <c r="D228" i="5"/>
  <c r="D229" i="5" a="1"/>
  <c r="D229" i="5"/>
  <c r="D230" i="5" a="1"/>
  <c r="D230" i="5"/>
  <c r="D231" i="5" a="1"/>
  <c r="D231" i="5"/>
  <c r="D232" i="5" a="1"/>
  <c r="D232" i="5"/>
  <c r="D233" i="5" a="1"/>
  <c r="D233" i="5" s="1"/>
  <c r="D234" i="5" a="1"/>
  <c r="D234" i="5"/>
  <c r="D235" i="5" a="1"/>
  <c r="D235" i="5"/>
  <c r="D236" i="5" a="1"/>
  <c r="D236" i="5"/>
  <c r="D237" i="5" a="1"/>
  <c r="D237" i="5"/>
  <c r="D238" i="5" a="1"/>
  <c r="D238" i="5"/>
  <c r="D239" i="5" a="1"/>
  <c r="D239" i="5"/>
  <c r="D240" i="5" a="1"/>
  <c r="D240" i="5"/>
  <c r="D241" i="5" a="1"/>
  <c r="D241" i="5"/>
  <c r="D242" i="5" a="1"/>
  <c r="D242" i="5"/>
  <c r="D243" i="5" a="1"/>
  <c r="D243" i="5" s="1"/>
  <c r="D244" i="5" a="1"/>
  <c r="D244" i="5"/>
  <c r="D245" i="5" a="1"/>
  <c r="D245" i="5"/>
  <c r="D246" i="5" a="1"/>
  <c r="D246" i="5"/>
  <c r="D247" i="5" a="1"/>
  <c r="D247" i="5"/>
  <c r="D248" i="5" a="1"/>
  <c r="D248" i="5"/>
  <c r="D249" i="5" a="1"/>
  <c r="D249" i="5"/>
  <c r="D250" i="5" a="1"/>
  <c r="D250" i="5"/>
  <c r="D251" i="5" a="1"/>
  <c r="D251" i="5"/>
  <c r="D252" i="5" a="1"/>
  <c r="D252" i="5"/>
  <c r="D253" i="5" a="1"/>
  <c r="D253" i="5" s="1"/>
  <c r="D254" i="5" a="1"/>
  <c r="D254" i="5"/>
  <c r="D255" i="5" a="1"/>
  <c r="D255" i="5"/>
  <c r="D256" i="5" a="1"/>
  <c r="D256" i="5"/>
  <c r="D257" i="5" a="1"/>
  <c r="D257" i="5"/>
  <c r="D258" i="5" a="1"/>
  <c r="D258" i="5"/>
  <c r="D259" i="5" a="1"/>
  <c r="D259" i="5"/>
  <c r="D260" i="5" a="1"/>
  <c r="D260" i="5"/>
  <c r="D261" i="5" a="1"/>
  <c r="D261" i="5"/>
  <c r="D262" i="5" a="1"/>
  <c r="D262" i="5"/>
  <c r="D263" i="5" a="1"/>
  <c r="D263" i="5" s="1"/>
  <c r="D264" i="5" a="1"/>
  <c r="D264" i="5"/>
  <c r="D265" i="5" a="1"/>
  <c r="D265" i="5"/>
  <c r="D266" i="5" a="1"/>
  <c r="D266" i="5"/>
  <c r="D267" i="5" a="1"/>
  <c r="D267" i="5"/>
  <c r="D268" i="5" a="1"/>
  <c r="D268" i="5"/>
  <c r="D269" i="5" a="1"/>
  <c r="D269" i="5"/>
  <c r="D270" i="5" a="1"/>
  <c r="D270" i="5"/>
  <c r="D271" i="5" a="1"/>
  <c r="D271" i="5"/>
  <c r="D272" i="5" a="1"/>
  <c r="D272" i="5"/>
  <c r="D273" i="5" a="1"/>
  <c r="D273" i="5" s="1"/>
  <c r="D274" i="5" a="1"/>
  <c r="D274" i="5"/>
  <c r="D275" i="5" a="1"/>
  <c r="D275" i="5"/>
  <c r="D276" i="5" a="1"/>
  <c r="D276" i="5"/>
  <c r="D277" i="5" a="1"/>
  <c r="D277" i="5"/>
  <c r="D278" i="5" a="1"/>
  <c r="D278" i="5"/>
  <c r="D279" i="5" a="1"/>
  <c r="D279" i="5"/>
  <c r="D280" i="5" a="1"/>
  <c r="D280" i="5"/>
  <c r="D281" i="5" a="1"/>
  <c r="D281" i="5"/>
  <c r="D282" i="5" a="1"/>
  <c r="D282" i="5"/>
  <c r="D283" i="5" a="1"/>
  <c r="D283" i="5" s="1"/>
  <c r="D284" i="5" a="1"/>
  <c r="D284" i="5"/>
  <c r="D285" i="5" a="1"/>
  <c r="D285" i="5"/>
  <c r="D286" i="5" a="1"/>
  <c r="D286" i="5"/>
  <c r="D287" i="5" a="1"/>
  <c r="D287" i="5"/>
  <c r="D288" i="5" a="1"/>
  <c r="D288" i="5"/>
  <c r="D289" i="5" a="1"/>
  <c r="D289" i="5"/>
  <c r="D290" i="5" a="1"/>
  <c r="D290" i="5"/>
  <c r="D291" i="5" a="1"/>
  <c r="D291" i="5"/>
  <c r="D292" i="5" a="1"/>
  <c r="D292" i="5"/>
  <c r="D293" i="5" a="1"/>
  <c r="D293" i="5" s="1"/>
  <c r="D294" i="5" a="1"/>
  <c r="D294" i="5"/>
  <c r="D295" i="5" a="1"/>
  <c r="D295" i="5"/>
  <c r="D296" i="5" a="1"/>
  <c r="D296" i="5"/>
  <c r="D297" i="5" a="1"/>
  <c r="D297" i="5"/>
  <c r="D298" i="5" a="1"/>
  <c r="D298" i="5"/>
  <c r="D299" i="5" a="1"/>
  <c r="D299" i="5"/>
  <c r="D300" i="5" a="1"/>
  <c r="D300" i="5"/>
  <c r="D301" i="5" a="1"/>
  <c r="D301" i="5"/>
  <c r="D302" i="5" a="1"/>
  <c r="D302" i="5"/>
  <c r="D303" i="5" a="1"/>
  <c r="D303" i="5" s="1"/>
  <c r="D304" i="5" a="1"/>
  <c r="D304" i="5"/>
  <c r="D305" i="5" a="1"/>
  <c r="D305" i="5"/>
  <c r="D306" i="5" a="1"/>
  <c r="D306" i="5"/>
  <c r="D307" i="5" a="1"/>
  <c r="D307" i="5"/>
  <c r="D308" i="5" a="1"/>
  <c r="D308" i="5"/>
  <c r="D309" i="5" a="1"/>
  <c r="D309" i="5"/>
  <c r="D310" i="5" a="1"/>
  <c r="D310" i="5"/>
  <c r="D311" i="5" a="1"/>
  <c r="D311" i="5"/>
  <c r="D312" i="5" a="1"/>
  <c r="D312" i="5"/>
  <c r="D313" i="5" a="1"/>
  <c r="D313" i="5" s="1"/>
  <c r="D314" i="5" a="1"/>
  <c r="D314" i="5"/>
  <c r="D315" i="5" a="1"/>
  <c r="D315" i="5"/>
  <c r="D316" i="5" a="1"/>
  <c r="D316" i="5"/>
  <c r="D317" i="5" a="1"/>
  <c r="D317" i="5"/>
  <c r="D318" i="5" a="1"/>
  <c r="D318" i="5"/>
  <c r="D319" i="5" a="1"/>
  <c r="D319" i="5"/>
  <c r="D320" i="5" a="1"/>
  <c r="D320" i="5"/>
  <c r="D321" i="5" a="1"/>
  <c r="D321" i="5"/>
  <c r="D322" i="5" a="1"/>
  <c r="D322" i="5"/>
  <c r="D323" i="5" a="1"/>
  <c r="D323" i="5" s="1"/>
  <c r="D324" i="5" a="1"/>
  <c r="D324" i="5"/>
  <c r="D325" i="5" a="1"/>
  <c r="D325" i="5"/>
  <c r="D326" i="5" a="1"/>
  <c r="D326" i="5"/>
  <c r="D327" i="5" a="1"/>
  <c r="D327" i="5"/>
  <c r="D328" i="5" a="1"/>
  <c r="D328" i="5"/>
  <c r="D329" i="5" a="1"/>
  <c r="D329" i="5"/>
  <c r="D330" i="5" a="1"/>
  <c r="D330" i="5"/>
  <c r="D331" i="5" a="1"/>
  <c r="D331" i="5"/>
  <c r="D332" i="5" a="1"/>
  <c r="D332" i="5"/>
  <c r="D333" i="5" a="1"/>
  <c r="D333" i="5" s="1"/>
  <c r="D334" i="5" a="1"/>
  <c r="D334" i="5"/>
  <c r="D335" i="5" a="1"/>
  <c r="D335" i="5"/>
  <c r="D336" i="5" a="1"/>
  <c r="D336" i="5"/>
  <c r="D337" i="5" a="1"/>
  <c r="D337" i="5"/>
  <c r="D338" i="5" a="1"/>
  <c r="D338" i="5"/>
  <c r="D339" i="5" a="1"/>
  <c r="D339" i="5"/>
  <c r="D340" i="5" a="1"/>
  <c r="D340" i="5"/>
  <c r="D341" i="5" a="1"/>
  <c r="D341" i="5"/>
  <c r="D342" i="5" a="1"/>
  <c r="D342" i="5"/>
  <c r="D343" i="5" a="1"/>
  <c r="D343" i="5" s="1"/>
  <c r="D344" i="5" a="1"/>
  <c r="D344" i="5"/>
  <c r="D345" i="5" a="1"/>
  <c r="D345" i="5"/>
  <c r="D346" i="5" a="1"/>
  <c r="D346" i="5"/>
  <c r="D347" i="5" a="1"/>
  <c r="D347" i="5"/>
  <c r="D348" i="5" a="1"/>
  <c r="D348" i="5"/>
  <c r="D349" i="5" a="1"/>
  <c r="D349" i="5"/>
  <c r="D350" i="5" a="1"/>
  <c r="D350" i="5"/>
  <c r="D351" i="5" a="1"/>
  <c r="D351" i="5"/>
  <c r="D352" i="5" a="1"/>
  <c r="D352" i="5"/>
  <c r="D353" i="5" a="1"/>
  <c r="D353" i="5" s="1"/>
  <c r="D354" i="5" a="1"/>
  <c r="D354" i="5"/>
  <c r="D355" i="5" a="1"/>
  <c r="D355" i="5"/>
  <c r="D356" i="5" a="1"/>
  <c r="D356" i="5"/>
  <c r="D357" i="5" a="1"/>
  <c r="D357" i="5"/>
  <c r="D358" i="5" a="1"/>
  <c r="D358" i="5"/>
  <c r="D359" i="5" a="1"/>
  <c r="D359" i="5"/>
  <c r="D360" i="5" a="1"/>
  <c r="D360" i="5"/>
  <c r="D361" i="5" a="1"/>
  <c r="D361" i="5"/>
  <c r="D362" i="5" a="1"/>
  <c r="D362" i="5"/>
  <c r="D363" i="5" a="1"/>
  <c r="D363" i="5" s="1"/>
  <c r="D364" i="5" a="1"/>
  <c r="D364" i="5"/>
  <c r="D365" i="5" a="1"/>
  <c r="D365" i="5"/>
  <c r="D366" i="5" a="1"/>
  <c r="D366" i="5"/>
  <c r="D367" i="5" a="1"/>
  <c r="D367" i="5"/>
  <c r="D368" i="5" a="1"/>
  <c r="D368" i="5"/>
  <c r="D369" i="5" a="1"/>
  <c r="D369" i="5"/>
  <c r="D370" i="5" a="1"/>
  <c r="D370" i="5"/>
  <c r="D371" i="5" a="1"/>
  <c r="D371" i="5"/>
  <c r="D372" i="5" a="1"/>
  <c r="D372" i="5"/>
  <c r="D373" i="5" a="1"/>
  <c r="D373" i="5" s="1"/>
  <c r="D374" i="5" a="1"/>
  <c r="D374" i="5"/>
  <c r="D375" i="5" a="1"/>
  <c r="D375" i="5"/>
  <c r="D376" i="5" a="1"/>
  <c r="D376" i="5"/>
  <c r="D377" i="5" a="1"/>
  <c r="D377" i="5"/>
  <c r="D378" i="5" a="1"/>
  <c r="D378" i="5"/>
  <c r="D379" i="5" a="1"/>
  <c r="D379" i="5"/>
  <c r="D380" i="5" a="1"/>
  <c r="D380" i="5"/>
  <c r="D381" i="5" a="1"/>
  <c r="D381" i="5"/>
  <c r="D53" i="5" a="1"/>
  <c r="D53" i="5" s="1"/>
  <c r="D54" i="5" a="1"/>
  <c r="D54" i="5"/>
  <c r="D55" i="5" a="1"/>
  <c r="D55" i="5" s="1"/>
  <c r="D56" i="5" a="1"/>
  <c r="D56" i="5"/>
  <c r="D57" i="5" a="1"/>
  <c r="D57" i="5"/>
  <c r="D58" i="5" a="1"/>
  <c r="D58" i="5"/>
  <c r="D59" i="5" a="1"/>
  <c r="D59" i="5"/>
  <c r="D60" i="5" a="1"/>
  <c r="D60" i="5"/>
  <c r="D61" i="5" a="1"/>
  <c r="D61" i="5"/>
  <c r="D62" i="5" a="1"/>
  <c r="D62" i="5"/>
  <c r="D63" i="5" a="1"/>
  <c r="D63" i="5" s="1"/>
  <c r="D64" i="5" a="1"/>
  <c r="D64" i="5"/>
  <c r="D65" i="5" a="1"/>
  <c r="D65" i="5" s="1"/>
  <c r="D66" i="5" a="1"/>
  <c r="D66" i="5"/>
  <c r="D67" i="5" a="1"/>
  <c r="D67" i="5" s="1"/>
  <c r="D68" i="5" a="1"/>
  <c r="D68" i="5"/>
  <c r="D69" i="5" a="1"/>
  <c r="D69" i="5"/>
  <c r="D70" i="5" a="1"/>
  <c r="D70" i="5"/>
  <c r="D71" i="5" a="1"/>
  <c r="D71" i="5"/>
  <c r="D72" i="5" a="1"/>
  <c r="D72" i="5"/>
  <c r="D37" i="5" a="1"/>
  <c r="D37" i="5" s="1"/>
  <c r="D38" i="5" a="1"/>
  <c r="D38" i="5"/>
  <c r="D39" i="5" a="1"/>
  <c r="D39" i="5"/>
  <c r="D40" i="5" a="1"/>
  <c r="D40" i="5"/>
  <c r="D41" i="5" a="1"/>
  <c r="D41" i="5"/>
  <c r="D42" i="5" a="1"/>
  <c r="D42" i="5"/>
  <c r="D43" i="5" a="1"/>
  <c r="D43" i="5"/>
  <c r="D44" i="5" a="1"/>
  <c r="D44" i="5"/>
  <c r="D45" i="5" a="1"/>
  <c r="D45" i="5"/>
  <c r="D46" i="5" a="1"/>
  <c r="D46" i="5"/>
  <c r="D47" i="5" a="1"/>
  <c r="D47" i="5" s="1"/>
  <c r="D48" i="5" a="1"/>
  <c r="D48" i="5"/>
  <c r="D49" i="5" a="1"/>
  <c r="D49" i="5"/>
  <c r="D50" i="5" a="1"/>
  <c r="D50" i="5"/>
  <c r="D51" i="5" a="1"/>
  <c r="D51" i="5"/>
  <c r="D52" i="5" a="1"/>
  <c r="D52" i="5"/>
  <c r="D26" i="5" a="1"/>
  <c r="D26" i="5"/>
  <c r="D27" i="5" a="1"/>
  <c r="D27" i="5" s="1"/>
  <c r="D28" i="5" a="1"/>
  <c r="D28" i="5"/>
  <c r="D29" i="5" a="1"/>
  <c r="D29" i="5"/>
  <c r="D30" i="5" a="1"/>
  <c r="D30" i="5"/>
  <c r="D31" i="5" a="1"/>
  <c r="D31" i="5"/>
  <c r="D32" i="5" a="1"/>
  <c r="D32" i="5"/>
  <c r="D33" i="5" a="1"/>
  <c r="D33" i="5"/>
  <c r="D34" i="5" a="1"/>
  <c r="D34" i="5"/>
  <c r="D35" i="5" a="1"/>
  <c r="D35" i="5"/>
  <c r="D36" i="5" a="1"/>
  <c r="D36" i="5" s="1"/>
  <c r="D5" i="5" a="1"/>
  <c r="D5" i="5" s="1"/>
  <c r="D6" i="5" a="1"/>
  <c r="D6" i="5"/>
  <c r="D7" i="5" a="1"/>
  <c r="D7" i="5"/>
  <c r="D8" i="5" a="1"/>
  <c r="D8" i="5"/>
  <c r="D9" i="5" a="1"/>
  <c r="D9" i="5"/>
  <c r="D10" i="5" a="1"/>
  <c r="D10" i="5"/>
  <c r="D11" i="5" a="1"/>
  <c r="D11" i="5"/>
  <c r="D12" i="5" a="1"/>
  <c r="D12" i="5"/>
  <c r="D13" i="5" a="1"/>
  <c r="D13" i="5"/>
  <c r="D14" i="5" a="1"/>
  <c r="D14" i="5"/>
  <c r="D15" i="5" a="1"/>
  <c r="D15" i="5" s="1"/>
  <c r="D16" i="5" a="1"/>
  <c r="D16" i="5"/>
  <c r="D17" i="5" a="1"/>
  <c r="D17" i="5"/>
  <c r="D18" i="5" a="1"/>
  <c r="D18" i="5"/>
  <c r="D19" i="5" a="1"/>
  <c r="D19" i="5" s="1"/>
  <c r="D20" i="5" a="1"/>
  <c r="D20" i="5"/>
  <c r="D21" i="5" a="1"/>
  <c r="D21" i="5"/>
  <c r="D22" i="5" a="1"/>
  <c r="D22" i="5"/>
  <c r="D23" i="5" a="1"/>
  <c r="D23" i="5"/>
  <c r="D24" i="5" a="1"/>
  <c r="D24" i="5"/>
  <c r="D25" i="5" a="1"/>
  <c r="D25" i="5" s="1"/>
  <c r="D4" i="5" a="1"/>
  <c r="D4" i="5" s="1"/>
  <c r="B2" i="3"/>
  <c r="B2" i="10" s="1" a="1"/>
  <c r="B2" i="10" s="1"/>
  <c r="A2" i="10" a="1"/>
  <c r="A2" i="10" s="1"/>
  <c r="A2" i="3" a="1"/>
  <c r="A2" i="3" s="1"/>
  <c r="B18" i="3"/>
  <c r="B19" i="3"/>
  <c r="B21" i="3"/>
  <c r="B20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2" i="7" a="1"/>
  <c r="A2" i="7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H3" i="6" a="1"/>
  <c r="H3" i="6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J3" i="4" a="1"/>
  <c r="J3" i="4" s="1"/>
  <c r="J4" i="4" a="1"/>
  <c r="J4" i="4" s="1"/>
  <c r="J5" i="4" a="1"/>
  <c r="J5" i="4"/>
  <c r="J6" i="4" a="1"/>
  <c r="J6" i="4"/>
  <c r="J7" i="4" a="1"/>
  <c r="J7" i="4"/>
  <c r="J8" i="4" a="1"/>
  <c r="J8" i="4"/>
  <c r="J9" i="4" a="1"/>
  <c r="J9" i="4"/>
  <c r="J10" i="4" a="1"/>
  <c r="J10" i="4"/>
  <c r="J11" i="4" a="1"/>
  <c r="J11" i="4" s="1"/>
  <c r="J12" i="4" a="1"/>
  <c r="J12" i="4"/>
  <c r="J13" i="4" a="1"/>
  <c r="J13" i="4"/>
  <c r="J14" i="4" a="1"/>
  <c r="J14" i="4" s="1"/>
  <c r="J15" i="4" a="1"/>
  <c r="J15" i="4"/>
  <c r="J16" i="4" a="1"/>
  <c r="J16" i="4"/>
  <c r="J17" i="4" a="1"/>
  <c r="J17" i="4"/>
  <c r="J18" i="4" a="1"/>
  <c r="J18" i="4"/>
  <c r="J19" i="4" a="1"/>
  <c r="J19" i="4"/>
  <c r="J20" i="4" a="1"/>
  <c r="J20" i="4"/>
  <c r="J21" i="4" a="1"/>
  <c r="J21" i="4" s="1"/>
  <c r="J22" i="4" a="1"/>
  <c r="J22" i="4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/>
  <c r="J29" i="4" a="1"/>
  <c r="J29" i="4"/>
  <c r="J30" i="4" a="1"/>
  <c r="J30" i="4"/>
  <c r="J31" i="4" a="1"/>
  <c r="J31" i="4"/>
  <c r="J32" i="4" a="1"/>
  <c r="J32" i="4"/>
  <c r="J33" i="4" a="1"/>
  <c r="J33" i="4"/>
  <c r="J34" i="4" a="1"/>
  <c r="J34" i="4" s="1"/>
  <c r="J35" i="4" a="1"/>
  <c r="J35" i="4"/>
  <c r="J36" i="4" a="1"/>
  <c r="J36" i="4"/>
  <c r="J37" i="4" a="1"/>
  <c r="J37" i="4" s="1"/>
  <c r="J38" i="4" a="1"/>
  <c r="J38" i="4" s="1"/>
  <c r="J39" i="4" a="1"/>
  <c r="J39" i="4" s="1"/>
  <c r="J40" i="4" a="1"/>
  <c r="J40" i="4"/>
  <c r="J41" i="4" a="1"/>
  <c r="J41" i="4"/>
  <c r="J42" i="4" a="1"/>
  <c r="J42" i="4"/>
  <c r="J43" i="4" a="1"/>
  <c r="J43" i="4"/>
  <c r="J44" i="4" a="1"/>
  <c r="J44" i="4" s="1"/>
  <c r="J45" i="4" a="1"/>
  <c r="J45" i="4"/>
  <c r="J46" i="4" a="1"/>
  <c r="J46" i="4"/>
  <c r="J47" i="4" a="1"/>
  <c r="J47" i="4"/>
  <c r="J48" i="4" a="1"/>
  <c r="J48" i="4"/>
  <c r="J49" i="4" a="1"/>
  <c r="J49" i="4" s="1"/>
  <c r="J50" i="4" a="1"/>
  <c r="J50" i="4" s="1"/>
  <c r="J51" i="4" a="1"/>
  <c r="J51" i="4" s="1"/>
  <c r="J52" i="4" a="1"/>
  <c r="J52" i="4"/>
  <c r="J53" i="4" a="1"/>
  <c r="J53" i="4"/>
  <c r="J54" i="4" a="1"/>
  <c r="J54" i="4" s="1"/>
  <c r="J55" i="4" a="1"/>
  <c r="J55" i="4"/>
  <c r="J56" i="4" a="1"/>
  <c r="J56" i="4"/>
  <c r="J57" i="4" a="1"/>
  <c r="J57" i="4"/>
  <c r="J58" i="4" a="1"/>
  <c r="J58" i="4"/>
  <c r="J59" i="4" a="1"/>
  <c r="J59" i="4"/>
  <c r="J60" i="4" a="1"/>
  <c r="J60" i="4"/>
  <c r="J61" i="4" a="1"/>
  <c r="J61" i="4" s="1"/>
  <c r="J62" i="4" a="1"/>
  <c r="J62" i="4" s="1"/>
  <c r="J63" i="4" a="1"/>
  <c r="J63" i="4"/>
  <c r="J64" i="4" a="1"/>
  <c r="J64" i="4" s="1"/>
  <c r="J65" i="4" a="1"/>
  <c r="J65" i="4"/>
  <c r="J66" i="4" a="1"/>
  <c r="J66" i="4"/>
  <c r="J67" i="4" a="1"/>
  <c r="J67" i="4"/>
  <c r="J68" i="4" a="1"/>
  <c r="J68" i="4"/>
  <c r="J69" i="4" a="1"/>
  <c r="J69" i="4"/>
  <c r="J70" i="4" a="1"/>
  <c r="J70" i="4"/>
  <c r="J71" i="4" a="1"/>
  <c r="J71" i="4"/>
  <c r="J72" i="4" a="1"/>
  <c r="J72" i="4" s="1"/>
  <c r="J73" i="4" a="1"/>
  <c r="J73" i="4" s="1"/>
  <c r="J74" i="4" a="1"/>
  <c r="J74" i="4" s="1"/>
  <c r="J75" i="4" a="1"/>
  <c r="J75" i="4"/>
  <c r="J76" i="4" a="1"/>
  <c r="J76" i="4"/>
  <c r="J77" i="4" a="1"/>
  <c r="J77" i="4"/>
  <c r="J78" i="4" a="1"/>
  <c r="J78" i="4"/>
  <c r="J79" i="4" a="1"/>
  <c r="J79" i="4"/>
  <c r="J80" i="4" a="1"/>
  <c r="J80" i="4"/>
  <c r="J81" i="4" a="1"/>
  <c r="J81" i="4"/>
  <c r="J82" i="4" a="1"/>
  <c r="J82" i="4"/>
  <c r="J83" i="4" a="1"/>
  <c r="J83" i="4" s="1"/>
  <c r="J84" i="4" a="1"/>
  <c r="J84" i="4" s="1"/>
  <c r="J85" i="4" a="1"/>
  <c r="J85" i="4" s="1"/>
  <c r="J86" i="4" a="1"/>
  <c r="J86" i="4"/>
  <c r="J87" i="4" a="1"/>
  <c r="J87" i="4"/>
  <c r="J88" i="4" a="1"/>
  <c r="J88" i="4"/>
  <c r="J89" i="4" a="1"/>
  <c r="J89" i="4"/>
  <c r="J90" i="4" a="1"/>
  <c r="J90" i="4"/>
  <c r="J91" i="4" a="1"/>
  <c r="J91" i="4"/>
  <c r="J92" i="4" a="1"/>
  <c r="J92" i="4"/>
  <c r="J93" i="4" a="1"/>
  <c r="J93" i="4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/>
  <c r="J100" i="4" a="1"/>
  <c r="J100" i="4"/>
  <c r="J101" i="4" a="1"/>
  <c r="J101" i="4"/>
  <c r="J102" i="4" a="1"/>
  <c r="J102" i="4"/>
  <c r="J103" i="4" a="1"/>
  <c r="J103" i="4" s="1"/>
  <c r="J104" i="4" a="1"/>
  <c r="J104" i="4" s="1"/>
  <c r="J105" i="4" a="1"/>
  <c r="J105" i="4"/>
  <c r="J106" i="4" a="1"/>
  <c r="J106" i="4"/>
  <c r="J107" i="4" a="1"/>
  <c r="J107" i="4"/>
  <c r="J108" i="4" a="1"/>
  <c r="J108" i="4" s="1"/>
  <c r="J109" i="4" a="1"/>
  <c r="J109" i="4" s="1"/>
  <c r="J110" i="4" a="1"/>
  <c r="J110" i="4" s="1"/>
  <c r="J111" i="4" a="1"/>
  <c r="J111" i="4" s="1"/>
  <c r="J112" i="4" a="1"/>
  <c r="J112" i="4"/>
  <c r="J113" i="4" a="1"/>
  <c r="J113" i="4"/>
  <c r="J114" i="4" a="1"/>
  <c r="J114" i="4" s="1"/>
  <c r="J115" i="4" a="1"/>
  <c r="J115" i="4"/>
  <c r="J116" i="4" a="1"/>
  <c r="J116" i="4"/>
  <c r="J117" i="4" a="1"/>
  <c r="J117" i="4"/>
  <c r="J118" i="4" a="1"/>
  <c r="J118" i="4"/>
  <c r="J119" i="4" a="1"/>
  <c r="J119" i="4"/>
  <c r="J120" i="4" a="1"/>
  <c r="J120" i="4"/>
  <c r="J121" i="4" a="1"/>
  <c r="J121" i="4" s="1"/>
  <c r="J122" i="4" a="1"/>
  <c r="J122" i="4" s="1"/>
  <c r="J123" i="4" a="1"/>
  <c r="J123" i="4" s="1"/>
  <c r="J124" i="4" a="1"/>
  <c r="J124" i="4"/>
  <c r="J125" i="4" a="1"/>
  <c r="J125" i="4" s="1"/>
  <c r="J126" i="4" a="1"/>
  <c r="J126" i="4"/>
  <c r="J127" i="4" a="1"/>
  <c r="J127" i="4"/>
  <c r="J128" i="4" a="1"/>
  <c r="J128" i="4"/>
  <c r="J129" i="4" a="1"/>
  <c r="J129" i="4"/>
  <c r="J130" i="4" a="1"/>
  <c r="J130" i="4"/>
  <c r="J131" i="4" a="1"/>
  <c r="J131" i="4"/>
  <c r="J132" i="4" a="1"/>
  <c r="J132" i="4"/>
  <c r="J133" i="4" a="1"/>
  <c r="J133" i="4" s="1"/>
  <c r="J134" i="4" a="1"/>
  <c r="J134" i="4" s="1"/>
  <c r="J135" i="4" a="1"/>
  <c r="J135" i="4" s="1"/>
  <c r="J136" i="4" a="1"/>
  <c r="J136" i="4"/>
  <c r="J137" i="4" a="1"/>
  <c r="J137" i="4"/>
  <c r="J138" i="4" a="1"/>
  <c r="J138" i="4"/>
  <c r="J139" i="4" a="1"/>
  <c r="J139" i="4"/>
  <c r="J140" i="4" a="1"/>
  <c r="J140" i="4"/>
  <c r="J141" i="4" a="1"/>
  <c r="J141" i="4"/>
  <c r="J142" i="4" a="1"/>
  <c r="J142" i="4"/>
  <c r="J143" i="4" a="1"/>
  <c r="J143" i="4" s="1"/>
  <c r="J144" i="4" a="1"/>
  <c r="J144" i="4"/>
  <c r="J145" i="4" a="1"/>
  <c r="J145" i="4" s="1"/>
  <c r="J146" i="4" a="1"/>
  <c r="J146" i="4" s="1"/>
  <c r="J147" i="4" a="1"/>
  <c r="J147" i="4" s="1"/>
  <c r="J148" i="4" a="1"/>
  <c r="J148" i="4"/>
  <c r="J149" i="4" a="1"/>
  <c r="J149" i="4"/>
  <c r="J150" i="4" a="1"/>
  <c r="J150" i="4"/>
  <c r="J151" i="4" a="1"/>
  <c r="J151" i="4"/>
  <c r="J152" i="4" a="1"/>
  <c r="J152" i="4"/>
  <c r="J153" i="4" a="1"/>
  <c r="J153" i="4" s="1"/>
  <c r="J154" i="4" a="1"/>
  <c r="J154" i="4"/>
  <c r="J155" i="4" a="1"/>
  <c r="J155" i="4"/>
  <c r="J156" i="4" a="1"/>
  <c r="J156" i="4" s="1"/>
  <c r="J157" i="4" a="1"/>
  <c r="J157" i="4" s="1"/>
  <c r="J158" i="4" a="1"/>
  <c r="J158" i="4" s="1"/>
  <c r="J159" i="4" a="1"/>
  <c r="J159" i="4" s="1"/>
  <c r="J160" i="4" a="1"/>
  <c r="J160" i="4" s="1"/>
  <c r="J161" i="4" a="1"/>
  <c r="J161" i="4"/>
  <c r="J162" i="4" a="1"/>
  <c r="J162" i="4"/>
  <c r="J163" i="4" a="1"/>
  <c r="J163" i="4" s="1"/>
  <c r="J164" i="4" a="1"/>
  <c r="J164" i="4"/>
  <c r="J165" i="4" a="1"/>
  <c r="J165" i="4"/>
  <c r="J166" i="4" a="1"/>
  <c r="J166" i="4"/>
  <c r="J167" i="4" a="1"/>
  <c r="J167" i="4" s="1"/>
  <c r="J168" i="4" a="1"/>
  <c r="J168" i="4"/>
  <c r="J169" i="4" a="1"/>
  <c r="J169" i="4"/>
  <c r="J170" i="4" a="1"/>
  <c r="J170" i="4" s="1"/>
  <c r="J171" i="4" a="1"/>
  <c r="J171" i="4" s="1"/>
  <c r="J172" i="4" a="1"/>
  <c r="J172" i="4" s="1"/>
  <c r="J173" i="4" a="1"/>
  <c r="J173" i="4" s="1"/>
  <c r="J174" i="4" a="1"/>
  <c r="J174" i="4"/>
  <c r="J175" i="4" a="1"/>
  <c r="J175" i="4"/>
  <c r="J176" i="4" a="1"/>
  <c r="J176" i="4"/>
  <c r="J177" i="4" a="1"/>
  <c r="J177" i="4" s="1"/>
  <c r="J178" i="4" a="1"/>
  <c r="J178" i="4"/>
  <c r="J179" i="4" a="1"/>
  <c r="J179" i="4"/>
  <c r="J180" i="4" a="1"/>
  <c r="J180" i="4"/>
  <c r="J181" i="4" a="1"/>
  <c r="J181" i="4"/>
  <c r="J182" i="4" a="1"/>
  <c r="J182" i="4"/>
  <c r="J183" i="4" a="1"/>
  <c r="J183" i="4" s="1"/>
  <c r="J184" i="4" a="1"/>
  <c r="J184" i="4" s="1"/>
  <c r="J185" i="4" a="1"/>
  <c r="J185" i="4" s="1"/>
  <c r="J186" i="4" a="1"/>
  <c r="J186" i="4"/>
  <c r="J187" i="4" a="1"/>
  <c r="J187" i="4"/>
  <c r="J188" i="4" a="1"/>
  <c r="J188" i="4" s="1"/>
  <c r="J189" i="4" a="1"/>
  <c r="J189" i="4"/>
  <c r="J190" i="4" a="1"/>
  <c r="J190" i="4"/>
  <c r="J191" i="4" a="1"/>
  <c r="J191" i="4"/>
  <c r="J192" i="4" a="1"/>
  <c r="J192" i="4"/>
  <c r="J193" i="4" a="1"/>
  <c r="J193" i="4" s="1"/>
  <c r="J194" i="4" a="1"/>
  <c r="J194" i="4"/>
  <c r="J195" i="4" a="1"/>
  <c r="J195" i="4" s="1"/>
  <c r="J196" i="4" a="1"/>
  <c r="J196" i="4" s="1"/>
  <c r="J197" i="4" a="1"/>
  <c r="J197" i="4" s="1"/>
  <c r="J198" i="4" a="1"/>
  <c r="J198" i="4" s="1"/>
  <c r="J199" i="4" a="1"/>
  <c r="J199" i="4"/>
  <c r="J200" i="4" a="1"/>
  <c r="J200" i="4"/>
  <c r="J201" i="4" a="1"/>
  <c r="J201" i="4"/>
  <c r="J202" i="4" a="1"/>
  <c r="J202" i="4"/>
  <c r="J203" i="4" a="1"/>
  <c r="J203" i="4" s="1"/>
  <c r="J204" i="4" a="1"/>
  <c r="J204" i="4"/>
  <c r="J205" i="4" a="1"/>
  <c r="J205" i="4"/>
  <c r="J206" i="4" a="1"/>
  <c r="J206" i="4"/>
  <c r="J207" i="4" a="1"/>
  <c r="J207" i="4"/>
  <c r="J208" i="4" a="1"/>
  <c r="J208" i="4" s="1"/>
  <c r="J209" i="4" a="1"/>
  <c r="J209" i="4" s="1"/>
  <c r="J210" i="4" a="1"/>
  <c r="J210" i="4" s="1"/>
  <c r="J211" i="4" a="1"/>
  <c r="J211" i="4"/>
  <c r="J212" i="4" a="1"/>
  <c r="J212" i="4"/>
  <c r="J213" i="4" a="1"/>
  <c r="J213" i="4" s="1"/>
  <c r="J214" i="4" a="1"/>
  <c r="J214" i="4"/>
  <c r="J215" i="4" a="1"/>
  <c r="J215" i="4"/>
  <c r="J216" i="4" a="1"/>
  <c r="J216" i="4"/>
  <c r="J217" i="4" a="1"/>
  <c r="J217" i="4"/>
  <c r="J218" i="4" a="1"/>
  <c r="J218" i="4"/>
  <c r="J219" i="4" a="1"/>
  <c r="J219" i="4" s="1"/>
  <c r="J220" i="4" a="1"/>
  <c r="J220" i="4" s="1"/>
  <c r="J221" i="4" a="1"/>
  <c r="J221" i="4" s="1"/>
  <c r="J222" i="4" a="1"/>
  <c r="J222" i="4" s="1"/>
  <c r="J223" i="4" a="1"/>
  <c r="J223" i="4" s="1"/>
  <c r="J224" i="4" a="1"/>
  <c r="J224" i="4"/>
  <c r="J225" i="4" a="1"/>
  <c r="J225" i="4"/>
  <c r="J226" i="4" a="1"/>
  <c r="J226" i="4" s="1"/>
  <c r="J227" i="4" a="1"/>
  <c r="J227" i="4"/>
  <c r="J228" i="4" a="1"/>
  <c r="J228" i="4"/>
  <c r="J229" i="4" a="1"/>
  <c r="J229" i="4"/>
  <c r="J230" i="4" a="1"/>
  <c r="J230" i="4" s="1"/>
  <c r="J231" i="4" a="1"/>
  <c r="J231" i="4"/>
  <c r="J232" i="4" a="1"/>
  <c r="J232" i="4"/>
  <c r="J233" i="4" a="1"/>
  <c r="J233" i="4" s="1"/>
  <c r="J234" i="4" a="1"/>
  <c r="J234" i="4" s="1"/>
  <c r="J235" i="4" a="1"/>
  <c r="J235" i="4" s="1"/>
  <c r="J236" i="4" a="1"/>
  <c r="J236" i="4" s="1"/>
  <c r="J237" i="4" a="1"/>
  <c r="J237" i="4"/>
  <c r="J238" i="4" a="1"/>
  <c r="J238" i="4"/>
  <c r="J239" i="4" a="1"/>
  <c r="J239" i="4"/>
  <c r="J240" i="4" a="1"/>
  <c r="J240" i="4" s="1"/>
  <c r="J241" i="4" a="1"/>
  <c r="J241" i="4"/>
  <c r="J242" i="4" a="1"/>
  <c r="J242" i="4"/>
  <c r="J243" i="4" a="1"/>
  <c r="J243" i="4" s="1"/>
  <c r="J244" i="4" a="1"/>
  <c r="J244" i="4"/>
  <c r="J245" i="4" a="1"/>
  <c r="J245" i="4"/>
  <c r="J246" i="4" a="1"/>
  <c r="J246" i="4" s="1"/>
  <c r="J247" i="4" a="1"/>
  <c r="J247" i="4" s="1"/>
  <c r="J248" i="4" a="1"/>
  <c r="J248" i="4" s="1"/>
  <c r="J249" i="4" a="1"/>
  <c r="J249" i="4" s="1"/>
  <c r="J250" i="4" a="1"/>
  <c r="J250" i="4"/>
  <c r="J251" i="4" a="1"/>
  <c r="J251" i="4" s="1"/>
  <c r="J252" i="4" a="1"/>
  <c r="J252" i="4"/>
  <c r="J253" i="4" a="1"/>
  <c r="J253" i="4" s="1"/>
  <c r="J254" i="4" a="1"/>
  <c r="J254" i="4"/>
  <c r="J255" i="4" a="1"/>
  <c r="J255" i="4"/>
  <c r="J256" i="4" a="1"/>
  <c r="J256" i="4"/>
  <c r="J257" i="4" a="1"/>
  <c r="J257" i="4"/>
  <c r="J258" i="4" a="1"/>
  <c r="J258" i="4" s="1"/>
  <c r="J259" i="4" a="1"/>
  <c r="J259" i="4" s="1"/>
  <c r="J260" i="4" a="1"/>
  <c r="J260" i="4" s="1"/>
  <c r="J261" i="4" a="1"/>
  <c r="J261" i="4" s="1"/>
  <c r="J262" i="4" a="1"/>
  <c r="J262" i="4"/>
  <c r="J263" i="4" a="1"/>
  <c r="J263" i="4" s="1"/>
  <c r="J264" i="4" a="1"/>
  <c r="J264" i="4"/>
  <c r="J265" i="4" a="1"/>
  <c r="J265" i="4"/>
  <c r="J266" i="4" a="1"/>
  <c r="J266" i="4"/>
  <c r="J267" i="4" a="1"/>
  <c r="J267" i="4"/>
  <c r="J268" i="4" a="1"/>
  <c r="J268" i="4"/>
  <c r="J269" i="4" a="1"/>
  <c r="J269" i="4"/>
  <c r="J270" i="4" a="1"/>
  <c r="J270" i="4"/>
  <c r="J271" i="4" a="1"/>
  <c r="J271" i="4" s="1"/>
  <c r="J272" i="4" a="1"/>
  <c r="J272" i="4" s="1"/>
  <c r="J273" i="4" a="1"/>
  <c r="J273" i="4" s="1"/>
  <c r="J274" i="4" a="1"/>
  <c r="J274" i="4"/>
  <c r="J275" i="4" a="1"/>
  <c r="J275" i="4" s="1"/>
  <c r="J276" i="4" a="1"/>
  <c r="J276" i="4"/>
  <c r="J277" i="4" a="1"/>
  <c r="J277" i="4"/>
  <c r="J278" i="4" a="1"/>
  <c r="J278" i="4"/>
  <c r="J279" i="4" a="1"/>
  <c r="J279" i="4"/>
  <c r="J280" i="4" a="1"/>
  <c r="J280" i="4"/>
  <c r="J281" i="4" a="1"/>
  <c r="J281" i="4"/>
  <c r="J282" i="4" a="1"/>
  <c r="J282" i="4" s="1"/>
  <c r="J283" i="4" a="1"/>
  <c r="J283" i="4" s="1"/>
  <c r="J284" i="4" a="1"/>
  <c r="J284" i="4" s="1"/>
  <c r="J285" i="4" a="1"/>
  <c r="J285" i="4" s="1"/>
  <c r="J286" i="4" a="1"/>
  <c r="J286" i="4"/>
  <c r="J287" i="4" a="1"/>
  <c r="J287" i="4"/>
  <c r="J288" i="4" a="1"/>
  <c r="J288" i="4"/>
  <c r="J289" i="4" a="1"/>
  <c r="J289" i="4"/>
  <c r="J290" i="4" a="1"/>
  <c r="J290" i="4"/>
  <c r="J291" i="4" a="1"/>
  <c r="J291" i="4"/>
  <c r="J292" i="4" a="1"/>
  <c r="J292" i="4"/>
  <c r="J293" i="4" a="1"/>
  <c r="J293" i="4" s="1"/>
  <c r="J294" i="4" a="1"/>
  <c r="J294" i="4"/>
  <c r="J295" i="4" a="1"/>
  <c r="J295" i="4"/>
  <c r="J296" i="4" a="1"/>
  <c r="J296" i="4" s="1"/>
  <c r="J297" i="4" a="1"/>
  <c r="J297" i="4"/>
  <c r="J298" i="4" a="1"/>
  <c r="J298" i="4"/>
  <c r="J299" i="4" a="1"/>
  <c r="J299" i="4"/>
  <c r="J300" i="4" a="1"/>
  <c r="J300" i="4"/>
  <c r="J301" i="4" a="1"/>
  <c r="J301" i="4"/>
  <c r="J302" i="4" a="1"/>
  <c r="J302" i="4"/>
  <c r="J303" i="4" a="1"/>
  <c r="J303" i="4" s="1"/>
  <c r="J304" i="4" a="1"/>
  <c r="J304" i="4" s="1"/>
  <c r="J305" i="4" a="1"/>
  <c r="J305" i="4"/>
  <c r="J306" i="4" a="1"/>
  <c r="J306" i="4" s="1"/>
  <c r="J307" i="4" a="1"/>
  <c r="J307" i="4"/>
  <c r="J308" i="4" a="1"/>
  <c r="J308" i="4"/>
  <c r="J309" i="4" a="1"/>
  <c r="J309" i="4"/>
  <c r="J310" i="4" a="1"/>
  <c r="J310" i="4" s="1"/>
  <c r="J311" i="4" a="1"/>
  <c r="J311" i="4" s="1"/>
  <c r="J312" i="4" a="1"/>
  <c r="J312" i="4"/>
  <c r="J313" i="4" a="1"/>
  <c r="J313" i="4" s="1"/>
  <c r="J314" i="4" a="1"/>
  <c r="J314" i="4" s="1"/>
  <c r="J315" i="4" a="1"/>
  <c r="J315" i="4"/>
  <c r="J316" i="4" a="1"/>
  <c r="J316" i="4"/>
  <c r="J317" i="4" a="1"/>
  <c r="J317" i="4"/>
  <c r="J318" i="4" a="1"/>
  <c r="J318" i="4"/>
  <c r="J319" i="4" a="1"/>
  <c r="J319" i="4"/>
  <c r="J320" i="4" a="1"/>
  <c r="J320" i="4" s="1"/>
  <c r="J321" i="4" a="1"/>
  <c r="J321" i="4" s="1"/>
  <c r="J322" i="4" a="1"/>
  <c r="J322" i="4"/>
  <c r="J323" i="4" a="1"/>
  <c r="J323" i="4" s="1"/>
  <c r="J324" i="4" a="1"/>
  <c r="J324" i="4"/>
  <c r="J325" i="4" a="1"/>
  <c r="J325" i="4" s="1"/>
  <c r="J326" i="4" a="1"/>
  <c r="J326" i="4"/>
  <c r="J327" i="4" a="1"/>
  <c r="J327" i="4"/>
  <c r="J328" i="4" a="1"/>
  <c r="J328" i="4"/>
  <c r="J329" i="4" a="1"/>
  <c r="J329" i="4"/>
  <c r="J330" i="4" a="1"/>
  <c r="J330" i="4"/>
  <c r="J331" i="4" a="1"/>
  <c r="J331" i="4" s="1"/>
  <c r="J332" i="4" a="1"/>
  <c r="J332" i="4" s="1"/>
  <c r="J333" i="4" a="1"/>
  <c r="J333" i="4" s="1"/>
  <c r="J334" i="4" a="1"/>
  <c r="J334" i="4" s="1"/>
  <c r="J335" i="4" a="1"/>
  <c r="J335" i="4" s="1"/>
  <c r="J336" i="4" a="1"/>
  <c r="J336" i="4" s="1"/>
  <c r="J337" i="4" a="1"/>
  <c r="J337" i="4" s="1"/>
  <c r="J338" i="4" a="1"/>
  <c r="J338" i="4"/>
  <c r="J339" i="4" a="1"/>
  <c r="J339" i="4"/>
  <c r="J340" i="4" a="1"/>
  <c r="J340" i="4"/>
  <c r="J341" i="4" a="1"/>
  <c r="J341" i="4"/>
  <c r="J342" i="4" a="1"/>
  <c r="J342" i="4"/>
  <c r="J343" i="4" a="1"/>
  <c r="J343" i="4" s="1"/>
  <c r="J344" i="4" a="1"/>
  <c r="J344" i="4"/>
  <c r="J345" i="4" a="1"/>
  <c r="J345" i="4" s="1"/>
  <c r="J346" i="4" a="1"/>
  <c r="J346" i="4" s="1"/>
  <c r="J347" i="4" a="1"/>
  <c r="J347" i="4" s="1"/>
  <c r="J348" i="4" a="1"/>
  <c r="J348" i="4" s="1"/>
  <c r="J349" i="4" a="1"/>
  <c r="J349" i="4"/>
  <c r="J350" i="4" a="1"/>
  <c r="J350" i="4"/>
  <c r="J351" i="4" a="1"/>
  <c r="J351" i="4"/>
  <c r="J352" i="4" a="1"/>
  <c r="J352" i="4" s="1"/>
  <c r="J353" i="4" a="1"/>
  <c r="J353" i="4" s="1"/>
  <c r="J354" i="4" a="1"/>
  <c r="J354" i="4"/>
  <c r="J355" i="4" a="1"/>
  <c r="J355" i="4"/>
  <c r="J356" i="4" a="1"/>
  <c r="J356" i="4" s="1"/>
  <c r="J357" i="4" a="1"/>
  <c r="J357" i="4"/>
  <c r="J358" i="4" a="1"/>
  <c r="J358" i="4" s="1"/>
  <c r="J359" i="4" a="1"/>
  <c r="J359" i="4" s="1"/>
  <c r="J360" i="4" a="1"/>
  <c r="J360" i="4" s="1"/>
  <c r="J361" i="4" a="1"/>
  <c r="J361" i="4"/>
  <c r="J362" i="4" a="1"/>
  <c r="J362" i="4" s="1"/>
  <c r="J363" i="4" a="1"/>
  <c r="J363" i="4" s="1"/>
  <c r="J364" i="4" a="1"/>
  <c r="J364" i="4"/>
  <c r="J365" i="4" a="1"/>
  <c r="J365" i="4"/>
  <c r="J366" i="4" a="1"/>
  <c r="J366" i="4"/>
  <c r="J367" i="4" a="1"/>
  <c r="J367" i="4" s="1"/>
  <c r="J368" i="4" a="1"/>
  <c r="J368" i="4"/>
  <c r="J369" i="4" a="1"/>
  <c r="J369" i="4"/>
  <c r="J370" i="4" a="1"/>
  <c r="J370" i="4"/>
  <c r="J371" i="4" a="1"/>
  <c r="J371" i="4" s="1"/>
  <c r="J372" i="4" a="1"/>
  <c r="J372" i="4" s="1"/>
  <c r="J373" i="4" a="1"/>
  <c r="J373" i="4" s="1"/>
  <c r="J374" i="4" a="1"/>
  <c r="J374" i="4"/>
  <c r="J375" i="4" a="1"/>
  <c r="J375" i="4"/>
  <c r="J376" i="4" a="1"/>
  <c r="J376" i="4"/>
  <c r="J377" i="4" a="1"/>
  <c r="J377" i="4" s="1"/>
  <c r="J378" i="4" a="1"/>
  <c r="J378" i="4"/>
  <c r="J379" i="4" a="1"/>
  <c r="J379" i="4"/>
  <c r="J380" i="4" a="1"/>
  <c r="J380" i="4"/>
  <c r="J381" i="4" a="1"/>
  <c r="J381" i="4" s="1"/>
  <c r="J2" i="4" a="1"/>
  <c r="J2" i="4" s="1"/>
  <c r="I2" i="4" a="1"/>
  <c r="I2" i="4" s="1"/>
  <c r="I381" i="4" a="1"/>
  <c r="I381" i="4" s="1"/>
  <c r="I380" i="4" a="1"/>
  <c r="I380" i="4" s="1"/>
  <c r="I379" i="4" a="1"/>
  <c r="I379" i="4"/>
  <c r="I378" i="4" a="1"/>
  <c r="I378" i="4"/>
  <c r="I377" i="4" a="1"/>
  <c r="I377" i="4"/>
  <c r="I376" i="4" a="1"/>
  <c r="I376" i="4" s="1"/>
  <c r="I375" i="4" a="1"/>
  <c r="I375" i="4"/>
  <c r="I374" i="4" a="1"/>
  <c r="I374" i="4"/>
  <c r="I373" i="4" a="1"/>
  <c r="I373" i="4"/>
  <c r="I372" i="4" a="1"/>
  <c r="I372" i="4"/>
  <c r="I371" i="4" a="1"/>
  <c r="I371" i="4" s="1"/>
  <c r="I370" i="4" a="1"/>
  <c r="I370" i="4"/>
  <c r="I369" i="4" a="1"/>
  <c r="I369" i="4" s="1"/>
  <c r="I368" i="4" a="1"/>
  <c r="I368" i="4" s="1"/>
  <c r="I367" i="4" a="1"/>
  <c r="I367" i="4" s="1"/>
  <c r="I366" i="4" a="1"/>
  <c r="I366" i="4" s="1"/>
  <c r="I365" i="4" a="1"/>
  <c r="I365" i="4"/>
  <c r="I364" i="4" a="1"/>
  <c r="I364" i="4"/>
  <c r="I363" i="4" a="1"/>
  <c r="I363" i="4"/>
  <c r="I362" i="4" a="1"/>
  <c r="I362" i="4"/>
  <c r="I361" i="4" a="1"/>
  <c r="I361" i="4" s="1"/>
  <c r="I360" i="4" a="1"/>
  <c r="I360" i="4" s="1"/>
  <c r="I359" i="4" a="1"/>
  <c r="I359" i="4"/>
  <c r="I358" i="4" a="1"/>
  <c r="I358" i="4" s="1"/>
  <c r="I357" i="4" a="1"/>
  <c r="I357" i="4"/>
  <c r="I356" i="4" a="1"/>
  <c r="I356" i="4"/>
  <c r="I355" i="4" a="1"/>
  <c r="I355" i="4" s="1"/>
  <c r="I354" i="4" a="1"/>
  <c r="I354" i="4" s="1"/>
  <c r="I353" i="4" a="1"/>
  <c r="I353" i="4"/>
  <c r="I352" i="4" a="1"/>
  <c r="I352" i="4"/>
  <c r="I351" i="4" a="1"/>
  <c r="I351" i="4" s="1"/>
  <c r="I350" i="4" a="1"/>
  <c r="I350" i="4" s="1"/>
  <c r="I349" i="4" a="1"/>
  <c r="I349" i="4"/>
  <c r="I348" i="4" a="1"/>
  <c r="I348" i="4" s="1"/>
  <c r="I347" i="4" a="1"/>
  <c r="I347" i="4"/>
  <c r="I346" i="4" a="1"/>
  <c r="I346" i="4"/>
  <c r="I345" i="4" a="1"/>
  <c r="I345" i="4" s="1"/>
  <c r="I344" i="4" a="1"/>
  <c r="I344" i="4"/>
  <c r="I343" i="4" a="1"/>
  <c r="I343" i="4"/>
  <c r="I342" i="4" a="1"/>
  <c r="I342" i="4"/>
  <c r="I341" i="4" a="1"/>
  <c r="I341" i="4" s="1"/>
  <c r="I340" i="4" a="1"/>
  <c r="I340" i="4" s="1"/>
  <c r="I339" i="4" a="1"/>
  <c r="I339" i="4"/>
  <c r="I338" i="4" a="1"/>
  <c r="I338" i="4"/>
  <c r="I337" i="4" a="1"/>
  <c r="I337" i="4"/>
  <c r="I336" i="4" a="1"/>
  <c r="I336" i="4"/>
  <c r="I335" i="4" a="1"/>
  <c r="I335" i="4"/>
  <c r="I334" i="4" a="1"/>
  <c r="I334" i="4" s="1"/>
  <c r="I333" i="4" a="1"/>
  <c r="I333" i="4"/>
  <c r="I332" i="4" a="1"/>
  <c r="I332" i="4" s="1"/>
  <c r="I331" i="4" a="1"/>
  <c r="I331" i="4" s="1"/>
  <c r="I330" i="4" a="1"/>
  <c r="I330" i="4" s="1"/>
  <c r="I329" i="4" a="1"/>
  <c r="I329" i="4"/>
  <c r="I328" i="4" a="1"/>
  <c r="I328" i="4"/>
  <c r="I327" i="4" a="1"/>
  <c r="I327" i="4"/>
  <c r="I326" i="4" a="1"/>
  <c r="I326" i="4"/>
  <c r="I325" i="4" a="1"/>
  <c r="I325" i="4"/>
  <c r="I324" i="4" a="1"/>
  <c r="I324" i="4" s="1"/>
  <c r="I323" i="4" a="1"/>
  <c r="I323" i="4"/>
  <c r="I322" i="4" a="1"/>
  <c r="I322" i="4" s="1"/>
  <c r="I321" i="4" a="1"/>
  <c r="I321" i="4" s="1"/>
  <c r="I320" i="4" a="1"/>
  <c r="I320" i="4"/>
  <c r="I319" i="4" a="1"/>
  <c r="I319" i="4" s="1"/>
  <c r="I318" i="4" a="1"/>
  <c r="I318" i="4"/>
  <c r="I317" i="4" a="1"/>
  <c r="I317" i="4"/>
  <c r="I316" i="4" a="1"/>
  <c r="I316" i="4"/>
  <c r="I315" i="4" a="1"/>
  <c r="I315" i="4" s="1"/>
  <c r="I314" i="4" a="1"/>
  <c r="I314" i="4"/>
  <c r="I313" i="4" a="1"/>
  <c r="I313" i="4" s="1"/>
  <c r="I312" i="4" a="1"/>
  <c r="I312" i="4"/>
  <c r="I311" i="4" a="1"/>
  <c r="I311" i="4" s="1"/>
  <c r="I310" i="4" a="1"/>
  <c r="I310" i="4" s="1"/>
  <c r="I309" i="4" a="1"/>
  <c r="I309" i="4"/>
  <c r="I308" i="4" a="1"/>
  <c r="I308" i="4"/>
  <c r="I307" i="4" a="1"/>
  <c r="I307" i="4"/>
  <c r="I306" i="4" a="1"/>
  <c r="I306" i="4"/>
  <c r="I305" i="4" a="1"/>
  <c r="I305" i="4"/>
  <c r="I304" i="4" a="1"/>
  <c r="I304" i="4"/>
  <c r="I303" i="4" a="1"/>
  <c r="I303" i="4" s="1"/>
  <c r="I302" i="4" a="1"/>
  <c r="I302" i="4" s="1"/>
  <c r="I301" i="4" a="1"/>
  <c r="I301" i="4" s="1"/>
  <c r="I300" i="4" a="1"/>
  <c r="I300" i="4" s="1"/>
  <c r="I299" i="4" a="1"/>
  <c r="I299" i="4"/>
  <c r="I298" i="4" a="1"/>
  <c r="I298" i="4"/>
  <c r="I297" i="4" a="1"/>
  <c r="I297" i="4"/>
  <c r="I296" i="4" a="1"/>
  <c r="I296" i="4"/>
  <c r="I295" i="4" a="1"/>
  <c r="I295" i="4"/>
  <c r="I294" i="4" a="1"/>
  <c r="I294" i="4"/>
  <c r="I293" i="4" a="1"/>
  <c r="I293" i="4"/>
  <c r="I292" i="4" a="1"/>
  <c r="I292" i="4" s="1"/>
  <c r="I291" i="4" a="1"/>
  <c r="I291" i="4" s="1"/>
  <c r="I290" i="4" a="1"/>
  <c r="I290" i="4"/>
  <c r="I289" i="4" a="1"/>
  <c r="I289" i="4" s="1"/>
  <c r="I288" i="4" a="1"/>
  <c r="I288" i="4"/>
  <c r="I287" i="4" a="1"/>
  <c r="I287" i="4"/>
  <c r="I286" i="4" a="1"/>
  <c r="I286" i="4"/>
  <c r="I285" i="4" a="1"/>
  <c r="I285" i="4"/>
  <c r="I284" i="4" a="1"/>
  <c r="I284" i="4"/>
  <c r="I283" i="4" a="1"/>
  <c r="I283" i="4" s="1"/>
  <c r="I282" i="4" a="1"/>
  <c r="I282" i="4" s="1"/>
  <c r="I281" i="4" a="1"/>
  <c r="I281" i="4" s="1"/>
  <c r="I280" i="4" a="1"/>
  <c r="I280" i="4"/>
  <c r="I279" i="4" a="1"/>
  <c r="I279" i="4"/>
  <c r="I278" i="4" a="1"/>
  <c r="I278" i="4" s="1"/>
  <c r="I277" i="4" a="1"/>
  <c r="I277" i="4" s="1"/>
  <c r="I276" i="4" a="1"/>
  <c r="I276" i="4"/>
  <c r="I275" i="4" a="1"/>
  <c r="I275" i="4"/>
  <c r="I274" i="4" a="1"/>
  <c r="I274" i="4"/>
  <c r="I273" i="4" a="1"/>
  <c r="I273" i="4"/>
  <c r="I272" i="4" a="1"/>
  <c r="I272" i="4" s="1"/>
  <c r="I271" i="4" a="1"/>
  <c r="I271" i="4" s="1"/>
  <c r="I270" i="4" a="1"/>
  <c r="I270" i="4"/>
  <c r="I269" i="4" a="1"/>
  <c r="I269" i="4"/>
  <c r="I268" i="4" a="1"/>
  <c r="I268" i="4"/>
  <c r="I267" i="4" a="1"/>
  <c r="I267" i="4"/>
  <c r="I266" i="4" a="1"/>
  <c r="I266" i="4"/>
  <c r="I265" i="4" a="1"/>
  <c r="I265" i="4"/>
  <c r="I264" i="4" a="1"/>
  <c r="I264" i="4"/>
  <c r="I263" i="4" a="1"/>
  <c r="I263" i="4"/>
  <c r="I262" i="4" a="1"/>
  <c r="I262" i="4" s="1"/>
  <c r="I261" i="4" a="1"/>
  <c r="I261" i="4" s="1"/>
  <c r="I260" i="4" a="1"/>
  <c r="I260" i="4" s="1"/>
  <c r="I259" i="4" a="1"/>
  <c r="I259" i="4"/>
  <c r="I258" i="4" a="1"/>
  <c r="I258" i="4"/>
  <c r="I257" i="4" a="1"/>
  <c r="I257" i="4"/>
  <c r="I256" i="4" a="1"/>
  <c r="I256" i="4"/>
  <c r="I255" i="4" a="1"/>
  <c r="I255" i="4"/>
  <c r="I254" i="4" a="1"/>
  <c r="I254" i="4"/>
  <c r="I253" i="4" a="1"/>
  <c r="I253" i="4"/>
  <c r="I252" i="4" a="1"/>
  <c r="I252" i="4" s="1"/>
  <c r="I251" i="4" a="1"/>
  <c r="I251" i="4" s="1"/>
  <c r="I250" i="4" a="1"/>
  <c r="I250" i="4" s="1"/>
  <c r="I249" i="4" a="1"/>
  <c r="I249" i="4"/>
  <c r="I248" i="4" a="1"/>
  <c r="I248" i="4"/>
  <c r="I247" i="4" a="1"/>
  <c r="I247" i="4"/>
  <c r="I246" i="4" a="1"/>
  <c r="I246" i="4"/>
  <c r="I245" i="4" a="1"/>
  <c r="I245" i="4"/>
  <c r="I244" i="4" a="1"/>
  <c r="I244" i="4"/>
  <c r="I243" i="4" a="1"/>
  <c r="I243" i="4"/>
  <c r="I242" i="4" a="1"/>
  <c r="I242" i="4" s="1"/>
  <c r="I241" i="4" a="1"/>
  <c r="I241" i="4" s="1"/>
  <c r="I240" i="4" a="1"/>
  <c r="I240" i="4"/>
  <c r="I239" i="4" a="1"/>
  <c r="I239" i="4" s="1"/>
  <c r="I238" i="4" a="1"/>
  <c r="I238" i="4"/>
  <c r="I237" i="4" a="1"/>
  <c r="I237" i="4"/>
  <c r="I236" i="4" a="1"/>
  <c r="I236" i="4"/>
  <c r="I235" i="4" a="1"/>
  <c r="I235" i="4"/>
  <c r="I234" i="4" a="1"/>
  <c r="I234" i="4"/>
  <c r="I233" i="4" a="1"/>
  <c r="I233" i="4" s="1"/>
  <c r="I232" i="4" a="1"/>
  <c r="I232" i="4" s="1"/>
  <c r="I231" i="4" a="1"/>
  <c r="I231" i="4" s="1"/>
  <c r="I230" i="4" a="1"/>
  <c r="I230" i="4"/>
  <c r="I229" i="4" a="1"/>
  <c r="I229" i="4" s="1"/>
  <c r="I228" i="4" a="1"/>
  <c r="I228" i="4"/>
  <c r="I227" i="4" a="1"/>
  <c r="I227" i="4"/>
  <c r="I226" i="4" a="1"/>
  <c r="I226" i="4"/>
  <c r="I225" i="4" a="1"/>
  <c r="I225" i="4"/>
  <c r="I224" i="4" a="1"/>
  <c r="I224" i="4"/>
  <c r="I223" i="4" a="1"/>
  <c r="I223" i="4"/>
  <c r="I222" i="4" a="1"/>
  <c r="I222" i="4" s="1"/>
  <c r="I221" i="4" a="1"/>
  <c r="I221" i="4" s="1"/>
  <c r="I220" i="4" a="1"/>
  <c r="I220" i="4"/>
  <c r="I219" i="4" a="1"/>
  <c r="I219" i="4"/>
  <c r="I218" i="4" a="1"/>
  <c r="I218" i="4" s="1"/>
  <c r="I217" i="4" a="1"/>
  <c r="I217" i="4"/>
  <c r="I216" i="4" a="1"/>
  <c r="I216" i="4"/>
  <c r="I215" i="4" a="1"/>
  <c r="I215" i="4"/>
  <c r="I214" i="4" a="1"/>
  <c r="I214" i="4"/>
  <c r="I213" i="4" a="1"/>
  <c r="I213" i="4" s="1"/>
  <c r="I212" i="4" a="1"/>
  <c r="I212" i="4" s="1"/>
  <c r="I211" i="4" a="1"/>
  <c r="I211" i="4" s="1"/>
  <c r="I210" i="4" a="1"/>
  <c r="I210" i="4"/>
  <c r="I209" i="4" a="1"/>
  <c r="I209" i="4"/>
  <c r="I208" i="4" a="1"/>
  <c r="I208" i="4" s="1"/>
  <c r="I207" i="4" a="1"/>
  <c r="I207" i="4"/>
  <c r="I206" i="4" a="1"/>
  <c r="I206" i="4"/>
  <c r="I205" i="4" a="1"/>
  <c r="I205" i="4"/>
  <c r="I204" i="4" a="1"/>
  <c r="I204" i="4"/>
  <c r="I203" i="4" a="1"/>
  <c r="I203" i="4" s="1"/>
  <c r="I202" i="4" a="1"/>
  <c r="I202" i="4" s="1"/>
  <c r="I201" i="4" a="1"/>
  <c r="I201" i="4" s="1"/>
  <c r="I200" i="4" a="1"/>
  <c r="I200" i="4"/>
  <c r="I199" i="4" a="1"/>
  <c r="I199" i="4"/>
  <c r="I198" i="4" a="1"/>
  <c r="I198" i="4"/>
  <c r="I197" i="4" a="1"/>
  <c r="I197" i="4" s="1"/>
  <c r="I196" i="4" a="1"/>
  <c r="I196" i="4"/>
  <c r="I195" i="4" a="1"/>
  <c r="I195" i="4"/>
  <c r="I194" i="4" a="1"/>
  <c r="I194" i="4"/>
  <c r="I193" i="4" a="1"/>
  <c r="I193" i="4" s="1"/>
  <c r="I192" i="4" a="1"/>
  <c r="I192" i="4" s="1"/>
  <c r="I191" i="4" a="1"/>
  <c r="I191" i="4" s="1"/>
  <c r="I190" i="4" a="1"/>
  <c r="I190" i="4"/>
  <c r="I189" i="4" a="1"/>
  <c r="I189" i="4"/>
  <c r="I188" i="4" a="1"/>
  <c r="I188" i="4"/>
  <c r="I187" i="4" a="1"/>
  <c r="I187" i="4" s="1"/>
  <c r="I186" i="4" a="1"/>
  <c r="I186" i="4"/>
  <c r="I185" i="4" a="1"/>
  <c r="I185" i="4"/>
  <c r="I184" i="4" a="1"/>
  <c r="I184" i="4"/>
  <c r="I183" i="4" a="1"/>
  <c r="I183" i="4" s="1"/>
  <c r="I182" i="4" a="1"/>
  <c r="I182" i="4" s="1"/>
  <c r="I181" i="4" a="1"/>
  <c r="I181" i="4" s="1"/>
  <c r="I180" i="4" a="1"/>
  <c r="I180" i="4"/>
  <c r="I179" i="4" a="1"/>
  <c r="I179" i="4"/>
  <c r="I178" i="4" a="1"/>
  <c r="I178" i="4"/>
  <c r="I177" i="4" a="1"/>
  <c r="I177" i="4"/>
  <c r="I176" i="4" a="1"/>
  <c r="I176" i="4" s="1"/>
  <c r="I175" i="4" a="1"/>
  <c r="I175" i="4"/>
  <c r="I174" i="4" a="1"/>
  <c r="I174" i="4"/>
  <c r="I173" i="4" a="1"/>
  <c r="I173" i="4"/>
  <c r="I172" i="4" a="1"/>
  <c r="I172" i="4" s="1"/>
  <c r="I171" i="4" a="1"/>
  <c r="I171" i="4" s="1"/>
  <c r="I170" i="4" a="1"/>
  <c r="I170" i="4"/>
  <c r="I169" i="4" a="1"/>
  <c r="I169" i="4"/>
  <c r="I168" i="4" a="1"/>
  <c r="I168" i="4"/>
  <c r="I167" i="4" a="1"/>
  <c r="I167" i="4"/>
  <c r="I166" i="4" a="1"/>
  <c r="I166" i="4" s="1"/>
  <c r="I165" i="4" a="1"/>
  <c r="I165" i="4"/>
  <c r="I164" i="4" a="1"/>
  <c r="I164" i="4"/>
  <c r="I163" i="4" a="1"/>
  <c r="I163" i="4" s="1"/>
  <c r="I162" i="4" a="1"/>
  <c r="I162" i="4" s="1"/>
  <c r="I161" i="4" a="1"/>
  <c r="I161" i="4" s="1"/>
  <c r="I160" i="4" a="1"/>
  <c r="I160" i="4"/>
  <c r="I159" i="4" a="1"/>
  <c r="I159" i="4"/>
  <c r="I158" i="4" a="1"/>
  <c r="I158" i="4"/>
  <c r="I157" i="4" a="1"/>
  <c r="I157" i="4"/>
  <c r="I156" i="4" a="1"/>
  <c r="I156" i="4"/>
  <c r="I155" i="4" a="1"/>
  <c r="I155" i="4" s="1"/>
  <c r="I154" i="4" a="1"/>
  <c r="I154" i="4" s="1"/>
  <c r="I153" i="4" a="1"/>
  <c r="I153" i="4" s="1"/>
  <c r="I152" i="4" a="1"/>
  <c r="I152" i="4"/>
  <c r="I151" i="4" a="1"/>
  <c r="I151" i="4" s="1"/>
  <c r="I150" i="4" a="1"/>
  <c r="I150" i="4"/>
  <c r="I149" i="4" a="1"/>
  <c r="I149" i="4"/>
  <c r="I148" i="4" a="1"/>
  <c r="I148" i="4"/>
  <c r="I147" i="4" a="1"/>
  <c r="I147" i="4"/>
  <c r="I146" i="4" a="1"/>
  <c r="I146" i="4"/>
  <c r="I145" i="4" a="1"/>
  <c r="I145" i="4" s="1"/>
  <c r="I144" i="4" a="1"/>
  <c r="I144" i="4" s="1"/>
  <c r="I143" i="4" a="1"/>
  <c r="I143" i="4" s="1"/>
  <c r="I142" i="4" a="1"/>
  <c r="I142" i="4"/>
  <c r="I141" i="4" a="1"/>
  <c r="I141" i="4" s="1"/>
  <c r="I140" i="4" a="1"/>
  <c r="I140" i="4"/>
  <c r="I139" i="4" a="1"/>
  <c r="I139" i="4"/>
  <c r="I138" i="4" a="1"/>
  <c r="I138" i="4"/>
  <c r="I137" i="4" a="1"/>
  <c r="I137" i="4"/>
  <c r="I136" i="4" a="1"/>
  <c r="I136" i="4"/>
  <c r="I135" i="4" a="1"/>
  <c r="I135" i="4"/>
  <c r="I134" i="4" a="1"/>
  <c r="I134" i="4" s="1"/>
  <c r="I133" i="4" a="1"/>
  <c r="I133" i="4" s="1"/>
  <c r="I132" i="4" a="1"/>
  <c r="I132" i="4" s="1"/>
  <c r="I131" i="4" a="1"/>
  <c r="I131" i="4" s="1"/>
  <c r="I130" i="4" a="1"/>
  <c r="I130" i="4"/>
  <c r="I129" i="4" a="1"/>
  <c r="I129" i="4"/>
  <c r="I128" i="4" a="1"/>
  <c r="I128" i="4"/>
  <c r="I127" i="4" a="1"/>
  <c r="I127" i="4"/>
  <c r="I126" i="4" a="1"/>
  <c r="I126" i="4"/>
  <c r="I125" i="4" a="1"/>
  <c r="I125" i="4"/>
  <c r="I124" i="4" a="1"/>
  <c r="I124" i="4" s="1"/>
  <c r="I123" i="4" a="1"/>
  <c r="I123" i="4"/>
  <c r="I122" i="4" a="1"/>
  <c r="I122" i="4" s="1"/>
  <c r="I121" i="4" a="1"/>
  <c r="I121" i="4" s="1"/>
  <c r="I120" i="4" a="1"/>
  <c r="I120" i="4"/>
  <c r="I119" i="4" a="1"/>
  <c r="I119" i="4"/>
  <c r="I118" i="4" a="1"/>
  <c r="I118" i="4"/>
  <c r="I117" i="4" a="1"/>
  <c r="I117" i="4"/>
  <c r="I116" i="4" a="1"/>
  <c r="I116" i="4"/>
  <c r="I115" i="4" a="1"/>
  <c r="I115" i="4"/>
  <c r="I114" i="4" a="1"/>
  <c r="I114" i="4"/>
  <c r="I113" i="4" a="1"/>
  <c r="I113" i="4" s="1"/>
  <c r="I112" i="4" a="1"/>
  <c r="I112" i="4" s="1"/>
  <c r="I111" i="4" a="1"/>
  <c r="I111" i="4" s="1"/>
  <c r="I110" i="4" a="1"/>
  <c r="I110" i="4"/>
  <c r="I109" i="4" a="1"/>
  <c r="I109" i="4"/>
  <c r="I108" i="4" a="1"/>
  <c r="I108" i="4"/>
  <c r="I107" i="4" a="1"/>
  <c r="I107" i="4"/>
  <c r="I106" i="4" a="1"/>
  <c r="I106" i="4"/>
  <c r="I105" i="4" a="1"/>
  <c r="I105" i="4"/>
  <c r="I104" i="4" a="1"/>
  <c r="I104" i="4" s="1"/>
  <c r="I103" i="4" a="1"/>
  <c r="I103" i="4" s="1"/>
  <c r="I102" i="4" a="1"/>
  <c r="I102" i="4" s="1"/>
  <c r="I101" i="4" a="1"/>
  <c r="I101" i="4" s="1"/>
  <c r="I100" i="4" a="1"/>
  <c r="I100" i="4"/>
  <c r="I99" i="4" a="1"/>
  <c r="I99" i="4"/>
  <c r="I98" i="4" a="1"/>
  <c r="I98" i="4"/>
  <c r="I97" i="4" a="1"/>
  <c r="I97" i="4"/>
  <c r="I96" i="4" a="1"/>
  <c r="I96" i="4"/>
  <c r="I95" i="4" a="1"/>
  <c r="I95" i="4"/>
  <c r="I94" i="4" a="1"/>
  <c r="I94" i="4" s="1"/>
  <c r="I93" i="4" a="1"/>
  <c r="I93" i="4" s="1"/>
  <c r="I92" i="4" a="1"/>
  <c r="I92" i="4" s="1"/>
  <c r="I91" i="4" a="1"/>
  <c r="I91" i="4" s="1"/>
  <c r="I90" i="4" a="1"/>
  <c r="I90" i="4"/>
  <c r="I89" i="4" a="1"/>
  <c r="I89" i="4"/>
  <c r="I88" i="4" a="1"/>
  <c r="I88" i="4"/>
  <c r="I87" i="4" a="1"/>
  <c r="I87" i="4"/>
  <c r="I86" i="4" a="1"/>
  <c r="I86" i="4"/>
  <c r="I85" i="4" a="1"/>
  <c r="I85" i="4"/>
  <c r="I84" i="4" a="1"/>
  <c r="I84" i="4" s="1"/>
  <c r="I83" i="4" a="1"/>
  <c r="I83" i="4" s="1"/>
  <c r="I82" i="4" a="1"/>
  <c r="I82" i="4" s="1"/>
  <c r="I81" i="4" a="1"/>
  <c r="I81" i="4" s="1"/>
  <c r="I80" i="4" a="1"/>
  <c r="I80" i="4"/>
  <c r="I79" i="4" a="1"/>
  <c r="I79" i="4"/>
  <c r="I78" i="4" a="1"/>
  <c r="I78" i="4"/>
  <c r="I77" i="4" a="1"/>
  <c r="I77" i="4"/>
  <c r="I76" i="4" a="1"/>
  <c r="I76" i="4"/>
  <c r="I75" i="4" a="1"/>
  <c r="I75" i="4"/>
  <c r="I74" i="4" a="1"/>
  <c r="I74" i="4"/>
  <c r="I73" i="4" a="1"/>
  <c r="I73" i="4" s="1"/>
  <c r="I72" i="4" a="1"/>
  <c r="I72" i="4"/>
  <c r="I71" i="4" a="1"/>
  <c r="I71" i="4" s="1"/>
  <c r="I70" i="4" a="1"/>
  <c r="I70" i="4" s="1"/>
  <c r="I69" i="4" a="1"/>
  <c r="I69" i="4"/>
  <c r="I68" i="4" a="1"/>
  <c r="I68" i="4"/>
  <c r="I67" i="4" a="1"/>
  <c r="I67" i="4"/>
  <c r="I66" i="4" a="1"/>
  <c r="I66" i="4"/>
  <c r="I65" i="4" a="1"/>
  <c r="I65" i="4"/>
  <c r="I64" i="4" a="1"/>
  <c r="I64" i="4"/>
  <c r="I63" i="4" a="1"/>
  <c r="I63" i="4"/>
  <c r="I62" i="4" a="1"/>
  <c r="I62" i="4"/>
  <c r="I61" i="4" a="1"/>
  <c r="I61" i="4" s="1"/>
  <c r="I60" i="4" a="1"/>
  <c r="I60" i="4" s="1"/>
  <c r="I59" i="4" a="1"/>
  <c r="I59" i="4"/>
  <c r="I58" i="4" a="1"/>
  <c r="I58" i="4"/>
  <c r="I57" i="4" a="1"/>
  <c r="I57" i="4"/>
  <c r="I56" i="4" a="1"/>
  <c r="I56" i="4"/>
  <c r="I55" i="4" a="1"/>
  <c r="I55" i="4"/>
  <c r="I54" i="4" a="1"/>
  <c r="I54" i="4"/>
  <c r="I53" i="4" a="1"/>
  <c r="I53" i="4" s="1"/>
  <c r="I52" i="4" a="1"/>
  <c r="I52" i="4" s="1"/>
  <c r="I51" i="4" a="1"/>
  <c r="I51" i="4" s="1"/>
  <c r="I50" i="4" a="1"/>
  <c r="I50" i="4" s="1"/>
  <c r="I49" i="4" a="1"/>
  <c r="I49" i="4"/>
  <c r="I48" i="4" a="1"/>
  <c r="I48" i="4"/>
  <c r="I47" i="4" a="1"/>
  <c r="I47" i="4"/>
  <c r="I46" i="4" a="1"/>
  <c r="I46" i="4"/>
  <c r="I45" i="4" a="1"/>
  <c r="I45" i="4"/>
  <c r="I44" i="4" a="1"/>
  <c r="I44" i="4"/>
  <c r="I43" i="4" a="1"/>
  <c r="I43" i="4" s="1"/>
  <c r="I42" i="4" a="1"/>
  <c r="I42" i="4" s="1"/>
  <c r="I41" i="4" a="1"/>
  <c r="I41" i="4" s="1"/>
  <c r="I40" i="4" a="1"/>
  <c r="I40" i="4"/>
  <c r="I39" i="4" a="1"/>
  <c r="I39" i="4" s="1"/>
  <c r="I38" i="4" a="1"/>
  <c r="I38" i="4"/>
  <c r="I37" i="4" a="1"/>
  <c r="I37" i="4"/>
  <c r="I36" i="4" a="1"/>
  <c r="I36" i="4"/>
  <c r="I35" i="4" a="1"/>
  <c r="I35" i="4"/>
  <c r="I34" i="4" a="1"/>
  <c r="I34" i="4" s="1"/>
  <c r="I33" i="4" a="1"/>
  <c r="I33" i="4" s="1"/>
  <c r="I32" i="4" a="1"/>
  <c r="I32" i="4"/>
  <c r="I31" i="4" a="1"/>
  <c r="I31" i="4" s="1"/>
  <c r="I30" i="4" a="1"/>
  <c r="I30" i="4"/>
  <c r="I29" i="4" a="1"/>
  <c r="I29" i="4" s="1"/>
  <c r="I28" i="4" a="1"/>
  <c r="I28" i="4" s="1"/>
  <c r="I27" i="4" a="1"/>
  <c r="I27" i="4"/>
  <c r="I26" i="4" a="1"/>
  <c r="I26" i="4"/>
  <c r="I25" i="4" a="1"/>
  <c r="I25" i="4" s="1"/>
  <c r="I24" i="4" a="1"/>
  <c r="I24" i="4" s="1"/>
  <c r="I23" i="4" a="1"/>
  <c r="I23" i="4"/>
  <c r="I22" i="4" a="1"/>
  <c r="I22" i="4" s="1"/>
  <c r="I21" i="4" a="1"/>
  <c r="I21" i="4" s="1"/>
  <c r="I20" i="4" a="1"/>
  <c r="I20" i="4"/>
  <c r="I19" i="4" a="1"/>
  <c r="I19" i="4"/>
  <c r="I18" i="4" a="1"/>
  <c r="I18" i="4" s="1"/>
  <c r="I17" i="4" a="1"/>
  <c r="I17" i="4"/>
  <c r="I16" i="4" a="1"/>
  <c r="I16" i="4"/>
  <c r="I15" i="4" a="1"/>
  <c r="I15" i="4" s="1"/>
  <c r="I14" i="4" a="1"/>
  <c r="I14" i="4"/>
  <c r="I13" i="4" a="1"/>
  <c r="I13" i="4"/>
  <c r="I12" i="4" a="1"/>
  <c r="I12" i="4" s="1"/>
  <c r="I11" i="4" a="1"/>
  <c r="I11" i="4" s="1"/>
  <c r="I10" i="4" a="1"/>
  <c r="I10" i="4"/>
  <c r="I9" i="4" a="1"/>
  <c r="I9" i="4" s="1"/>
  <c r="I8" i="4" a="1"/>
  <c r="I8" i="4" s="1"/>
  <c r="I7" i="4" a="1"/>
  <c r="I7" i="4" s="1"/>
  <c r="I6" i="4" a="1"/>
  <c r="I6" i="4"/>
  <c r="I5" i="4" a="1"/>
  <c r="I5" i="4"/>
  <c r="I4" i="4" a="1"/>
  <c r="I4" i="4"/>
  <c r="I3" i="4" a="1"/>
  <c r="I3" i="4"/>
  <c r="C2" i="4"/>
  <c r="K4" i="3" l="1"/>
  <c r="K3" i="3"/>
  <c r="F17" i="3"/>
  <c r="D17" i="3"/>
  <c r="F20" i="3"/>
  <c r="G15" i="3"/>
  <c r="G19" i="3"/>
  <c r="G8" i="3"/>
  <c r="D8" i="3"/>
  <c r="D13" i="3"/>
  <c r="D12" i="3"/>
  <c r="H5" i="3"/>
  <c r="G3" i="3"/>
  <c r="F3" i="3"/>
  <c r="D20" i="3"/>
  <c r="H20" i="3"/>
  <c r="K5" i="3"/>
  <c r="D6" i="3"/>
  <c r="D19" i="3"/>
  <c r="H19" i="3"/>
  <c r="D21" i="3"/>
  <c r="H16" i="3"/>
  <c r="D14" i="3"/>
  <c r="D16" i="3"/>
  <c r="D15" i="3"/>
  <c r="D18" i="3"/>
  <c r="D11" i="3"/>
  <c r="H7" i="3"/>
  <c r="D5" i="3"/>
  <c r="D10" i="3"/>
  <c r="K17" i="3"/>
  <c r="G5" i="3"/>
  <c r="D9" i="3"/>
  <c r="F8" i="3"/>
  <c r="H8" i="3"/>
  <c r="D3" i="3"/>
  <c r="F4" i="3"/>
  <c r="H4" i="3"/>
  <c r="D4" i="3"/>
  <c r="G4" i="3"/>
  <c r="H10" i="3"/>
  <c r="H21" i="3"/>
  <c r="G18" i="3"/>
  <c r="F18" i="3"/>
  <c r="H18" i="3"/>
  <c r="F11" i="3"/>
  <c r="G17" i="3"/>
  <c r="F13" i="3"/>
  <c r="F19" i="3"/>
  <c r="F7" i="3"/>
  <c r="D7" i="3"/>
  <c r="F16" i="3"/>
  <c r="G6" i="3"/>
  <c r="F5" i="3"/>
  <c r="H3" i="3"/>
  <c r="F2" i="3"/>
  <c r="H2" i="3"/>
  <c r="G2" i="3"/>
  <c r="D2" i="3"/>
  <c r="K2" i="3"/>
  <c r="H12" i="3"/>
  <c r="K8" i="3"/>
  <c r="K21" i="3"/>
  <c r="K18" i="3"/>
  <c r="K14" i="3"/>
  <c r="K9" i="3"/>
  <c r="K20" i="3"/>
  <c r="K16" i="3"/>
  <c r="K13" i="3"/>
  <c r="K10" i="3"/>
  <c r="K7" i="3"/>
  <c r="K6" i="3"/>
  <c r="K19" i="3"/>
  <c r="K15" i="3"/>
  <c r="K12" i="3"/>
  <c r="K11" i="3"/>
  <c r="F14" i="3"/>
  <c r="G14" i="3"/>
  <c r="H14" i="3"/>
  <c r="G20" i="3"/>
  <c r="H6" i="3"/>
  <c r="H15" i="3"/>
  <c r="F15" i="3"/>
  <c r="F6" i="3"/>
  <c r="H9" i="3"/>
  <c r="F9" i="3"/>
  <c r="G9" i="3"/>
  <c r="G7" i="3"/>
  <c r="G16" i="3"/>
  <c r="H17" i="3"/>
  <c r="F12" i="3"/>
  <c r="G12" i="3"/>
  <c r="G11" i="3"/>
  <c r="G21" i="3"/>
  <c r="F21" i="3"/>
  <c r="H11" i="3"/>
  <c r="G13" i="3"/>
  <c r="H13" i="3"/>
  <c r="F10" i="3"/>
  <c r="G10" i="3"/>
  <c r="B2" i="7" l="1" a="1"/>
  <c r="B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</futureMetadata>
  <cellMetadata count="1">
    <bk>
      <rc t="1" v="0"/>
    </bk>
  </cellMetadata>
  <valueMetadata count="4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</valueMetadata>
</metadata>
</file>

<file path=xl/sharedStrings.xml><?xml version="1.0" encoding="utf-8"?>
<sst xmlns="http://schemas.openxmlformats.org/spreadsheetml/2006/main" count="1674" uniqueCount="52">
  <si>
    <t>Badge</t>
  </si>
  <si>
    <t>Points</t>
  </si>
  <si>
    <t>Wins</t>
  </si>
  <si>
    <t>Draws</t>
  </si>
  <si>
    <t>Loses</t>
  </si>
  <si>
    <t>Goals_Favor</t>
  </si>
  <si>
    <t>Goals_Against</t>
  </si>
  <si>
    <t>Goal_Diff</t>
  </si>
  <si>
    <t>Last_5</t>
  </si>
  <si>
    <t>Matchday</t>
  </si>
  <si>
    <t>Home</t>
  </si>
  <si>
    <t>Home_Goals</t>
  </si>
  <si>
    <t>Away_Goals</t>
  </si>
  <si>
    <t>Away</t>
  </si>
  <si>
    <t>Fixture</t>
  </si>
  <si>
    <t>Stadium(?)</t>
  </si>
  <si>
    <t>Arsenal</t>
  </si>
  <si>
    <t>Manchester City</t>
  </si>
  <si>
    <t>Manchester United</t>
  </si>
  <si>
    <t>Liverpool</t>
  </si>
  <si>
    <t>Brentford</t>
  </si>
  <si>
    <t>Fulham</t>
  </si>
  <si>
    <t>Chelsea</t>
  </si>
  <si>
    <t>Aston Villa</t>
  </si>
  <si>
    <t>Crystal Palace</t>
  </si>
  <si>
    <t>Everton</t>
  </si>
  <si>
    <t>Southampton</t>
  </si>
  <si>
    <t>Pos</t>
  </si>
  <si>
    <t>Win points</t>
  </si>
  <si>
    <t>Draw points</t>
  </si>
  <si>
    <t>Loss points</t>
  </si>
  <si>
    <t>Home Points</t>
  </si>
  <si>
    <t>Away Points</t>
  </si>
  <si>
    <t>Match points</t>
  </si>
  <si>
    <t>Round</t>
  </si>
  <si>
    <t>Date</t>
  </si>
  <si>
    <t>Bournemouth</t>
  </si>
  <si>
    <t>Leeds</t>
  </si>
  <si>
    <t>Wolves</t>
  </si>
  <si>
    <t>Leicester</t>
  </si>
  <si>
    <t>Newcastle</t>
  </si>
  <si>
    <t>Nottingham</t>
  </si>
  <si>
    <t>Tottenham</t>
  </si>
  <si>
    <t>Brighton</t>
  </si>
  <si>
    <t>West Ham</t>
  </si>
  <si>
    <t>LIverpool</t>
  </si>
  <si>
    <t>Teams</t>
  </si>
  <si>
    <t>Manchester</t>
  </si>
  <si>
    <t>Matches</t>
  </si>
  <si>
    <t>el estadio sacarlo con un buscarv en una lista creada con cada equipo y su estadio</t>
  </si>
  <si>
    <t>Teniendo todos los fixtures, es una buena manera de sacar todos los equipos de la competicion, haciendo un unique de la lista de local o away teams y luego copy paste as values</t>
  </si>
  <si>
    <t>Para sacar las jornadas SECUENCIA(380;1;1;0.1) para obtener diez filas de cada numero entero, luego habra que REDONDEAR.MENOS para quitar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</si>
</sst>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&quot;/&quot;mm&quot;/&quot;yyyy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8" borderId="0" xfId="0" applyFont="1" applyFill="1" applyAlignment="1">
      <alignment horizontal="center"/>
    </xf>
    <xf numFmtId="164" fontId="5" fillId="8" borderId="0" xfId="0" applyNumberFormat="1" applyFont="1" applyFill="1" applyAlignment="1">
      <alignment horizontal="center"/>
    </xf>
    <xf numFmtId="0" fontId="5" fillId="8" borderId="0" xfId="0" applyFont="1" applyFill="1"/>
    <xf numFmtId="1" fontId="0" fillId="0" borderId="0" xfId="1" applyNumberFormat="1" applyFont="1" applyFill="1"/>
    <xf numFmtId="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9" borderId="0" xfId="0" applyFill="1"/>
    <xf numFmtId="0" fontId="0" fillId="0" borderId="0" xfId="0" applyAlignment="1">
      <alignment horizontal="center"/>
    </xf>
    <xf numFmtId="0" fontId="6" fillId="0" borderId="0" xfId="2"/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0/07/relationships/rdRichValueWebImage" Target="richData/rdRichValueWebImag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dRichValueWebImage.xml.rels><?xml version="1.0" encoding="UTF-8" standalone="yes"?>
<Relationships xmlns="http://schemas.openxmlformats.org/package/2006/relationships"><Relationship Id="rId13" Type="http://schemas.openxmlformats.org/officeDocument/2006/relationships/hyperlink" Target="https://seeklogo.com/images/A/aston-villa-football-club-2016-logo-39CF2A4A16-seeklogo.com.pn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seeklogo.com/images/S/southampton-fc-logo-4B19787C71-seeklogo.com.png" TargetMode="External"/><Relationship Id="rId21" Type="http://schemas.openxmlformats.org/officeDocument/2006/relationships/hyperlink" Target="https://seeklogo.com/images/C/crystal-palace-fc-logo-6F4DFE5EF9-seeklogo.com.png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seeklogo.com/images/N/newcastle-utd-fc-logo-9A813A7446-seeklogo.com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eeklogo.com/images/B/brentford-fc-logo-E928FFBD93-seeklogo.com.png" TargetMode="External"/><Relationship Id="rId25" Type="http://schemas.openxmlformats.org/officeDocument/2006/relationships/hyperlink" Target="https://seeklogo.com/images/W/wolves-logo-54BADC5EB5-seeklogo.com.png" TargetMode="External"/><Relationship Id="rId33" Type="http://schemas.openxmlformats.org/officeDocument/2006/relationships/hyperlink" Target="https://seeklogo.com/images/E/everton-football-club-logo-2D8779FBA9-seeklogo.com.png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seeklogo.com/images/A/afc-bournemouth-logo-FAA541D485-seeklogo.com.png" TargetMode="External"/><Relationship Id="rId1" Type="http://schemas.openxmlformats.org/officeDocument/2006/relationships/hyperlink" Target="https://seeklogo.com/images/M/manchester-city-fc-new-logo-4C45133019-seeklogo.com.pn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seeklogo.com/images/B/brighton-hove-albion-f-c-logo-3368C7D2CB-seeklogo.com.pn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seeklogo.com/images/L/leeds-united-fc-logo-0A2FE19F84-seeklogo.com.png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seeklogo.com/images/B/budweiser-manchester-united-logo-445EABCADA-seeklogo.com.png" TargetMode="External"/><Relationship Id="rId15" Type="http://schemas.openxmlformats.org/officeDocument/2006/relationships/hyperlink" Target="https://seeklogo.com/images/T/tottenham-hotspur-fc-logo-E10FF6C506-seeklogo.com.png" TargetMode="External"/><Relationship Id="rId23" Type="http://schemas.openxmlformats.org/officeDocument/2006/relationships/hyperlink" Target="https://seeklogo.com/images/C/chelsea-fc-logo-A24FEB6BFB-seeklogo.com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seeklogo.com/images/F/fulham-fc-logo-EBBC39136A-seeklogo.com.png" TargetMode="External"/><Relationship Id="rId31" Type="http://schemas.openxmlformats.org/officeDocument/2006/relationships/hyperlink" Target="https://seeklogo.com/images/N/nottingham-forest-logo-34EC0D2B28-seeklogo.com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eeklogo.com/images/L/liverpool-fc-logo-3B886CFE17-seeklogo.com.pn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seeklogo.com/images/W/west-ham-united-logo-87BDCFD2AB-seeklogo.com.pn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seeklogo.com/images/L/leicester-city-fc-logo-FD9C3CA26E-seeklogo.com.png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seeklogo.com/images/A/arsenal-logo-B27C071FE1-seeklogo.com.pn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  <webImageSrd>
    <address r:id="rId33"/>
    <blip r:id="rId34"/>
  </webImageSrd>
  <webImageSrd>
    <address r:id="rId35"/>
    <blip r:id="rId36"/>
  </webImageSrd>
  <webImageSrd>
    <address r:id="rId37"/>
    <blip r:id="rId38"/>
  </webImageSrd>
  <webImageSrd>
    <address r:id="rId39"/>
    <blip r:id="rId40"/>
  </webImageSrd>
</webImagesSrd>
</file>

<file path=xl/richData/rdrichvalue.xml><?xml version="1.0" encoding="utf-8"?>
<rvData xmlns="http://schemas.microsoft.com/office/spreadsheetml/2017/richdata" count="40">
  <rv s="0">
    <v>0</v>
    <v>4</v>
    <v>0</v>
    <v>0</v>
  </rv>
  <rv s="0">
    <v>1</v>
    <v>4</v>
    <v>0</v>
    <v>0</v>
  </rv>
  <rv s="0">
    <v>2</v>
    <v>4</v>
    <v>0</v>
    <v>0</v>
  </rv>
  <rv s="0">
    <v>3</v>
    <v>4</v>
    <v>0</v>
    <v>0</v>
  </rv>
  <rv s="0">
    <v>4</v>
    <v>4</v>
    <v>0</v>
    <v>0</v>
  </rv>
  <rv s="0">
    <v>5</v>
    <v>4</v>
    <v>0</v>
    <v>0</v>
  </rv>
  <rv s="0">
    <v>6</v>
    <v>4</v>
    <v>0</v>
    <v>0</v>
  </rv>
  <rv s="0">
    <v>7</v>
    <v>4</v>
    <v>0</v>
    <v>0</v>
  </rv>
  <rv s="0">
    <v>8</v>
    <v>4</v>
    <v>0</v>
    <v>0</v>
  </rv>
  <rv s="0">
    <v>9</v>
    <v>4</v>
    <v>0</v>
    <v>0</v>
  </rv>
  <rv s="0">
    <v>10</v>
    <v>4</v>
    <v>0</v>
    <v>0</v>
  </rv>
  <rv s="0">
    <v>11</v>
    <v>4</v>
    <v>0</v>
    <v>0</v>
  </rv>
  <rv s="0">
    <v>12</v>
    <v>4</v>
    <v>0</v>
    <v>0</v>
  </rv>
  <rv s="0">
    <v>13</v>
    <v>4</v>
    <v>0</v>
    <v>0</v>
  </rv>
  <rv s="0">
    <v>14</v>
    <v>4</v>
    <v>0</v>
    <v>0</v>
  </rv>
  <rv s="0">
    <v>15</v>
    <v>4</v>
    <v>0</v>
    <v>0</v>
  </rv>
  <rv s="0">
    <v>16</v>
    <v>4</v>
    <v>0</v>
    <v>0</v>
  </rv>
  <rv s="0">
    <v>17</v>
    <v>4</v>
    <v>0</v>
    <v>0</v>
  </rv>
  <rv s="0">
    <v>18</v>
    <v>4</v>
    <v>0</v>
    <v>0</v>
  </rv>
  <rv s="0">
    <v>19</v>
    <v>4</v>
    <v>0</v>
    <v>0</v>
  </rv>
  <rv s="0">
    <v>1</v>
    <v>1</v>
    <v>0</v>
    <v>0</v>
  </rv>
  <rv s="0">
    <v>6</v>
    <v>1</v>
    <v>0</v>
    <v>0</v>
  </rv>
  <rv s="0">
    <v>14</v>
    <v>1</v>
    <v>0</v>
    <v>0</v>
  </rv>
  <rv s="0">
    <v>8</v>
    <v>1</v>
    <v>0</v>
    <v>0</v>
  </rv>
  <rv s="0">
    <v>5</v>
    <v>1</v>
    <v>0</v>
    <v>0</v>
  </rv>
  <rv s="0">
    <v>11</v>
    <v>1</v>
    <v>0</v>
    <v>0</v>
  </rv>
  <rv s="0">
    <v>10</v>
    <v>1</v>
    <v>0</v>
    <v>0</v>
  </rv>
  <rv s="0">
    <v>16</v>
    <v>1</v>
    <v>0</v>
    <v>0</v>
  </rv>
  <rv s="0">
    <v>9</v>
    <v>1</v>
    <v>0</v>
    <v>0</v>
  </rv>
  <rv s="0">
    <v>18</v>
    <v>1</v>
    <v>0</v>
    <v>0</v>
  </rv>
  <rv s="0">
    <v>17</v>
    <v>1</v>
    <v>0</v>
    <v>0</v>
  </rv>
  <rv s="0">
    <v>4</v>
    <v>1</v>
    <v>0</v>
    <v>0</v>
  </rv>
  <rv s="0">
    <v>0</v>
    <v>1</v>
    <v>0</v>
    <v>0</v>
  </rv>
  <rv s="0">
    <v>2</v>
    <v>1</v>
    <v>0</v>
    <v>0</v>
  </rv>
  <rv s="0">
    <v>3</v>
    <v>1</v>
    <v>0</v>
    <v>0</v>
  </rv>
  <rv s="0">
    <v>15</v>
    <v>1</v>
    <v>0</v>
    <v>0</v>
  </rv>
  <rv s="0">
    <v>19</v>
    <v>1</v>
    <v>0</v>
    <v>0</v>
  </rv>
  <rv s="0">
    <v>7</v>
    <v>1</v>
    <v>0</v>
    <v>0</v>
  </rv>
  <rv s="0">
    <v>13</v>
    <v>1</v>
    <v>0</v>
    <v>0</v>
  </rv>
  <rv s="0">
    <v>12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AF919DC-E742-4B24-B0B8-4D9E2D04A41B}">
  <we:reference id="wa104381504" version="1.0.0.0" store="es-ES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1D3A96E-A7C8-49F8-B950-90DC2FAAC13B}">
  <we:reference id="wa200000113" version="1.0.0.0" store="es-ES" storeType="OMEX"/>
  <we:alternateReferences>
    <we:reference id="wa200000113" version="1.0.0.0" store="WA20000011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3197-CAC1-4389-8697-3E4E9495AFAB}">
  <dimension ref="A1:J21"/>
  <sheetViews>
    <sheetView workbookViewId="0">
      <selection activeCell="B2" sqref="B2"/>
    </sheetView>
  </sheetViews>
  <sheetFormatPr baseColWidth="10" defaultRowHeight="15" x14ac:dyDescent="0.25"/>
  <cols>
    <col min="1" max="1" width="5.140625" customWidth="1"/>
    <col min="2" max="2" width="18" bestFit="1" customWidth="1"/>
    <col min="3" max="3" width="6.5703125" bestFit="1" customWidth="1"/>
    <col min="4" max="4" width="8.5703125" bestFit="1" customWidth="1"/>
    <col min="5" max="5" width="5.5703125" bestFit="1" customWidth="1"/>
    <col min="6" max="6" width="6.42578125" bestFit="1" customWidth="1"/>
    <col min="7" max="7" width="5.85546875" bestFit="1" customWidth="1"/>
    <col min="10" max="10" width="9.42578125" bestFit="1" customWidth="1"/>
  </cols>
  <sheetData>
    <row r="1" spans="1:10" x14ac:dyDescent="0.25">
      <c r="A1" s="17" t="s">
        <v>27</v>
      </c>
      <c r="B1" s="17" t="s">
        <v>46</v>
      </c>
      <c r="C1" s="17" t="s">
        <v>1</v>
      </c>
      <c r="D1" s="17" t="s">
        <v>48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</row>
    <row r="2" spans="1:10" x14ac:dyDescent="0.25">
      <c r="A2" s="1" cm="1">
        <f t="array" ref="A2:A21">_xlfn.SEQUENCE(20)</f>
        <v>1</v>
      </c>
      <c r="B2" s="18" t="str" cm="1">
        <f t="array" ref="B2:J21">_xlfn._xlws.SORT(League_Standings!C2:K21,{2;9;7},-1)</f>
        <v>Manchester City</v>
      </c>
      <c r="C2" s="18">
        <v>89</v>
      </c>
      <c r="D2" s="18">
        <v>38</v>
      </c>
      <c r="E2" s="18">
        <v>28</v>
      </c>
      <c r="F2" s="18">
        <v>5</v>
      </c>
      <c r="G2" s="18">
        <v>5</v>
      </c>
      <c r="H2" s="18">
        <v>94</v>
      </c>
      <c r="I2" s="18">
        <v>33</v>
      </c>
      <c r="J2" s="18">
        <v>61</v>
      </c>
    </row>
    <row r="3" spans="1:10" x14ac:dyDescent="0.25">
      <c r="A3" s="2">
        <v>2</v>
      </c>
      <c r="B3" t="str">
        <v>Arsenal</v>
      </c>
      <c r="C3">
        <v>84</v>
      </c>
      <c r="D3">
        <v>38</v>
      </c>
      <c r="E3">
        <v>26</v>
      </c>
      <c r="F3">
        <v>6</v>
      </c>
      <c r="G3">
        <v>6</v>
      </c>
      <c r="H3">
        <v>88</v>
      </c>
      <c r="I3">
        <v>43</v>
      </c>
      <c r="J3">
        <v>45</v>
      </c>
    </row>
    <row r="4" spans="1:10" x14ac:dyDescent="0.25">
      <c r="A4" s="2">
        <v>3</v>
      </c>
      <c r="B4" s="18" t="str">
        <v>Manchester United</v>
      </c>
      <c r="C4" s="18">
        <v>75</v>
      </c>
      <c r="D4" s="18">
        <v>38</v>
      </c>
      <c r="E4" s="18">
        <v>23</v>
      </c>
      <c r="F4" s="18">
        <v>6</v>
      </c>
      <c r="G4" s="18">
        <v>9</v>
      </c>
      <c r="H4" s="18">
        <v>58</v>
      </c>
      <c r="I4" s="18">
        <v>43</v>
      </c>
      <c r="J4" s="18">
        <v>15</v>
      </c>
    </row>
    <row r="5" spans="1:10" x14ac:dyDescent="0.25">
      <c r="A5" s="2">
        <v>4</v>
      </c>
      <c r="B5" t="str">
        <v>Newcastle</v>
      </c>
      <c r="C5">
        <v>71</v>
      </c>
      <c r="D5">
        <v>38</v>
      </c>
      <c r="E5">
        <v>19</v>
      </c>
      <c r="F5">
        <v>14</v>
      </c>
      <c r="G5">
        <v>5</v>
      </c>
      <c r="H5">
        <v>68</v>
      </c>
      <c r="I5">
        <v>33</v>
      </c>
      <c r="J5">
        <v>35</v>
      </c>
    </row>
    <row r="6" spans="1:10" x14ac:dyDescent="0.25">
      <c r="A6" s="3">
        <v>5</v>
      </c>
      <c r="B6" s="18" t="str">
        <v>Liverpool</v>
      </c>
      <c r="C6" s="18">
        <v>67</v>
      </c>
      <c r="D6" s="18">
        <v>38</v>
      </c>
      <c r="E6" s="18">
        <v>19</v>
      </c>
      <c r="F6" s="18">
        <v>10</v>
      </c>
      <c r="G6" s="18">
        <v>9</v>
      </c>
      <c r="H6" s="18">
        <v>75</v>
      </c>
      <c r="I6" s="18">
        <v>47</v>
      </c>
      <c r="J6" s="18">
        <v>28</v>
      </c>
    </row>
    <row r="7" spans="1:10" x14ac:dyDescent="0.25">
      <c r="A7" s="21">
        <v>6</v>
      </c>
      <c r="B7" t="str">
        <v>Brighton</v>
      </c>
      <c r="C7">
        <v>62</v>
      </c>
      <c r="D7">
        <v>38</v>
      </c>
      <c r="E7">
        <v>18</v>
      </c>
      <c r="F7">
        <v>8</v>
      </c>
      <c r="G7">
        <v>12</v>
      </c>
      <c r="H7">
        <v>72</v>
      </c>
      <c r="I7">
        <v>53</v>
      </c>
      <c r="J7">
        <v>19</v>
      </c>
    </row>
    <row r="8" spans="1:10" x14ac:dyDescent="0.25">
      <c r="A8" s="4">
        <v>7</v>
      </c>
      <c r="B8" s="18" t="str">
        <v>Aston Villa</v>
      </c>
      <c r="C8" s="18">
        <v>61</v>
      </c>
      <c r="D8" s="18">
        <v>38</v>
      </c>
      <c r="E8" s="18">
        <v>18</v>
      </c>
      <c r="F8" s="18">
        <v>7</v>
      </c>
      <c r="G8" s="18">
        <v>13</v>
      </c>
      <c r="H8" s="18">
        <v>51</v>
      </c>
      <c r="I8" s="18">
        <v>46</v>
      </c>
      <c r="J8" s="18">
        <v>5</v>
      </c>
    </row>
    <row r="9" spans="1:10" x14ac:dyDescent="0.25">
      <c r="A9" s="4">
        <v>8</v>
      </c>
      <c r="B9" t="str">
        <v>Tottenham</v>
      </c>
      <c r="C9">
        <v>60</v>
      </c>
      <c r="D9">
        <v>38</v>
      </c>
      <c r="E9">
        <v>18</v>
      </c>
      <c r="F9">
        <v>6</v>
      </c>
      <c r="G9">
        <v>14</v>
      </c>
      <c r="H9">
        <v>70</v>
      </c>
      <c r="I9">
        <v>63</v>
      </c>
      <c r="J9">
        <v>7</v>
      </c>
    </row>
    <row r="10" spans="1:10" x14ac:dyDescent="0.25">
      <c r="A10" s="4">
        <v>9</v>
      </c>
      <c r="B10" s="18" t="str">
        <v>Brentford</v>
      </c>
      <c r="C10" s="18">
        <v>59</v>
      </c>
      <c r="D10" s="18">
        <v>38</v>
      </c>
      <c r="E10" s="18">
        <v>15</v>
      </c>
      <c r="F10" s="18">
        <v>14</v>
      </c>
      <c r="G10" s="18">
        <v>9</v>
      </c>
      <c r="H10" s="18">
        <v>58</v>
      </c>
      <c r="I10" s="18">
        <v>46</v>
      </c>
      <c r="J10" s="18">
        <v>12</v>
      </c>
    </row>
    <row r="11" spans="1:10" x14ac:dyDescent="0.25">
      <c r="A11" s="4">
        <v>10</v>
      </c>
      <c r="B11" t="str">
        <v>Fulham</v>
      </c>
      <c r="C11">
        <v>52</v>
      </c>
      <c r="D11">
        <v>38</v>
      </c>
      <c r="E11">
        <v>15</v>
      </c>
      <c r="F11">
        <v>7</v>
      </c>
      <c r="G11">
        <v>16</v>
      </c>
      <c r="H11">
        <v>55</v>
      </c>
      <c r="I11">
        <v>53</v>
      </c>
      <c r="J11">
        <v>2</v>
      </c>
    </row>
    <row r="12" spans="1:10" x14ac:dyDescent="0.25">
      <c r="A12" s="4">
        <v>11</v>
      </c>
      <c r="B12" s="18" t="str">
        <v>Crystal Palace</v>
      </c>
      <c r="C12" s="18">
        <v>45</v>
      </c>
      <c r="D12" s="18">
        <v>38</v>
      </c>
      <c r="E12" s="18">
        <v>11</v>
      </c>
      <c r="F12" s="18">
        <v>12</v>
      </c>
      <c r="G12" s="18">
        <v>15</v>
      </c>
      <c r="H12" s="18">
        <v>40</v>
      </c>
      <c r="I12" s="18">
        <v>49</v>
      </c>
      <c r="J12" s="18">
        <v>-9</v>
      </c>
    </row>
    <row r="13" spans="1:10" x14ac:dyDescent="0.25">
      <c r="A13" s="4">
        <v>12</v>
      </c>
      <c r="B13" t="str">
        <v>Chelsea</v>
      </c>
      <c r="C13">
        <v>44</v>
      </c>
      <c r="D13">
        <v>38</v>
      </c>
      <c r="E13">
        <v>11</v>
      </c>
      <c r="F13">
        <v>11</v>
      </c>
      <c r="G13">
        <v>16</v>
      </c>
      <c r="H13">
        <v>38</v>
      </c>
      <c r="I13">
        <v>47</v>
      </c>
      <c r="J13">
        <v>-9</v>
      </c>
    </row>
    <row r="14" spans="1:10" x14ac:dyDescent="0.25">
      <c r="A14" s="4">
        <v>13</v>
      </c>
      <c r="B14" s="18" t="str">
        <v>Wolves</v>
      </c>
      <c r="C14" s="18">
        <v>41</v>
      </c>
      <c r="D14" s="18">
        <v>38</v>
      </c>
      <c r="E14" s="18">
        <v>11</v>
      </c>
      <c r="F14" s="18">
        <v>8</v>
      </c>
      <c r="G14" s="18">
        <v>19</v>
      </c>
      <c r="H14" s="18">
        <v>31</v>
      </c>
      <c r="I14" s="18">
        <v>58</v>
      </c>
      <c r="J14" s="18">
        <v>-27</v>
      </c>
    </row>
    <row r="15" spans="1:10" x14ac:dyDescent="0.25">
      <c r="A15" s="4">
        <v>14</v>
      </c>
      <c r="B15" t="str">
        <v>West Ham</v>
      </c>
      <c r="C15">
        <v>40</v>
      </c>
      <c r="D15">
        <v>38</v>
      </c>
      <c r="E15">
        <v>11</v>
      </c>
      <c r="F15">
        <v>7</v>
      </c>
      <c r="G15">
        <v>20</v>
      </c>
      <c r="H15">
        <v>42</v>
      </c>
      <c r="I15">
        <v>55</v>
      </c>
      <c r="J15">
        <v>-13</v>
      </c>
    </row>
    <row r="16" spans="1:10" x14ac:dyDescent="0.25">
      <c r="A16" s="4">
        <v>15</v>
      </c>
      <c r="B16" s="18" t="str">
        <v>Bournemouth</v>
      </c>
      <c r="C16" s="18">
        <v>39</v>
      </c>
      <c r="D16" s="18">
        <v>38</v>
      </c>
      <c r="E16" s="18">
        <v>11</v>
      </c>
      <c r="F16" s="18">
        <v>6</v>
      </c>
      <c r="G16" s="18">
        <v>21</v>
      </c>
      <c r="H16" s="18">
        <v>37</v>
      </c>
      <c r="I16" s="18">
        <v>71</v>
      </c>
      <c r="J16" s="18">
        <v>-34</v>
      </c>
    </row>
    <row r="17" spans="1:10" x14ac:dyDescent="0.25">
      <c r="A17" s="4">
        <v>16</v>
      </c>
      <c r="B17" t="str">
        <v>Nottingham</v>
      </c>
      <c r="C17">
        <v>38</v>
      </c>
      <c r="D17">
        <v>38</v>
      </c>
      <c r="E17">
        <v>9</v>
      </c>
      <c r="F17">
        <v>11</v>
      </c>
      <c r="G17">
        <v>18</v>
      </c>
      <c r="H17">
        <v>38</v>
      </c>
      <c r="I17">
        <v>68</v>
      </c>
      <c r="J17">
        <v>-30</v>
      </c>
    </row>
    <row r="18" spans="1:10" x14ac:dyDescent="0.25">
      <c r="A18" s="4">
        <v>17</v>
      </c>
      <c r="B18" s="18" t="str">
        <v>Everton</v>
      </c>
      <c r="C18" s="18">
        <v>36</v>
      </c>
      <c r="D18" s="18">
        <v>38</v>
      </c>
      <c r="E18" s="18">
        <v>8</v>
      </c>
      <c r="F18" s="18">
        <v>12</v>
      </c>
      <c r="G18" s="18">
        <v>18</v>
      </c>
      <c r="H18" s="18">
        <v>34</v>
      </c>
      <c r="I18" s="18">
        <v>57</v>
      </c>
      <c r="J18" s="18">
        <v>-23</v>
      </c>
    </row>
    <row r="19" spans="1:10" x14ac:dyDescent="0.25">
      <c r="A19" s="5">
        <v>18</v>
      </c>
      <c r="B19" t="str">
        <v>Leicester</v>
      </c>
      <c r="C19">
        <v>34</v>
      </c>
      <c r="D19">
        <v>38</v>
      </c>
      <c r="E19">
        <v>9</v>
      </c>
      <c r="F19">
        <v>7</v>
      </c>
      <c r="G19">
        <v>22</v>
      </c>
      <c r="H19">
        <v>51</v>
      </c>
      <c r="I19">
        <v>68</v>
      </c>
      <c r="J19">
        <v>-17</v>
      </c>
    </row>
    <row r="20" spans="1:10" x14ac:dyDescent="0.25">
      <c r="A20" s="5">
        <v>19</v>
      </c>
      <c r="B20" s="18" t="str">
        <v>Leeds</v>
      </c>
      <c r="C20" s="18">
        <v>31</v>
      </c>
      <c r="D20" s="18">
        <v>38</v>
      </c>
      <c r="E20" s="18">
        <v>7</v>
      </c>
      <c r="F20" s="18">
        <v>10</v>
      </c>
      <c r="G20" s="18">
        <v>21</v>
      </c>
      <c r="H20" s="18">
        <v>48</v>
      </c>
      <c r="I20" s="18">
        <v>78</v>
      </c>
      <c r="J20" s="18">
        <v>-30</v>
      </c>
    </row>
    <row r="21" spans="1:10" x14ac:dyDescent="0.25">
      <c r="A21" s="5">
        <v>20</v>
      </c>
      <c r="B21" t="str">
        <v>Southampton</v>
      </c>
      <c r="C21">
        <v>25</v>
      </c>
      <c r="D21">
        <v>38</v>
      </c>
      <c r="E21">
        <v>6</v>
      </c>
      <c r="F21">
        <v>7</v>
      </c>
      <c r="G21">
        <v>25</v>
      </c>
      <c r="H21">
        <v>36</v>
      </c>
      <c r="I21">
        <v>73</v>
      </c>
      <c r="J21">
        <v>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CB44-E7CE-444D-B7E2-B61914048F7F}">
  <dimension ref="A1:K21"/>
  <sheetViews>
    <sheetView workbookViewId="0">
      <selection activeCell="B5" sqref="B5"/>
    </sheetView>
  </sheetViews>
  <sheetFormatPr baseColWidth="10" defaultRowHeight="15" x14ac:dyDescent="0.25"/>
  <cols>
    <col min="1" max="1" width="5.140625" customWidth="1"/>
    <col min="2" max="2" width="8.5703125" customWidth="1"/>
    <col min="3" max="3" width="18" bestFit="1" customWidth="1"/>
    <col min="4" max="4" width="6.5703125" bestFit="1" customWidth="1"/>
    <col min="5" max="5" width="8.5703125" bestFit="1" customWidth="1"/>
    <col min="6" max="6" width="5.5703125" bestFit="1" customWidth="1"/>
    <col min="7" max="7" width="6.42578125" bestFit="1" customWidth="1"/>
    <col min="8" max="8" width="5.85546875" bestFit="1" customWidth="1"/>
    <col min="11" max="11" width="9.42578125" bestFit="1" customWidth="1"/>
  </cols>
  <sheetData>
    <row r="1" spans="1:11" x14ac:dyDescent="0.25">
      <c r="A1" s="17" t="s">
        <v>27</v>
      </c>
      <c r="B1" s="17" t="s">
        <v>0</v>
      </c>
      <c r="C1" s="17" t="s">
        <v>46</v>
      </c>
      <c r="D1" s="17" t="s">
        <v>1</v>
      </c>
      <c r="E1" s="17" t="s">
        <v>48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</row>
    <row r="2" spans="1:11" x14ac:dyDescent="0.25">
      <c r="A2" s="1" cm="1">
        <f t="array" ref="A2:A21">_xlfn.SEQUENCE(20)</f>
        <v>1</v>
      </c>
      <c r="B2" s="22" t="e" cm="1" vm="1">
        <f t="array" ref="B2:K21">_xlfn._xlws.SORT(League_Standings!B2:K21,{3;10;8},-1)</f>
        <v>#VALUE!</v>
      </c>
      <c r="C2" s="18" t="str">
        <v>Manchester City</v>
      </c>
      <c r="D2" s="18">
        <v>89</v>
      </c>
      <c r="E2" s="18">
        <v>38</v>
      </c>
      <c r="F2" s="18">
        <v>28</v>
      </c>
      <c r="G2" s="18">
        <v>5</v>
      </c>
      <c r="H2" s="18">
        <v>5</v>
      </c>
      <c r="I2" s="18">
        <v>94</v>
      </c>
      <c r="J2" s="18">
        <v>33</v>
      </c>
      <c r="K2" s="18">
        <v>61</v>
      </c>
    </row>
    <row r="3" spans="1:11" x14ac:dyDescent="0.25">
      <c r="A3" s="2">
        <v>2</v>
      </c>
      <c r="B3" s="16" t="e" vm="2">
        <v>#VALUE!</v>
      </c>
      <c r="C3" t="str">
        <v>Arsenal</v>
      </c>
      <c r="D3">
        <v>84</v>
      </c>
      <c r="E3">
        <v>38</v>
      </c>
      <c r="F3">
        <v>26</v>
      </c>
      <c r="G3">
        <v>6</v>
      </c>
      <c r="H3">
        <v>6</v>
      </c>
      <c r="I3">
        <v>88</v>
      </c>
      <c r="J3">
        <v>43</v>
      </c>
      <c r="K3">
        <v>45</v>
      </c>
    </row>
    <row r="4" spans="1:11" x14ac:dyDescent="0.25">
      <c r="A4" s="2">
        <v>3</v>
      </c>
      <c r="B4" s="22" t="e" vm="3">
        <v>#VALUE!</v>
      </c>
      <c r="C4" s="18" t="str">
        <v>Manchester United</v>
      </c>
      <c r="D4" s="18">
        <v>75</v>
      </c>
      <c r="E4" s="18">
        <v>38</v>
      </c>
      <c r="F4" s="18">
        <v>23</v>
      </c>
      <c r="G4" s="18">
        <v>6</v>
      </c>
      <c r="H4" s="18">
        <v>9</v>
      </c>
      <c r="I4" s="18">
        <v>58</v>
      </c>
      <c r="J4" s="18">
        <v>43</v>
      </c>
      <c r="K4" s="18">
        <v>15</v>
      </c>
    </row>
    <row r="5" spans="1:11" x14ac:dyDescent="0.25">
      <c r="A5" s="2">
        <v>4</v>
      </c>
      <c r="B5" s="16" t="e" vm="4">
        <v>#VALUE!</v>
      </c>
      <c r="C5" t="str">
        <v>Newcastle</v>
      </c>
      <c r="D5">
        <v>71</v>
      </c>
      <c r="E5">
        <v>38</v>
      </c>
      <c r="F5">
        <v>19</v>
      </c>
      <c r="G5">
        <v>14</v>
      </c>
      <c r="H5">
        <v>5</v>
      </c>
      <c r="I5">
        <v>68</v>
      </c>
      <c r="J5">
        <v>33</v>
      </c>
      <c r="K5">
        <v>35</v>
      </c>
    </row>
    <row r="6" spans="1:11" x14ac:dyDescent="0.25">
      <c r="A6" s="3">
        <v>5</v>
      </c>
      <c r="B6" s="22" t="e" vm="5">
        <v>#VALUE!</v>
      </c>
      <c r="C6" s="18" t="str">
        <v>Liverpool</v>
      </c>
      <c r="D6" s="18">
        <v>67</v>
      </c>
      <c r="E6" s="18">
        <v>38</v>
      </c>
      <c r="F6" s="18">
        <v>19</v>
      </c>
      <c r="G6" s="18">
        <v>10</v>
      </c>
      <c r="H6" s="18">
        <v>9</v>
      </c>
      <c r="I6" s="18">
        <v>75</v>
      </c>
      <c r="J6" s="18">
        <v>47</v>
      </c>
      <c r="K6" s="18">
        <v>28</v>
      </c>
    </row>
    <row r="7" spans="1:11" x14ac:dyDescent="0.25">
      <c r="A7" s="21">
        <v>6</v>
      </c>
      <c r="B7" s="16" t="e" vm="6">
        <v>#VALUE!</v>
      </c>
      <c r="C7" t="str">
        <v>Brighton</v>
      </c>
      <c r="D7">
        <v>62</v>
      </c>
      <c r="E7">
        <v>38</v>
      </c>
      <c r="F7">
        <v>18</v>
      </c>
      <c r="G7">
        <v>8</v>
      </c>
      <c r="H7">
        <v>12</v>
      </c>
      <c r="I7">
        <v>72</v>
      </c>
      <c r="J7">
        <v>53</v>
      </c>
      <c r="K7">
        <v>19</v>
      </c>
    </row>
    <row r="8" spans="1:11" x14ac:dyDescent="0.25">
      <c r="A8" s="4">
        <v>7</v>
      </c>
      <c r="B8" s="22" t="e" vm="7">
        <v>#VALUE!</v>
      </c>
      <c r="C8" s="18" t="str">
        <v>Aston Villa</v>
      </c>
      <c r="D8" s="18">
        <v>61</v>
      </c>
      <c r="E8" s="18">
        <v>38</v>
      </c>
      <c r="F8" s="18">
        <v>18</v>
      </c>
      <c r="G8" s="18">
        <v>7</v>
      </c>
      <c r="H8" s="18">
        <v>13</v>
      </c>
      <c r="I8" s="18">
        <v>51</v>
      </c>
      <c r="J8" s="18">
        <v>46</v>
      </c>
      <c r="K8" s="18">
        <v>5</v>
      </c>
    </row>
    <row r="9" spans="1:11" x14ac:dyDescent="0.25">
      <c r="A9" s="4">
        <v>8</v>
      </c>
      <c r="B9" s="16" t="e" vm="8">
        <v>#VALUE!</v>
      </c>
      <c r="C9" t="str">
        <v>Tottenham</v>
      </c>
      <c r="D9">
        <v>60</v>
      </c>
      <c r="E9">
        <v>38</v>
      </c>
      <c r="F9">
        <v>18</v>
      </c>
      <c r="G9">
        <v>6</v>
      </c>
      <c r="H9">
        <v>14</v>
      </c>
      <c r="I9">
        <v>70</v>
      </c>
      <c r="J9">
        <v>63</v>
      </c>
      <c r="K9">
        <v>7</v>
      </c>
    </row>
    <row r="10" spans="1:11" x14ac:dyDescent="0.25">
      <c r="A10" s="4">
        <v>9</v>
      </c>
      <c r="B10" s="22" t="e" vm="9">
        <v>#VALUE!</v>
      </c>
      <c r="C10" s="18" t="str">
        <v>Brentford</v>
      </c>
      <c r="D10" s="18">
        <v>59</v>
      </c>
      <c r="E10" s="18">
        <v>38</v>
      </c>
      <c r="F10" s="18">
        <v>15</v>
      </c>
      <c r="G10" s="18">
        <v>14</v>
      </c>
      <c r="H10" s="18">
        <v>9</v>
      </c>
      <c r="I10" s="18">
        <v>58</v>
      </c>
      <c r="J10" s="18">
        <v>46</v>
      </c>
      <c r="K10" s="18">
        <v>12</v>
      </c>
    </row>
    <row r="11" spans="1:11" x14ac:dyDescent="0.25">
      <c r="A11" s="4">
        <v>10</v>
      </c>
      <c r="B11" s="16" t="e" vm="10">
        <v>#VALUE!</v>
      </c>
      <c r="C11" t="str">
        <v>Fulham</v>
      </c>
      <c r="D11">
        <v>52</v>
      </c>
      <c r="E11">
        <v>38</v>
      </c>
      <c r="F11">
        <v>15</v>
      </c>
      <c r="G11">
        <v>7</v>
      </c>
      <c r="H11">
        <v>16</v>
      </c>
      <c r="I11">
        <v>55</v>
      </c>
      <c r="J11">
        <v>53</v>
      </c>
      <c r="K11">
        <v>2</v>
      </c>
    </row>
    <row r="12" spans="1:11" x14ac:dyDescent="0.25">
      <c r="A12" s="4">
        <v>11</v>
      </c>
      <c r="B12" s="22" t="e" vm="11">
        <v>#VALUE!</v>
      </c>
      <c r="C12" s="18" t="str">
        <v>Crystal Palace</v>
      </c>
      <c r="D12" s="18">
        <v>45</v>
      </c>
      <c r="E12" s="18">
        <v>38</v>
      </c>
      <c r="F12" s="18">
        <v>11</v>
      </c>
      <c r="G12" s="18">
        <v>12</v>
      </c>
      <c r="H12" s="18">
        <v>15</v>
      </c>
      <c r="I12" s="18">
        <v>40</v>
      </c>
      <c r="J12" s="18">
        <v>49</v>
      </c>
      <c r="K12" s="18">
        <v>-9</v>
      </c>
    </row>
    <row r="13" spans="1:11" x14ac:dyDescent="0.25">
      <c r="A13" s="4">
        <v>12</v>
      </c>
      <c r="B13" s="16" t="e" vm="12">
        <v>#VALUE!</v>
      </c>
      <c r="C13" t="str">
        <v>Chelsea</v>
      </c>
      <c r="D13">
        <v>44</v>
      </c>
      <c r="E13">
        <v>38</v>
      </c>
      <c r="F13">
        <v>11</v>
      </c>
      <c r="G13">
        <v>11</v>
      </c>
      <c r="H13">
        <v>16</v>
      </c>
      <c r="I13">
        <v>38</v>
      </c>
      <c r="J13">
        <v>47</v>
      </c>
      <c r="K13">
        <v>-9</v>
      </c>
    </row>
    <row r="14" spans="1:11" x14ac:dyDescent="0.25">
      <c r="A14" s="4">
        <v>13</v>
      </c>
      <c r="B14" s="22" t="e" vm="13">
        <v>#VALUE!</v>
      </c>
      <c r="C14" s="18" t="str">
        <v>Wolves</v>
      </c>
      <c r="D14" s="18">
        <v>41</v>
      </c>
      <c r="E14" s="18">
        <v>38</v>
      </c>
      <c r="F14" s="18">
        <v>11</v>
      </c>
      <c r="G14" s="18">
        <v>8</v>
      </c>
      <c r="H14" s="18">
        <v>19</v>
      </c>
      <c r="I14" s="18">
        <v>31</v>
      </c>
      <c r="J14" s="18">
        <v>58</v>
      </c>
      <c r="K14" s="18">
        <v>-27</v>
      </c>
    </row>
    <row r="15" spans="1:11" x14ac:dyDescent="0.25">
      <c r="A15" s="4">
        <v>14</v>
      </c>
      <c r="B15" s="16" t="e" vm="14">
        <v>#VALUE!</v>
      </c>
      <c r="C15" t="str">
        <v>West Ham</v>
      </c>
      <c r="D15">
        <v>40</v>
      </c>
      <c r="E15">
        <v>38</v>
      </c>
      <c r="F15">
        <v>11</v>
      </c>
      <c r="G15">
        <v>7</v>
      </c>
      <c r="H15">
        <v>20</v>
      </c>
      <c r="I15">
        <v>42</v>
      </c>
      <c r="J15">
        <v>55</v>
      </c>
      <c r="K15">
        <v>-13</v>
      </c>
    </row>
    <row r="16" spans="1:11" x14ac:dyDescent="0.25">
      <c r="A16" s="4">
        <v>15</v>
      </c>
      <c r="B16" s="22" t="e" vm="15">
        <v>#VALUE!</v>
      </c>
      <c r="C16" s="18" t="str">
        <v>Bournemouth</v>
      </c>
      <c r="D16" s="18">
        <v>39</v>
      </c>
      <c r="E16" s="18">
        <v>38</v>
      </c>
      <c r="F16" s="18">
        <v>11</v>
      </c>
      <c r="G16" s="18">
        <v>6</v>
      </c>
      <c r="H16" s="18">
        <v>21</v>
      </c>
      <c r="I16" s="18">
        <v>37</v>
      </c>
      <c r="J16" s="18">
        <v>71</v>
      </c>
      <c r="K16" s="18">
        <v>-34</v>
      </c>
    </row>
    <row r="17" spans="1:11" x14ac:dyDescent="0.25">
      <c r="A17" s="4">
        <v>16</v>
      </c>
      <c r="B17" s="16" t="e" vm="16">
        <v>#VALUE!</v>
      </c>
      <c r="C17" t="str">
        <v>Nottingham</v>
      </c>
      <c r="D17">
        <v>38</v>
      </c>
      <c r="E17">
        <v>38</v>
      </c>
      <c r="F17">
        <v>9</v>
      </c>
      <c r="G17">
        <v>11</v>
      </c>
      <c r="H17">
        <v>18</v>
      </c>
      <c r="I17">
        <v>38</v>
      </c>
      <c r="J17">
        <v>68</v>
      </c>
      <c r="K17">
        <v>-30</v>
      </c>
    </row>
    <row r="18" spans="1:11" x14ac:dyDescent="0.25">
      <c r="A18" s="4">
        <v>17</v>
      </c>
      <c r="B18" s="22" t="e" vm="17">
        <v>#VALUE!</v>
      </c>
      <c r="C18" s="18" t="str">
        <v>Everton</v>
      </c>
      <c r="D18" s="18">
        <v>36</v>
      </c>
      <c r="E18" s="18">
        <v>38</v>
      </c>
      <c r="F18" s="18">
        <v>8</v>
      </c>
      <c r="G18" s="18">
        <v>12</v>
      </c>
      <c r="H18" s="18">
        <v>18</v>
      </c>
      <c r="I18" s="18">
        <v>34</v>
      </c>
      <c r="J18" s="18">
        <v>57</v>
      </c>
      <c r="K18" s="18">
        <v>-23</v>
      </c>
    </row>
    <row r="19" spans="1:11" x14ac:dyDescent="0.25">
      <c r="A19" s="5">
        <v>18</v>
      </c>
      <c r="B19" s="16" t="e" vm="18">
        <v>#VALUE!</v>
      </c>
      <c r="C19" t="str">
        <v>Leicester</v>
      </c>
      <c r="D19">
        <v>34</v>
      </c>
      <c r="E19">
        <v>38</v>
      </c>
      <c r="F19">
        <v>9</v>
      </c>
      <c r="G19">
        <v>7</v>
      </c>
      <c r="H19">
        <v>22</v>
      </c>
      <c r="I19">
        <v>51</v>
      </c>
      <c r="J19">
        <v>68</v>
      </c>
      <c r="K19">
        <v>-17</v>
      </c>
    </row>
    <row r="20" spans="1:11" x14ac:dyDescent="0.25">
      <c r="A20" s="5">
        <v>19</v>
      </c>
      <c r="B20" s="22" t="e" vm="19">
        <v>#VALUE!</v>
      </c>
      <c r="C20" s="18" t="str">
        <v>Leeds</v>
      </c>
      <c r="D20" s="18">
        <v>31</v>
      </c>
      <c r="E20" s="18">
        <v>38</v>
      </c>
      <c r="F20" s="18">
        <v>7</v>
      </c>
      <c r="G20" s="18">
        <v>10</v>
      </c>
      <c r="H20" s="18">
        <v>21</v>
      </c>
      <c r="I20" s="18">
        <v>48</v>
      </c>
      <c r="J20" s="18">
        <v>78</v>
      </c>
      <c r="K20" s="18">
        <v>-30</v>
      </c>
    </row>
    <row r="21" spans="1:11" x14ac:dyDescent="0.25">
      <c r="A21" s="5">
        <v>20</v>
      </c>
      <c r="B21" s="16" t="e" vm="20">
        <v>#VALUE!</v>
      </c>
      <c r="C21" t="str">
        <v>Southampton</v>
      </c>
      <c r="D21">
        <v>25</v>
      </c>
      <c r="E21">
        <v>38</v>
      </c>
      <c r="F21">
        <v>6</v>
      </c>
      <c r="G21">
        <v>7</v>
      </c>
      <c r="H21">
        <v>25</v>
      </c>
      <c r="I21">
        <v>36</v>
      </c>
      <c r="J21">
        <v>73</v>
      </c>
      <c r="K21">
        <v>-37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abSelected="1" workbookViewId="0">
      <selection activeCell="L2" sqref="L2"/>
    </sheetView>
  </sheetViews>
  <sheetFormatPr baseColWidth="10" defaultRowHeight="15" x14ac:dyDescent="0.25"/>
  <cols>
    <col min="1" max="1" width="4.140625" customWidth="1"/>
    <col min="2" max="2" width="11.7109375" bestFit="1" customWidth="1"/>
    <col min="3" max="3" width="22" customWidth="1"/>
    <col min="4" max="4" width="11.85546875" bestFit="1" customWidth="1"/>
    <col min="5" max="5" width="8.42578125" customWidth="1"/>
    <col min="6" max="6" width="5.42578125" customWidth="1"/>
    <col min="7" max="7" width="6.42578125" bestFit="1" customWidth="1"/>
    <col min="8" max="8" width="5.85546875" bestFit="1" customWidth="1"/>
    <col min="9" max="9" width="11.7109375" bestFit="1" customWidth="1"/>
    <col min="10" max="10" width="13.42578125" bestFit="1" customWidth="1"/>
    <col min="11" max="11" width="9.28515625" bestFit="1" customWidth="1"/>
  </cols>
  <sheetData>
    <row r="1" spans="1:12" x14ac:dyDescent="0.25">
      <c r="A1" s="17" t="s">
        <v>27</v>
      </c>
      <c r="B1" s="17" t="s">
        <v>0</v>
      </c>
      <c r="C1" s="17" t="s">
        <v>46</v>
      </c>
      <c r="D1" s="17" t="s">
        <v>1</v>
      </c>
      <c r="E1" s="17" t="s">
        <v>48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</row>
    <row r="2" spans="1:12" ht="21" customHeight="1" x14ac:dyDescent="0.25">
      <c r="A2" s="1" cm="1">
        <f t="array" ref="A2:A21">_xlfn.SEQUENCE(20)</f>
        <v>1</v>
      </c>
      <c r="B2" s="16" t="e" vm="21">
        <f>_xlfn.IMAGE("https://seeklogo.com/images/A/arsenal-logo-B27C071FE1-seeklogo.com.png")</f>
        <v>#VALUE!</v>
      </c>
      <c r="C2" t="s">
        <v>16</v>
      </c>
      <c r="D2">
        <f>IFERROR(SUMIF(Matchdays!$D$2:$D$381,League_Standings!$C2,Matchdays!$I$2:$I$381)+SUMIF(Matchdays!$G$2:$G$381,League_Standings!$C2,Matchdays!$J$2:$J$381),0)</f>
        <v>84</v>
      </c>
      <c r="E2">
        <f>COUNTIFS(Matchdays!$D$2:$D$381,League_Standings!$C2,Matchdays!$E$2:$E$381,"&gt;=0")+COUNTIFS(Matchdays!$G$2:$G$381,League_Standings!$C2,Matchdays!$F$2:$F$381,"&gt;=0")</f>
        <v>38</v>
      </c>
      <c r="F2">
        <f>COUNTIFS(Matchdays!$D$2:$D$381,League_Standings!$C2,Matchdays!$I$2:$I$381,Matchdays!$O$6)+COUNTIFS(Matchdays!$G$2:$G$381,League_Standings!$C2,Matchdays!$J$2:$J$381,Matchdays!$O$6)</f>
        <v>26</v>
      </c>
      <c r="G2">
        <f>COUNTIFS(Matchdays!$D$2:$D$381,League_Standings!$C2,Matchdays!$I$2:$I$381,Matchdays!$O$7)+COUNTIFS(Matchdays!$G$2:$G$381,League_Standings!$C2,Matchdays!$J$2:$J$381,Matchdays!$O$7)</f>
        <v>6</v>
      </c>
      <c r="H2">
        <f>COUNTIFS(Matchdays!$D$2:$D$381,League_Standings!$C2,Matchdays!$I$2:$I$381,Matchdays!$O$8)+COUNTIFS(Matchdays!$G$2:$G$381,League_Standings!$C2,Matchdays!$J$2:$J$381,Matchdays!$O$8)</f>
        <v>6</v>
      </c>
      <c r="I2">
        <f>SUMIF(Matchdays!$D$2:$D$381,League_Standings!$C2,Matchdays!$E$2:$E$381)+SUMIF(Matchdays!$G$2:$G$381,League_Standings!$C2,Matchdays!$F$2:$F$381)</f>
        <v>88</v>
      </c>
      <c r="J2">
        <f>SUMIF(Matchdays!$D$2:$D$381,League_Standings!$C2,Matchdays!$F$2:$F$381)+SUMIF(Matchdays!$G$2:$G$381,League_Standings!$C2,Matchdays!$E$2:$E$381)</f>
        <v>43</v>
      </c>
      <c r="K2">
        <f>I2-J2</f>
        <v>45</v>
      </c>
    </row>
    <row r="3" spans="1:12" ht="21" customHeight="1" x14ac:dyDescent="0.25">
      <c r="A3" s="2">
        <v>2</v>
      </c>
      <c r="B3" s="16" t="e" vm="22">
        <f>_xlfn.IMAGE("https://seeklogo.com/images/A/aston-villa-football-club-2016-logo-39CF2A4A16-seeklogo.com.png")</f>
        <v>#VALUE!</v>
      </c>
      <c r="C3" t="s">
        <v>23</v>
      </c>
      <c r="D3">
        <f>IFERROR(SUMIF(Matchdays!$D$2:$D$381,League_Standings!$C3,Matchdays!$I$2:$I$381)+SUMIF(Matchdays!$G$2:$G$381,League_Standings!$C3,Matchdays!$J$2:$J$381),0)</f>
        <v>61</v>
      </c>
      <c r="E3">
        <f>COUNTIFS(Matchdays!$D$2:$D$381,League_Standings!$C3,Matchdays!$E$2:$E$381,"&gt;=0")+COUNTIFS(Matchdays!$G$2:$G$381,League_Standings!$C3,Matchdays!$F$2:$F$381,"&gt;=0")</f>
        <v>38</v>
      </c>
      <c r="F3">
        <f>COUNTIFS(Matchdays!$D$2:$D$381,League_Standings!$C3,Matchdays!$I$2:$I$381,Matchdays!$O$6)+COUNTIFS(Matchdays!$G$2:$G$381,League_Standings!$C3,Matchdays!$J$2:$J$381,Matchdays!$O$6)</f>
        <v>18</v>
      </c>
      <c r="G3">
        <f>COUNTIFS(Matchdays!$D$2:$D$381,League_Standings!$C3,Matchdays!$I$2:$I$381,Matchdays!$O$7)+COUNTIFS(Matchdays!$G$2:$G$381,League_Standings!$C3,Matchdays!$J$2:$J$381,Matchdays!$O$7)</f>
        <v>7</v>
      </c>
      <c r="H3">
        <f>COUNTIFS(Matchdays!$D$2:$D$381,League_Standings!$C3,Matchdays!$I$2:$I$381,Matchdays!$O$8)+COUNTIFS(Matchdays!$G$2:$G$381,League_Standings!$C3,Matchdays!$J$2:$J$381,Matchdays!$O$8)</f>
        <v>13</v>
      </c>
      <c r="I3">
        <f>SUMIF(Matchdays!$D$2:$D$381,League_Standings!$C3,Matchdays!$E$2:$E$381)+SUMIF(Matchdays!$G$2:$G$381,League_Standings!$C3,Matchdays!$F$2:$F$381)</f>
        <v>51</v>
      </c>
      <c r="J3">
        <f>SUMIF(Matchdays!$D$2:$D$381,League_Standings!$C3,Matchdays!$F$2:$F$381)+SUMIF(Matchdays!$G$2:$G$381,League_Standings!$C3,Matchdays!$E$2:$E$381)</f>
        <v>46</v>
      </c>
      <c r="K3">
        <f t="shared" ref="K3:K21" si="0">I3-J3</f>
        <v>5</v>
      </c>
    </row>
    <row r="4" spans="1:12" ht="21" customHeight="1" x14ac:dyDescent="0.25">
      <c r="A4" s="2">
        <v>3</v>
      </c>
      <c r="B4" s="16" t="e" vm="23">
        <f>_xlfn.IMAGE("https://seeklogo.com/images/A/afc-bournemouth-logo-FAA541D485-seeklogo.com.png")</f>
        <v>#VALUE!</v>
      </c>
      <c r="C4" t="s">
        <v>36</v>
      </c>
      <c r="D4">
        <f>IFERROR(SUMIF(Matchdays!$D$2:$D$381,League_Standings!$C4,Matchdays!$I$2:$I$381)+SUMIF(Matchdays!$G$2:$G$381,League_Standings!$C4,Matchdays!$J$2:$J$381),0)</f>
        <v>39</v>
      </c>
      <c r="E4">
        <f>COUNTIFS(Matchdays!$D$2:$D$381,League_Standings!$C4,Matchdays!$E$2:$E$381,"&gt;=0")+COUNTIFS(Matchdays!$G$2:$G$381,League_Standings!$C4,Matchdays!$F$2:$F$381,"&gt;=0")</f>
        <v>38</v>
      </c>
      <c r="F4">
        <f>COUNTIFS(Matchdays!$D$2:$D$381,League_Standings!$C4,Matchdays!$I$2:$I$381,Matchdays!$O$6)+COUNTIFS(Matchdays!$G$2:$G$381,League_Standings!$C4,Matchdays!$J$2:$J$381,Matchdays!$O$6)</f>
        <v>11</v>
      </c>
      <c r="G4">
        <f>COUNTIFS(Matchdays!$D$2:$D$381,League_Standings!$C4,Matchdays!$I$2:$I$381,Matchdays!$O$7)+COUNTIFS(Matchdays!$G$2:$G$381,League_Standings!$C4,Matchdays!$J$2:$J$381,Matchdays!$O$7)</f>
        <v>6</v>
      </c>
      <c r="H4">
        <f>COUNTIFS(Matchdays!$D$2:$D$381,League_Standings!$C4,Matchdays!$I$2:$I$381,Matchdays!$O$8)+COUNTIFS(Matchdays!$G$2:$G$381,League_Standings!$C4,Matchdays!$J$2:$J$381,Matchdays!$O$8)</f>
        <v>21</v>
      </c>
      <c r="I4">
        <f>SUMIF(Matchdays!$D$2:$D$381,League_Standings!$C4,Matchdays!$E$2:$E$381)+SUMIF(Matchdays!$G$2:$G$381,League_Standings!$C4,Matchdays!$F$2:$F$381)</f>
        <v>37</v>
      </c>
      <c r="J4">
        <f>SUMIF(Matchdays!$D$2:$D$381,League_Standings!$C4,Matchdays!$F$2:$F$381)+SUMIF(Matchdays!$G$2:$G$381,League_Standings!$C4,Matchdays!$E$2:$E$381)</f>
        <v>71</v>
      </c>
      <c r="K4">
        <f t="shared" si="0"/>
        <v>-34</v>
      </c>
    </row>
    <row r="5" spans="1:12" ht="21" customHeight="1" x14ac:dyDescent="0.25">
      <c r="A5" s="2">
        <v>4</v>
      </c>
      <c r="B5" s="16" t="e" vm="24">
        <f>_xlfn.IMAGE("https://seeklogo.com/images/B/brentford-fc-logo-E928FFBD93-seeklogo.com.png")</f>
        <v>#VALUE!</v>
      </c>
      <c r="C5" t="s">
        <v>20</v>
      </c>
      <c r="D5">
        <f>IFERROR(SUMIF(Matchdays!$D$2:$D$381,League_Standings!$C5,Matchdays!$I$2:$I$381)+SUMIF(Matchdays!$G$2:$G$381,League_Standings!$C5,Matchdays!$J$2:$J$381),0)</f>
        <v>59</v>
      </c>
      <c r="E5">
        <f>COUNTIFS(Matchdays!$D$2:$D$381,League_Standings!$C5,Matchdays!$E$2:$E$381,"&gt;=0")+COUNTIFS(Matchdays!$G$2:$G$381,League_Standings!$C5,Matchdays!$F$2:$F$381,"&gt;=0")</f>
        <v>38</v>
      </c>
      <c r="F5">
        <f>COUNTIFS(Matchdays!$D$2:$D$381,League_Standings!$C5,Matchdays!$I$2:$I$381,Matchdays!$O$6)+COUNTIFS(Matchdays!$G$2:$G$381,League_Standings!$C5,Matchdays!$J$2:$J$381,Matchdays!$O$6)</f>
        <v>15</v>
      </c>
      <c r="G5">
        <f>COUNTIFS(Matchdays!$D$2:$D$381,League_Standings!$C5,Matchdays!$I$2:$I$381,Matchdays!$O$7)+COUNTIFS(Matchdays!$G$2:$G$381,League_Standings!$C5,Matchdays!$J$2:$J$381,Matchdays!$O$7)</f>
        <v>14</v>
      </c>
      <c r="H5">
        <f>COUNTIFS(Matchdays!$D$2:$D$381,League_Standings!$C5,Matchdays!$I$2:$I$381,Matchdays!$O$8)+COUNTIFS(Matchdays!$G$2:$G$381,League_Standings!$C5,Matchdays!$J$2:$J$381,Matchdays!$O$8)</f>
        <v>9</v>
      </c>
      <c r="I5">
        <f>SUMIF(Matchdays!$D$2:$D$381,League_Standings!$C5,Matchdays!$E$2:$E$381)+SUMIF(Matchdays!$G$2:$G$381,League_Standings!$C5,Matchdays!$F$2:$F$381)</f>
        <v>58</v>
      </c>
      <c r="J5">
        <f>SUMIF(Matchdays!$D$2:$D$381,League_Standings!$C5,Matchdays!$F$2:$F$381)+SUMIF(Matchdays!$G$2:$G$381,League_Standings!$C5,Matchdays!$E$2:$E$381)</f>
        <v>46</v>
      </c>
      <c r="K5">
        <f t="shared" si="0"/>
        <v>12</v>
      </c>
    </row>
    <row r="6" spans="1:12" ht="21" customHeight="1" x14ac:dyDescent="0.25">
      <c r="A6" s="3">
        <v>5</v>
      </c>
      <c r="B6" s="16" t="e" vm="25">
        <f>_xlfn.IMAGE("https://seeklogo.com/images/B/brighton-hove-albion-f-c-logo-3368C7D2CB-seeklogo.com.png")</f>
        <v>#VALUE!</v>
      </c>
      <c r="C6" t="s">
        <v>43</v>
      </c>
      <c r="D6">
        <f>IFERROR(SUMIF(Matchdays!$D$2:$D$381,League_Standings!$C6,Matchdays!$I$2:$I$381)+SUMIF(Matchdays!$G$2:$G$381,League_Standings!$C6,Matchdays!$J$2:$J$381),0)</f>
        <v>62</v>
      </c>
      <c r="E6">
        <f>COUNTIFS(Matchdays!$D$2:$D$381,League_Standings!$C6,Matchdays!$E$2:$E$381,"&gt;=0")+COUNTIFS(Matchdays!$G$2:$G$381,League_Standings!$C6,Matchdays!$F$2:$F$381,"&gt;=0")</f>
        <v>38</v>
      </c>
      <c r="F6">
        <f>COUNTIFS(Matchdays!$D$2:$D$381,League_Standings!$C6,Matchdays!$I$2:$I$381,Matchdays!$O$6)+COUNTIFS(Matchdays!$G$2:$G$381,League_Standings!$C6,Matchdays!$J$2:$J$381,Matchdays!$O$6)</f>
        <v>18</v>
      </c>
      <c r="G6">
        <f>COUNTIFS(Matchdays!$D$2:$D$381,League_Standings!$C6,Matchdays!$I$2:$I$381,Matchdays!$O$7)+COUNTIFS(Matchdays!$G$2:$G$381,League_Standings!$C6,Matchdays!$J$2:$J$381,Matchdays!$O$7)</f>
        <v>8</v>
      </c>
      <c r="H6">
        <f>COUNTIFS(Matchdays!$D$2:$D$381,League_Standings!$C6,Matchdays!$I$2:$I$381,Matchdays!$O$8)+COUNTIFS(Matchdays!$G$2:$G$381,League_Standings!$C6,Matchdays!$J$2:$J$381,Matchdays!$O$8)</f>
        <v>12</v>
      </c>
      <c r="I6">
        <f>SUMIF(Matchdays!$D$2:$D$381,League_Standings!$C6,Matchdays!$E$2:$E$381)+SUMIF(Matchdays!$G$2:$G$381,League_Standings!$C6,Matchdays!$F$2:$F$381)</f>
        <v>72</v>
      </c>
      <c r="J6">
        <f>SUMIF(Matchdays!$D$2:$D$381,League_Standings!$C6,Matchdays!$F$2:$F$381)+SUMIF(Matchdays!$G$2:$G$381,League_Standings!$C6,Matchdays!$E$2:$E$381)</f>
        <v>53</v>
      </c>
      <c r="K6">
        <f t="shared" si="0"/>
        <v>19</v>
      </c>
    </row>
    <row r="7" spans="1:12" ht="21" customHeight="1" x14ac:dyDescent="0.25">
      <c r="A7" s="4">
        <v>6</v>
      </c>
      <c r="B7" s="16" t="e" vm="26">
        <f>_xlfn.IMAGE("https://seeklogo.com/images/C/chelsea-fc-logo-A24FEB6BFB-seeklogo.com.png")</f>
        <v>#VALUE!</v>
      </c>
      <c r="C7" t="s">
        <v>22</v>
      </c>
      <c r="D7">
        <f>IFERROR(SUMIF(Matchdays!$D$2:$D$381,League_Standings!$C7,Matchdays!$I$2:$I$381)+SUMIF(Matchdays!$G$2:$G$381,League_Standings!$C7,Matchdays!$J$2:$J$381),0)</f>
        <v>44</v>
      </c>
      <c r="E7">
        <f>COUNTIFS(Matchdays!$D$2:$D$381,League_Standings!$C7,Matchdays!$E$2:$E$381,"&gt;=0")+COUNTIFS(Matchdays!$G$2:$G$381,League_Standings!$C7,Matchdays!$F$2:$F$381,"&gt;=0")</f>
        <v>38</v>
      </c>
      <c r="F7">
        <f>COUNTIFS(Matchdays!$D$2:$D$381,League_Standings!$C7,Matchdays!$I$2:$I$381,Matchdays!$O$6)+COUNTIFS(Matchdays!$G$2:$G$381,League_Standings!$C7,Matchdays!$J$2:$J$381,Matchdays!$O$6)</f>
        <v>11</v>
      </c>
      <c r="G7">
        <f>COUNTIFS(Matchdays!$D$2:$D$381,League_Standings!$C7,Matchdays!$I$2:$I$381,Matchdays!$O$7)+COUNTIFS(Matchdays!$G$2:$G$381,League_Standings!$C7,Matchdays!$J$2:$J$381,Matchdays!$O$7)</f>
        <v>11</v>
      </c>
      <c r="H7">
        <f>COUNTIFS(Matchdays!$D$2:$D$381,League_Standings!$C7,Matchdays!$I$2:$I$381,Matchdays!$O$8)+COUNTIFS(Matchdays!$G$2:$G$381,League_Standings!$C7,Matchdays!$J$2:$J$381,Matchdays!$O$8)</f>
        <v>16</v>
      </c>
      <c r="I7">
        <f>SUMIF(Matchdays!$D$2:$D$381,League_Standings!$C7,Matchdays!$E$2:$E$381)+SUMIF(Matchdays!$G$2:$G$381,League_Standings!$C7,Matchdays!$F$2:$F$381)</f>
        <v>38</v>
      </c>
      <c r="J7">
        <f>SUMIF(Matchdays!$D$2:$D$381,League_Standings!$C7,Matchdays!$F$2:$F$381)+SUMIF(Matchdays!$G$2:$G$381,League_Standings!$C7,Matchdays!$E$2:$E$381)</f>
        <v>47</v>
      </c>
      <c r="K7">
        <f t="shared" si="0"/>
        <v>-9</v>
      </c>
    </row>
    <row r="8" spans="1:12" ht="21" customHeight="1" x14ac:dyDescent="0.25">
      <c r="A8" s="4">
        <v>7</v>
      </c>
      <c r="B8" s="16" t="e" vm="27">
        <f>_xlfn.IMAGE("https://seeklogo.com/images/C/crystal-palace-fc-logo-6F4DFE5EF9-seeklogo.com.png")</f>
        <v>#VALUE!</v>
      </c>
      <c r="C8" t="s">
        <v>24</v>
      </c>
      <c r="D8">
        <f>IFERROR(SUMIF(Matchdays!$D$2:$D$381,League_Standings!$C8,Matchdays!$I$2:$I$381)+SUMIF(Matchdays!$G$2:$G$381,League_Standings!$C8,Matchdays!$J$2:$J$381),0)</f>
        <v>45</v>
      </c>
      <c r="E8">
        <f>COUNTIFS(Matchdays!$D$2:$D$381,League_Standings!$C8,Matchdays!$E$2:$E$381,"&gt;=0")+COUNTIFS(Matchdays!$G$2:$G$381,League_Standings!$C8,Matchdays!$F$2:$F$381,"&gt;=0")</f>
        <v>38</v>
      </c>
      <c r="F8">
        <f>COUNTIFS(Matchdays!$D$2:$D$381,League_Standings!$C8,Matchdays!$I$2:$I$381,Matchdays!$O$6)+COUNTIFS(Matchdays!$G$2:$G$381,League_Standings!$C8,Matchdays!$J$2:$J$381,Matchdays!$O$6)</f>
        <v>11</v>
      </c>
      <c r="G8">
        <f>COUNTIFS(Matchdays!$D$2:$D$381,League_Standings!$C8,Matchdays!$I$2:$I$381,Matchdays!$O$7)+COUNTIFS(Matchdays!$G$2:$G$381,League_Standings!$C8,Matchdays!$J$2:$J$381,Matchdays!$O$7)</f>
        <v>12</v>
      </c>
      <c r="H8">
        <f>COUNTIFS(Matchdays!$D$2:$D$381,League_Standings!$C8,Matchdays!$I$2:$I$381,Matchdays!$O$8)+COUNTIFS(Matchdays!$G$2:$G$381,League_Standings!$C8,Matchdays!$J$2:$J$381,Matchdays!$O$8)</f>
        <v>15</v>
      </c>
      <c r="I8">
        <f>SUMIF(Matchdays!$D$2:$D$381,League_Standings!$C8,Matchdays!$E$2:$E$381)+SUMIF(Matchdays!$G$2:$G$381,League_Standings!$C8,Matchdays!$F$2:$F$381)</f>
        <v>40</v>
      </c>
      <c r="J8">
        <f>SUMIF(Matchdays!$D$2:$D$381,League_Standings!$C8,Matchdays!$F$2:$F$381)+SUMIF(Matchdays!$G$2:$G$381,League_Standings!$C8,Matchdays!$E$2:$E$381)</f>
        <v>49</v>
      </c>
      <c r="K8">
        <f t="shared" si="0"/>
        <v>-9</v>
      </c>
    </row>
    <row r="9" spans="1:12" ht="21" customHeight="1" x14ac:dyDescent="0.25">
      <c r="A9" s="4">
        <v>8</v>
      </c>
      <c r="B9" s="16" t="e" vm="28">
        <f>_xlfn.IMAGE("https://seeklogo.com/images/E/everton-football-club-logo-2D8779FBA9-seeklogo.com.png")</f>
        <v>#VALUE!</v>
      </c>
      <c r="C9" t="s">
        <v>25</v>
      </c>
      <c r="D9">
        <f>IFERROR(SUMIF(Matchdays!$D$2:$D$381,League_Standings!$C9,Matchdays!$I$2:$I$381)+SUMIF(Matchdays!$G$2:$G$381,League_Standings!$C9,Matchdays!$J$2:$J$381),0)</f>
        <v>36</v>
      </c>
      <c r="E9">
        <f>COUNTIFS(Matchdays!$D$2:$D$381,League_Standings!$C9,Matchdays!$E$2:$E$381,"&gt;=0")+COUNTIFS(Matchdays!$G$2:$G$381,League_Standings!$C9,Matchdays!$F$2:$F$381,"&gt;=0")</f>
        <v>38</v>
      </c>
      <c r="F9">
        <f>COUNTIFS(Matchdays!$D$2:$D$381,League_Standings!$C9,Matchdays!$I$2:$I$381,Matchdays!$O$6)+COUNTIFS(Matchdays!$G$2:$G$381,League_Standings!$C9,Matchdays!$J$2:$J$381,Matchdays!$O$6)</f>
        <v>8</v>
      </c>
      <c r="G9">
        <f>COUNTIFS(Matchdays!$D$2:$D$381,League_Standings!$C9,Matchdays!$I$2:$I$381,Matchdays!$O$7)+COUNTIFS(Matchdays!$G$2:$G$381,League_Standings!$C9,Matchdays!$J$2:$J$381,Matchdays!$O$7)</f>
        <v>12</v>
      </c>
      <c r="H9">
        <f>COUNTIFS(Matchdays!$D$2:$D$381,League_Standings!$C9,Matchdays!$I$2:$I$381,Matchdays!$O$8)+COUNTIFS(Matchdays!$G$2:$G$381,League_Standings!$C9,Matchdays!$J$2:$J$381,Matchdays!$O$8)</f>
        <v>18</v>
      </c>
      <c r="I9">
        <f>SUMIF(Matchdays!$D$2:$D$381,League_Standings!$C9,Matchdays!$E$2:$E$381)+SUMIF(Matchdays!$G$2:$G$381,League_Standings!$C9,Matchdays!$F$2:$F$381)</f>
        <v>34</v>
      </c>
      <c r="J9">
        <f>SUMIF(Matchdays!$D$2:$D$381,League_Standings!$C9,Matchdays!$F$2:$F$381)+SUMIF(Matchdays!$G$2:$G$381,League_Standings!$C9,Matchdays!$E$2:$E$381)</f>
        <v>57</v>
      </c>
      <c r="K9">
        <f t="shared" si="0"/>
        <v>-23</v>
      </c>
    </row>
    <row r="10" spans="1:12" ht="21" customHeight="1" x14ac:dyDescent="0.25">
      <c r="A10" s="4">
        <v>9</v>
      </c>
      <c r="B10" s="16" t="e" vm="29">
        <f>_xlfn.IMAGE("https://seeklogo.com/images/F/fulham-fc-logo-EBBC39136A-seeklogo.com.png")</f>
        <v>#VALUE!</v>
      </c>
      <c r="C10" t="s">
        <v>21</v>
      </c>
      <c r="D10">
        <f>IFERROR(SUMIF(Matchdays!$D$2:$D$381,League_Standings!$C10,Matchdays!$I$2:$I$381)+SUMIF(Matchdays!$G$2:$G$381,League_Standings!$C10,Matchdays!$J$2:$J$381),0)</f>
        <v>52</v>
      </c>
      <c r="E10">
        <f>COUNTIFS(Matchdays!$D$2:$D$381,League_Standings!$C10,Matchdays!$E$2:$E$381,"&gt;=0")+COUNTIFS(Matchdays!$G$2:$G$381,League_Standings!$C10,Matchdays!$F$2:$F$381,"&gt;=0")</f>
        <v>38</v>
      </c>
      <c r="F10">
        <f>COUNTIFS(Matchdays!$D$2:$D$381,League_Standings!$C10,Matchdays!$I$2:$I$381,Matchdays!$O$6)+COUNTIFS(Matchdays!$G$2:$G$381,League_Standings!$C10,Matchdays!$J$2:$J$381,Matchdays!$O$6)</f>
        <v>15</v>
      </c>
      <c r="G10">
        <f>COUNTIFS(Matchdays!$D$2:$D$381,League_Standings!$C10,Matchdays!$I$2:$I$381,Matchdays!$O$7)+COUNTIFS(Matchdays!$G$2:$G$381,League_Standings!$C10,Matchdays!$J$2:$J$381,Matchdays!$O$7)</f>
        <v>7</v>
      </c>
      <c r="H10">
        <f>COUNTIFS(Matchdays!$D$2:$D$381,League_Standings!$C10,Matchdays!$I$2:$I$381,Matchdays!$O$8)+COUNTIFS(Matchdays!$G$2:$G$381,League_Standings!$C10,Matchdays!$J$2:$J$381,Matchdays!$O$8)</f>
        <v>16</v>
      </c>
      <c r="I10">
        <f>SUMIF(Matchdays!$D$2:$D$381,League_Standings!$C10,Matchdays!$E$2:$E$381)+SUMIF(Matchdays!$G$2:$G$381,League_Standings!$C10,Matchdays!$F$2:$F$381)</f>
        <v>55</v>
      </c>
      <c r="J10">
        <f>SUMIF(Matchdays!$D$2:$D$381,League_Standings!$C10,Matchdays!$F$2:$F$381)+SUMIF(Matchdays!$G$2:$G$381,League_Standings!$C10,Matchdays!$E$2:$E$381)</f>
        <v>53</v>
      </c>
      <c r="K10">
        <f t="shared" si="0"/>
        <v>2</v>
      </c>
    </row>
    <row r="11" spans="1:12" ht="21" customHeight="1" x14ac:dyDescent="0.25">
      <c r="A11" s="4">
        <v>10</v>
      </c>
      <c r="B11" s="16" t="e" vm="30">
        <f>_xlfn.IMAGE("https://seeklogo.com/images/L/leeds-united-fc-logo-0A2FE19F84-seeklogo.com.png")</f>
        <v>#VALUE!</v>
      </c>
      <c r="C11" t="s">
        <v>37</v>
      </c>
      <c r="D11">
        <f>IFERROR(SUMIF(Matchdays!$D$2:$D$381,League_Standings!$C11,Matchdays!$I$2:$I$381)+SUMIF(Matchdays!$G$2:$G$381,League_Standings!$C11,Matchdays!$J$2:$J$381),0)</f>
        <v>31</v>
      </c>
      <c r="E11">
        <f>COUNTIFS(Matchdays!$D$2:$D$381,League_Standings!$C11,Matchdays!$E$2:$E$381,"&gt;=0")+COUNTIFS(Matchdays!$G$2:$G$381,League_Standings!$C11,Matchdays!$F$2:$F$381,"&gt;=0")</f>
        <v>38</v>
      </c>
      <c r="F11">
        <f>COUNTIFS(Matchdays!$D$2:$D$381,League_Standings!$C11,Matchdays!$I$2:$I$381,Matchdays!$O$6)+COUNTIFS(Matchdays!$G$2:$G$381,League_Standings!$C11,Matchdays!$J$2:$J$381,Matchdays!$O$6)</f>
        <v>7</v>
      </c>
      <c r="G11">
        <f>COUNTIFS(Matchdays!$D$2:$D$381,League_Standings!$C11,Matchdays!$I$2:$I$381,Matchdays!$O$7)+COUNTIFS(Matchdays!$G$2:$G$381,League_Standings!$C11,Matchdays!$J$2:$J$381,Matchdays!$O$7)</f>
        <v>10</v>
      </c>
      <c r="H11">
        <f>COUNTIFS(Matchdays!$D$2:$D$381,League_Standings!$C11,Matchdays!$I$2:$I$381,Matchdays!$O$8)+COUNTIFS(Matchdays!$G$2:$G$381,League_Standings!$C11,Matchdays!$J$2:$J$381,Matchdays!$O$8)</f>
        <v>21</v>
      </c>
      <c r="I11">
        <f>SUMIF(Matchdays!$D$2:$D$381,League_Standings!$C11,Matchdays!$E$2:$E$381)+SUMIF(Matchdays!$G$2:$G$381,League_Standings!$C11,Matchdays!$F$2:$F$381)</f>
        <v>48</v>
      </c>
      <c r="J11">
        <f>SUMIF(Matchdays!$D$2:$D$381,League_Standings!$C11,Matchdays!$F$2:$F$381)+SUMIF(Matchdays!$G$2:$G$381,League_Standings!$C11,Matchdays!$E$2:$E$381)</f>
        <v>78</v>
      </c>
      <c r="K11">
        <f t="shared" si="0"/>
        <v>-30</v>
      </c>
    </row>
    <row r="12" spans="1:12" ht="21" customHeight="1" x14ac:dyDescent="0.25">
      <c r="A12" s="4">
        <v>11</v>
      </c>
      <c r="B12" s="16" t="e" vm="31">
        <f>_xlfn.IMAGE("https://seeklogo.com/images/L/leicester-city-fc-logo-FD9C3CA26E-seeklogo.com.png")</f>
        <v>#VALUE!</v>
      </c>
      <c r="C12" t="s">
        <v>39</v>
      </c>
      <c r="D12">
        <f>IFERROR(SUMIF(Matchdays!$D$2:$D$381,League_Standings!$C12,Matchdays!$I$2:$I$381)+SUMIF(Matchdays!$G$2:$G$381,League_Standings!$C12,Matchdays!$J$2:$J$381),0)</f>
        <v>34</v>
      </c>
      <c r="E12">
        <f>COUNTIFS(Matchdays!$D$2:$D$381,League_Standings!$C12,Matchdays!$E$2:$E$381,"&gt;=0")+COUNTIFS(Matchdays!$G$2:$G$381,League_Standings!$C12,Matchdays!$F$2:$F$381,"&gt;=0")</f>
        <v>38</v>
      </c>
      <c r="F12">
        <f>COUNTIFS(Matchdays!$D$2:$D$381,League_Standings!$C12,Matchdays!$I$2:$I$381,Matchdays!$O$6)+COUNTIFS(Matchdays!$G$2:$G$381,League_Standings!$C12,Matchdays!$J$2:$J$381,Matchdays!$O$6)</f>
        <v>9</v>
      </c>
      <c r="G12">
        <f>COUNTIFS(Matchdays!$D$2:$D$381,League_Standings!$C12,Matchdays!$I$2:$I$381,Matchdays!$O$7)+COUNTIFS(Matchdays!$G$2:$G$381,League_Standings!$C12,Matchdays!$J$2:$J$381,Matchdays!$O$7)</f>
        <v>7</v>
      </c>
      <c r="H12">
        <f>COUNTIFS(Matchdays!$D$2:$D$381,League_Standings!$C12,Matchdays!$I$2:$I$381,Matchdays!$O$8)+COUNTIFS(Matchdays!$G$2:$G$381,League_Standings!$C12,Matchdays!$J$2:$J$381,Matchdays!$O$8)</f>
        <v>22</v>
      </c>
      <c r="I12">
        <f>SUMIF(Matchdays!$D$2:$D$381,League_Standings!$C12,Matchdays!$E$2:$E$381)+SUMIF(Matchdays!$G$2:$G$381,League_Standings!$C12,Matchdays!$F$2:$F$381)</f>
        <v>51</v>
      </c>
      <c r="J12">
        <f>SUMIF(Matchdays!$D$2:$D$381,League_Standings!$C12,Matchdays!$F$2:$F$381)+SUMIF(Matchdays!$G$2:$G$381,League_Standings!$C12,Matchdays!$E$2:$E$381)</f>
        <v>68</v>
      </c>
      <c r="K12">
        <f t="shared" si="0"/>
        <v>-17</v>
      </c>
    </row>
    <row r="13" spans="1:12" ht="21" customHeight="1" x14ac:dyDescent="0.25">
      <c r="A13" s="4">
        <v>12</v>
      </c>
      <c r="B13" s="16" t="e" vm="32">
        <f>_xlfn.IMAGE("https://seeklogo.com/images/L/liverpool-fc-logo-3B886CFE17-seeklogo.com.png")</f>
        <v>#VALUE!</v>
      </c>
      <c r="C13" t="s">
        <v>19</v>
      </c>
      <c r="D13">
        <f>IFERROR(SUMIF(Matchdays!$D$2:$D$381,League_Standings!$C13,Matchdays!$I$2:$I$381)+SUMIF(Matchdays!$G$2:$G$381,League_Standings!$C13,Matchdays!$J$2:$J$381),0)</f>
        <v>67</v>
      </c>
      <c r="E13">
        <f>COUNTIFS(Matchdays!$D$2:$D$381,League_Standings!$C13,Matchdays!$E$2:$E$381,"&gt;=0")+COUNTIFS(Matchdays!$G$2:$G$381,League_Standings!$C13,Matchdays!$F$2:$F$381,"&gt;=0")</f>
        <v>38</v>
      </c>
      <c r="F13">
        <f>COUNTIFS(Matchdays!$D$2:$D$381,League_Standings!$C13,Matchdays!$I$2:$I$381,Matchdays!$O$6)+COUNTIFS(Matchdays!$G$2:$G$381,League_Standings!$C13,Matchdays!$J$2:$J$381,Matchdays!$O$6)</f>
        <v>19</v>
      </c>
      <c r="G13">
        <f>COUNTIFS(Matchdays!$D$2:$D$381,League_Standings!$C13,Matchdays!$I$2:$I$381,Matchdays!$O$7)+COUNTIFS(Matchdays!$G$2:$G$381,League_Standings!$C13,Matchdays!$J$2:$J$381,Matchdays!$O$7)</f>
        <v>10</v>
      </c>
      <c r="H13">
        <f>COUNTIFS(Matchdays!$D$2:$D$381,League_Standings!$C13,Matchdays!$I$2:$I$381,Matchdays!$O$8)+COUNTIFS(Matchdays!$G$2:$G$381,League_Standings!$C13,Matchdays!$J$2:$J$381,Matchdays!$O$8)</f>
        <v>9</v>
      </c>
      <c r="I13">
        <f>SUMIF(Matchdays!$D$2:$D$381,League_Standings!$C13,Matchdays!$E$2:$E$381)+SUMIF(Matchdays!$G$2:$G$381,League_Standings!$C13,Matchdays!$F$2:$F$381)</f>
        <v>75</v>
      </c>
      <c r="J13">
        <f>SUMIF(Matchdays!$D$2:$D$381,League_Standings!$C13,Matchdays!$F$2:$F$381)+SUMIF(Matchdays!$G$2:$G$381,League_Standings!$C13,Matchdays!$E$2:$E$381)</f>
        <v>47</v>
      </c>
      <c r="K13">
        <f t="shared" si="0"/>
        <v>28</v>
      </c>
    </row>
    <row r="14" spans="1:12" ht="21" customHeight="1" x14ac:dyDescent="0.25">
      <c r="A14" s="4">
        <v>13</v>
      </c>
      <c r="B14" s="16" t="e" vm="33">
        <f>_xlfn.IMAGE("https://seeklogo.com/images/M/manchester-city-fc-new-logo-4C45133019-seeklogo.com.png")</f>
        <v>#VALUE!</v>
      </c>
      <c r="C14" t="s">
        <v>17</v>
      </c>
      <c r="D14">
        <f>IFERROR(SUMIF(Matchdays!$D$2:$D$381,League_Standings!$C14,Matchdays!$I$2:$I$381)+SUMIF(Matchdays!$G$2:$G$381,League_Standings!$C14,Matchdays!$J$2:$J$381),0)</f>
        <v>89</v>
      </c>
      <c r="E14">
        <f>COUNTIFS(Matchdays!$D$2:$D$381,League_Standings!$C14,Matchdays!$E$2:$E$381,"&gt;=0")+COUNTIFS(Matchdays!$G$2:$G$381,League_Standings!$C14,Matchdays!$F$2:$F$381,"&gt;=0")</f>
        <v>38</v>
      </c>
      <c r="F14">
        <f>COUNTIFS(Matchdays!$D$2:$D$381,League_Standings!$C14,Matchdays!$I$2:$I$381,Matchdays!$O$6)+COUNTIFS(Matchdays!$G$2:$G$381,League_Standings!$C14,Matchdays!$J$2:$J$381,Matchdays!$O$6)</f>
        <v>28</v>
      </c>
      <c r="G14">
        <f>COUNTIFS(Matchdays!$D$2:$D$381,League_Standings!$C14,Matchdays!$I$2:$I$381,Matchdays!$O$7)+COUNTIFS(Matchdays!$G$2:$G$381,League_Standings!$C14,Matchdays!$J$2:$J$381,Matchdays!$O$7)</f>
        <v>5</v>
      </c>
      <c r="H14">
        <f>COUNTIFS(Matchdays!$D$2:$D$381,League_Standings!$C14,Matchdays!$I$2:$I$381,Matchdays!$O$8)+COUNTIFS(Matchdays!$G$2:$G$381,League_Standings!$C14,Matchdays!$J$2:$J$381,Matchdays!$O$8)</f>
        <v>5</v>
      </c>
      <c r="I14">
        <f>SUMIF(Matchdays!$D$2:$D$381,League_Standings!$C14,Matchdays!$E$2:$E$381)+SUMIF(Matchdays!$G$2:$G$381,League_Standings!$C14,Matchdays!$F$2:$F$381)</f>
        <v>94</v>
      </c>
      <c r="J14">
        <f>SUMIF(Matchdays!$D$2:$D$381,League_Standings!$C14,Matchdays!$F$2:$F$381)+SUMIF(Matchdays!$G$2:$G$381,League_Standings!$C14,Matchdays!$E$2:$E$381)</f>
        <v>33</v>
      </c>
      <c r="K14">
        <f t="shared" si="0"/>
        <v>61</v>
      </c>
    </row>
    <row r="15" spans="1:12" ht="21" customHeight="1" x14ac:dyDescent="0.25">
      <c r="A15" s="4">
        <v>14</v>
      </c>
      <c r="B15" s="16" t="e" vm="34">
        <f>_xlfn.IMAGE("https://seeklogo.com/images/B/budweiser-manchester-united-logo-445EABCADA-seeklogo.com.png")</f>
        <v>#VALUE!</v>
      </c>
      <c r="C15" t="s">
        <v>18</v>
      </c>
      <c r="D15">
        <f>IFERROR(SUMIF(Matchdays!$D$2:$D$381,League_Standings!$C15,Matchdays!$I$2:$I$381)+SUMIF(Matchdays!$G$2:$G$381,League_Standings!$C15,Matchdays!$J$2:$J$381),0)</f>
        <v>75</v>
      </c>
      <c r="E15">
        <f>COUNTIFS(Matchdays!$D$2:$D$381,League_Standings!$C15,Matchdays!$E$2:$E$381,"&gt;=0")+COUNTIFS(Matchdays!$G$2:$G$381,League_Standings!$C15,Matchdays!$F$2:$F$381,"&gt;=0")</f>
        <v>38</v>
      </c>
      <c r="F15">
        <f>COUNTIFS(Matchdays!$D$2:$D$381,League_Standings!$C15,Matchdays!$I$2:$I$381,Matchdays!$O$6)+COUNTIFS(Matchdays!$G$2:$G$381,League_Standings!$C15,Matchdays!$J$2:$J$381,Matchdays!$O$6)</f>
        <v>23</v>
      </c>
      <c r="G15">
        <f>COUNTIFS(Matchdays!$D$2:$D$381,League_Standings!$C15,Matchdays!$I$2:$I$381,Matchdays!$O$7)+COUNTIFS(Matchdays!$G$2:$G$381,League_Standings!$C15,Matchdays!$J$2:$J$381,Matchdays!$O$7)</f>
        <v>6</v>
      </c>
      <c r="H15">
        <f>COUNTIFS(Matchdays!$D$2:$D$381,League_Standings!$C15,Matchdays!$I$2:$I$381,Matchdays!$O$8)+COUNTIFS(Matchdays!$G$2:$G$381,League_Standings!$C15,Matchdays!$J$2:$J$381,Matchdays!$O$8)</f>
        <v>9</v>
      </c>
      <c r="I15">
        <f>SUMIF(Matchdays!$D$2:$D$381,League_Standings!$C15,Matchdays!$E$2:$E$381)+SUMIF(Matchdays!$G$2:$G$381,League_Standings!$C15,Matchdays!$F$2:$F$381)</f>
        <v>58</v>
      </c>
      <c r="J15">
        <f>SUMIF(Matchdays!$D$2:$D$381,League_Standings!$C15,Matchdays!$F$2:$F$381)+SUMIF(Matchdays!$G$2:$G$381,League_Standings!$C15,Matchdays!$E$2:$E$381)</f>
        <v>43</v>
      </c>
      <c r="K15">
        <f t="shared" si="0"/>
        <v>15</v>
      </c>
    </row>
    <row r="16" spans="1:12" ht="21" customHeight="1" x14ac:dyDescent="0.25">
      <c r="A16" s="4">
        <v>15</v>
      </c>
      <c r="B16" s="16" t="e" vm="35">
        <f>_xlfn.IMAGE("https://seeklogo.com/images/N/newcastle-utd-fc-logo-9A813A7446-seeklogo.com.png")</f>
        <v>#VALUE!</v>
      </c>
      <c r="C16" t="s">
        <v>40</v>
      </c>
      <c r="D16">
        <f>IFERROR(SUMIF(Matchdays!$D$2:$D$381,League_Standings!$C16,Matchdays!$I$2:$I$381)+SUMIF(Matchdays!$G$2:$G$381,League_Standings!$C16,Matchdays!$J$2:$J$381),0)</f>
        <v>71</v>
      </c>
      <c r="E16">
        <f>COUNTIFS(Matchdays!$D$2:$D$381,League_Standings!$C16,Matchdays!$E$2:$E$381,"&gt;=0")+COUNTIFS(Matchdays!$G$2:$G$381,League_Standings!$C16,Matchdays!$F$2:$F$381,"&gt;=0")</f>
        <v>38</v>
      </c>
      <c r="F16">
        <f>COUNTIFS(Matchdays!$D$2:$D$381,League_Standings!$C16,Matchdays!$I$2:$I$381,Matchdays!$O$6)+COUNTIFS(Matchdays!$G$2:$G$381,League_Standings!$C16,Matchdays!$J$2:$J$381,Matchdays!$O$6)</f>
        <v>19</v>
      </c>
      <c r="G16">
        <f>COUNTIFS(Matchdays!$D$2:$D$381,League_Standings!$C16,Matchdays!$I$2:$I$381,Matchdays!$O$7)+COUNTIFS(Matchdays!$G$2:$G$381,League_Standings!$C16,Matchdays!$J$2:$J$381,Matchdays!$O$7)</f>
        <v>14</v>
      </c>
      <c r="H16">
        <f>COUNTIFS(Matchdays!$D$2:$D$381,League_Standings!$C16,Matchdays!$I$2:$I$381,Matchdays!$O$8)+COUNTIFS(Matchdays!$G$2:$G$381,League_Standings!$C16,Matchdays!$J$2:$J$381,Matchdays!$O$8)</f>
        <v>5</v>
      </c>
      <c r="I16">
        <f>SUMIF(Matchdays!$D$2:$D$381,League_Standings!$C16,Matchdays!$E$2:$E$381)+SUMIF(Matchdays!$G$2:$G$381,League_Standings!$C16,Matchdays!$F$2:$F$381)</f>
        <v>68</v>
      </c>
      <c r="J16">
        <f>SUMIF(Matchdays!$D$2:$D$381,League_Standings!$C16,Matchdays!$F$2:$F$381)+SUMIF(Matchdays!$G$2:$G$381,League_Standings!$C16,Matchdays!$E$2:$E$381)</f>
        <v>33</v>
      </c>
      <c r="K16">
        <f t="shared" si="0"/>
        <v>35</v>
      </c>
    </row>
    <row r="17" spans="1:11" ht="21" customHeight="1" x14ac:dyDescent="0.25">
      <c r="A17" s="4">
        <v>16</v>
      </c>
      <c r="B17" s="16" t="e" vm="36">
        <f>_xlfn.IMAGE("https://seeklogo.com/images/N/nottingham-forest-logo-34EC0D2B28-seeklogo.com.png")</f>
        <v>#VALUE!</v>
      </c>
      <c r="C17" t="s">
        <v>41</v>
      </c>
      <c r="D17">
        <f>IFERROR(SUMIF(Matchdays!$D$2:$D$381,League_Standings!$C17,Matchdays!$I$2:$I$381)+SUMIF(Matchdays!$G$2:$G$381,League_Standings!$C17,Matchdays!$J$2:$J$381),0)</f>
        <v>38</v>
      </c>
      <c r="E17">
        <f>COUNTIFS(Matchdays!$D$2:$D$381,League_Standings!$C17,Matchdays!$E$2:$E$381,"&gt;=0")+COUNTIFS(Matchdays!$G$2:$G$381,League_Standings!$C17,Matchdays!$F$2:$F$381,"&gt;=0")</f>
        <v>38</v>
      </c>
      <c r="F17">
        <f>COUNTIFS(Matchdays!$D$2:$D$381,League_Standings!$C17,Matchdays!$I$2:$I$381,Matchdays!$O$6)+COUNTIFS(Matchdays!$G$2:$G$381,League_Standings!$C17,Matchdays!$J$2:$J$381,Matchdays!$O$6)</f>
        <v>9</v>
      </c>
      <c r="G17">
        <f>COUNTIFS(Matchdays!$D$2:$D$381,League_Standings!$C17,Matchdays!$I$2:$I$381,Matchdays!$O$7)+COUNTIFS(Matchdays!$G$2:$G$381,League_Standings!$C17,Matchdays!$J$2:$J$381,Matchdays!$O$7)</f>
        <v>11</v>
      </c>
      <c r="H17">
        <f>COUNTIFS(Matchdays!$D$2:$D$381,League_Standings!$C17,Matchdays!$I$2:$I$381,Matchdays!$O$8)+COUNTIFS(Matchdays!$G$2:$G$381,League_Standings!$C17,Matchdays!$J$2:$J$381,Matchdays!$O$8)</f>
        <v>18</v>
      </c>
      <c r="I17">
        <f>SUMIF(Matchdays!$D$2:$D$381,League_Standings!$C17,Matchdays!$E$2:$E$381)+SUMIF(Matchdays!$G$2:$G$381,League_Standings!$C17,Matchdays!$F$2:$F$381)</f>
        <v>38</v>
      </c>
      <c r="J17">
        <f>SUMIF(Matchdays!$D$2:$D$381,League_Standings!$C17,Matchdays!$F$2:$F$381)+SUMIF(Matchdays!$G$2:$G$381,League_Standings!$C17,Matchdays!$E$2:$E$381)</f>
        <v>68</v>
      </c>
      <c r="K17">
        <f t="shared" si="0"/>
        <v>-30</v>
      </c>
    </row>
    <row r="18" spans="1:11" ht="21" customHeight="1" x14ac:dyDescent="0.25">
      <c r="A18" s="4">
        <v>17</v>
      </c>
      <c r="B18" s="16" t="e" vm="37">
        <f>_xlfn.IMAGE("https://seeklogo.com/images/S/southampton-fc-logo-4B19787C71-seeklogo.com.png")</f>
        <v>#VALUE!</v>
      </c>
      <c r="C18" t="s">
        <v>26</v>
      </c>
      <c r="D18">
        <f>IFERROR(SUMIF(Matchdays!$D$2:$D$381,League_Standings!$C18,Matchdays!$I$2:$I$381)+SUMIF(Matchdays!$G$2:$G$381,League_Standings!$C18,Matchdays!$J$2:$J$381),0)</f>
        <v>25</v>
      </c>
      <c r="E18">
        <f>COUNTIFS(Matchdays!$D$2:$D$381,League_Standings!$C18,Matchdays!$E$2:$E$381,"&gt;=0")+COUNTIFS(Matchdays!$G$2:$G$381,League_Standings!$C18,Matchdays!$F$2:$F$381,"&gt;=0")</f>
        <v>38</v>
      </c>
      <c r="F18">
        <f>COUNTIFS(Matchdays!$D$2:$D$381,League_Standings!$C18,Matchdays!$I$2:$I$381,Matchdays!$O$6)+COUNTIFS(Matchdays!$G$2:$G$381,League_Standings!$C18,Matchdays!$J$2:$J$381,Matchdays!$O$6)</f>
        <v>6</v>
      </c>
      <c r="G18">
        <f>COUNTIFS(Matchdays!$D$2:$D$381,League_Standings!$C18,Matchdays!$I$2:$I$381,Matchdays!$O$7)+COUNTIFS(Matchdays!$G$2:$G$381,League_Standings!$C18,Matchdays!$J$2:$J$381,Matchdays!$O$7)</f>
        <v>7</v>
      </c>
      <c r="H18">
        <f>COUNTIFS(Matchdays!$D$2:$D$381,League_Standings!$C18,Matchdays!$I$2:$I$381,Matchdays!$O$8)+COUNTIFS(Matchdays!$G$2:$G$381,League_Standings!$C18,Matchdays!$J$2:$J$381,Matchdays!$O$8)</f>
        <v>25</v>
      </c>
      <c r="I18">
        <f>SUMIF(Matchdays!$D$2:$D$381,League_Standings!$C18,Matchdays!$E$2:$E$381)+SUMIF(Matchdays!$G$2:$G$381,League_Standings!$C18,Matchdays!$F$2:$F$381)</f>
        <v>36</v>
      </c>
      <c r="J18">
        <f>SUMIF(Matchdays!$D$2:$D$381,League_Standings!$C18,Matchdays!$F$2:$F$381)+SUMIF(Matchdays!$G$2:$G$381,League_Standings!$C18,Matchdays!$E$2:$E$381)</f>
        <v>73</v>
      </c>
      <c r="K18">
        <f t="shared" si="0"/>
        <v>-37</v>
      </c>
    </row>
    <row r="19" spans="1:11" ht="21" customHeight="1" x14ac:dyDescent="0.25">
      <c r="A19" s="5">
        <v>18</v>
      </c>
      <c r="B19" s="16" t="e" vm="38">
        <f>_xlfn.IMAGE("https://seeklogo.com/images/T/tottenham-hotspur-fc-logo-E10FF6C506-seeklogo.com.png")</f>
        <v>#VALUE!</v>
      </c>
      <c r="C19" t="s">
        <v>42</v>
      </c>
      <c r="D19">
        <f>IFERROR(SUMIF(Matchdays!$D$2:$D$381,League_Standings!$C19,Matchdays!$I$2:$I$381)+SUMIF(Matchdays!$G$2:$G$381,League_Standings!$C19,Matchdays!$J$2:$J$381),0)</f>
        <v>60</v>
      </c>
      <c r="E19">
        <f>COUNTIFS(Matchdays!$D$2:$D$381,League_Standings!$C19,Matchdays!$E$2:$E$381,"&gt;=0")+COUNTIFS(Matchdays!$G$2:$G$381,League_Standings!$C19,Matchdays!$F$2:$F$381,"&gt;=0")</f>
        <v>38</v>
      </c>
      <c r="F19">
        <f>COUNTIFS(Matchdays!$D$2:$D$381,League_Standings!$C19,Matchdays!$I$2:$I$381,Matchdays!$O$6)+COUNTIFS(Matchdays!$G$2:$G$381,League_Standings!$C19,Matchdays!$J$2:$J$381,Matchdays!$O$6)</f>
        <v>18</v>
      </c>
      <c r="G19">
        <f>COUNTIFS(Matchdays!$D$2:$D$381,League_Standings!$C19,Matchdays!$I$2:$I$381,Matchdays!$O$7)+COUNTIFS(Matchdays!$G$2:$G$381,League_Standings!$C19,Matchdays!$J$2:$J$381,Matchdays!$O$7)</f>
        <v>6</v>
      </c>
      <c r="H19">
        <f>COUNTIFS(Matchdays!$D$2:$D$381,League_Standings!$C19,Matchdays!$I$2:$I$381,Matchdays!$O$8)+COUNTIFS(Matchdays!$G$2:$G$381,League_Standings!$C19,Matchdays!$J$2:$J$381,Matchdays!$O$8)</f>
        <v>14</v>
      </c>
      <c r="I19">
        <f>SUMIF(Matchdays!$D$2:$D$381,League_Standings!$C19,Matchdays!$E$2:$E$381)+SUMIF(Matchdays!$G$2:$G$381,League_Standings!$C19,Matchdays!$F$2:$F$381)</f>
        <v>70</v>
      </c>
      <c r="J19">
        <f>SUMIF(Matchdays!$D$2:$D$381,League_Standings!$C19,Matchdays!$F$2:$F$381)+SUMIF(Matchdays!$G$2:$G$381,League_Standings!$C19,Matchdays!$E$2:$E$381)</f>
        <v>63</v>
      </c>
      <c r="K19">
        <f t="shared" si="0"/>
        <v>7</v>
      </c>
    </row>
    <row r="20" spans="1:11" ht="21" customHeight="1" x14ac:dyDescent="0.25">
      <c r="A20" s="5">
        <v>19</v>
      </c>
      <c r="B20" s="16" t="e" vm="39">
        <f>_xlfn.IMAGE("https://seeklogo.com/images/W/west-ham-united-logo-87BDCFD2AB-seeklogo.com.png")</f>
        <v>#VALUE!</v>
      </c>
      <c r="C20" t="s">
        <v>44</v>
      </c>
      <c r="D20">
        <f>IFERROR(SUMIF(Matchdays!$D$2:$D$381,League_Standings!$C20,Matchdays!$I$2:$I$381)+SUMIF(Matchdays!$G$2:$G$381,League_Standings!$C20,Matchdays!$J$2:$J$381),0)</f>
        <v>40</v>
      </c>
      <c r="E20">
        <f>COUNTIFS(Matchdays!$D$2:$D$381,League_Standings!$C20,Matchdays!$E$2:$E$381,"&gt;=0")+COUNTIFS(Matchdays!$G$2:$G$381,League_Standings!$C20,Matchdays!$F$2:$F$381,"&gt;=0")</f>
        <v>38</v>
      </c>
      <c r="F20">
        <f>COUNTIFS(Matchdays!$D$2:$D$381,League_Standings!$C20,Matchdays!$I$2:$I$381,Matchdays!$O$6)+COUNTIFS(Matchdays!$G$2:$G$381,League_Standings!$C20,Matchdays!$J$2:$J$381,Matchdays!$O$6)</f>
        <v>11</v>
      </c>
      <c r="G20">
        <f>COUNTIFS(Matchdays!$D$2:$D$381,League_Standings!$C20,Matchdays!$I$2:$I$381,Matchdays!$O$7)+COUNTIFS(Matchdays!$G$2:$G$381,League_Standings!$C20,Matchdays!$J$2:$J$381,Matchdays!$O$7)</f>
        <v>7</v>
      </c>
      <c r="H20">
        <f>COUNTIFS(Matchdays!$D$2:$D$381,League_Standings!$C20,Matchdays!$I$2:$I$381,Matchdays!$O$8)+COUNTIFS(Matchdays!$G$2:$G$381,League_Standings!$C20,Matchdays!$J$2:$J$381,Matchdays!$O$8)</f>
        <v>20</v>
      </c>
      <c r="I20">
        <f>SUMIF(Matchdays!$D$2:$D$381,League_Standings!$C20,Matchdays!$E$2:$E$381)+SUMIF(Matchdays!$G$2:$G$381,League_Standings!$C20,Matchdays!$F$2:$F$381)</f>
        <v>42</v>
      </c>
      <c r="J20">
        <f>SUMIF(Matchdays!$D$2:$D$381,League_Standings!$C20,Matchdays!$F$2:$F$381)+SUMIF(Matchdays!$G$2:$G$381,League_Standings!$C20,Matchdays!$E$2:$E$381)</f>
        <v>55</v>
      </c>
      <c r="K20">
        <f t="shared" si="0"/>
        <v>-13</v>
      </c>
    </row>
    <row r="21" spans="1:11" ht="21" customHeight="1" x14ac:dyDescent="0.25">
      <c r="A21" s="5">
        <v>20</v>
      </c>
      <c r="B21" s="16" t="e" vm="40">
        <f>_xlfn.IMAGE("https://seeklogo.com/images/W/wolves-logo-54BADC5EB5-seeklogo.com.png")</f>
        <v>#VALUE!</v>
      </c>
      <c r="C21" t="s">
        <v>38</v>
      </c>
      <c r="D21">
        <f>IFERROR(SUMIF(Matchdays!$D$2:$D$381,League_Standings!$C21,Matchdays!$I$2:$I$381)+SUMIF(Matchdays!$G$2:$G$381,League_Standings!$C21,Matchdays!$J$2:$J$381),0)</f>
        <v>41</v>
      </c>
      <c r="E21">
        <f>COUNTIFS(Matchdays!$D$2:$D$381,League_Standings!$C21,Matchdays!$E$2:$E$381,"&gt;=0")+COUNTIFS(Matchdays!$G$2:$G$381,League_Standings!$C21,Matchdays!$F$2:$F$381,"&gt;=0")</f>
        <v>38</v>
      </c>
      <c r="F21">
        <f>COUNTIFS(Matchdays!$D$2:$D$381,League_Standings!$C21,Matchdays!$I$2:$I$381,Matchdays!$O$6)+COUNTIFS(Matchdays!$G$2:$G$381,League_Standings!$C21,Matchdays!$J$2:$J$381,Matchdays!$O$6)</f>
        <v>11</v>
      </c>
      <c r="G21">
        <f>COUNTIFS(Matchdays!$D$2:$D$381,League_Standings!$C21,Matchdays!$I$2:$I$381,Matchdays!$O$7)+COUNTIFS(Matchdays!$G$2:$G$381,League_Standings!$C21,Matchdays!$J$2:$J$381,Matchdays!$O$7)</f>
        <v>8</v>
      </c>
      <c r="H21">
        <f>COUNTIFS(Matchdays!$D$2:$D$381,League_Standings!$C21,Matchdays!$I$2:$I$381,Matchdays!$O$8)+COUNTIFS(Matchdays!$G$2:$G$381,League_Standings!$C21,Matchdays!$J$2:$J$381,Matchdays!$O$8)</f>
        <v>19</v>
      </c>
      <c r="I21">
        <f>SUMIF(Matchdays!$D$2:$D$381,League_Standings!$C21,Matchdays!$E$2:$E$381)+SUMIF(Matchdays!$G$2:$G$381,League_Standings!$C21,Matchdays!$F$2:$F$381)</f>
        <v>31</v>
      </c>
      <c r="J21">
        <f>SUMIF(Matchdays!$D$2:$D$381,League_Standings!$C21,Matchdays!$F$2:$F$381)+SUMIF(Matchdays!$G$2:$G$381,League_Standings!$C21,Matchdays!$E$2:$E$381)</f>
        <v>58</v>
      </c>
      <c r="K21">
        <f t="shared" si="0"/>
        <v>-27</v>
      </c>
    </row>
    <row r="26" spans="1:11" x14ac:dyDescent="0.25">
      <c r="C26" s="20"/>
    </row>
  </sheetData>
  <sortState xmlns:xlrd2="http://schemas.microsoft.com/office/spreadsheetml/2017/richdata2" ref="C2:C21">
    <sortCondition ref="C2:C21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C967EDDE-0152-4C06-B5F5-45FFFFDADA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'Pruebas (2)'!C58:C62</xm:f>
              <xm:sqref>L3</xm:sqref>
            </x14:sparkline>
          </x14:sparklines>
        </x14:sparklineGroup>
        <x14:sparklineGroup type="stacked" displayEmptyCellsAs="gap" negative="1" xr2:uid="{7BF9B00C-6974-4B9C-AEA8-45322875EF3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'Pruebas (2)'!B58:B62</xm:f>
              <xm:sqref>L2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ACA3-51F4-473F-A9C9-11D3DC51061D}">
  <dimension ref="A1:O381"/>
  <sheetViews>
    <sheetView workbookViewId="0">
      <selection activeCell="A2" sqref="A2:A381"/>
    </sheetView>
  </sheetViews>
  <sheetFormatPr baseColWidth="10" defaultRowHeight="15" x14ac:dyDescent="0.25"/>
  <cols>
    <col min="1" max="2" width="13.140625" customWidth="1"/>
    <col min="3" max="3" width="34.28515625" bestFit="1" customWidth="1"/>
    <col min="4" max="4" width="18" bestFit="1" customWidth="1"/>
    <col min="5" max="5" width="14.140625" style="19" bestFit="1" customWidth="1"/>
    <col min="6" max="6" width="13.7109375" style="19" bestFit="1" customWidth="1"/>
    <col min="7" max="7" width="18" bestFit="1" customWidth="1"/>
    <col min="8" max="8" width="20.28515625" customWidth="1"/>
    <col min="9" max="9" width="11.85546875" style="14" bestFit="1" customWidth="1"/>
    <col min="10" max="10" width="11.85546875" bestFit="1" customWidth="1"/>
    <col min="11" max="11" width="11.7109375" bestFit="1" customWidth="1"/>
    <col min="12" max="12" width="13.42578125" bestFit="1" customWidth="1"/>
    <col min="14" max="14" width="12.5703125" bestFit="1" customWidth="1"/>
  </cols>
  <sheetData>
    <row r="1" spans="1:15" x14ac:dyDescent="0.25">
      <c r="A1" t="s">
        <v>9</v>
      </c>
      <c r="B1" t="s">
        <v>35</v>
      </c>
      <c r="C1" t="s">
        <v>14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s="14" t="s">
        <v>31</v>
      </c>
      <c r="J1" t="s">
        <v>32</v>
      </c>
    </row>
    <row r="2" spans="1:15" x14ac:dyDescent="0.25">
      <c r="A2" s="15">
        <v>1</v>
      </c>
      <c r="B2" s="9">
        <v>44778</v>
      </c>
      <c r="C2" s="16" t="str">
        <f>CONCATENATE(D2," ","-"," ",G2)</f>
        <v>Crystal Palace - Arsenal</v>
      </c>
      <c r="D2" s="10" t="s">
        <v>24</v>
      </c>
      <c r="E2" s="19">
        <v>0</v>
      </c>
      <c r="F2" s="19">
        <v>2</v>
      </c>
      <c r="G2" s="10" t="s">
        <v>16</v>
      </c>
      <c r="I2" s="14" cm="1">
        <f t="array" ref="I2">IF(E2=""," ",_xlfn.IFS(E2&gt;F2,$O$6,E2=F2,$O$7,E2&lt;F2,$O$8))</f>
        <v>0</v>
      </c>
      <c r="J2" cm="1">
        <f t="array" ref="J2">IF(E2=""," ",_xlfn.IFS(E2&lt;F2,$O$6,E2=F2,$O$7,E2&gt;F2,$O$8))</f>
        <v>3</v>
      </c>
    </row>
    <row r="3" spans="1:15" x14ac:dyDescent="0.25">
      <c r="A3" s="15">
        <v>1</v>
      </c>
      <c r="B3" s="9">
        <v>44779</v>
      </c>
      <c r="C3" s="16" t="str">
        <f t="shared" ref="C3:C66" si="0">CONCATENATE(D3," ","-"," ",G3)</f>
        <v>Fulham - Liverpool</v>
      </c>
      <c r="D3" s="10" t="s">
        <v>21</v>
      </c>
      <c r="E3" s="19">
        <v>2</v>
      </c>
      <c r="F3" s="19">
        <v>2</v>
      </c>
      <c r="G3" s="10" t="s">
        <v>19</v>
      </c>
      <c r="I3" s="14" cm="1">
        <f t="array" ref="I3">IF(E3=""," ",_xlfn.IFS(E3&gt;F3,$O$6,E3=F3,$O$7,E3&lt;F3,$O$8))</f>
        <v>1</v>
      </c>
      <c r="J3" cm="1">
        <f t="array" ref="J3">IF(E3=""," ",_xlfn.IFS(E3&lt;F3,$O$6,E3=F3,$O$7,E3&gt;F3,$O$8))</f>
        <v>1</v>
      </c>
      <c r="N3" t="s">
        <v>49</v>
      </c>
    </row>
    <row r="4" spans="1:15" x14ac:dyDescent="0.25">
      <c r="A4" s="15">
        <v>1</v>
      </c>
      <c r="B4" s="9">
        <v>44779</v>
      </c>
      <c r="C4" s="16" t="str">
        <f t="shared" si="0"/>
        <v>Bournemouth - Aston Villa</v>
      </c>
      <c r="D4" s="10" t="s">
        <v>36</v>
      </c>
      <c r="E4" s="19">
        <v>2</v>
      </c>
      <c r="F4" s="19">
        <v>0</v>
      </c>
      <c r="G4" s="10" t="s">
        <v>23</v>
      </c>
      <c r="I4" s="14" cm="1">
        <f t="array" ref="I4">IF(E4=""," ",_xlfn.IFS(E4&gt;F4,$O$6,E4=F4,$O$7,E4&lt;F4,$O$8))</f>
        <v>3</v>
      </c>
      <c r="J4" cm="1">
        <f t="array" ref="J4">IF(E4=""," ",_xlfn.IFS(E4&lt;F4,$O$6,E4=F4,$O$7,E4&gt;F4,$O$8))</f>
        <v>0</v>
      </c>
    </row>
    <row r="5" spans="1:15" x14ac:dyDescent="0.25">
      <c r="A5" s="15">
        <v>1</v>
      </c>
      <c r="B5" s="9">
        <v>44779</v>
      </c>
      <c r="C5" s="16" t="str">
        <f t="shared" si="0"/>
        <v>Leeds - Wolves</v>
      </c>
      <c r="D5" s="10" t="s">
        <v>37</v>
      </c>
      <c r="E5" s="19">
        <v>2</v>
      </c>
      <c r="F5" s="19">
        <v>1</v>
      </c>
      <c r="G5" s="10" t="s">
        <v>38</v>
      </c>
      <c r="I5" s="14" cm="1">
        <f t="array" ref="I5">IF(E5=""," ",_xlfn.IFS(E5&gt;F5,$O$6,E5=F5,$O$7,E5&lt;F5,$O$8))</f>
        <v>3</v>
      </c>
      <c r="J5" cm="1">
        <f t="array" ref="J5">IF(E5=""," ",_xlfn.IFS(E5&lt;F5,$O$6,E5=F5,$O$7,E5&gt;F5,$O$8))</f>
        <v>0</v>
      </c>
      <c r="N5" t="s">
        <v>33</v>
      </c>
    </row>
    <row r="6" spans="1:15" x14ac:dyDescent="0.25">
      <c r="A6" s="15">
        <v>1</v>
      </c>
      <c r="B6" s="9">
        <v>44779</v>
      </c>
      <c r="C6" s="16" t="str">
        <f t="shared" si="0"/>
        <v>Leicester - Brentford</v>
      </c>
      <c r="D6" s="10" t="s">
        <v>39</v>
      </c>
      <c r="E6" s="19">
        <v>2</v>
      </c>
      <c r="F6" s="19">
        <v>2</v>
      </c>
      <c r="G6" s="10" t="s">
        <v>20</v>
      </c>
      <c r="I6" s="14" cm="1">
        <f t="array" ref="I6">IF(E6=""," ",_xlfn.IFS(E6&gt;F6,$O$6,E6=F6,$O$7,E6&lt;F6,$O$8))</f>
        <v>1</v>
      </c>
      <c r="J6" cm="1">
        <f t="array" ref="J6">IF(E6=""," ",_xlfn.IFS(E6&lt;F6,$O$6,E6=F6,$O$7,E6&gt;F6,$O$8))</f>
        <v>1</v>
      </c>
      <c r="N6" t="s">
        <v>28</v>
      </c>
      <c r="O6">
        <v>3</v>
      </c>
    </row>
    <row r="7" spans="1:15" x14ac:dyDescent="0.25">
      <c r="A7" s="15">
        <v>1</v>
      </c>
      <c r="B7" s="9">
        <v>44779</v>
      </c>
      <c r="C7" s="16" t="str">
        <f t="shared" si="0"/>
        <v>Newcastle - Nottingham</v>
      </c>
      <c r="D7" s="10" t="s">
        <v>40</v>
      </c>
      <c r="E7" s="19">
        <v>2</v>
      </c>
      <c r="F7" s="19">
        <v>0</v>
      </c>
      <c r="G7" s="10" t="s">
        <v>41</v>
      </c>
      <c r="I7" s="14" cm="1">
        <f t="array" ref="I7">IF(E7=""," ",_xlfn.IFS(E7&gt;F7,$O$6,E7=F7,$O$7,E7&lt;F7,$O$8))</f>
        <v>3</v>
      </c>
      <c r="J7" cm="1">
        <f t="array" ref="J7">IF(E7=""," ",_xlfn.IFS(E7&lt;F7,$O$6,E7=F7,$O$7,E7&gt;F7,$O$8))</f>
        <v>0</v>
      </c>
      <c r="N7" t="s">
        <v>29</v>
      </c>
      <c r="O7">
        <v>1</v>
      </c>
    </row>
    <row r="8" spans="1:15" x14ac:dyDescent="0.25">
      <c r="A8" s="15">
        <v>1</v>
      </c>
      <c r="B8" s="9">
        <v>44779</v>
      </c>
      <c r="C8" s="16" t="str">
        <f t="shared" si="0"/>
        <v>Tottenham - Southampton</v>
      </c>
      <c r="D8" s="10" t="s">
        <v>42</v>
      </c>
      <c r="E8" s="19">
        <v>4</v>
      </c>
      <c r="F8" s="19">
        <v>1</v>
      </c>
      <c r="G8" s="10" t="s">
        <v>26</v>
      </c>
      <c r="I8" s="14" cm="1">
        <f t="array" ref="I8">IF(E8=""," ",_xlfn.IFS(E8&gt;F8,$O$6,E8=F8,$O$7,E8&lt;F8,$O$8))</f>
        <v>3</v>
      </c>
      <c r="J8" cm="1">
        <f t="array" ref="J8">IF(E8=""," ",_xlfn.IFS(E8&lt;F8,$O$6,E8=F8,$O$7,E8&gt;F8,$O$8))</f>
        <v>0</v>
      </c>
      <c r="N8" t="s">
        <v>30</v>
      </c>
      <c r="O8">
        <v>0</v>
      </c>
    </row>
    <row r="9" spans="1:15" x14ac:dyDescent="0.25">
      <c r="A9" s="15">
        <v>1</v>
      </c>
      <c r="B9" s="9">
        <v>44779</v>
      </c>
      <c r="C9" s="16" t="str">
        <f t="shared" si="0"/>
        <v>Everton - Chelsea</v>
      </c>
      <c r="D9" s="10" t="s">
        <v>25</v>
      </c>
      <c r="E9" s="19">
        <v>0</v>
      </c>
      <c r="F9" s="19">
        <v>1</v>
      </c>
      <c r="G9" s="10" t="s">
        <v>22</v>
      </c>
      <c r="I9" s="14" cm="1">
        <f t="array" ref="I9">IF(E9=""," ",_xlfn.IFS(E9&gt;F9,$O$6,E9=F9,$O$7,E9&lt;F9,$O$8))</f>
        <v>0</v>
      </c>
      <c r="J9" cm="1">
        <f t="array" ref="J9">IF(E9=""," ",_xlfn.IFS(E9&lt;F9,$O$6,E9=F9,$O$7,E9&gt;F9,$O$8))</f>
        <v>3</v>
      </c>
    </row>
    <row r="10" spans="1:15" x14ac:dyDescent="0.25">
      <c r="A10" s="15">
        <v>1</v>
      </c>
      <c r="B10" s="9">
        <v>44780</v>
      </c>
      <c r="C10" s="16" t="str">
        <f t="shared" si="0"/>
        <v>Manchester United - Brighton</v>
      </c>
      <c r="D10" s="10" t="s">
        <v>18</v>
      </c>
      <c r="E10" s="19">
        <v>1</v>
      </c>
      <c r="F10" s="19">
        <v>2</v>
      </c>
      <c r="G10" s="10" t="s">
        <v>43</v>
      </c>
      <c r="I10" s="14" cm="1">
        <f t="array" ref="I10">IF(E10=""," ",_xlfn.IFS(E10&gt;F10,$O$6,E10=F10,$O$7,E10&lt;F10,$O$8))</f>
        <v>0</v>
      </c>
      <c r="J10" cm="1">
        <f t="array" ref="J10">IF(E10=""," ",_xlfn.IFS(E10&lt;F10,$O$6,E10=F10,$O$7,E10&gt;F10,$O$8))</f>
        <v>3</v>
      </c>
    </row>
    <row r="11" spans="1:15" x14ac:dyDescent="0.25">
      <c r="A11" s="15">
        <v>1</v>
      </c>
      <c r="B11" s="9">
        <v>44780</v>
      </c>
      <c r="C11" s="16" t="str">
        <f t="shared" si="0"/>
        <v>West Ham - Manchester City</v>
      </c>
      <c r="D11" s="10" t="s">
        <v>44</v>
      </c>
      <c r="E11" s="19">
        <v>0</v>
      </c>
      <c r="F11" s="19">
        <v>2</v>
      </c>
      <c r="G11" s="10" t="s">
        <v>17</v>
      </c>
      <c r="I11" s="14" cm="1">
        <f t="array" ref="I11">IF(E11=""," ",_xlfn.IFS(E11&gt;F11,$O$6,E11=F11,$O$7,E11&lt;F11,$O$8))</f>
        <v>0</v>
      </c>
      <c r="J11" cm="1">
        <f t="array" ref="J11">IF(E11=""," ",_xlfn.IFS(E11&lt;F11,$O$6,E11=F11,$O$7,E11&gt;F11,$O$8))</f>
        <v>3</v>
      </c>
    </row>
    <row r="12" spans="1:15" x14ac:dyDescent="0.25">
      <c r="A12" s="15">
        <v>2</v>
      </c>
      <c r="B12" s="9">
        <v>44786</v>
      </c>
      <c r="C12" s="16" t="str">
        <f t="shared" si="0"/>
        <v>Arsenal - Leicester</v>
      </c>
      <c r="D12" s="10" t="s">
        <v>16</v>
      </c>
      <c r="E12" s="19">
        <v>4</v>
      </c>
      <c r="F12" s="19">
        <v>2</v>
      </c>
      <c r="G12" s="10" t="s">
        <v>39</v>
      </c>
      <c r="I12" s="14" cm="1">
        <f t="array" ref="I12">IF(E12=""," ",_xlfn.IFS(E12&gt;F12,$O$6,E12=F12,$O$7,E12&lt;F12,$O$8))</f>
        <v>3</v>
      </c>
      <c r="J12" cm="1">
        <f t="array" ref="J12">IF(E12=""," ",_xlfn.IFS(E12&lt;F12,$O$6,E12=F12,$O$7,E12&gt;F12,$O$8))</f>
        <v>0</v>
      </c>
    </row>
    <row r="13" spans="1:15" x14ac:dyDescent="0.25">
      <c r="A13" s="15">
        <v>2</v>
      </c>
      <c r="B13" s="9">
        <v>44786</v>
      </c>
      <c r="C13" s="16" t="str">
        <f t="shared" si="0"/>
        <v>Aston Villa - Everton</v>
      </c>
      <c r="D13" s="10" t="s">
        <v>23</v>
      </c>
      <c r="E13" s="19">
        <v>2</v>
      </c>
      <c r="F13" s="19">
        <v>1</v>
      </c>
      <c r="G13" s="10" t="s">
        <v>25</v>
      </c>
      <c r="I13" s="14" cm="1">
        <f t="array" ref="I13">IF(E13=""," ",_xlfn.IFS(E13&gt;F13,$O$6,E13=F13,$O$7,E13&lt;F13,$O$8))</f>
        <v>3</v>
      </c>
      <c r="J13" cm="1">
        <f t="array" ref="J13">IF(E13=""," ",_xlfn.IFS(E13&lt;F13,$O$6,E13=F13,$O$7,E13&gt;F13,$O$8))</f>
        <v>0</v>
      </c>
    </row>
    <row r="14" spans="1:15" x14ac:dyDescent="0.25">
      <c r="A14" s="15">
        <v>2</v>
      </c>
      <c r="B14" s="9">
        <v>44786</v>
      </c>
      <c r="C14" s="16" t="str">
        <f t="shared" si="0"/>
        <v>Brentford - Manchester United</v>
      </c>
      <c r="D14" s="10" t="s">
        <v>20</v>
      </c>
      <c r="E14" s="19">
        <v>4</v>
      </c>
      <c r="F14" s="19">
        <v>0</v>
      </c>
      <c r="G14" s="10" t="s">
        <v>18</v>
      </c>
      <c r="I14" s="14" cm="1">
        <f t="array" ref="I14">IF(E14=""," ",_xlfn.IFS(E14&gt;F14,$O$6,E14=F14,$O$7,E14&lt;F14,$O$8))</f>
        <v>3</v>
      </c>
      <c r="J14" cm="1">
        <f t="array" ref="J14">IF(E14=""," ",_xlfn.IFS(E14&lt;F14,$O$6,E14=F14,$O$7,E14&gt;F14,$O$8))</f>
        <v>0</v>
      </c>
    </row>
    <row r="15" spans="1:15" x14ac:dyDescent="0.25">
      <c r="A15" s="15">
        <v>2</v>
      </c>
      <c r="B15" s="9">
        <v>44786</v>
      </c>
      <c r="C15" s="16" t="str">
        <f t="shared" si="0"/>
        <v>Brighton - Newcastle</v>
      </c>
      <c r="D15" s="10" t="s">
        <v>43</v>
      </c>
      <c r="E15" s="19">
        <v>0</v>
      </c>
      <c r="F15" s="19">
        <v>0</v>
      </c>
      <c r="G15" s="10" t="s">
        <v>40</v>
      </c>
      <c r="I15" s="14" cm="1">
        <f t="array" ref="I15">IF(E15=""," ",_xlfn.IFS(E15&gt;F15,$O$6,E15=F15,$O$7,E15&lt;F15,$O$8))</f>
        <v>1</v>
      </c>
      <c r="J15" cm="1">
        <f t="array" ref="J15">IF(E15=""," ",_xlfn.IFS(E15&lt;F15,$O$6,E15=F15,$O$7,E15&gt;F15,$O$8))</f>
        <v>1</v>
      </c>
    </row>
    <row r="16" spans="1:15" x14ac:dyDescent="0.25">
      <c r="A16" s="15">
        <v>2</v>
      </c>
      <c r="B16" s="9">
        <v>44786</v>
      </c>
      <c r="C16" s="16" t="str">
        <f t="shared" si="0"/>
        <v>Chelsea - Tottenham</v>
      </c>
      <c r="D16" s="10" t="s">
        <v>22</v>
      </c>
      <c r="E16" s="19">
        <v>2</v>
      </c>
      <c r="F16" s="19">
        <v>2</v>
      </c>
      <c r="G16" s="10" t="s">
        <v>42</v>
      </c>
      <c r="I16" s="14" cm="1">
        <f t="array" ref="I16">IF(E16=""," ",_xlfn.IFS(E16&gt;F16,$O$6,E16=F16,$O$7,E16&lt;F16,$O$8))</f>
        <v>1</v>
      </c>
      <c r="J16" cm="1">
        <f t="array" ref="J16">IF(E16=""," ",_xlfn.IFS(E16&lt;F16,$O$6,E16=F16,$O$7,E16&gt;F16,$O$8))</f>
        <v>1</v>
      </c>
    </row>
    <row r="17" spans="1:10" x14ac:dyDescent="0.25">
      <c r="A17" s="15">
        <v>2</v>
      </c>
      <c r="B17" s="9">
        <v>44786</v>
      </c>
      <c r="C17" s="16" t="str">
        <f t="shared" si="0"/>
        <v>Liverpool - Crystal Palace</v>
      </c>
      <c r="D17" s="10" t="s">
        <v>19</v>
      </c>
      <c r="E17" s="19">
        <v>1</v>
      </c>
      <c r="F17" s="19">
        <v>1</v>
      </c>
      <c r="G17" s="10" t="s">
        <v>24</v>
      </c>
      <c r="I17" s="14" cm="1">
        <f t="array" ref="I17">IF(E17=""," ",_xlfn.IFS(E17&gt;F17,$O$6,E17=F17,$O$7,E17&lt;F17,$O$8))</f>
        <v>1</v>
      </c>
      <c r="J17" cm="1">
        <f t="array" ref="J17">IF(E17=""," ",_xlfn.IFS(E17&lt;F17,$O$6,E17=F17,$O$7,E17&gt;F17,$O$8))</f>
        <v>1</v>
      </c>
    </row>
    <row r="18" spans="1:10" x14ac:dyDescent="0.25">
      <c r="A18" s="15">
        <v>2</v>
      </c>
      <c r="B18" s="9">
        <v>44786</v>
      </c>
      <c r="C18" s="16" t="str">
        <f t="shared" si="0"/>
        <v>Manchester City - Bournemouth</v>
      </c>
      <c r="D18" s="10" t="s">
        <v>17</v>
      </c>
      <c r="E18" s="19">
        <v>4</v>
      </c>
      <c r="F18" s="19">
        <v>0</v>
      </c>
      <c r="G18" s="10" t="s">
        <v>36</v>
      </c>
      <c r="I18" s="14" cm="1">
        <f t="array" ref="I18">IF(E18=""," ",_xlfn.IFS(E18&gt;F18,$O$6,E18=F18,$O$7,E18&lt;F18,$O$8))</f>
        <v>3</v>
      </c>
      <c r="J18" cm="1">
        <f t="array" ref="J18">IF(E18=""," ",_xlfn.IFS(E18&lt;F18,$O$6,E18=F18,$O$7,E18&gt;F18,$O$8))</f>
        <v>0</v>
      </c>
    </row>
    <row r="19" spans="1:10" x14ac:dyDescent="0.25">
      <c r="A19" s="15">
        <v>2</v>
      </c>
      <c r="B19" s="9">
        <v>44786</v>
      </c>
      <c r="C19" s="16" t="str">
        <f t="shared" si="0"/>
        <v>Nottingham - West Ham</v>
      </c>
      <c r="D19" s="10" t="s">
        <v>41</v>
      </c>
      <c r="E19" s="19">
        <v>1</v>
      </c>
      <c r="F19" s="19">
        <v>0</v>
      </c>
      <c r="G19" s="10" t="s">
        <v>44</v>
      </c>
      <c r="I19" s="14" cm="1">
        <f t="array" ref="I19">IF(E19=""," ",_xlfn.IFS(E19&gt;F19,$O$6,E19=F19,$O$7,E19&lt;F19,$O$8))</f>
        <v>3</v>
      </c>
      <c r="J19" cm="1">
        <f t="array" ref="J19">IF(E19=""," ",_xlfn.IFS(E19&lt;F19,$O$6,E19=F19,$O$7,E19&gt;F19,$O$8))</f>
        <v>0</v>
      </c>
    </row>
    <row r="20" spans="1:10" x14ac:dyDescent="0.25">
      <c r="A20" s="15">
        <v>2</v>
      </c>
      <c r="B20" s="9">
        <v>44786</v>
      </c>
      <c r="C20" s="16" t="str">
        <f t="shared" si="0"/>
        <v>Southampton - Leeds</v>
      </c>
      <c r="D20" s="10" t="s">
        <v>26</v>
      </c>
      <c r="E20" s="19">
        <v>2</v>
      </c>
      <c r="F20" s="19">
        <v>2</v>
      </c>
      <c r="G20" s="10" t="s">
        <v>37</v>
      </c>
      <c r="I20" s="14" cm="1">
        <f t="array" ref="I20">IF(E20=""," ",_xlfn.IFS(E20&gt;F20,$O$6,E20=F20,$O$7,E20&lt;F20,$O$8))</f>
        <v>1</v>
      </c>
      <c r="J20" cm="1">
        <f t="array" ref="J20">IF(E20=""," ",_xlfn.IFS(E20&lt;F20,$O$6,E20=F20,$O$7,E20&gt;F20,$O$8))</f>
        <v>1</v>
      </c>
    </row>
    <row r="21" spans="1:10" x14ac:dyDescent="0.25">
      <c r="A21" s="15">
        <v>2</v>
      </c>
      <c r="B21" s="9">
        <v>44786</v>
      </c>
      <c r="C21" s="16" t="str">
        <f t="shared" si="0"/>
        <v>Wolves - Fulham</v>
      </c>
      <c r="D21" s="10" t="s">
        <v>38</v>
      </c>
      <c r="E21" s="19">
        <v>0</v>
      </c>
      <c r="F21" s="19">
        <v>0</v>
      </c>
      <c r="G21" s="10" t="s">
        <v>21</v>
      </c>
      <c r="I21" s="14" cm="1">
        <f t="array" ref="I21">IF(E21=""," ",_xlfn.IFS(E21&gt;F21,$O$6,E21=F21,$O$7,E21&lt;F21,$O$8))</f>
        <v>1</v>
      </c>
      <c r="J21" cm="1">
        <f t="array" ref="J21">IF(E21=""," ",_xlfn.IFS(E21&lt;F21,$O$6,E21=F21,$O$7,E21&gt;F21,$O$8))</f>
        <v>1</v>
      </c>
    </row>
    <row r="22" spans="1:10" x14ac:dyDescent="0.25">
      <c r="A22" s="15">
        <v>3</v>
      </c>
      <c r="B22" s="9">
        <v>44793</v>
      </c>
      <c r="C22" s="16" t="str">
        <f t="shared" si="0"/>
        <v>Bournemouth - Arsenal</v>
      </c>
      <c r="D22" s="10" t="s">
        <v>36</v>
      </c>
      <c r="E22" s="19">
        <v>0</v>
      </c>
      <c r="F22" s="19">
        <v>3</v>
      </c>
      <c r="G22" s="10" t="s">
        <v>16</v>
      </c>
      <c r="I22" s="14" cm="1">
        <f t="array" ref="I22">IF(E22=""," ",_xlfn.IFS(E22&gt;F22,$O$6,E22=F22,$O$7,E22&lt;F22,$O$8))</f>
        <v>0</v>
      </c>
      <c r="J22" cm="1">
        <f t="array" ref="J22">IF(E22=""," ",_xlfn.IFS(E22&lt;F22,$O$6,E22=F22,$O$7,E22&gt;F22,$O$8))</f>
        <v>3</v>
      </c>
    </row>
    <row r="23" spans="1:10" x14ac:dyDescent="0.25">
      <c r="A23" s="15">
        <v>3</v>
      </c>
      <c r="B23" s="9">
        <v>44793</v>
      </c>
      <c r="C23" s="16" t="str">
        <f t="shared" si="0"/>
        <v>Crystal Palace - Aston Villa</v>
      </c>
      <c r="D23" s="10" t="s">
        <v>24</v>
      </c>
      <c r="E23" s="19">
        <v>3</v>
      </c>
      <c r="F23" s="19">
        <v>1</v>
      </c>
      <c r="G23" s="10" t="s">
        <v>23</v>
      </c>
      <c r="I23" s="14" cm="1">
        <f t="array" ref="I23">IF(E23=""," ",_xlfn.IFS(E23&gt;F23,$O$6,E23=F23,$O$7,E23&lt;F23,$O$8))</f>
        <v>3</v>
      </c>
      <c r="J23" cm="1">
        <f t="array" ref="J23">IF(E23=""," ",_xlfn.IFS(E23&lt;F23,$O$6,E23=F23,$O$7,E23&gt;F23,$O$8))</f>
        <v>0</v>
      </c>
    </row>
    <row r="24" spans="1:10" x14ac:dyDescent="0.25">
      <c r="A24" s="15">
        <v>3</v>
      </c>
      <c r="B24" s="9">
        <v>44793</v>
      </c>
      <c r="C24" s="16" t="str">
        <f t="shared" si="0"/>
        <v>Everton - Nottingham</v>
      </c>
      <c r="D24" s="10" t="s">
        <v>25</v>
      </c>
      <c r="E24" s="19">
        <v>1</v>
      </c>
      <c r="F24" s="19">
        <v>1</v>
      </c>
      <c r="G24" s="10" t="s">
        <v>41</v>
      </c>
      <c r="I24" s="14" cm="1">
        <f t="array" ref="I24">IF(E24=""," ",_xlfn.IFS(E24&gt;F24,$O$6,E24=F24,$O$7,E24&lt;F24,$O$8))</f>
        <v>1</v>
      </c>
      <c r="J24" cm="1">
        <f t="array" ref="J24">IF(E24=""," ",_xlfn.IFS(E24&lt;F24,$O$6,E24=F24,$O$7,E24&gt;F24,$O$8))</f>
        <v>1</v>
      </c>
    </row>
    <row r="25" spans="1:10" x14ac:dyDescent="0.25">
      <c r="A25" s="15">
        <v>3</v>
      </c>
      <c r="B25" s="9">
        <v>44793</v>
      </c>
      <c r="C25" s="16" t="str">
        <f t="shared" si="0"/>
        <v>Fulham - Brentford</v>
      </c>
      <c r="D25" s="10" t="s">
        <v>21</v>
      </c>
      <c r="E25" s="19">
        <v>3</v>
      </c>
      <c r="F25" s="19">
        <v>2</v>
      </c>
      <c r="G25" s="10" t="s">
        <v>20</v>
      </c>
      <c r="I25" s="14" cm="1">
        <f t="array" ref="I25">IF(E25=""," ",_xlfn.IFS(E25&gt;F25,$O$6,E25=F25,$O$7,E25&lt;F25,$O$8))</f>
        <v>3</v>
      </c>
      <c r="J25" cm="1">
        <f t="array" ref="J25">IF(E25=""," ",_xlfn.IFS(E25&lt;F25,$O$6,E25=F25,$O$7,E25&gt;F25,$O$8))</f>
        <v>0</v>
      </c>
    </row>
    <row r="26" spans="1:10" x14ac:dyDescent="0.25">
      <c r="A26" s="15">
        <v>3</v>
      </c>
      <c r="B26" s="9">
        <v>44793</v>
      </c>
      <c r="C26" s="16" t="str">
        <f t="shared" si="0"/>
        <v>Leeds - Chelsea</v>
      </c>
      <c r="D26" s="10" t="s">
        <v>37</v>
      </c>
      <c r="E26" s="19">
        <v>3</v>
      </c>
      <c r="F26" s="19">
        <v>0</v>
      </c>
      <c r="G26" s="10" t="s">
        <v>22</v>
      </c>
      <c r="I26" s="14" cm="1">
        <f t="array" ref="I26">IF(E26=""," ",_xlfn.IFS(E26&gt;F26,$O$6,E26=F26,$O$7,E26&lt;F26,$O$8))</f>
        <v>3</v>
      </c>
      <c r="J26" cm="1">
        <f t="array" ref="J26">IF(E26=""," ",_xlfn.IFS(E26&lt;F26,$O$6,E26=F26,$O$7,E26&gt;F26,$O$8))</f>
        <v>0</v>
      </c>
    </row>
    <row r="27" spans="1:10" x14ac:dyDescent="0.25">
      <c r="A27" s="15">
        <v>3</v>
      </c>
      <c r="B27" s="9">
        <v>44793</v>
      </c>
      <c r="C27" s="16" t="str">
        <f t="shared" si="0"/>
        <v>Leicester - Southampton</v>
      </c>
      <c r="D27" s="10" t="s">
        <v>39</v>
      </c>
      <c r="E27" s="19">
        <v>1</v>
      </c>
      <c r="F27" s="19">
        <v>2</v>
      </c>
      <c r="G27" s="10" t="s">
        <v>26</v>
      </c>
      <c r="I27" s="14" cm="1">
        <f t="array" ref="I27">IF(E27=""," ",_xlfn.IFS(E27&gt;F27,$O$6,E27=F27,$O$7,E27&lt;F27,$O$8))</f>
        <v>0</v>
      </c>
      <c r="J27" cm="1">
        <f t="array" ref="J27">IF(E27=""," ",_xlfn.IFS(E27&lt;F27,$O$6,E27=F27,$O$7,E27&gt;F27,$O$8))</f>
        <v>3</v>
      </c>
    </row>
    <row r="28" spans="1:10" x14ac:dyDescent="0.25">
      <c r="A28" s="15">
        <v>3</v>
      </c>
      <c r="B28" s="9">
        <v>44793</v>
      </c>
      <c r="C28" s="16" t="str">
        <f t="shared" si="0"/>
        <v>Manchester United - Liverpool</v>
      </c>
      <c r="D28" s="10" t="s">
        <v>18</v>
      </c>
      <c r="E28" s="19">
        <v>2</v>
      </c>
      <c r="F28" s="19">
        <v>1</v>
      </c>
      <c r="G28" s="10" t="s">
        <v>19</v>
      </c>
      <c r="I28" s="14" cm="1">
        <f t="array" ref="I28">IF(E28=""," ",_xlfn.IFS(E28&gt;F28,$O$6,E28=F28,$O$7,E28&lt;F28,$O$8))</f>
        <v>3</v>
      </c>
      <c r="J28" cm="1">
        <f t="array" ref="J28">IF(E28=""," ",_xlfn.IFS(E28&lt;F28,$O$6,E28=F28,$O$7,E28&gt;F28,$O$8))</f>
        <v>0</v>
      </c>
    </row>
    <row r="29" spans="1:10" x14ac:dyDescent="0.25">
      <c r="A29" s="15">
        <v>3</v>
      </c>
      <c r="B29" s="9">
        <v>44793</v>
      </c>
      <c r="C29" s="16" t="str">
        <f t="shared" si="0"/>
        <v>Newcastle - Manchester City</v>
      </c>
      <c r="D29" s="10" t="s">
        <v>40</v>
      </c>
      <c r="E29" s="19">
        <v>3</v>
      </c>
      <c r="F29" s="19">
        <v>3</v>
      </c>
      <c r="G29" s="10" t="s">
        <v>17</v>
      </c>
      <c r="I29" s="14" cm="1">
        <f t="array" ref="I29">IF(E29=""," ",_xlfn.IFS(E29&gt;F29,$O$6,E29=F29,$O$7,E29&lt;F29,$O$8))</f>
        <v>1</v>
      </c>
      <c r="J29" cm="1">
        <f t="array" ref="J29">IF(E29=""," ",_xlfn.IFS(E29&lt;F29,$O$6,E29=F29,$O$7,E29&gt;F29,$O$8))</f>
        <v>1</v>
      </c>
    </row>
    <row r="30" spans="1:10" x14ac:dyDescent="0.25">
      <c r="A30" s="15">
        <v>3</v>
      </c>
      <c r="B30" s="9">
        <v>44793</v>
      </c>
      <c r="C30" s="16" t="str">
        <f t="shared" si="0"/>
        <v>Tottenham - Wolves</v>
      </c>
      <c r="D30" s="10" t="s">
        <v>42</v>
      </c>
      <c r="E30" s="19">
        <v>1</v>
      </c>
      <c r="F30" s="19">
        <v>0</v>
      </c>
      <c r="G30" s="10" t="s">
        <v>38</v>
      </c>
      <c r="I30" s="14" cm="1">
        <f t="array" ref="I30">IF(E30=""," ",_xlfn.IFS(E30&gt;F30,$O$6,E30=F30,$O$7,E30&lt;F30,$O$8))</f>
        <v>3</v>
      </c>
      <c r="J30" cm="1">
        <f t="array" ref="J30">IF(E30=""," ",_xlfn.IFS(E30&lt;F30,$O$6,E30=F30,$O$7,E30&gt;F30,$O$8))</f>
        <v>0</v>
      </c>
    </row>
    <row r="31" spans="1:10" x14ac:dyDescent="0.25">
      <c r="A31" s="15">
        <v>3</v>
      </c>
      <c r="B31" s="9">
        <v>44793</v>
      </c>
      <c r="C31" s="16" t="str">
        <f t="shared" si="0"/>
        <v>West Ham - Brighton</v>
      </c>
      <c r="D31" s="10" t="s">
        <v>44</v>
      </c>
      <c r="E31" s="19">
        <v>0</v>
      </c>
      <c r="F31" s="19">
        <v>2</v>
      </c>
      <c r="G31" s="10" t="s">
        <v>43</v>
      </c>
      <c r="I31" s="14" cm="1">
        <f t="array" ref="I31">IF(E31=""," ",_xlfn.IFS(E31&gt;F31,$O$6,E31=F31,$O$7,E31&lt;F31,$O$8))</f>
        <v>0</v>
      </c>
      <c r="J31" cm="1">
        <f t="array" ref="J31">IF(E31=""," ",_xlfn.IFS(E31&lt;F31,$O$6,E31=F31,$O$7,E31&gt;F31,$O$8))</f>
        <v>3</v>
      </c>
    </row>
    <row r="32" spans="1:10" x14ac:dyDescent="0.25">
      <c r="A32" s="15">
        <v>4</v>
      </c>
      <c r="B32" s="9">
        <v>44800</v>
      </c>
      <c r="C32" s="16" t="str">
        <f t="shared" si="0"/>
        <v>Arsenal - Fulham</v>
      </c>
      <c r="D32" s="10" t="s">
        <v>16</v>
      </c>
      <c r="E32" s="19">
        <v>2</v>
      </c>
      <c r="F32" s="19">
        <v>1</v>
      </c>
      <c r="G32" s="10" t="s">
        <v>21</v>
      </c>
      <c r="I32" s="14" cm="1">
        <f t="array" ref="I32">IF(E32=""," ",_xlfn.IFS(E32&gt;F32,$O$6,E32=F32,$O$7,E32&lt;F32,$O$8))</f>
        <v>3</v>
      </c>
      <c r="J32" cm="1">
        <f t="array" ref="J32">IF(E32=""," ",_xlfn.IFS(E32&lt;F32,$O$6,E32=F32,$O$7,E32&gt;F32,$O$8))</f>
        <v>0</v>
      </c>
    </row>
    <row r="33" spans="1:10" x14ac:dyDescent="0.25">
      <c r="A33" s="15">
        <v>4</v>
      </c>
      <c r="B33" s="9">
        <v>44800</v>
      </c>
      <c r="C33" s="16" t="str">
        <f t="shared" si="0"/>
        <v>Aston Villa - West Ham</v>
      </c>
      <c r="D33" s="10" t="s">
        <v>23</v>
      </c>
      <c r="E33" s="19">
        <v>0</v>
      </c>
      <c r="F33" s="19">
        <v>1</v>
      </c>
      <c r="G33" s="10" t="s">
        <v>44</v>
      </c>
      <c r="I33" s="14" cm="1">
        <f t="array" ref="I33">IF(E33=""," ",_xlfn.IFS(E33&gt;F33,$O$6,E33=F33,$O$7,E33&lt;F33,$O$8))</f>
        <v>0</v>
      </c>
      <c r="J33" cm="1">
        <f t="array" ref="J33">IF(E33=""," ",_xlfn.IFS(E33&lt;F33,$O$6,E33=F33,$O$7,E33&gt;F33,$O$8))</f>
        <v>3</v>
      </c>
    </row>
    <row r="34" spans="1:10" x14ac:dyDescent="0.25">
      <c r="A34" s="15">
        <v>4</v>
      </c>
      <c r="B34" s="9">
        <v>44800</v>
      </c>
      <c r="C34" s="16" t="str">
        <f t="shared" si="0"/>
        <v>Brentford - Everton</v>
      </c>
      <c r="D34" s="10" t="s">
        <v>20</v>
      </c>
      <c r="E34" s="19">
        <v>1</v>
      </c>
      <c r="F34" s="19">
        <v>1</v>
      </c>
      <c r="G34" s="10" t="s">
        <v>25</v>
      </c>
      <c r="I34" s="14" cm="1">
        <f t="array" ref="I34">IF(E34=""," ",_xlfn.IFS(E34&gt;F34,$O$6,E34=F34,$O$7,E34&lt;F34,$O$8))</f>
        <v>1</v>
      </c>
      <c r="J34" cm="1">
        <f t="array" ref="J34">IF(E34=""," ",_xlfn.IFS(E34&lt;F34,$O$6,E34=F34,$O$7,E34&gt;F34,$O$8))</f>
        <v>1</v>
      </c>
    </row>
    <row r="35" spans="1:10" x14ac:dyDescent="0.25">
      <c r="A35" s="15">
        <v>4</v>
      </c>
      <c r="B35" s="9">
        <v>44800</v>
      </c>
      <c r="C35" s="16" t="str">
        <f t="shared" si="0"/>
        <v>Brighton - Leeds</v>
      </c>
      <c r="D35" s="10" t="s">
        <v>43</v>
      </c>
      <c r="E35" s="19">
        <v>1</v>
      </c>
      <c r="F35" s="19">
        <v>0</v>
      </c>
      <c r="G35" s="10" t="s">
        <v>37</v>
      </c>
      <c r="I35" s="14" cm="1">
        <f t="array" ref="I35">IF(E35=""," ",_xlfn.IFS(E35&gt;F35,$O$6,E35=F35,$O$7,E35&lt;F35,$O$8))</f>
        <v>3</v>
      </c>
      <c r="J35" cm="1">
        <f t="array" ref="J35">IF(E35=""," ",_xlfn.IFS(E35&lt;F35,$O$6,E35=F35,$O$7,E35&gt;F35,$O$8))</f>
        <v>0</v>
      </c>
    </row>
    <row r="36" spans="1:10" x14ac:dyDescent="0.25">
      <c r="A36" s="15">
        <v>4</v>
      </c>
      <c r="B36" s="9">
        <v>44800</v>
      </c>
      <c r="C36" s="16" t="str">
        <f t="shared" si="0"/>
        <v>Chelsea - Leicester</v>
      </c>
      <c r="D36" s="10" t="s">
        <v>22</v>
      </c>
      <c r="E36" s="19">
        <v>2</v>
      </c>
      <c r="F36" s="19">
        <v>1</v>
      </c>
      <c r="G36" s="10" t="s">
        <v>39</v>
      </c>
      <c r="I36" s="14" cm="1">
        <f t="array" ref="I36">IF(E36=""," ",_xlfn.IFS(E36&gt;F36,$O$6,E36=F36,$O$7,E36&lt;F36,$O$8))</f>
        <v>3</v>
      </c>
      <c r="J36" cm="1">
        <f t="array" ref="J36">IF(E36=""," ",_xlfn.IFS(E36&lt;F36,$O$6,E36=F36,$O$7,E36&gt;F36,$O$8))</f>
        <v>0</v>
      </c>
    </row>
    <row r="37" spans="1:10" x14ac:dyDescent="0.25">
      <c r="A37" s="15">
        <v>4</v>
      </c>
      <c r="B37" s="9">
        <v>44800</v>
      </c>
      <c r="C37" s="16" t="str">
        <f t="shared" si="0"/>
        <v>Liverpool - Bournemouth</v>
      </c>
      <c r="D37" s="10" t="s">
        <v>19</v>
      </c>
      <c r="E37" s="19">
        <v>9</v>
      </c>
      <c r="F37" s="19">
        <v>0</v>
      </c>
      <c r="G37" s="10" t="s">
        <v>36</v>
      </c>
      <c r="I37" s="14" cm="1">
        <f t="array" ref="I37">IF(E37=""," ",_xlfn.IFS(E37&gt;F37,$O$6,E37=F37,$O$7,E37&lt;F37,$O$8))</f>
        <v>3</v>
      </c>
      <c r="J37" cm="1">
        <f t="array" ref="J37">IF(E37=""," ",_xlfn.IFS(E37&lt;F37,$O$6,E37=F37,$O$7,E37&gt;F37,$O$8))</f>
        <v>0</v>
      </c>
    </row>
    <row r="38" spans="1:10" x14ac:dyDescent="0.25">
      <c r="A38" s="15">
        <v>4</v>
      </c>
      <c r="B38" s="9">
        <v>44800</v>
      </c>
      <c r="C38" s="16" t="str">
        <f t="shared" si="0"/>
        <v>Manchester City - Crystal Palace</v>
      </c>
      <c r="D38" s="10" t="s">
        <v>17</v>
      </c>
      <c r="E38" s="19">
        <v>4</v>
      </c>
      <c r="F38" s="19">
        <v>2</v>
      </c>
      <c r="G38" s="10" t="s">
        <v>24</v>
      </c>
      <c r="I38" s="14" cm="1">
        <f t="array" ref="I38">IF(E38=""," ",_xlfn.IFS(E38&gt;F38,$O$6,E38=F38,$O$7,E38&lt;F38,$O$8))</f>
        <v>3</v>
      </c>
      <c r="J38" cm="1">
        <f t="array" ref="J38">IF(E38=""," ",_xlfn.IFS(E38&lt;F38,$O$6,E38=F38,$O$7,E38&gt;F38,$O$8))</f>
        <v>0</v>
      </c>
    </row>
    <row r="39" spans="1:10" x14ac:dyDescent="0.25">
      <c r="A39" s="15">
        <v>4</v>
      </c>
      <c r="B39" s="9">
        <v>44800</v>
      </c>
      <c r="C39" s="16" t="str">
        <f t="shared" si="0"/>
        <v>Nottingham - Tottenham</v>
      </c>
      <c r="D39" s="10" t="s">
        <v>41</v>
      </c>
      <c r="E39" s="19">
        <v>0</v>
      </c>
      <c r="F39" s="19">
        <v>2</v>
      </c>
      <c r="G39" s="10" t="s">
        <v>42</v>
      </c>
      <c r="I39" s="14" cm="1">
        <f t="array" ref="I39">IF(E39=""," ",_xlfn.IFS(E39&gt;F39,$O$6,E39=F39,$O$7,E39&lt;F39,$O$8))</f>
        <v>0</v>
      </c>
      <c r="J39" cm="1">
        <f t="array" ref="J39">IF(E39=""," ",_xlfn.IFS(E39&lt;F39,$O$6,E39=F39,$O$7,E39&gt;F39,$O$8))</f>
        <v>3</v>
      </c>
    </row>
    <row r="40" spans="1:10" x14ac:dyDescent="0.25">
      <c r="A40" s="15">
        <v>4</v>
      </c>
      <c r="B40" s="9">
        <v>44800</v>
      </c>
      <c r="C40" s="16" t="str">
        <f t="shared" si="0"/>
        <v>Southampton - Manchester United</v>
      </c>
      <c r="D40" s="10" t="s">
        <v>26</v>
      </c>
      <c r="E40" s="19">
        <v>0</v>
      </c>
      <c r="F40" s="19">
        <v>1</v>
      </c>
      <c r="G40" s="10" t="s">
        <v>18</v>
      </c>
      <c r="I40" s="14" cm="1">
        <f t="array" ref="I40">IF(E40=""," ",_xlfn.IFS(E40&gt;F40,$O$6,E40=F40,$O$7,E40&lt;F40,$O$8))</f>
        <v>0</v>
      </c>
      <c r="J40" cm="1">
        <f t="array" ref="J40">IF(E40=""," ",_xlfn.IFS(E40&lt;F40,$O$6,E40=F40,$O$7,E40&gt;F40,$O$8))</f>
        <v>3</v>
      </c>
    </row>
    <row r="41" spans="1:10" x14ac:dyDescent="0.25">
      <c r="A41" s="15">
        <v>4</v>
      </c>
      <c r="B41" s="9">
        <v>44800</v>
      </c>
      <c r="C41" s="16" t="str">
        <f t="shared" si="0"/>
        <v>Wolves - Newcastle</v>
      </c>
      <c r="D41" s="10" t="s">
        <v>38</v>
      </c>
      <c r="E41" s="19">
        <v>1</v>
      </c>
      <c r="F41" s="19">
        <v>1</v>
      </c>
      <c r="G41" s="10" t="s">
        <v>40</v>
      </c>
      <c r="I41" s="14" cm="1">
        <f t="array" ref="I41">IF(E41=""," ",_xlfn.IFS(E41&gt;F41,$O$6,E41=F41,$O$7,E41&lt;F41,$O$8))</f>
        <v>1</v>
      </c>
      <c r="J41" cm="1">
        <f t="array" ref="J41">IF(E41=""," ",_xlfn.IFS(E41&lt;F41,$O$6,E41=F41,$O$7,E41&gt;F41,$O$8))</f>
        <v>1</v>
      </c>
    </row>
    <row r="42" spans="1:10" x14ac:dyDescent="0.25">
      <c r="A42" s="15">
        <v>5</v>
      </c>
      <c r="B42" s="9">
        <v>44803</v>
      </c>
      <c r="C42" s="16" t="str">
        <f t="shared" si="0"/>
        <v>Bournemouth - Wolves</v>
      </c>
      <c r="D42" s="10" t="s">
        <v>36</v>
      </c>
      <c r="E42" s="19">
        <v>0</v>
      </c>
      <c r="F42" s="19">
        <v>0</v>
      </c>
      <c r="G42" s="10" t="s">
        <v>38</v>
      </c>
      <c r="I42" s="14" cm="1">
        <f t="array" ref="I42">IF(E42=""," ",_xlfn.IFS(E42&gt;F42,$O$6,E42=F42,$O$7,E42&lt;F42,$O$8))</f>
        <v>1</v>
      </c>
      <c r="J42" cm="1">
        <f t="array" ref="J42">IF(E42=""," ",_xlfn.IFS(E42&lt;F42,$O$6,E42=F42,$O$7,E42&gt;F42,$O$8))</f>
        <v>1</v>
      </c>
    </row>
    <row r="43" spans="1:10" x14ac:dyDescent="0.25">
      <c r="A43" s="15">
        <v>5</v>
      </c>
      <c r="B43" s="9">
        <v>44803</v>
      </c>
      <c r="C43" s="16" t="str">
        <f t="shared" si="0"/>
        <v>Arsenal - Aston Villa</v>
      </c>
      <c r="D43" s="10" t="s">
        <v>16</v>
      </c>
      <c r="E43" s="19">
        <v>2</v>
      </c>
      <c r="F43" s="19">
        <v>1</v>
      </c>
      <c r="G43" s="10" t="s">
        <v>23</v>
      </c>
      <c r="I43" s="14" cm="1">
        <f t="array" ref="I43">IF(E43=""," ",_xlfn.IFS(E43&gt;F43,$O$6,E43=F43,$O$7,E43&lt;F43,$O$8))</f>
        <v>3</v>
      </c>
      <c r="J43" cm="1">
        <f t="array" ref="J43">IF(E43=""," ",_xlfn.IFS(E43&lt;F43,$O$6,E43=F43,$O$7,E43&gt;F43,$O$8))</f>
        <v>0</v>
      </c>
    </row>
    <row r="44" spans="1:10" x14ac:dyDescent="0.25">
      <c r="A44" s="15">
        <v>5</v>
      </c>
      <c r="B44" s="9">
        <v>44803</v>
      </c>
      <c r="C44" s="16" t="str">
        <f t="shared" si="0"/>
        <v>Fulham - Brighton</v>
      </c>
      <c r="D44" s="10" t="s">
        <v>21</v>
      </c>
      <c r="E44" s="19">
        <v>2</v>
      </c>
      <c r="F44" s="19">
        <v>1</v>
      </c>
      <c r="G44" s="10" t="s">
        <v>43</v>
      </c>
      <c r="I44" s="14" cm="1">
        <f t="array" ref="I44">IF(E44=""," ",_xlfn.IFS(E44&gt;F44,$O$6,E44=F44,$O$7,E44&lt;F44,$O$8))</f>
        <v>3</v>
      </c>
      <c r="J44" cm="1">
        <f t="array" ref="J44">IF(E44=""," ",_xlfn.IFS(E44&lt;F44,$O$6,E44=F44,$O$7,E44&gt;F44,$O$8))</f>
        <v>0</v>
      </c>
    </row>
    <row r="45" spans="1:10" x14ac:dyDescent="0.25">
      <c r="A45" s="15">
        <v>5</v>
      </c>
      <c r="B45" s="9">
        <v>44803</v>
      </c>
      <c r="C45" s="16" t="str">
        <f t="shared" si="0"/>
        <v>Leeds - Everton</v>
      </c>
      <c r="D45" s="10" t="s">
        <v>37</v>
      </c>
      <c r="E45" s="19">
        <v>1</v>
      </c>
      <c r="F45" s="19">
        <v>1</v>
      </c>
      <c r="G45" s="10" t="s">
        <v>25</v>
      </c>
      <c r="I45" s="14" cm="1">
        <f t="array" ref="I45">IF(E45=""," ",_xlfn.IFS(E45&gt;F45,$O$6,E45=F45,$O$7,E45&lt;F45,$O$8))</f>
        <v>1</v>
      </c>
      <c r="J45" cm="1">
        <f t="array" ref="J45">IF(E45=""," ",_xlfn.IFS(E45&lt;F45,$O$6,E45=F45,$O$7,E45&gt;F45,$O$8))</f>
        <v>1</v>
      </c>
    </row>
    <row r="46" spans="1:10" x14ac:dyDescent="0.25">
      <c r="A46" s="15">
        <v>5</v>
      </c>
      <c r="B46" s="9">
        <v>44803</v>
      </c>
      <c r="C46" s="16" t="str">
        <f t="shared" si="0"/>
        <v>Leicester - Manchester United</v>
      </c>
      <c r="D46" s="10" t="s">
        <v>39</v>
      </c>
      <c r="E46" s="19">
        <v>0</v>
      </c>
      <c r="F46" s="19">
        <v>1</v>
      </c>
      <c r="G46" s="10" t="s">
        <v>18</v>
      </c>
      <c r="I46" s="14" cm="1">
        <f t="array" ref="I46">IF(E46=""," ",_xlfn.IFS(E46&gt;F46,$O$6,E46=F46,$O$7,E46&lt;F46,$O$8))</f>
        <v>0</v>
      </c>
      <c r="J46" cm="1">
        <f t="array" ref="J46">IF(E46=""," ",_xlfn.IFS(E46&lt;F46,$O$6,E46=F46,$O$7,E46&gt;F46,$O$8))</f>
        <v>3</v>
      </c>
    </row>
    <row r="47" spans="1:10" x14ac:dyDescent="0.25">
      <c r="A47" s="15">
        <v>5</v>
      </c>
      <c r="B47" s="9">
        <v>44803</v>
      </c>
      <c r="C47" s="16" t="str">
        <f t="shared" si="0"/>
        <v>West Ham - Tottenham</v>
      </c>
      <c r="D47" s="10" t="s">
        <v>44</v>
      </c>
      <c r="E47" s="19">
        <v>1</v>
      </c>
      <c r="F47" s="19">
        <v>1</v>
      </c>
      <c r="G47" s="10" t="s">
        <v>42</v>
      </c>
      <c r="I47" s="14" cm="1">
        <f t="array" ref="I47">IF(E47=""," ",_xlfn.IFS(E47&gt;F47,$O$6,E47=F47,$O$7,E47&lt;F47,$O$8))</f>
        <v>1</v>
      </c>
      <c r="J47" cm="1">
        <f t="array" ref="J47">IF(E47=""," ",_xlfn.IFS(E47&lt;F47,$O$6,E47=F47,$O$7,E47&gt;F47,$O$8))</f>
        <v>1</v>
      </c>
    </row>
    <row r="48" spans="1:10" x14ac:dyDescent="0.25">
      <c r="A48" s="15">
        <v>5</v>
      </c>
      <c r="B48" s="9">
        <v>44803</v>
      </c>
      <c r="C48" s="16" t="str">
        <f t="shared" si="0"/>
        <v>Crystal Palace - Brentford</v>
      </c>
      <c r="D48" s="10" t="s">
        <v>24</v>
      </c>
      <c r="E48" s="19">
        <v>1</v>
      </c>
      <c r="F48" s="19">
        <v>1</v>
      </c>
      <c r="G48" s="10" t="s">
        <v>20</v>
      </c>
      <c r="I48" s="14" cm="1">
        <f t="array" ref="I48">IF(E48=""," ",_xlfn.IFS(E48&gt;F48,$O$6,E48=F48,$O$7,E48&lt;F48,$O$8))</f>
        <v>1</v>
      </c>
      <c r="J48" cm="1">
        <f t="array" ref="J48">IF(E48=""," ",_xlfn.IFS(E48&lt;F48,$O$6,E48=F48,$O$7,E48&gt;F48,$O$8))</f>
        <v>1</v>
      </c>
    </row>
    <row r="49" spans="1:10" x14ac:dyDescent="0.25">
      <c r="A49" s="15">
        <v>5</v>
      </c>
      <c r="B49" s="9">
        <v>44804</v>
      </c>
      <c r="C49" s="16" t="str">
        <f t="shared" si="0"/>
        <v>Southampton - Chelsea</v>
      </c>
      <c r="D49" s="10" t="s">
        <v>26</v>
      </c>
      <c r="E49" s="19">
        <v>2</v>
      </c>
      <c r="F49" s="19">
        <v>1</v>
      </c>
      <c r="G49" s="10" t="s">
        <v>22</v>
      </c>
      <c r="I49" s="14" cm="1">
        <f t="array" ref="I49">IF(E49=""," ",_xlfn.IFS(E49&gt;F49,$O$6,E49=F49,$O$7,E49&lt;F49,$O$8))</f>
        <v>3</v>
      </c>
      <c r="J49" cm="1">
        <f t="array" ref="J49">IF(E49=""," ",_xlfn.IFS(E49&lt;F49,$O$6,E49=F49,$O$7,E49&gt;F49,$O$8))</f>
        <v>0</v>
      </c>
    </row>
    <row r="50" spans="1:10" x14ac:dyDescent="0.25">
      <c r="A50" s="15">
        <v>5</v>
      </c>
      <c r="B50" s="9">
        <v>44804</v>
      </c>
      <c r="C50" s="16" t="str">
        <f t="shared" si="0"/>
        <v>Liverpool - Newcastle</v>
      </c>
      <c r="D50" s="10" t="s">
        <v>19</v>
      </c>
      <c r="E50" s="19">
        <v>2</v>
      </c>
      <c r="F50" s="19">
        <v>1</v>
      </c>
      <c r="G50" s="10" t="s">
        <v>40</v>
      </c>
      <c r="I50" s="14" cm="1">
        <f t="array" ref="I50">IF(E50=""," ",_xlfn.IFS(E50&gt;F50,$O$6,E50=F50,$O$7,E50&lt;F50,$O$8))</f>
        <v>3</v>
      </c>
      <c r="J50" cm="1">
        <f t="array" ref="J50">IF(E50=""," ",_xlfn.IFS(E50&lt;F50,$O$6,E50=F50,$O$7,E50&gt;F50,$O$8))</f>
        <v>0</v>
      </c>
    </row>
    <row r="51" spans="1:10" x14ac:dyDescent="0.25">
      <c r="A51" s="15">
        <v>5</v>
      </c>
      <c r="B51" s="9">
        <v>44804</v>
      </c>
      <c r="C51" s="16" t="str">
        <f t="shared" si="0"/>
        <v>Manchester City - Nottingham</v>
      </c>
      <c r="D51" s="10" t="s">
        <v>17</v>
      </c>
      <c r="E51" s="19">
        <v>6</v>
      </c>
      <c r="F51" s="19">
        <v>0</v>
      </c>
      <c r="G51" s="10" t="s">
        <v>41</v>
      </c>
      <c r="I51" s="14" cm="1">
        <f t="array" ref="I51">IF(E51=""," ",_xlfn.IFS(E51&gt;F51,$O$6,E51=F51,$O$7,E51&lt;F51,$O$8))</f>
        <v>3</v>
      </c>
      <c r="J51" cm="1">
        <f t="array" ref="J51">IF(E51=""," ",_xlfn.IFS(E51&lt;F51,$O$6,E51=F51,$O$7,E51&gt;F51,$O$8))</f>
        <v>0</v>
      </c>
    </row>
    <row r="52" spans="1:10" x14ac:dyDescent="0.25">
      <c r="A52" s="15">
        <v>6</v>
      </c>
      <c r="B52" s="9">
        <v>44807</v>
      </c>
      <c r="C52" s="16" t="str">
        <f t="shared" si="0"/>
        <v>Aston Villa - Manchester City</v>
      </c>
      <c r="D52" s="10" t="s">
        <v>23</v>
      </c>
      <c r="E52" s="19">
        <v>1</v>
      </c>
      <c r="F52" s="19">
        <v>1</v>
      </c>
      <c r="G52" s="10" t="s">
        <v>17</v>
      </c>
      <c r="I52" s="14" cm="1">
        <f t="array" ref="I52">IF(E52=""," ",_xlfn.IFS(E52&gt;F52,$O$6,E52=F52,$O$7,E52&lt;F52,$O$8))</f>
        <v>1</v>
      </c>
      <c r="J52" cm="1">
        <f t="array" ref="J52">IF(E52=""," ",_xlfn.IFS(E52&lt;F52,$O$6,E52=F52,$O$7,E52&gt;F52,$O$8))</f>
        <v>1</v>
      </c>
    </row>
    <row r="53" spans="1:10" x14ac:dyDescent="0.25">
      <c r="A53" s="15">
        <v>6</v>
      </c>
      <c r="B53" s="9">
        <v>44807</v>
      </c>
      <c r="C53" s="16" t="str">
        <f t="shared" si="0"/>
        <v>Brentford - Leeds</v>
      </c>
      <c r="D53" s="10" t="s">
        <v>20</v>
      </c>
      <c r="E53" s="19">
        <v>5</v>
      </c>
      <c r="F53" s="19">
        <v>2</v>
      </c>
      <c r="G53" s="10" t="s">
        <v>37</v>
      </c>
      <c r="I53" s="14" cm="1">
        <f t="array" ref="I53">IF(E53=""," ",_xlfn.IFS(E53&gt;F53,$O$6,E53=F53,$O$7,E53&lt;F53,$O$8))</f>
        <v>3</v>
      </c>
      <c r="J53" cm="1">
        <f t="array" ref="J53">IF(E53=""," ",_xlfn.IFS(E53&lt;F53,$O$6,E53=F53,$O$7,E53&gt;F53,$O$8))</f>
        <v>0</v>
      </c>
    </row>
    <row r="54" spans="1:10" x14ac:dyDescent="0.25">
      <c r="A54" s="15">
        <v>6</v>
      </c>
      <c r="B54" s="9">
        <v>44807</v>
      </c>
      <c r="C54" s="16" t="str">
        <f t="shared" si="0"/>
        <v>Brighton - Leicester</v>
      </c>
      <c r="D54" s="10" t="s">
        <v>43</v>
      </c>
      <c r="E54" s="19">
        <v>5</v>
      </c>
      <c r="F54" s="19">
        <v>2</v>
      </c>
      <c r="G54" s="10" t="s">
        <v>39</v>
      </c>
      <c r="I54" s="14" cm="1">
        <f t="array" ref="I54">IF(E54=""," ",_xlfn.IFS(E54&gt;F54,$O$6,E54=F54,$O$7,E54&lt;F54,$O$8))</f>
        <v>3</v>
      </c>
      <c r="J54" cm="1">
        <f t="array" ref="J54">IF(E54=""," ",_xlfn.IFS(E54&lt;F54,$O$6,E54=F54,$O$7,E54&gt;F54,$O$8))</f>
        <v>0</v>
      </c>
    </row>
    <row r="55" spans="1:10" x14ac:dyDescent="0.25">
      <c r="A55" s="15">
        <v>6</v>
      </c>
      <c r="B55" s="9">
        <v>44807</v>
      </c>
      <c r="C55" s="16" t="str">
        <f t="shared" si="0"/>
        <v>Chelsea - West Ham</v>
      </c>
      <c r="D55" s="10" t="s">
        <v>22</v>
      </c>
      <c r="E55" s="19">
        <v>2</v>
      </c>
      <c r="F55" s="19">
        <v>1</v>
      </c>
      <c r="G55" s="10" t="s">
        <v>44</v>
      </c>
      <c r="I55" s="14" cm="1">
        <f t="array" ref="I55">IF(E55=""," ",_xlfn.IFS(E55&gt;F55,$O$6,E55=F55,$O$7,E55&lt;F55,$O$8))</f>
        <v>3</v>
      </c>
      <c r="J55" cm="1">
        <f t="array" ref="J55">IF(E55=""," ",_xlfn.IFS(E55&lt;F55,$O$6,E55=F55,$O$7,E55&gt;F55,$O$8))</f>
        <v>0</v>
      </c>
    </row>
    <row r="56" spans="1:10" x14ac:dyDescent="0.25">
      <c r="A56" s="15">
        <v>6</v>
      </c>
      <c r="B56" s="9">
        <v>44807</v>
      </c>
      <c r="C56" s="16" t="str">
        <f t="shared" si="0"/>
        <v>Everton - Liverpool</v>
      </c>
      <c r="D56" s="10" t="s">
        <v>25</v>
      </c>
      <c r="E56" s="19">
        <v>0</v>
      </c>
      <c r="F56" s="19">
        <v>0</v>
      </c>
      <c r="G56" s="10" t="s">
        <v>19</v>
      </c>
      <c r="I56" s="14" cm="1">
        <f t="array" ref="I56">IF(E56=""," ",_xlfn.IFS(E56&gt;F56,$O$6,E56=F56,$O$7,E56&lt;F56,$O$8))</f>
        <v>1</v>
      </c>
      <c r="J56" cm="1">
        <f t="array" ref="J56">IF(E56=""," ",_xlfn.IFS(E56&lt;F56,$O$6,E56=F56,$O$7,E56&gt;F56,$O$8))</f>
        <v>1</v>
      </c>
    </row>
    <row r="57" spans="1:10" x14ac:dyDescent="0.25">
      <c r="A57" s="15">
        <v>6</v>
      </c>
      <c r="B57" s="9">
        <v>44807</v>
      </c>
      <c r="C57" s="16" t="str">
        <f t="shared" si="0"/>
        <v>Manchester United - Arsenal</v>
      </c>
      <c r="D57" s="10" t="s">
        <v>18</v>
      </c>
      <c r="E57" s="19">
        <v>3</v>
      </c>
      <c r="F57" s="19">
        <v>1</v>
      </c>
      <c r="G57" s="10" t="s">
        <v>16</v>
      </c>
      <c r="I57" s="14" cm="1">
        <f t="array" ref="I57">IF(E57=""," ",_xlfn.IFS(E57&gt;F57,$O$6,E57=F57,$O$7,E57&lt;F57,$O$8))</f>
        <v>3</v>
      </c>
      <c r="J57" cm="1">
        <f t="array" ref="J57">IF(E57=""," ",_xlfn.IFS(E57&lt;F57,$O$6,E57=F57,$O$7,E57&gt;F57,$O$8))</f>
        <v>0</v>
      </c>
    </row>
    <row r="58" spans="1:10" x14ac:dyDescent="0.25">
      <c r="A58" s="15">
        <v>6</v>
      </c>
      <c r="B58" s="9">
        <v>44807</v>
      </c>
      <c r="C58" s="16" t="str">
        <f t="shared" si="0"/>
        <v>Newcastle - Crystal Palace</v>
      </c>
      <c r="D58" s="10" t="s">
        <v>40</v>
      </c>
      <c r="E58" s="19">
        <v>0</v>
      </c>
      <c r="F58" s="19">
        <v>0</v>
      </c>
      <c r="G58" s="10" t="s">
        <v>24</v>
      </c>
      <c r="I58" s="14" cm="1">
        <f t="array" ref="I58">IF(E58=""," ",_xlfn.IFS(E58&gt;F58,$O$6,E58=F58,$O$7,E58&lt;F58,$O$8))</f>
        <v>1</v>
      </c>
      <c r="J58" cm="1">
        <f t="array" ref="J58">IF(E58=""," ",_xlfn.IFS(E58&lt;F58,$O$6,E58=F58,$O$7,E58&gt;F58,$O$8))</f>
        <v>1</v>
      </c>
    </row>
    <row r="59" spans="1:10" x14ac:dyDescent="0.25">
      <c r="A59" s="15">
        <v>6</v>
      </c>
      <c r="B59" s="9">
        <v>44807</v>
      </c>
      <c r="C59" s="16" t="str">
        <f t="shared" si="0"/>
        <v>Nottingham - Bournemouth</v>
      </c>
      <c r="D59" s="10" t="s">
        <v>41</v>
      </c>
      <c r="E59" s="19">
        <v>2</v>
      </c>
      <c r="F59" s="19">
        <v>3</v>
      </c>
      <c r="G59" s="10" t="s">
        <v>36</v>
      </c>
      <c r="I59" s="14" cm="1">
        <f t="array" ref="I59">IF(E59=""," ",_xlfn.IFS(E59&gt;F59,$O$6,E59=F59,$O$7,E59&lt;F59,$O$8))</f>
        <v>0</v>
      </c>
      <c r="J59" cm="1">
        <f t="array" ref="J59">IF(E59=""," ",_xlfn.IFS(E59&lt;F59,$O$6,E59=F59,$O$7,E59&gt;F59,$O$8))</f>
        <v>3</v>
      </c>
    </row>
    <row r="60" spans="1:10" x14ac:dyDescent="0.25">
      <c r="A60" s="15">
        <v>6</v>
      </c>
      <c r="B60" s="9">
        <v>44807</v>
      </c>
      <c r="C60" s="16" t="str">
        <f t="shared" si="0"/>
        <v>Tottenham - Fulham</v>
      </c>
      <c r="D60" s="10" t="s">
        <v>42</v>
      </c>
      <c r="E60" s="19">
        <v>2</v>
      </c>
      <c r="F60" s="19">
        <v>1</v>
      </c>
      <c r="G60" s="10" t="s">
        <v>21</v>
      </c>
      <c r="I60" s="14" cm="1">
        <f t="array" ref="I60">IF(E60=""," ",_xlfn.IFS(E60&gt;F60,$O$6,E60=F60,$O$7,E60&lt;F60,$O$8))</f>
        <v>3</v>
      </c>
      <c r="J60" cm="1">
        <f t="array" ref="J60">IF(E60=""," ",_xlfn.IFS(E60&lt;F60,$O$6,E60=F60,$O$7,E60&gt;F60,$O$8))</f>
        <v>0</v>
      </c>
    </row>
    <row r="61" spans="1:10" x14ac:dyDescent="0.25">
      <c r="A61" s="15">
        <v>6</v>
      </c>
      <c r="B61" s="9">
        <v>44807</v>
      </c>
      <c r="C61" s="16" t="str">
        <f t="shared" si="0"/>
        <v>Wolves - Southampton</v>
      </c>
      <c r="D61" s="10" t="s">
        <v>38</v>
      </c>
      <c r="E61" s="19">
        <v>1</v>
      </c>
      <c r="F61" s="19">
        <v>0</v>
      </c>
      <c r="G61" s="10" t="s">
        <v>26</v>
      </c>
      <c r="I61" s="14" cm="1">
        <f t="array" ref="I61">IF(E61=""," ",_xlfn.IFS(E61&gt;F61,$O$6,E61=F61,$O$7,E61&lt;F61,$O$8))</f>
        <v>3</v>
      </c>
      <c r="J61" cm="1">
        <f t="array" ref="J61">IF(E61=""," ",_xlfn.IFS(E61&lt;F61,$O$6,E61=F61,$O$7,E61&gt;F61,$O$8))</f>
        <v>0</v>
      </c>
    </row>
    <row r="62" spans="1:10" x14ac:dyDescent="0.25">
      <c r="A62" s="15">
        <v>7</v>
      </c>
      <c r="B62" s="9">
        <v>44814</v>
      </c>
      <c r="C62" s="16" t="str">
        <f t="shared" si="0"/>
        <v>Bournemouth - Brighton</v>
      </c>
      <c r="D62" s="10" t="s">
        <v>36</v>
      </c>
      <c r="E62" s="19">
        <v>0</v>
      </c>
      <c r="F62" s="19">
        <v>2</v>
      </c>
      <c r="G62" s="10" t="s">
        <v>43</v>
      </c>
      <c r="I62" s="14" cm="1">
        <f t="array" ref="I62">IF(E62=""," ",_xlfn.IFS(E62&gt;F62,$O$6,E62=F62,$O$7,E62&lt;F62,$O$8))</f>
        <v>0</v>
      </c>
      <c r="J62" cm="1">
        <f t="array" ref="J62">IF(E62=""," ",_xlfn.IFS(E62&lt;F62,$O$6,E62=F62,$O$7,E62&gt;F62,$O$8))</f>
        <v>3</v>
      </c>
    </row>
    <row r="63" spans="1:10" x14ac:dyDescent="0.25">
      <c r="A63" s="15">
        <v>7</v>
      </c>
      <c r="B63" s="9">
        <v>44814</v>
      </c>
      <c r="C63" s="16" t="str">
        <f t="shared" si="0"/>
        <v>Arsenal - Everton</v>
      </c>
      <c r="D63" s="10" t="s">
        <v>16</v>
      </c>
      <c r="E63" s="19">
        <v>4</v>
      </c>
      <c r="F63" s="19">
        <v>0</v>
      </c>
      <c r="G63" s="10" t="s">
        <v>25</v>
      </c>
      <c r="I63" s="14" cm="1">
        <f t="array" ref="I63">IF(E63=""," ",_xlfn.IFS(E63&gt;F63,$O$6,E63=F63,$O$7,E63&lt;F63,$O$8))</f>
        <v>3</v>
      </c>
      <c r="J63" cm="1">
        <f t="array" ref="J63">IF(E63=""," ",_xlfn.IFS(E63&lt;F63,$O$6,E63=F63,$O$7,E63&gt;F63,$O$8))</f>
        <v>0</v>
      </c>
    </row>
    <row r="64" spans="1:10" x14ac:dyDescent="0.25">
      <c r="A64" s="15">
        <v>7</v>
      </c>
      <c r="B64" s="9">
        <v>44814</v>
      </c>
      <c r="C64" s="16" t="str">
        <f t="shared" si="0"/>
        <v>Crystal Palace - Manchester United</v>
      </c>
      <c r="D64" s="10" t="s">
        <v>24</v>
      </c>
      <c r="E64" s="19">
        <v>1</v>
      </c>
      <c r="F64" s="19">
        <v>1</v>
      </c>
      <c r="G64" s="10" t="s">
        <v>18</v>
      </c>
      <c r="I64" s="14" cm="1">
        <f t="array" ref="I64">IF(E64=""," ",_xlfn.IFS(E64&gt;F64,$O$6,E64=F64,$O$7,E64&lt;F64,$O$8))</f>
        <v>1</v>
      </c>
      <c r="J64" cm="1">
        <f t="array" ref="J64">IF(E64=""," ",_xlfn.IFS(E64&lt;F64,$O$6,E64=F64,$O$7,E64&gt;F64,$O$8))</f>
        <v>1</v>
      </c>
    </row>
    <row r="65" spans="1:10" x14ac:dyDescent="0.25">
      <c r="A65" s="15">
        <v>7</v>
      </c>
      <c r="B65" s="9">
        <v>44814</v>
      </c>
      <c r="C65" s="16" t="str">
        <f t="shared" si="0"/>
        <v>Fulham - Chelsea</v>
      </c>
      <c r="D65" s="10" t="s">
        <v>21</v>
      </c>
      <c r="E65" s="19">
        <v>2</v>
      </c>
      <c r="F65" s="19">
        <v>1</v>
      </c>
      <c r="G65" s="10" t="s">
        <v>22</v>
      </c>
      <c r="I65" s="14" cm="1">
        <f t="array" ref="I65">IF(E65=""," ",_xlfn.IFS(E65&gt;F65,$O$6,E65=F65,$O$7,E65&lt;F65,$O$8))</f>
        <v>3</v>
      </c>
      <c r="J65" cm="1">
        <f t="array" ref="J65">IF(E65=""," ",_xlfn.IFS(E65&lt;F65,$O$6,E65=F65,$O$7,E65&gt;F65,$O$8))</f>
        <v>0</v>
      </c>
    </row>
    <row r="66" spans="1:10" x14ac:dyDescent="0.25">
      <c r="A66" s="15">
        <v>7</v>
      </c>
      <c r="B66" s="9">
        <v>44814</v>
      </c>
      <c r="C66" s="16" t="str">
        <f t="shared" si="0"/>
        <v>Leeds - Nottingham</v>
      </c>
      <c r="D66" s="10" t="s">
        <v>37</v>
      </c>
      <c r="E66" s="19">
        <v>2</v>
      </c>
      <c r="F66" s="19">
        <v>1</v>
      </c>
      <c r="G66" s="10" t="s">
        <v>41</v>
      </c>
      <c r="I66" s="14" cm="1">
        <f t="array" ref="I66">IF(E66=""," ",_xlfn.IFS(E66&gt;F66,$O$6,E66=F66,$O$7,E66&lt;F66,$O$8))</f>
        <v>3</v>
      </c>
      <c r="J66" cm="1">
        <f t="array" ref="J66">IF(E66=""," ",_xlfn.IFS(E66&lt;F66,$O$6,E66=F66,$O$7,E66&gt;F66,$O$8))</f>
        <v>0</v>
      </c>
    </row>
    <row r="67" spans="1:10" x14ac:dyDescent="0.25">
      <c r="A67" s="15">
        <v>7</v>
      </c>
      <c r="B67" s="9">
        <v>44814</v>
      </c>
      <c r="C67" s="16" t="str">
        <f t="shared" ref="C67:C130" si="1">CONCATENATE(D67," ","-"," ",G67)</f>
        <v>Leicester - Aston Villa</v>
      </c>
      <c r="D67" s="10" t="s">
        <v>39</v>
      </c>
      <c r="E67" s="19">
        <v>1</v>
      </c>
      <c r="F67" s="19">
        <v>2</v>
      </c>
      <c r="G67" s="10" t="s">
        <v>23</v>
      </c>
      <c r="I67" s="14" cm="1">
        <f t="array" ref="I67">IF(E67=""," ",_xlfn.IFS(E67&gt;F67,$O$6,E67=F67,$O$7,E67&lt;F67,$O$8))</f>
        <v>0</v>
      </c>
      <c r="J67" cm="1">
        <f t="array" ref="J67">IF(E67=""," ",_xlfn.IFS(E67&lt;F67,$O$6,E67=F67,$O$7,E67&gt;F67,$O$8))</f>
        <v>3</v>
      </c>
    </row>
    <row r="68" spans="1:10" x14ac:dyDescent="0.25">
      <c r="A68" s="15">
        <v>7</v>
      </c>
      <c r="B68" s="9">
        <v>44814</v>
      </c>
      <c r="C68" s="16" t="str">
        <f t="shared" si="1"/>
        <v>Liverpool - Wolves</v>
      </c>
      <c r="D68" s="10" t="s">
        <v>19</v>
      </c>
      <c r="E68" s="19">
        <v>2</v>
      </c>
      <c r="F68" s="19">
        <v>0</v>
      </c>
      <c r="G68" s="10" t="s">
        <v>38</v>
      </c>
      <c r="I68" s="14" cm="1">
        <f t="array" ref="I68">IF(E68=""," ",_xlfn.IFS(E68&gt;F68,$O$6,E68=F68,$O$7,E68&lt;F68,$O$8))</f>
        <v>3</v>
      </c>
      <c r="J68" cm="1">
        <f t="array" ref="J68">IF(E68=""," ",_xlfn.IFS(E68&lt;F68,$O$6,E68=F68,$O$7,E68&gt;F68,$O$8))</f>
        <v>0</v>
      </c>
    </row>
    <row r="69" spans="1:10" x14ac:dyDescent="0.25">
      <c r="A69" s="15">
        <v>7</v>
      </c>
      <c r="B69" s="9">
        <v>44814</v>
      </c>
      <c r="C69" s="16" t="str">
        <f t="shared" si="1"/>
        <v>Manchester City - Tottenham</v>
      </c>
      <c r="D69" s="10" t="s">
        <v>17</v>
      </c>
      <c r="E69" s="19">
        <v>4</v>
      </c>
      <c r="F69" s="19">
        <v>2</v>
      </c>
      <c r="G69" s="10" t="s">
        <v>42</v>
      </c>
      <c r="I69" s="14" cm="1">
        <f t="array" ref="I69">IF(E69=""," ",_xlfn.IFS(E69&gt;F69,$O$6,E69=F69,$O$7,E69&lt;F69,$O$8))</f>
        <v>3</v>
      </c>
      <c r="J69" cm="1">
        <f t="array" ref="J69">IF(E69=""," ",_xlfn.IFS(E69&lt;F69,$O$6,E69=F69,$O$7,E69&gt;F69,$O$8))</f>
        <v>0</v>
      </c>
    </row>
    <row r="70" spans="1:10" x14ac:dyDescent="0.25">
      <c r="A70" s="15">
        <v>7</v>
      </c>
      <c r="B70" s="9">
        <v>44814</v>
      </c>
      <c r="C70" s="16" t="str">
        <f t="shared" si="1"/>
        <v>Southampton - Brentford</v>
      </c>
      <c r="D70" s="10" t="s">
        <v>26</v>
      </c>
      <c r="E70" s="19">
        <v>0</v>
      </c>
      <c r="F70" s="19">
        <v>2</v>
      </c>
      <c r="G70" s="10" t="s">
        <v>20</v>
      </c>
      <c r="I70" s="14" cm="1">
        <f t="array" ref="I70">IF(E70=""," ",_xlfn.IFS(E70&gt;F70,$O$6,E70=F70,$O$7,E70&lt;F70,$O$8))</f>
        <v>0</v>
      </c>
      <c r="J70" cm="1">
        <f t="array" ref="J70">IF(E70=""," ",_xlfn.IFS(E70&lt;F70,$O$6,E70=F70,$O$7,E70&gt;F70,$O$8))</f>
        <v>3</v>
      </c>
    </row>
    <row r="71" spans="1:10" x14ac:dyDescent="0.25">
      <c r="A71" s="15">
        <v>7</v>
      </c>
      <c r="B71" s="9">
        <v>44814</v>
      </c>
      <c r="C71" s="16" t="str">
        <f t="shared" si="1"/>
        <v>West Ham - Newcastle</v>
      </c>
      <c r="D71" s="10" t="s">
        <v>44</v>
      </c>
      <c r="E71" s="19">
        <v>1</v>
      </c>
      <c r="F71" s="19">
        <v>5</v>
      </c>
      <c r="G71" s="10" t="s">
        <v>40</v>
      </c>
      <c r="I71" s="14" cm="1">
        <f t="array" ref="I71">IF(E71=""," ",_xlfn.IFS(E71&gt;F71,$O$6,E71=F71,$O$7,E71&lt;F71,$O$8))</f>
        <v>0</v>
      </c>
      <c r="J71" cm="1">
        <f t="array" ref="J71">IF(E71=""," ",_xlfn.IFS(E71&lt;F71,$O$6,E71=F71,$O$7,E71&gt;F71,$O$8))</f>
        <v>3</v>
      </c>
    </row>
    <row r="72" spans="1:10" x14ac:dyDescent="0.25">
      <c r="A72" s="15">
        <v>8</v>
      </c>
      <c r="B72" s="9">
        <v>44821</v>
      </c>
      <c r="C72" s="16" t="str">
        <f t="shared" si="1"/>
        <v>Aston Villa - Southampton</v>
      </c>
      <c r="D72" s="10" t="s">
        <v>23</v>
      </c>
      <c r="E72" s="19">
        <v>1</v>
      </c>
      <c r="F72" s="19">
        <v>0</v>
      </c>
      <c r="G72" s="10" t="s">
        <v>26</v>
      </c>
      <c r="I72" s="14" cm="1">
        <f t="array" ref="I72">IF(E72=""," ",_xlfn.IFS(E72&gt;F72,$O$6,E72=F72,$O$7,E72&lt;F72,$O$8))</f>
        <v>3</v>
      </c>
      <c r="J72" cm="1">
        <f t="array" ref="J72">IF(E72=""," ",_xlfn.IFS(E72&lt;F72,$O$6,E72=F72,$O$7,E72&gt;F72,$O$8))</f>
        <v>0</v>
      </c>
    </row>
    <row r="73" spans="1:10" x14ac:dyDescent="0.25">
      <c r="A73" s="15">
        <v>8</v>
      </c>
      <c r="B73" s="9">
        <v>44821</v>
      </c>
      <c r="C73" s="16" t="str">
        <f t="shared" si="1"/>
        <v>Brentford - Arsenal</v>
      </c>
      <c r="D73" s="10" t="s">
        <v>20</v>
      </c>
      <c r="E73" s="19">
        <v>0</v>
      </c>
      <c r="F73" s="19">
        <v>3</v>
      </c>
      <c r="G73" s="10" t="s">
        <v>16</v>
      </c>
      <c r="I73" s="14" cm="1">
        <f t="array" ref="I73">IF(E73=""," ",_xlfn.IFS(E73&gt;F73,$O$6,E73=F73,$O$7,E73&lt;F73,$O$8))</f>
        <v>0</v>
      </c>
      <c r="J73" cm="1">
        <f t="array" ref="J73">IF(E73=""," ",_xlfn.IFS(E73&lt;F73,$O$6,E73=F73,$O$7,E73&gt;F73,$O$8))</f>
        <v>3</v>
      </c>
    </row>
    <row r="74" spans="1:10" x14ac:dyDescent="0.25">
      <c r="A74" s="15">
        <v>8</v>
      </c>
      <c r="B74" s="9">
        <v>44821</v>
      </c>
      <c r="C74" s="16" t="str">
        <f t="shared" si="1"/>
        <v>Brighton - Crystal Palace</v>
      </c>
      <c r="D74" s="10" t="s">
        <v>43</v>
      </c>
      <c r="E74" s="19">
        <v>1</v>
      </c>
      <c r="F74" s="19">
        <v>0</v>
      </c>
      <c r="G74" s="10" t="s">
        <v>24</v>
      </c>
      <c r="I74" s="14" cm="1">
        <f t="array" ref="I74">IF(E74=""," ",_xlfn.IFS(E74&gt;F74,$O$6,E74=F74,$O$7,E74&lt;F74,$O$8))</f>
        <v>3</v>
      </c>
      <c r="J74" cm="1">
        <f t="array" ref="J74">IF(E74=""," ",_xlfn.IFS(E74&lt;F74,$O$6,E74=F74,$O$7,E74&gt;F74,$O$8))</f>
        <v>0</v>
      </c>
    </row>
    <row r="75" spans="1:10" x14ac:dyDescent="0.25">
      <c r="A75" s="15">
        <v>8</v>
      </c>
      <c r="B75" s="9">
        <v>44821</v>
      </c>
      <c r="C75" s="16" t="str">
        <f t="shared" si="1"/>
        <v>Chelsea - Liverpool</v>
      </c>
      <c r="D75" s="10" t="s">
        <v>22</v>
      </c>
      <c r="E75" s="19">
        <v>0</v>
      </c>
      <c r="F75" s="19">
        <v>0</v>
      </c>
      <c r="G75" s="10" t="s">
        <v>19</v>
      </c>
      <c r="I75" s="14" cm="1">
        <f t="array" ref="I75">IF(E75=""," ",_xlfn.IFS(E75&gt;F75,$O$6,E75=F75,$O$7,E75&lt;F75,$O$8))</f>
        <v>1</v>
      </c>
      <c r="J75" cm="1">
        <f t="array" ref="J75">IF(E75=""," ",_xlfn.IFS(E75&lt;F75,$O$6,E75=F75,$O$7,E75&gt;F75,$O$8))</f>
        <v>1</v>
      </c>
    </row>
    <row r="76" spans="1:10" x14ac:dyDescent="0.25">
      <c r="A76" s="15">
        <v>8</v>
      </c>
      <c r="B76" s="9">
        <v>44821</v>
      </c>
      <c r="C76" s="16" t="str">
        <f t="shared" si="1"/>
        <v>Everton - West Ham</v>
      </c>
      <c r="D76" s="10" t="s">
        <v>25</v>
      </c>
      <c r="E76" s="19">
        <v>1</v>
      </c>
      <c r="F76" s="19">
        <v>0</v>
      </c>
      <c r="G76" s="10" t="s">
        <v>44</v>
      </c>
      <c r="I76" s="14" cm="1">
        <f t="array" ref="I76">IF(E76=""," ",_xlfn.IFS(E76&gt;F76,$O$6,E76=F76,$O$7,E76&lt;F76,$O$8))</f>
        <v>3</v>
      </c>
      <c r="J76" cm="1">
        <f t="array" ref="J76">IF(E76=""," ",_xlfn.IFS(E76&lt;F76,$O$6,E76=F76,$O$7,E76&gt;F76,$O$8))</f>
        <v>0</v>
      </c>
    </row>
    <row r="77" spans="1:10" x14ac:dyDescent="0.25">
      <c r="A77" s="15">
        <v>8</v>
      </c>
      <c r="B77" s="9">
        <v>44821</v>
      </c>
      <c r="C77" s="16" t="str">
        <f t="shared" si="1"/>
        <v>Manchester United - Leeds</v>
      </c>
      <c r="D77" s="10" t="s">
        <v>18</v>
      </c>
      <c r="E77" s="19">
        <v>2</v>
      </c>
      <c r="F77" s="19">
        <v>2</v>
      </c>
      <c r="G77" s="10" t="s">
        <v>37</v>
      </c>
      <c r="I77" s="14" cm="1">
        <f t="array" ref="I77">IF(E77=""," ",_xlfn.IFS(E77&gt;F77,$O$6,E77=F77,$O$7,E77&lt;F77,$O$8))</f>
        <v>1</v>
      </c>
      <c r="J77" cm="1">
        <f t="array" ref="J77">IF(E77=""," ",_xlfn.IFS(E77&lt;F77,$O$6,E77=F77,$O$7,E77&gt;F77,$O$8))</f>
        <v>1</v>
      </c>
    </row>
    <row r="78" spans="1:10" x14ac:dyDescent="0.25">
      <c r="A78" s="15">
        <v>8</v>
      </c>
      <c r="B78" s="9">
        <v>44821</v>
      </c>
      <c r="C78" s="16" t="str">
        <f t="shared" si="1"/>
        <v>Newcastle - Bournemouth</v>
      </c>
      <c r="D78" s="10" t="s">
        <v>40</v>
      </c>
      <c r="E78" s="19">
        <v>1</v>
      </c>
      <c r="F78" s="19">
        <v>1</v>
      </c>
      <c r="G78" s="10" t="s">
        <v>36</v>
      </c>
      <c r="I78" s="14" cm="1">
        <f t="array" ref="I78">IF(E78=""," ",_xlfn.IFS(E78&gt;F78,$O$6,E78=F78,$O$7,E78&lt;F78,$O$8))</f>
        <v>1</v>
      </c>
      <c r="J78" cm="1">
        <f t="array" ref="J78">IF(E78=""," ",_xlfn.IFS(E78&lt;F78,$O$6,E78=F78,$O$7,E78&gt;F78,$O$8))</f>
        <v>1</v>
      </c>
    </row>
    <row r="79" spans="1:10" x14ac:dyDescent="0.25">
      <c r="A79" s="15">
        <v>8</v>
      </c>
      <c r="B79" s="9">
        <v>44821</v>
      </c>
      <c r="C79" s="16" t="str">
        <f t="shared" si="1"/>
        <v>Nottingham - Fulham</v>
      </c>
      <c r="D79" s="10" t="s">
        <v>41</v>
      </c>
      <c r="E79" s="19">
        <v>2</v>
      </c>
      <c r="F79" s="19">
        <v>3</v>
      </c>
      <c r="G79" s="10" t="s">
        <v>21</v>
      </c>
      <c r="I79" s="14" cm="1">
        <f t="array" ref="I79">IF(E79=""," ",_xlfn.IFS(E79&gt;F79,$O$6,E79=F79,$O$7,E79&lt;F79,$O$8))</f>
        <v>0</v>
      </c>
      <c r="J79" cm="1">
        <f t="array" ref="J79">IF(E79=""," ",_xlfn.IFS(E79&lt;F79,$O$6,E79=F79,$O$7,E79&gt;F79,$O$8))</f>
        <v>3</v>
      </c>
    </row>
    <row r="80" spans="1:10" x14ac:dyDescent="0.25">
      <c r="A80" s="15">
        <v>8</v>
      </c>
      <c r="B80" s="9">
        <v>44821</v>
      </c>
      <c r="C80" s="16" t="str">
        <f t="shared" si="1"/>
        <v>Tottenham - Leicester</v>
      </c>
      <c r="D80" s="10" t="s">
        <v>42</v>
      </c>
      <c r="E80" s="19">
        <v>6</v>
      </c>
      <c r="F80" s="19">
        <v>2</v>
      </c>
      <c r="G80" s="10" t="s">
        <v>39</v>
      </c>
      <c r="I80" s="14" cm="1">
        <f t="array" ref="I80">IF(E80=""," ",_xlfn.IFS(E80&gt;F80,$O$6,E80=F80,$O$7,E80&lt;F80,$O$8))</f>
        <v>3</v>
      </c>
      <c r="J80" cm="1">
        <f t="array" ref="J80">IF(E80=""," ",_xlfn.IFS(E80&lt;F80,$O$6,E80=F80,$O$7,E80&gt;F80,$O$8))</f>
        <v>0</v>
      </c>
    </row>
    <row r="81" spans="1:10" x14ac:dyDescent="0.25">
      <c r="A81" s="15">
        <v>8</v>
      </c>
      <c r="B81" s="9">
        <v>44821</v>
      </c>
      <c r="C81" s="16" t="str">
        <f t="shared" si="1"/>
        <v>Wolves - Manchester City</v>
      </c>
      <c r="D81" s="10" t="s">
        <v>38</v>
      </c>
      <c r="E81" s="19">
        <v>0</v>
      </c>
      <c r="F81" s="19">
        <v>3</v>
      </c>
      <c r="G81" s="10" t="s">
        <v>17</v>
      </c>
      <c r="I81" s="14" cm="1">
        <f t="array" ref="I81">IF(E81=""," ",_xlfn.IFS(E81&gt;F81,$O$6,E81=F81,$O$7,E81&lt;F81,$O$8))</f>
        <v>0</v>
      </c>
      <c r="J81" cm="1">
        <f t="array" ref="J81">IF(E81=""," ",_xlfn.IFS(E81&lt;F81,$O$6,E81=F81,$O$7,E81&gt;F81,$O$8))</f>
        <v>3</v>
      </c>
    </row>
    <row r="82" spans="1:10" x14ac:dyDescent="0.25">
      <c r="A82" s="15">
        <v>9</v>
      </c>
      <c r="B82" s="9">
        <v>44835</v>
      </c>
      <c r="C82" s="16" t="str">
        <f t="shared" si="1"/>
        <v>Bournemouth - Brentford</v>
      </c>
      <c r="D82" s="10" t="s">
        <v>36</v>
      </c>
      <c r="E82" s="19">
        <v>0</v>
      </c>
      <c r="F82" s="19">
        <v>0</v>
      </c>
      <c r="G82" s="10" t="s">
        <v>20</v>
      </c>
      <c r="I82" s="14" cm="1">
        <f t="array" ref="I82">IF(E82=""," ",_xlfn.IFS(E82&gt;F82,$O$6,E82=F82,$O$7,E82&lt;F82,$O$8))</f>
        <v>1</v>
      </c>
      <c r="J82" cm="1">
        <f t="array" ref="J82">IF(E82=""," ",_xlfn.IFS(E82&lt;F82,$O$6,E82=F82,$O$7,E82&gt;F82,$O$8))</f>
        <v>1</v>
      </c>
    </row>
    <row r="83" spans="1:10" x14ac:dyDescent="0.25">
      <c r="A83" s="15">
        <v>9</v>
      </c>
      <c r="B83" s="9">
        <v>44835</v>
      </c>
      <c r="C83" s="16" t="str">
        <f t="shared" si="1"/>
        <v>Arsenal - Tottenham</v>
      </c>
      <c r="D83" s="10" t="s">
        <v>16</v>
      </c>
      <c r="E83" s="19">
        <v>3</v>
      </c>
      <c r="F83" s="19">
        <v>1</v>
      </c>
      <c r="G83" s="10" t="s">
        <v>42</v>
      </c>
      <c r="I83" s="14" cm="1">
        <f t="array" ref="I83">IF(E83=""," ",_xlfn.IFS(E83&gt;F83,$O$6,E83=F83,$O$7,E83&lt;F83,$O$8))</f>
        <v>3</v>
      </c>
      <c r="J83" cm="1">
        <f t="array" ref="J83">IF(E83=""," ",_xlfn.IFS(E83&lt;F83,$O$6,E83=F83,$O$7,E83&gt;F83,$O$8))</f>
        <v>0</v>
      </c>
    </row>
    <row r="84" spans="1:10" x14ac:dyDescent="0.25">
      <c r="A84" s="15">
        <v>9</v>
      </c>
      <c r="B84" s="9">
        <v>44835</v>
      </c>
      <c r="C84" s="16" t="str">
        <f t="shared" si="1"/>
        <v>Crystal Palace - Chelsea</v>
      </c>
      <c r="D84" s="10" t="s">
        <v>24</v>
      </c>
      <c r="E84" s="19">
        <v>1</v>
      </c>
      <c r="F84" s="19">
        <v>2</v>
      </c>
      <c r="G84" s="10" t="s">
        <v>22</v>
      </c>
      <c r="I84" s="14" cm="1">
        <f t="array" ref="I84">IF(E84=""," ",_xlfn.IFS(E84&gt;F84,$O$6,E84=F84,$O$7,E84&lt;F84,$O$8))</f>
        <v>0</v>
      </c>
      <c r="J84" cm="1">
        <f t="array" ref="J84">IF(E84=""," ",_xlfn.IFS(E84&lt;F84,$O$6,E84=F84,$O$7,E84&gt;F84,$O$8))</f>
        <v>3</v>
      </c>
    </row>
    <row r="85" spans="1:10" x14ac:dyDescent="0.25">
      <c r="A85" s="15">
        <v>9</v>
      </c>
      <c r="B85" s="9">
        <v>44835</v>
      </c>
      <c r="C85" s="16" t="str">
        <f t="shared" si="1"/>
        <v>Fulham - Newcastle</v>
      </c>
      <c r="D85" s="10" t="s">
        <v>21</v>
      </c>
      <c r="E85" s="19">
        <v>1</v>
      </c>
      <c r="F85" s="19">
        <v>4</v>
      </c>
      <c r="G85" s="10" t="s">
        <v>40</v>
      </c>
      <c r="I85" s="14" cm="1">
        <f t="array" ref="I85">IF(E85=""," ",_xlfn.IFS(E85&gt;F85,$O$6,E85=F85,$O$7,E85&lt;F85,$O$8))</f>
        <v>0</v>
      </c>
      <c r="J85" cm="1">
        <f t="array" ref="J85">IF(E85=""," ",_xlfn.IFS(E85&lt;F85,$O$6,E85=F85,$O$7,E85&gt;F85,$O$8))</f>
        <v>3</v>
      </c>
    </row>
    <row r="86" spans="1:10" x14ac:dyDescent="0.25">
      <c r="A86" s="15">
        <v>9</v>
      </c>
      <c r="B86" s="9">
        <v>44835</v>
      </c>
      <c r="C86" s="16" t="str">
        <f t="shared" si="1"/>
        <v>Leeds - Aston Villa</v>
      </c>
      <c r="D86" s="10" t="s">
        <v>37</v>
      </c>
      <c r="E86" s="19">
        <v>0</v>
      </c>
      <c r="F86" s="19">
        <v>0</v>
      </c>
      <c r="G86" s="10" t="s">
        <v>23</v>
      </c>
      <c r="I86" s="14" cm="1">
        <f t="array" ref="I86">IF(E86=""," ",_xlfn.IFS(E86&gt;F86,$O$6,E86=F86,$O$7,E86&lt;F86,$O$8))</f>
        <v>1</v>
      </c>
      <c r="J86" cm="1">
        <f t="array" ref="J86">IF(E86=""," ",_xlfn.IFS(E86&lt;F86,$O$6,E86=F86,$O$7,E86&gt;F86,$O$8))</f>
        <v>1</v>
      </c>
    </row>
    <row r="87" spans="1:10" x14ac:dyDescent="0.25">
      <c r="A87" s="15">
        <v>9</v>
      </c>
      <c r="B87" s="9">
        <v>44835</v>
      </c>
      <c r="C87" s="16" t="str">
        <f t="shared" si="1"/>
        <v>Leicester - Nottingham</v>
      </c>
      <c r="D87" s="10" t="s">
        <v>39</v>
      </c>
      <c r="E87" s="19">
        <v>4</v>
      </c>
      <c r="F87" s="19">
        <v>0</v>
      </c>
      <c r="G87" s="10" t="s">
        <v>41</v>
      </c>
      <c r="I87" s="14" cm="1">
        <f t="array" ref="I87">IF(E87=""," ",_xlfn.IFS(E87&gt;F87,$O$6,E87=F87,$O$7,E87&lt;F87,$O$8))</f>
        <v>3</v>
      </c>
      <c r="J87" cm="1">
        <f t="array" ref="J87">IF(E87=""," ",_xlfn.IFS(E87&lt;F87,$O$6,E87=F87,$O$7,E87&gt;F87,$O$8))</f>
        <v>0</v>
      </c>
    </row>
    <row r="88" spans="1:10" x14ac:dyDescent="0.25">
      <c r="A88" s="15">
        <v>9</v>
      </c>
      <c r="B88" s="9">
        <v>44835</v>
      </c>
      <c r="C88" s="16" t="str">
        <f t="shared" si="1"/>
        <v>Liverpool - Brighton</v>
      </c>
      <c r="D88" s="10" t="s">
        <v>19</v>
      </c>
      <c r="E88" s="19">
        <v>3</v>
      </c>
      <c r="F88" s="19">
        <v>3</v>
      </c>
      <c r="G88" s="10" t="s">
        <v>43</v>
      </c>
      <c r="I88" s="14" cm="1">
        <f t="array" ref="I88">IF(E88=""," ",_xlfn.IFS(E88&gt;F88,$O$6,E88=F88,$O$7,E88&lt;F88,$O$8))</f>
        <v>1</v>
      </c>
      <c r="J88" cm="1">
        <f t="array" ref="J88">IF(E88=""," ",_xlfn.IFS(E88&lt;F88,$O$6,E88=F88,$O$7,E88&gt;F88,$O$8))</f>
        <v>1</v>
      </c>
    </row>
    <row r="89" spans="1:10" x14ac:dyDescent="0.25">
      <c r="A89" s="15">
        <v>9</v>
      </c>
      <c r="B89" s="9">
        <v>44835</v>
      </c>
      <c r="C89" s="16" t="str">
        <f t="shared" si="1"/>
        <v>Manchester City - Manchester United</v>
      </c>
      <c r="D89" s="10" t="s">
        <v>17</v>
      </c>
      <c r="E89" s="19">
        <v>6</v>
      </c>
      <c r="F89" s="19">
        <v>3</v>
      </c>
      <c r="G89" s="10" t="s">
        <v>18</v>
      </c>
      <c r="I89" s="14" cm="1">
        <f t="array" ref="I89">IF(E89=""," ",_xlfn.IFS(E89&gt;F89,$O$6,E89=F89,$O$7,E89&lt;F89,$O$8))</f>
        <v>3</v>
      </c>
      <c r="J89" cm="1">
        <f t="array" ref="J89">IF(E89=""," ",_xlfn.IFS(E89&lt;F89,$O$6,E89=F89,$O$7,E89&gt;F89,$O$8))</f>
        <v>0</v>
      </c>
    </row>
    <row r="90" spans="1:10" x14ac:dyDescent="0.25">
      <c r="A90" s="15">
        <v>9</v>
      </c>
      <c r="B90" s="9">
        <v>44835</v>
      </c>
      <c r="C90" s="16" t="str">
        <f t="shared" si="1"/>
        <v>Southampton - Everton</v>
      </c>
      <c r="D90" s="10" t="s">
        <v>26</v>
      </c>
      <c r="E90" s="19">
        <v>1</v>
      </c>
      <c r="F90" s="19">
        <v>2</v>
      </c>
      <c r="G90" s="10" t="s">
        <v>25</v>
      </c>
      <c r="I90" s="14" cm="1">
        <f t="array" ref="I90">IF(E90=""," ",_xlfn.IFS(E90&gt;F90,$O$6,E90=F90,$O$7,E90&lt;F90,$O$8))</f>
        <v>0</v>
      </c>
      <c r="J90" cm="1">
        <f t="array" ref="J90">IF(E90=""," ",_xlfn.IFS(E90&lt;F90,$O$6,E90=F90,$O$7,E90&gt;F90,$O$8))</f>
        <v>3</v>
      </c>
    </row>
    <row r="91" spans="1:10" x14ac:dyDescent="0.25">
      <c r="A91" s="15">
        <v>9</v>
      </c>
      <c r="B91" s="9">
        <v>44835</v>
      </c>
      <c r="C91" s="16" t="str">
        <f t="shared" si="1"/>
        <v>West Ham - Wolves</v>
      </c>
      <c r="D91" s="10" t="s">
        <v>44</v>
      </c>
      <c r="E91" s="19">
        <v>2</v>
      </c>
      <c r="F91" s="19">
        <v>0</v>
      </c>
      <c r="G91" s="10" t="s">
        <v>38</v>
      </c>
      <c r="I91" s="14" cm="1">
        <f t="array" ref="I91">IF(E91=""," ",_xlfn.IFS(E91&gt;F91,$O$6,E91=F91,$O$7,E91&lt;F91,$O$8))</f>
        <v>3</v>
      </c>
      <c r="J91" cm="1">
        <f t="array" ref="J91">IF(E91=""," ",_xlfn.IFS(E91&lt;F91,$O$6,E91=F91,$O$7,E91&gt;F91,$O$8))</f>
        <v>0</v>
      </c>
    </row>
    <row r="92" spans="1:10" x14ac:dyDescent="0.25">
      <c r="A92" s="15">
        <v>10</v>
      </c>
      <c r="B92" s="9">
        <v>44842</v>
      </c>
      <c r="C92" s="16" t="str">
        <f t="shared" si="1"/>
        <v>Bournemouth - Leicester</v>
      </c>
      <c r="D92" s="10" t="s">
        <v>36</v>
      </c>
      <c r="E92" s="19">
        <v>2</v>
      </c>
      <c r="F92" s="19">
        <v>1</v>
      </c>
      <c r="G92" s="10" t="s">
        <v>39</v>
      </c>
      <c r="I92" s="14" cm="1">
        <f t="array" ref="I92">IF(E92=""," ",_xlfn.IFS(E92&gt;F92,$O$6,E92=F92,$O$7,E92&lt;F92,$O$8))</f>
        <v>3</v>
      </c>
      <c r="J92" cm="1">
        <f t="array" ref="J92">IF(E92=""," ",_xlfn.IFS(E92&lt;F92,$O$6,E92=F92,$O$7,E92&gt;F92,$O$8))</f>
        <v>0</v>
      </c>
    </row>
    <row r="93" spans="1:10" x14ac:dyDescent="0.25">
      <c r="A93" s="15">
        <v>10</v>
      </c>
      <c r="B93" s="9">
        <v>44842</v>
      </c>
      <c r="C93" s="16" t="str">
        <f t="shared" si="1"/>
        <v>Arsenal - Liverpool</v>
      </c>
      <c r="D93" s="10" t="s">
        <v>16</v>
      </c>
      <c r="E93" s="19">
        <v>3</v>
      </c>
      <c r="F93" s="19">
        <v>2</v>
      </c>
      <c r="G93" s="10" t="s">
        <v>19</v>
      </c>
      <c r="I93" s="14" cm="1">
        <f t="array" ref="I93">IF(E93=""," ",_xlfn.IFS(E93&gt;F93,$O$6,E93=F93,$O$7,E93&lt;F93,$O$8))</f>
        <v>3</v>
      </c>
      <c r="J93" cm="1">
        <f t="array" ref="J93">IF(E93=""," ",_xlfn.IFS(E93&lt;F93,$O$6,E93=F93,$O$7,E93&gt;F93,$O$8))</f>
        <v>0</v>
      </c>
    </row>
    <row r="94" spans="1:10" x14ac:dyDescent="0.25">
      <c r="A94" s="15">
        <v>10</v>
      </c>
      <c r="B94" s="9">
        <v>44842</v>
      </c>
      <c r="C94" s="16" t="str">
        <f t="shared" si="1"/>
        <v>Brighton - Tottenham</v>
      </c>
      <c r="D94" s="10" t="s">
        <v>43</v>
      </c>
      <c r="E94" s="19">
        <v>0</v>
      </c>
      <c r="F94" s="19">
        <v>1</v>
      </c>
      <c r="G94" s="10" t="s">
        <v>42</v>
      </c>
      <c r="I94" s="14" cm="1">
        <f t="array" ref="I94">IF(E94=""," ",_xlfn.IFS(E94&gt;F94,$O$6,E94=F94,$O$7,E94&lt;F94,$O$8))</f>
        <v>0</v>
      </c>
      <c r="J94" cm="1">
        <f t="array" ref="J94">IF(E94=""," ",_xlfn.IFS(E94&lt;F94,$O$6,E94=F94,$O$7,E94&gt;F94,$O$8))</f>
        <v>3</v>
      </c>
    </row>
    <row r="95" spans="1:10" x14ac:dyDescent="0.25">
      <c r="A95" s="15">
        <v>10</v>
      </c>
      <c r="B95" s="9">
        <v>44842</v>
      </c>
      <c r="C95" s="16" t="str">
        <f t="shared" si="1"/>
        <v>Chelsea - Wolves</v>
      </c>
      <c r="D95" s="10" t="s">
        <v>22</v>
      </c>
      <c r="E95" s="19">
        <v>3</v>
      </c>
      <c r="F95" s="19">
        <v>0</v>
      </c>
      <c r="G95" s="10" t="s">
        <v>38</v>
      </c>
      <c r="I95" s="14" cm="1">
        <f t="array" ref="I95">IF(E95=""," ",_xlfn.IFS(E95&gt;F95,$O$6,E95=F95,$O$7,E95&lt;F95,$O$8))</f>
        <v>3</v>
      </c>
      <c r="J95" cm="1">
        <f t="array" ref="J95">IF(E95=""," ",_xlfn.IFS(E95&lt;F95,$O$6,E95=F95,$O$7,E95&gt;F95,$O$8))</f>
        <v>0</v>
      </c>
    </row>
    <row r="96" spans="1:10" x14ac:dyDescent="0.25">
      <c r="A96" s="15">
        <v>10</v>
      </c>
      <c r="B96" s="9">
        <v>44842</v>
      </c>
      <c r="C96" s="16" t="str">
        <f t="shared" si="1"/>
        <v>Crystal Palace - Leeds</v>
      </c>
      <c r="D96" s="10" t="s">
        <v>24</v>
      </c>
      <c r="E96" s="19">
        <v>2</v>
      </c>
      <c r="F96" s="19">
        <v>1</v>
      </c>
      <c r="G96" s="10" t="s">
        <v>37</v>
      </c>
      <c r="I96" s="14" cm="1">
        <f t="array" ref="I96">IF(E96=""," ",_xlfn.IFS(E96&gt;F96,$O$6,E96=F96,$O$7,E96&lt;F96,$O$8))</f>
        <v>3</v>
      </c>
      <c r="J96" cm="1">
        <f t="array" ref="J96">IF(E96=""," ",_xlfn.IFS(E96&lt;F96,$O$6,E96=F96,$O$7,E96&gt;F96,$O$8))</f>
        <v>0</v>
      </c>
    </row>
    <row r="97" spans="1:10" x14ac:dyDescent="0.25">
      <c r="A97" s="15">
        <v>10</v>
      </c>
      <c r="B97" s="9">
        <v>44842</v>
      </c>
      <c r="C97" s="16" t="str">
        <f t="shared" si="1"/>
        <v>Everton - Manchester United</v>
      </c>
      <c r="D97" s="10" t="s">
        <v>25</v>
      </c>
      <c r="E97" s="19">
        <v>1</v>
      </c>
      <c r="F97" s="19">
        <v>2</v>
      </c>
      <c r="G97" s="10" t="s">
        <v>18</v>
      </c>
      <c r="I97" s="14" cm="1">
        <f t="array" ref="I97">IF(E97=""," ",_xlfn.IFS(E97&gt;F97,$O$6,E97=F97,$O$7,E97&lt;F97,$O$8))</f>
        <v>0</v>
      </c>
      <c r="J97" cm="1">
        <f t="array" ref="J97">IF(E97=""," ",_xlfn.IFS(E97&lt;F97,$O$6,E97=F97,$O$7,E97&gt;F97,$O$8))</f>
        <v>3</v>
      </c>
    </row>
    <row r="98" spans="1:10" x14ac:dyDescent="0.25">
      <c r="A98" s="15">
        <v>10</v>
      </c>
      <c r="B98" s="9">
        <v>44842</v>
      </c>
      <c r="C98" s="16" t="str">
        <f t="shared" si="1"/>
        <v>Manchester City - Southampton</v>
      </c>
      <c r="D98" s="10" t="s">
        <v>17</v>
      </c>
      <c r="E98" s="19">
        <v>4</v>
      </c>
      <c r="F98" s="19">
        <v>0</v>
      </c>
      <c r="G98" s="10" t="s">
        <v>26</v>
      </c>
      <c r="I98" s="14" cm="1">
        <f t="array" ref="I98">IF(E98=""," ",_xlfn.IFS(E98&gt;F98,$O$6,E98=F98,$O$7,E98&lt;F98,$O$8))</f>
        <v>3</v>
      </c>
      <c r="J98" cm="1">
        <f t="array" ref="J98">IF(E98=""," ",_xlfn.IFS(E98&lt;F98,$O$6,E98=F98,$O$7,E98&gt;F98,$O$8))</f>
        <v>0</v>
      </c>
    </row>
    <row r="99" spans="1:10" x14ac:dyDescent="0.25">
      <c r="A99" s="15">
        <v>10</v>
      </c>
      <c r="B99" s="9">
        <v>44842</v>
      </c>
      <c r="C99" s="16" t="str">
        <f t="shared" si="1"/>
        <v>Newcastle - Brentford</v>
      </c>
      <c r="D99" s="10" t="s">
        <v>40</v>
      </c>
      <c r="E99" s="19">
        <v>5</v>
      </c>
      <c r="F99" s="19">
        <v>1</v>
      </c>
      <c r="G99" s="10" t="s">
        <v>20</v>
      </c>
      <c r="I99" s="14" cm="1">
        <f t="array" ref="I99">IF(E99=""," ",_xlfn.IFS(E99&gt;F99,$O$6,E99=F99,$O$7,E99&lt;F99,$O$8))</f>
        <v>3</v>
      </c>
      <c r="J99" cm="1">
        <f t="array" ref="J99">IF(E99=""," ",_xlfn.IFS(E99&lt;F99,$O$6,E99=F99,$O$7,E99&gt;F99,$O$8))</f>
        <v>0</v>
      </c>
    </row>
    <row r="100" spans="1:10" x14ac:dyDescent="0.25">
      <c r="A100" s="15">
        <v>10</v>
      </c>
      <c r="B100" s="9">
        <v>44842</v>
      </c>
      <c r="C100" s="16" t="str">
        <f t="shared" si="1"/>
        <v>Nottingham - Aston Villa</v>
      </c>
      <c r="D100" s="10" t="s">
        <v>41</v>
      </c>
      <c r="E100" s="19">
        <v>1</v>
      </c>
      <c r="F100" s="19">
        <v>1</v>
      </c>
      <c r="G100" s="10" t="s">
        <v>23</v>
      </c>
      <c r="I100" s="14" cm="1">
        <f t="array" ref="I100">IF(E100=""," ",_xlfn.IFS(E100&gt;F100,$O$6,E100=F100,$O$7,E100&lt;F100,$O$8))</f>
        <v>1</v>
      </c>
      <c r="J100" cm="1">
        <f t="array" ref="J100">IF(E100=""," ",_xlfn.IFS(E100&lt;F100,$O$6,E100=F100,$O$7,E100&gt;F100,$O$8))</f>
        <v>1</v>
      </c>
    </row>
    <row r="101" spans="1:10" x14ac:dyDescent="0.25">
      <c r="A101" s="15">
        <v>10</v>
      </c>
      <c r="B101" s="9">
        <v>44842</v>
      </c>
      <c r="C101" s="16" t="str">
        <f t="shared" si="1"/>
        <v>West Ham - Fulham</v>
      </c>
      <c r="D101" s="10" t="s">
        <v>44</v>
      </c>
      <c r="E101" s="19">
        <v>3</v>
      </c>
      <c r="F101" s="19">
        <v>1</v>
      </c>
      <c r="G101" s="10" t="s">
        <v>21</v>
      </c>
      <c r="I101" s="14" cm="1">
        <f t="array" ref="I101">IF(E101=""," ",_xlfn.IFS(E101&gt;F101,$O$6,E101=F101,$O$7,E101&lt;F101,$O$8))</f>
        <v>3</v>
      </c>
      <c r="J101" cm="1">
        <f t="array" ref="J101">IF(E101=""," ",_xlfn.IFS(E101&lt;F101,$O$6,E101=F101,$O$7,E101&gt;F101,$O$8))</f>
        <v>0</v>
      </c>
    </row>
    <row r="102" spans="1:10" x14ac:dyDescent="0.25">
      <c r="A102" s="15">
        <v>11</v>
      </c>
      <c r="B102" s="9">
        <v>44849</v>
      </c>
      <c r="C102" s="16" t="str">
        <f t="shared" si="1"/>
        <v>Aston Villa - Chelsea</v>
      </c>
      <c r="D102" s="10" t="s">
        <v>23</v>
      </c>
      <c r="E102" s="19">
        <v>0</v>
      </c>
      <c r="F102" s="19">
        <v>2</v>
      </c>
      <c r="G102" s="10" t="s">
        <v>22</v>
      </c>
      <c r="I102" s="14" cm="1">
        <f t="array" ref="I102">IF(E102=""," ",_xlfn.IFS(E102&gt;F102,$O$6,E102=F102,$O$7,E102&lt;F102,$O$8))</f>
        <v>0</v>
      </c>
      <c r="J102" cm="1">
        <f t="array" ref="J102">IF(E102=""," ",_xlfn.IFS(E102&lt;F102,$O$6,E102=F102,$O$7,E102&gt;F102,$O$8))</f>
        <v>3</v>
      </c>
    </row>
    <row r="103" spans="1:10" x14ac:dyDescent="0.25">
      <c r="A103" s="15">
        <v>11</v>
      </c>
      <c r="B103" s="9">
        <v>44849</v>
      </c>
      <c r="C103" s="16" t="str">
        <f t="shared" si="1"/>
        <v>Brentford - Brighton</v>
      </c>
      <c r="D103" s="10" t="s">
        <v>20</v>
      </c>
      <c r="E103" s="19">
        <v>2</v>
      </c>
      <c r="F103" s="19">
        <v>0</v>
      </c>
      <c r="G103" s="10" t="s">
        <v>43</v>
      </c>
      <c r="I103" s="14" cm="1">
        <f t="array" ref="I103">IF(E103=""," ",_xlfn.IFS(E103&gt;F103,$O$6,E103=F103,$O$7,E103&lt;F103,$O$8))</f>
        <v>3</v>
      </c>
      <c r="J103" cm="1">
        <f t="array" ref="J103">IF(E103=""," ",_xlfn.IFS(E103&lt;F103,$O$6,E103=F103,$O$7,E103&gt;F103,$O$8))</f>
        <v>0</v>
      </c>
    </row>
    <row r="104" spans="1:10" x14ac:dyDescent="0.25">
      <c r="A104" s="15">
        <v>11</v>
      </c>
      <c r="B104" s="9">
        <v>44849</v>
      </c>
      <c r="C104" s="16" t="str">
        <f t="shared" si="1"/>
        <v>Fulham - Bournemouth</v>
      </c>
      <c r="D104" s="10" t="s">
        <v>21</v>
      </c>
      <c r="E104" s="19">
        <v>2</v>
      </c>
      <c r="F104" s="19">
        <v>2</v>
      </c>
      <c r="G104" s="10" t="s">
        <v>36</v>
      </c>
      <c r="I104" s="14" cm="1">
        <f t="array" ref="I104">IF(E104=""," ",_xlfn.IFS(E104&gt;F104,$O$6,E104=F104,$O$7,E104&lt;F104,$O$8))</f>
        <v>1</v>
      </c>
      <c r="J104" cm="1">
        <f t="array" ref="J104">IF(E104=""," ",_xlfn.IFS(E104&lt;F104,$O$6,E104=F104,$O$7,E104&gt;F104,$O$8))</f>
        <v>1</v>
      </c>
    </row>
    <row r="105" spans="1:10" x14ac:dyDescent="0.25">
      <c r="A105" s="15">
        <v>11</v>
      </c>
      <c r="B105" s="9">
        <v>44849</v>
      </c>
      <c r="C105" s="16" t="str">
        <f t="shared" si="1"/>
        <v>Leeds - Arsenal</v>
      </c>
      <c r="D105" s="10" t="s">
        <v>37</v>
      </c>
      <c r="E105" s="19">
        <v>0</v>
      </c>
      <c r="F105" s="19">
        <v>1</v>
      </c>
      <c r="G105" s="10" t="s">
        <v>16</v>
      </c>
      <c r="I105" s="14" cm="1">
        <f t="array" ref="I105">IF(E105=""," ",_xlfn.IFS(E105&gt;F105,$O$6,E105=F105,$O$7,E105&lt;F105,$O$8))</f>
        <v>0</v>
      </c>
      <c r="J105" cm="1">
        <f t="array" ref="J105">IF(E105=""," ",_xlfn.IFS(E105&lt;F105,$O$6,E105=F105,$O$7,E105&gt;F105,$O$8))</f>
        <v>3</v>
      </c>
    </row>
    <row r="106" spans="1:10" x14ac:dyDescent="0.25">
      <c r="A106" s="15">
        <v>11</v>
      </c>
      <c r="B106" s="9">
        <v>44849</v>
      </c>
      <c r="C106" s="16" t="str">
        <f t="shared" si="1"/>
        <v>Leicester - Crystal Palace</v>
      </c>
      <c r="D106" s="10" t="s">
        <v>39</v>
      </c>
      <c r="E106" s="19">
        <v>0</v>
      </c>
      <c r="F106" s="19">
        <v>0</v>
      </c>
      <c r="G106" s="10" t="s">
        <v>24</v>
      </c>
      <c r="I106" s="14" cm="1">
        <f t="array" ref="I106">IF(E106=""," ",_xlfn.IFS(E106&gt;F106,$O$6,E106=F106,$O$7,E106&lt;F106,$O$8))</f>
        <v>1</v>
      </c>
      <c r="J106" cm="1">
        <f t="array" ref="J106">IF(E106=""," ",_xlfn.IFS(E106&lt;F106,$O$6,E106=F106,$O$7,E106&gt;F106,$O$8))</f>
        <v>1</v>
      </c>
    </row>
    <row r="107" spans="1:10" x14ac:dyDescent="0.25">
      <c r="A107" s="15">
        <v>11</v>
      </c>
      <c r="B107" s="9">
        <v>44849</v>
      </c>
      <c r="C107" s="16" t="str">
        <f t="shared" si="1"/>
        <v>Liverpool - Manchester City</v>
      </c>
      <c r="D107" s="10" t="s">
        <v>19</v>
      </c>
      <c r="E107" s="19">
        <v>1</v>
      </c>
      <c r="F107" s="19">
        <v>0</v>
      </c>
      <c r="G107" s="10" t="s">
        <v>17</v>
      </c>
      <c r="I107" s="14" cm="1">
        <f t="array" ref="I107">IF(E107=""," ",_xlfn.IFS(E107&gt;F107,$O$6,E107=F107,$O$7,E107&lt;F107,$O$8))</f>
        <v>3</v>
      </c>
      <c r="J107" cm="1">
        <f t="array" ref="J107">IF(E107=""," ",_xlfn.IFS(E107&lt;F107,$O$6,E107=F107,$O$7,E107&gt;F107,$O$8))</f>
        <v>0</v>
      </c>
    </row>
    <row r="108" spans="1:10" x14ac:dyDescent="0.25">
      <c r="A108" s="15">
        <v>11</v>
      </c>
      <c r="B108" s="9">
        <v>44849</v>
      </c>
      <c r="C108" s="16" t="str">
        <f t="shared" si="1"/>
        <v>Manchester United - Newcastle</v>
      </c>
      <c r="D108" s="10" t="s">
        <v>18</v>
      </c>
      <c r="E108" s="19">
        <v>0</v>
      </c>
      <c r="F108" s="19">
        <v>0</v>
      </c>
      <c r="G108" s="10" t="s">
        <v>40</v>
      </c>
      <c r="I108" s="14" cm="1">
        <f t="array" ref="I108">IF(E108=""," ",_xlfn.IFS(E108&gt;F108,$O$6,E108=F108,$O$7,E108&lt;F108,$O$8))</f>
        <v>1</v>
      </c>
      <c r="J108" cm="1">
        <f t="array" ref="J108">IF(E108=""," ",_xlfn.IFS(E108&lt;F108,$O$6,E108=F108,$O$7,E108&gt;F108,$O$8))</f>
        <v>1</v>
      </c>
    </row>
    <row r="109" spans="1:10" x14ac:dyDescent="0.25">
      <c r="A109" s="15">
        <v>11</v>
      </c>
      <c r="B109" s="9">
        <v>44849</v>
      </c>
      <c r="C109" s="16" t="str">
        <f t="shared" si="1"/>
        <v>Southampton - West Ham</v>
      </c>
      <c r="D109" s="10" t="s">
        <v>26</v>
      </c>
      <c r="E109" s="19">
        <v>1</v>
      </c>
      <c r="F109" s="19">
        <v>1</v>
      </c>
      <c r="G109" s="10" t="s">
        <v>44</v>
      </c>
      <c r="I109" s="14" cm="1">
        <f t="array" ref="I109">IF(E109=""," ",_xlfn.IFS(E109&gt;F109,$O$6,E109=F109,$O$7,E109&lt;F109,$O$8))</f>
        <v>1</v>
      </c>
      <c r="J109" cm="1">
        <f t="array" ref="J109">IF(E109=""," ",_xlfn.IFS(E109&lt;F109,$O$6,E109=F109,$O$7,E109&gt;F109,$O$8))</f>
        <v>1</v>
      </c>
    </row>
    <row r="110" spans="1:10" x14ac:dyDescent="0.25">
      <c r="A110" s="15">
        <v>11</v>
      </c>
      <c r="B110" s="9">
        <v>44849</v>
      </c>
      <c r="C110" s="16" t="str">
        <f t="shared" si="1"/>
        <v>Tottenham - Everton</v>
      </c>
      <c r="D110" s="10" t="s">
        <v>42</v>
      </c>
      <c r="E110" s="19">
        <v>2</v>
      </c>
      <c r="F110" s="19">
        <v>0</v>
      </c>
      <c r="G110" s="10" t="s">
        <v>25</v>
      </c>
      <c r="I110" s="14" cm="1">
        <f t="array" ref="I110">IF(E110=""," ",_xlfn.IFS(E110&gt;F110,$O$6,E110=F110,$O$7,E110&lt;F110,$O$8))</f>
        <v>3</v>
      </c>
      <c r="J110" cm="1">
        <f t="array" ref="J110">IF(E110=""," ",_xlfn.IFS(E110&lt;F110,$O$6,E110=F110,$O$7,E110&gt;F110,$O$8))</f>
        <v>0</v>
      </c>
    </row>
    <row r="111" spans="1:10" x14ac:dyDescent="0.25">
      <c r="A111" s="15">
        <v>11</v>
      </c>
      <c r="B111" s="9">
        <v>44849</v>
      </c>
      <c r="C111" s="16" t="str">
        <f t="shared" si="1"/>
        <v>Wolves - Nottingham</v>
      </c>
      <c r="D111" s="10" t="s">
        <v>38</v>
      </c>
      <c r="E111" s="19">
        <v>1</v>
      </c>
      <c r="F111" s="19">
        <v>0</v>
      </c>
      <c r="G111" s="10" t="s">
        <v>41</v>
      </c>
      <c r="I111" s="14" cm="1">
        <f t="array" ref="I111">IF(E111=""," ",_xlfn.IFS(E111&gt;F111,$O$6,E111=F111,$O$7,E111&lt;F111,$O$8))</f>
        <v>3</v>
      </c>
      <c r="J111" cm="1">
        <f t="array" ref="J111">IF(E111=""," ",_xlfn.IFS(E111&lt;F111,$O$6,E111=F111,$O$7,E111&gt;F111,$O$8))</f>
        <v>0</v>
      </c>
    </row>
    <row r="112" spans="1:10" x14ac:dyDescent="0.25">
      <c r="A112" s="15">
        <v>12</v>
      </c>
      <c r="B112" s="9">
        <v>44852</v>
      </c>
      <c r="C112" s="16" t="str">
        <f t="shared" si="1"/>
        <v>Bournemouth - Southampton</v>
      </c>
      <c r="D112" s="10" t="s">
        <v>36</v>
      </c>
      <c r="E112" s="19">
        <v>0</v>
      </c>
      <c r="F112" s="19">
        <v>1</v>
      </c>
      <c r="G112" s="10" t="s">
        <v>26</v>
      </c>
      <c r="I112" s="14" cm="1">
        <f t="array" ref="I112">IF(E112=""," ",_xlfn.IFS(E112&gt;F112,$O$6,E112=F112,$O$7,E112&lt;F112,$O$8))</f>
        <v>0</v>
      </c>
      <c r="J112" cm="1">
        <f t="array" ref="J112">IF(E112=""," ",_xlfn.IFS(E112&lt;F112,$O$6,E112=F112,$O$7,E112&gt;F112,$O$8))</f>
        <v>3</v>
      </c>
    </row>
    <row r="113" spans="1:10" x14ac:dyDescent="0.25">
      <c r="A113" s="15">
        <v>12</v>
      </c>
      <c r="B113" s="9">
        <v>44852</v>
      </c>
      <c r="C113" s="16" t="str">
        <f t="shared" si="1"/>
        <v>Arsenal - Manchester City</v>
      </c>
      <c r="D113" s="10" t="s">
        <v>16</v>
      </c>
      <c r="E113" s="19">
        <v>1</v>
      </c>
      <c r="F113" s="19">
        <v>3</v>
      </c>
      <c r="G113" s="10" t="s">
        <v>17</v>
      </c>
      <c r="I113" s="14" cm="1">
        <f t="array" ref="I113">IF(E113=""," ",_xlfn.IFS(E113&gt;F113,$O$6,E113=F113,$O$7,E113&lt;F113,$O$8))</f>
        <v>0</v>
      </c>
      <c r="J113" cm="1">
        <f t="array" ref="J113">IF(E113=""," ",_xlfn.IFS(E113&lt;F113,$O$6,E113=F113,$O$7,E113&gt;F113,$O$8))</f>
        <v>3</v>
      </c>
    </row>
    <row r="114" spans="1:10" x14ac:dyDescent="0.25">
      <c r="A114" s="15">
        <v>12</v>
      </c>
      <c r="B114" s="9">
        <v>44852</v>
      </c>
      <c r="C114" s="16" t="str">
        <f t="shared" si="1"/>
        <v>Brentford - Chelsea</v>
      </c>
      <c r="D114" s="10" t="s">
        <v>20</v>
      </c>
      <c r="E114" s="19">
        <v>0</v>
      </c>
      <c r="F114" s="19">
        <v>0</v>
      </c>
      <c r="G114" s="10" t="s">
        <v>22</v>
      </c>
      <c r="I114" s="14" cm="1">
        <f t="array" ref="I114">IF(E114=""," ",_xlfn.IFS(E114&gt;F114,$O$6,E114=F114,$O$7,E114&lt;F114,$O$8))</f>
        <v>1</v>
      </c>
      <c r="J114" cm="1">
        <f t="array" ref="J114">IF(E114=""," ",_xlfn.IFS(E114&lt;F114,$O$6,E114=F114,$O$7,E114&gt;F114,$O$8))</f>
        <v>1</v>
      </c>
    </row>
    <row r="115" spans="1:10" x14ac:dyDescent="0.25">
      <c r="A115" s="15">
        <v>12</v>
      </c>
      <c r="B115" s="9">
        <v>44852</v>
      </c>
      <c r="C115" s="16" t="str">
        <f t="shared" si="1"/>
        <v>Brighton - Nottingham</v>
      </c>
      <c r="D115" s="10" t="s">
        <v>43</v>
      </c>
      <c r="E115" s="19">
        <v>0</v>
      </c>
      <c r="F115" s="19">
        <v>0</v>
      </c>
      <c r="G115" s="10" t="s">
        <v>41</v>
      </c>
      <c r="I115" s="14" cm="1">
        <f t="array" ref="I115">IF(E115=""," ",_xlfn.IFS(E115&gt;F115,$O$6,E115=F115,$O$7,E115&lt;F115,$O$8))</f>
        <v>1</v>
      </c>
      <c r="J115" cm="1">
        <f t="array" ref="J115">IF(E115=""," ",_xlfn.IFS(E115&lt;F115,$O$6,E115=F115,$O$7,E115&gt;F115,$O$8))</f>
        <v>1</v>
      </c>
    </row>
    <row r="116" spans="1:10" x14ac:dyDescent="0.25">
      <c r="A116" s="15">
        <v>12</v>
      </c>
      <c r="B116" s="9">
        <v>44852</v>
      </c>
      <c r="C116" s="16" t="str">
        <f t="shared" si="1"/>
        <v>Fulham - Aston Villa</v>
      </c>
      <c r="D116" s="10" t="s">
        <v>21</v>
      </c>
      <c r="E116" s="19">
        <v>3</v>
      </c>
      <c r="F116" s="19">
        <v>0</v>
      </c>
      <c r="G116" s="10" t="s">
        <v>23</v>
      </c>
      <c r="I116" s="14" cm="1">
        <f t="array" ref="I116">IF(E116=""," ",_xlfn.IFS(E116&gt;F116,$O$6,E116=F116,$O$7,E116&lt;F116,$O$8))</f>
        <v>3</v>
      </c>
      <c r="J116" cm="1">
        <f t="array" ref="J116">IF(E116=""," ",_xlfn.IFS(E116&lt;F116,$O$6,E116=F116,$O$7,E116&gt;F116,$O$8))</f>
        <v>0</v>
      </c>
    </row>
    <row r="117" spans="1:10" x14ac:dyDescent="0.25">
      <c r="A117" s="15">
        <v>12</v>
      </c>
      <c r="B117" s="9">
        <v>44852</v>
      </c>
      <c r="C117" s="16" t="str">
        <f t="shared" si="1"/>
        <v>Leicester - Leeds</v>
      </c>
      <c r="D117" s="10" t="s">
        <v>39</v>
      </c>
      <c r="E117" s="19">
        <v>2</v>
      </c>
      <c r="F117" s="19">
        <v>0</v>
      </c>
      <c r="G117" s="10" t="s">
        <v>37</v>
      </c>
      <c r="I117" s="14" cm="1">
        <f t="array" ref="I117">IF(E117=""," ",_xlfn.IFS(E117&gt;F117,$O$6,E117=F117,$O$7,E117&lt;F117,$O$8))</f>
        <v>3</v>
      </c>
      <c r="J117" cm="1">
        <f t="array" ref="J117">IF(E117=""," ",_xlfn.IFS(E117&lt;F117,$O$6,E117=F117,$O$7,E117&gt;F117,$O$8))</f>
        <v>0</v>
      </c>
    </row>
    <row r="118" spans="1:10" x14ac:dyDescent="0.25">
      <c r="A118" s="15">
        <v>12</v>
      </c>
      <c r="B118" s="9">
        <v>44852</v>
      </c>
      <c r="C118" s="16" t="str">
        <f t="shared" si="1"/>
        <v>Crystal Palace - Wolves</v>
      </c>
      <c r="D118" s="10" t="s">
        <v>24</v>
      </c>
      <c r="E118" s="19">
        <v>2</v>
      </c>
      <c r="F118" s="19">
        <v>1</v>
      </c>
      <c r="G118" s="10" t="s">
        <v>38</v>
      </c>
      <c r="I118" s="14" cm="1">
        <f t="array" ref="I118">IF(E118=""," ",_xlfn.IFS(E118&gt;F118,$O$6,E118=F118,$O$7,E118&lt;F118,$O$8))</f>
        <v>3</v>
      </c>
      <c r="J118" cm="1">
        <f t="array" ref="J118">IF(E118=""," ",_xlfn.IFS(E118&lt;F118,$O$6,E118=F118,$O$7,E118&gt;F118,$O$8))</f>
        <v>0</v>
      </c>
    </row>
    <row r="119" spans="1:10" x14ac:dyDescent="0.25">
      <c r="A119" s="15">
        <v>12</v>
      </c>
      <c r="B119" s="9">
        <v>44853</v>
      </c>
      <c r="C119" s="16" t="str">
        <f t="shared" si="1"/>
        <v>Newcastle - Everton</v>
      </c>
      <c r="D119" s="10" t="s">
        <v>40</v>
      </c>
      <c r="E119" s="19">
        <v>1</v>
      </c>
      <c r="F119" s="19">
        <v>0</v>
      </c>
      <c r="G119" s="10" t="s">
        <v>25</v>
      </c>
      <c r="I119" s="14" cm="1">
        <f t="array" ref="I119">IF(E119=""," ",_xlfn.IFS(E119&gt;F119,$O$6,E119=F119,$O$7,E119&lt;F119,$O$8))</f>
        <v>3</v>
      </c>
      <c r="J119" cm="1">
        <f t="array" ref="J119">IF(E119=""," ",_xlfn.IFS(E119&lt;F119,$O$6,E119=F119,$O$7,E119&gt;F119,$O$8))</f>
        <v>0</v>
      </c>
    </row>
    <row r="120" spans="1:10" x14ac:dyDescent="0.25">
      <c r="A120" s="15">
        <v>12</v>
      </c>
      <c r="B120" s="9">
        <v>44853</v>
      </c>
      <c r="C120" s="16" t="str">
        <f t="shared" si="1"/>
        <v>Liverpool - West Ham</v>
      </c>
      <c r="D120" s="10" t="s">
        <v>19</v>
      </c>
      <c r="E120" s="19">
        <v>1</v>
      </c>
      <c r="F120" s="19">
        <v>0</v>
      </c>
      <c r="G120" s="10" t="s">
        <v>44</v>
      </c>
      <c r="I120" s="14" cm="1">
        <f t="array" ref="I120">IF(E120=""," ",_xlfn.IFS(E120&gt;F120,$O$6,E120=F120,$O$7,E120&lt;F120,$O$8))</f>
        <v>3</v>
      </c>
      <c r="J120" cm="1">
        <f t="array" ref="J120">IF(E120=""," ",_xlfn.IFS(E120&lt;F120,$O$6,E120=F120,$O$7,E120&gt;F120,$O$8))</f>
        <v>0</v>
      </c>
    </row>
    <row r="121" spans="1:10" x14ac:dyDescent="0.25">
      <c r="A121" s="15">
        <v>12</v>
      </c>
      <c r="B121" s="9">
        <v>44853</v>
      </c>
      <c r="C121" s="16" t="str">
        <f t="shared" si="1"/>
        <v>Manchester United - Tottenham</v>
      </c>
      <c r="D121" s="10" t="s">
        <v>18</v>
      </c>
      <c r="E121" s="19">
        <v>2</v>
      </c>
      <c r="F121" s="19">
        <v>0</v>
      </c>
      <c r="G121" s="10" t="s">
        <v>42</v>
      </c>
      <c r="I121" s="14" cm="1">
        <f t="array" ref="I121">IF(E121=""," ",_xlfn.IFS(E121&gt;F121,$O$6,E121=F121,$O$7,E121&lt;F121,$O$8))</f>
        <v>3</v>
      </c>
      <c r="J121" cm="1">
        <f t="array" ref="J121">IF(E121=""," ",_xlfn.IFS(E121&lt;F121,$O$6,E121=F121,$O$7,E121&gt;F121,$O$8))</f>
        <v>0</v>
      </c>
    </row>
    <row r="122" spans="1:10" x14ac:dyDescent="0.25">
      <c r="A122" s="15">
        <v>13</v>
      </c>
      <c r="B122" s="9">
        <v>44856</v>
      </c>
      <c r="C122" s="16" t="str">
        <f t="shared" si="1"/>
        <v>Aston Villa - Brentford</v>
      </c>
      <c r="D122" s="10" t="s">
        <v>23</v>
      </c>
      <c r="E122" s="19">
        <v>4</v>
      </c>
      <c r="F122" s="19">
        <v>0</v>
      </c>
      <c r="G122" s="10" t="s">
        <v>20</v>
      </c>
      <c r="I122" s="14" cm="1">
        <f t="array" ref="I122">IF(E122=""," ",_xlfn.IFS(E122&gt;F122,$O$6,E122=F122,$O$7,E122&lt;F122,$O$8))</f>
        <v>3</v>
      </c>
      <c r="J122" cm="1">
        <f t="array" ref="J122">IF(E122=""," ",_xlfn.IFS(E122&lt;F122,$O$6,E122=F122,$O$7,E122&gt;F122,$O$8))</f>
        <v>0</v>
      </c>
    </row>
    <row r="123" spans="1:10" x14ac:dyDescent="0.25">
      <c r="A123" s="15">
        <v>13</v>
      </c>
      <c r="B123" s="9">
        <v>44856</v>
      </c>
      <c r="C123" s="16" t="str">
        <f t="shared" si="1"/>
        <v>Chelsea - Manchester United</v>
      </c>
      <c r="D123" s="10" t="s">
        <v>22</v>
      </c>
      <c r="E123" s="19">
        <v>1</v>
      </c>
      <c r="F123" s="19">
        <v>1</v>
      </c>
      <c r="G123" s="10" t="s">
        <v>18</v>
      </c>
      <c r="I123" s="14" cm="1">
        <f t="array" ref="I123">IF(E123=""," ",_xlfn.IFS(E123&gt;F123,$O$6,E123=F123,$O$7,E123&lt;F123,$O$8))</f>
        <v>1</v>
      </c>
      <c r="J123" cm="1">
        <f t="array" ref="J123">IF(E123=""," ",_xlfn.IFS(E123&lt;F123,$O$6,E123=F123,$O$7,E123&gt;F123,$O$8))</f>
        <v>1</v>
      </c>
    </row>
    <row r="124" spans="1:10" x14ac:dyDescent="0.25">
      <c r="A124" s="15">
        <v>13</v>
      </c>
      <c r="B124" s="9">
        <v>44856</v>
      </c>
      <c r="C124" s="16" t="str">
        <f t="shared" si="1"/>
        <v>Everton - Crystal Palace</v>
      </c>
      <c r="D124" s="10" t="s">
        <v>25</v>
      </c>
      <c r="E124" s="19">
        <v>3</v>
      </c>
      <c r="F124" s="19">
        <v>0</v>
      </c>
      <c r="G124" s="10" t="s">
        <v>24</v>
      </c>
      <c r="I124" s="14" cm="1">
        <f t="array" ref="I124">IF(E124=""," ",_xlfn.IFS(E124&gt;F124,$O$6,E124=F124,$O$7,E124&lt;F124,$O$8))</f>
        <v>3</v>
      </c>
      <c r="J124" cm="1">
        <f t="array" ref="J124">IF(E124=""," ",_xlfn.IFS(E124&lt;F124,$O$6,E124=F124,$O$7,E124&gt;F124,$O$8))</f>
        <v>0</v>
      </c>
    </row>
    <row r="125" spans="1:10" x14ac:dyDescent="0.25">
      <c r="A125" s="15">
        <v>13</v>
      </c>
      <c r="B125" s="9">
        <v>44856</v>
      </c>
      <c r="C125" s="16" t="str">
        <f t="shared" si="1"/>
        <v>Leeds - Fulham</v>
      </c>
      <c r="D125" s="10" t="s">
        <v>37</v>
      </c>
      <c r="E125" s="19">
        <v>2</v>
      </c>
      <c r="F125" s="19">
        <v>3</v>
      </c>
      <c r="G125" s="10" t="s">
        <v>21</v>
      </c>
      <c r="I125" s="14" cm="1">
        <f t="array" ref="I125">IF(E125=""," ",_xlfn.IFS(E125&gt;F125,$O$6,E125=F125,$O$7,E125&lt;F125,$O$8))</f>
        <v>0</v>
      </c>
      <c r="J125" cm="1">
        <f t="array" ref="J125">IF(E125=""," ",_xlfn.IFS(E125&lt;F125,$O$6,E125=F125,$O$7,E125&gt;F125,$O$8))</f>
        <v>3</v>
      </c>
    </row>
    <row r="126" spans="1:10" x14ac:dyDescent="0.25">
      <c r="A126" s="15">
        <v>13</v>
      </c>
      <c r="B126" s="9">
        <v>44856</v>
      </c>
      <c r="C126" s="16" t="str">
        <f t="shared" si="1"/>
        <v>Manchester City - Brighton</v>
      </c>
      <c r="D126" s="10" t="s">
        <v>17</v>
      </c>
      <c r="E126" s="19">
        <v>3</v>
      </c>
      <c r="F126" s="19">
        <v>1</v>
      </c>
      <c r="G126" s="10" t="s">
        <v>43</v>
      </c>
      <c r="I126" s="14" cm="1">
        <f t="array" ref="I126">IF(E126=""," ",_xlfn.IFS(E126&gt;F126,$O$6,E126=F126,$O$7,E126&lt;F126,$O$8))</f>
        <v>3</v>
      </c>
      <c r="J126" cm="1">
        <f t="array" ref="J126">IF(E126=""," ",_xlfn.IFS(E126&lt;F126,$O$6,E126=F126,$O$7,E126&gt;F126,$O$8))</f>
        <v>0</v>
      </c>
    </row>
    <row r="127" spans="1:10" x14ac:dyDescent="0.25">
      <c r="A127" s="15">
        <v>13</v>
      </c>
      <c r="B127" s="9">
        <v>44856</v>
      </c>
      <c r="C127" s="16" t="str">
        <f t="shared" si="1"/>
        <v>Nottingham - LIverpool</v>
      </c>
      <c r="D127" s="10" t="s">
        <v>41</v>
      </c>
      <c r="E127" s="19">
        <v>1</v>
      </c>
      <c r="F127" s="19">
        <v>0</v>
      </c>
      <c r="G127" s="10" t="s">
        <v>45</v>
      </c>
      <c r="I127" s="14" cm="1">
        <f t="array" ref="I127">IF(E127=""," ",_xlfn.IFS(E127&gt;F127,$O$6,E127=F127,$O$7,E127&lt;F127,$O$8))</f>
        <v>3</v>
      </c>
      <c r="J127" cm="1">
        <f t="array" ref="J127">IF(E127=""," ",_xlfn.IFS(E127&lt;F127,$O$6,E127=F127,$O$7,E127&gt;F127,$O$8))</f>
        <v>0</v>
      </c>
    </row>
    <row r="128" spans="1:10" x14ac:dyDescent="0.25">
      <c r="A128" s="15">
        <v>13</v>
      </c>
      <c r="B128" s="9">
        <v>44856</v>
      </c>
      <c r="C128" s="16" t="str">
        <f t="shared" si="1"/>
        <v>Southampton - Arsenal</v>
      </c>
      <c r="D128" s="10" t="s">
        <v>26</v>
      </c>
      <c r="E128" s="19">
        <v>1</v>
      </c>
      <c r="F128" s="19">
        <v>1</v>
      </c>
      <c r="G128" s="10" t="s">
        <v>16</v>
      </c>
      <c r="I128" s="14" cm="1">
        <f t="array" ref="I128">IF(E128=""," ",_xlfn.IFS(E128&gt;F128,$O$6,E128=F128,$O$7,E128&lt;F128,$O$8))</f>
        <v>1</v>
      </c>
      <c r="J128" cm="1">
        <f t="array" ref="J128">IF(E128=""," ",_xlfn.IFS(E128&lt;F128,$O$6,E128=F128,$O$7,E128&gt;F128,$O$8))</f>
        <v>1</v>
      </c>
    </row>
    <row r="129" spans="1:10" x14ac:dyDescent="0.25">
      <c r="A129" s="15">
        <v>13</v>
      </c>
      <c r="B129" s="9">
        <v>44856</v>
      </c>
      <c r="C129" s="16" t="str">
        <f t="shared" si="1"/>
        <v>Tottenham - Newcastle</v>
      </c>
      <c r="D129" s="10" t="s">
        <v>42</v>
      </c>
      <c r="E129" s="19">
        <v>1</v>
      </c>
      <c r="F129" s="19">
        <v>2</v>
      </c>
      <c r="G129" s="10" t="s">
        <v>40</v>
      </c>
      <c r="I129" s="14" cm="1">
        <f t="array" ref="I129">IF(E129=""," ",_xlfn.IFS(E129&gt;F129,$O$6,E129=F129,$O$7,E129&lt;F129,$O$8))</f>
        <v>0</v>
      </c>
      <c r="J129" cm="1">
        <f t="array" ref="J129">IF(E129=""," ",_xlfn.IFS(E129&lt;F129,$O$6,E129=F129,$O$7,E129&gt;F129,$O$8))</f>
        <v>3</v>
      </c>
    </row>
    <row r="130" spans="1:10" x14ac:dyDescent="0.25">
      <c r="A130" s="15">
        <v>13</v>
      </c>
      <c r="B130" s="9">
        <v>44856</v>
      </c>
      <c r="C130" s="16" t="str">
        <f t="shared" si="1"/>
        <v>West Ham - Bournemouth</v>
      </c>
      <c r="D130" s="10" t="s">
        <v>44</v>
      </c>
      <c r="E130" s="19">
        <v>2</v>
      </c>
      <c r="F130" s="19">
        <v>0</v>
      </c>
      <c r="G130" s="10" t="s">
        <v>36</v>
      </c>
      <c r="I130" s="14" cm="1">
        <f t="array" ref="I130">IF(E130=""," ",_xlfn.IFS(E130&gt;F130,$O$6,E130=F130,$O$7,E130&lt;F130,$O$8))</f>
        <v>3</v>
      </c>
      <c r="J130" cm="1">
        <f t="array" ref="J130">IF(E130=""," ",_xlfn.IFS(E130&lt;F130,$O$6,E130=F130,$O$7,E130&gt;F130,$O$8))</f>
        <v>0</v>
      </c>
    </row>
    <row r="131" spans="1:10" x14ac:dyDescent="0.25">
      <c r="A131" s="15">
        <v>13</v>
      </c>
      <c r="B131" s="9">
        <v>44856</v>
      </c>
      <c r="C131" s="16" t="str">
        <f t="shared" ref="C131:C194" si="2">CONCATENATE(D131," ","-"," ",G131)</f>
        <v>Wolves - Leicester</v>
      </c>
      <c r="D131" s="10" t="s">
        <v>38</v>
      </c>
      <c r="E131" s="19">
        <v>0</v>
      </c>
      <c r="F131" s="19">
        <v>4</v>
      </c>
      <c r="G131" s="10" t="s">
        <v>39</v>
      </c>
      <c r="I131" s="14" cm="1">
        <f t="array" ref="I131">IF(E131=""," ",_xlfn.IFS(E131&gt;F131,$O$6,E131=F131,$O$7,E131&lt;F131,$O$8))</f>
        <v>0</v>
      </c>
      <c r="J131" cm="1">
        <f t="array" ref="J131">IF(E131=""," ",_xlfn.IFS(E131&lt;F131,$O$6,E131=F131,$O$7,E131&gt;F131,$O$8))</f>
        <v>3</v>
      </c>
    </row>
    <row r="132" spans="1:10" x14ac:dyDescent="0.25">
      <c r="A132" s="15">
        <v>14</v>
      </c>
      <c r="B132" s="9">
        <v>44863</v>
      </c>
      <c r="C132" s="16" t="str">
        <f t="shared" si="2"/>
        <v>Bournemouth - Tottenham</v>
      </c>
      <c r="D132" s="10" t="s">
        <v>36</v>
      </c>
      <c r="E132" s="19">
        <v>2</v>
      </c>
      <c r="F132" s="19">
        <v>3</v>
      </c>
      <c r="G132" s="10" t="s">
        <v>42</v>
      </c>
      <c r="I132" s="14" cm="1">
        <f t="array" ref="I132">IF(E132=""," ",_xlfn.IFS(E132&gt;F132,$O$6,E132=F132,$O$7,E132&lt;F132,$O$8))</f>
        <v>0</v>
      </c>
      <c r="J132" cm="1">
        <f t="array" ref="J132">IF(E132=""," ",_xlfn.IFS(E132&lt;F132,$O$6,E132=F132,$O$7,E132&gt;F132,$O$8))</f>
        <v>3</v>
      </c>
    </row>
    <row r="133" spans="1:10" x14ac:dyDescent="0.25">
      <c r="A133" s="15">
        <v>14</v>
      </c>
      <c r="B133" s="9">
        <v>44863</v>
      </c>
      <c r="C133" s="16" t="str">
        <f t="shared" si="2"/>
        <v>Arsenal - Nottingham</v>
      </c>
      <c r="D133" s="10" t="s">
        <v>16</v>
      </c>
      <c r="E133" s="19">
        <v>5</v>
      </c>
      <c r="F133" s="19">
        <v>0</v>
      </c>
      <c r="G133" s="10" t="s">
        <v>41</v>
      </c>
      <c r="I133" s="14" cm="1">
        <f t="array" ref="I133">IF(E133=""," ",_xlfn.IFS(E133&gt;F133,$O$6,E133=F133,$O$7,E133&lt;F133,$O$8))</f>
        <v>3</v>
      </c>
      <c r="J133" cm="1">
        <f t="array" ref="J133">IF(E133=""," ",_xlfn.IFS(E133&lt;F133,$O$6,E133=F133,$O$7,E133&gt;F133,$O$8))</f>
        <v>0</v>
      </c>
    </row>
    <row r="134" spans="1:10" x14ac:dyDescent="0.25">
      <c r="A134" s="15">
        <v>14</v>
      </c>
      <c r="B134" s="9">
        <v>44863</v>
      </c>
      <c r="C134" s="16" t="str">
        <f t="shared" si="2"/>
        <v>Brentford - Wolves</v>
      </c>
      <c r="D134" s="10" t="s">
        <v>20</v>
      </c>
      <c r="E134" s="19">
        <v>1</v>
      </c>
      <c r="F134" s="19">
        <v>1</v>
      </c>
      <c r="G134" s="10" t="s">
        <v>38</v>
      </c>
      <c r="I134" s="14" cm="1">
        <f t="array" ref="I134">IF(E134=""," ",_xlfn.IFS(E134&gt;F134,$O$6,E134=F134,$O$7,E134&lt;F134,$O$8))</f>
        <v>1</v>
      </c>
      <c r="J134" cm="1">
        <f t="array" ref="J134">IF(E134=""," ",_xlfn.IFS(E134&lt;F134,$O$6,E134=F134,$O$7,E134&gt;F134,$O$8))</f>
        <v>1</v>
      </c>
    </row>
    <row r="135" spans="1:10" x14ac:dyDescent="0.25">
      <c r="A135" s="15">
        <v>14</v>
      </c>
      <c r="B135" s="9">
        <v>44863</v>
      </c>
      <c r="C135" s="16" t="str">
        <f t="shared" si="2"/>
        <v>Brighton - Chelsea</v>
      </c>
      <c r="D135" s="10" t="s">
        <v>43</v>
      </c>
      <c r="E135" s="19">
        <v>4</v>
      </c>
      <c r="F135" s="19">
        <v>1</v>
      </c>
      <c r="G135" s="10" t="s">
        <v>22</v>
      </c>
      <c r="I135" s="14" cm="1">
        <f t="array" ref="I135">IF(E135=""," ",_xlfn.IFS(E135&gt;F135,$O$6,E135=F135,$O$7,E135&lt;F135,$O$8))</f>
        <v>3</v>
      </c>
      <c r="J135" cm="1">
        <f t="array" ref="J135">IF(E135=""," ",_xlfn.IFS(E135&lt;F135,$O$6,E135=F135,$O$7,E135&gt;F135,$O$8))</f>
        <v>0</v>
      </c>
    </row>
    <row r="136" spans="1:10" x14ac:dyDescent="0.25">
      <c r="A136" s="15">
        <v>14</v>
      </c>
      <c r="B136" s="9">
        <v>44863</v>
      </c>
      <c r="C136" s="16" t="str">
        <f t="shared" si="2"/>
        <v>Crystal Palace - Southampton</v>
      </c>
      <c r="D136" s="10" t="s">
        <v>24</v>
      </c>
      <c r="E136" s="19">
        <v>1</v>
      </c>
      <c r="F136" s="19">
        <v>0</v>
      </c>
      <c r="G136" s="10" t="s">
        <v>26</v>
      </c>
      <c r="I136" s="14" cm="1">
        <f t="array" ref="I136">IF(E136=""," ",_xlfn.IFS(E136&gt;F136,$O$6,E136=F136,$O$7,E136&lt;F136,$O$8))</f>
        <v>3</v>
      </c>
      <c r="J136" cm="1">
        <f t="array" ref="J136">IF(E136=""," ",_xlfn.IFS(E136&lt;F136,$O$6,E136=F136,$O$7,E136&gt;F136,$O$8))</f>
        <v>0</v>
      </c>
    </row>
    <row r="137" spans="1:10" x14ac:dyDescent="0.25">
      <c r="A137" s="15">
        <v>14</v>
      </c>
      <c r="B137" s="9">
        <v>44863</v>
      </c>
      <c r="C137" s="16" t="str">
        <f t="shared" si="2"/>
        <v>Fulham - Everton</v>
      </c>
      <c r="D137" s="10" t="s">
        <v>21</v>
      </c>
      <c r="E137" s="19">
        <v>0</v>
      </c>
      <c r="F137" s="19">
        <v>0</v>
      </c>
      <c r="G137" s="10" t="s">
        <v>25</v>
      </c>
      <c r="I137" s="14" cm="1">
        <f t="array" ref="I137">IF(E137=""," ",_xlfn.IFS(E137&gt;F137,$O$6,E137=F137,$O$7,E137&lt;F137,$O$8))</f>
        <v>1</v>
      </c>
      <c r="J137" cm="1">
        <f t="array" ref="J137">IF(E137=""," ",_xlfn.IFS(E137&lt;F137,$O$6,E137=F137,$O$7,E137&gt;F137,$O$8))</f>
        <v>1</v>
      </c>
    </row>
    <row r="138" spans="1:10" x14ac:dyDescent="0.25">
      <c r="A138" s="15">
        <v>14</v>
      </c>
      <c r="B138" s="9">
        <v>44863</v>
      </c>
      <c r="C138" s="16" t="str">
        <f t="shared" si="2"/>
        <v>Leicester - Manchester City</v>
      </c>
      <c r="D138" s="10" t="s">
        <v>39</v>
      </c>
      <c r="E138" s="19">
        <v>0</v>
      </c>
      <c r="F138" s="19">
        <v>1</v>
      </c>
      <c r="G138" s="10" t="s">
        <v>17</v>
      </c>
      <c r="I138" s="14" cm="1">
        <f t="array" ref="I138">IF(E138=""," ",_xlfn.IFS(E138&gt;F138,$O$6,E138=F138,$O$7,E138&lt;F138,$O$8))</f>
        <v>0</v>
      </c>
      <c r="J138" cm="1">
        <f t="array" ref="J138">IF(E138=""," ",_xlfn.IFS(E138&lt;F138,$O$6,E138=F138,$O$7,E138&gt;F138,$O$8))</f>
        <v>3</v>
      </c>
    </row>
    <row r="139" spans="1:10" x14ac:dyDescent="0.25">
      <c r="A139" s="15">
        <v>14</v>
      </c>
      <c r="B139" s="9">
        <v>44863</v>
      </c>
      <c r="C139" s="16" t="str">
        <f t="shared" si="2"/>
        <v>Liverpool - Leeds</v>
      </c>
      <c r="D139" s="10" t="s">
        <v>19</v>
      </c>
      <c r="E139" s="19">
        <v>1</v>
      </c>
      <c r="F139" s="19">
        <v>2</v>
      </c>
      <c r="G139" s="10" t="s">
        <v>37</v>
      </c>
      <c r="I139" s="14" cm="1">
        <f t="array" ref="I139">IF(E139=""," ",_xlfn.IFS(E139&gt;F139,$O$6,E139=F139,$O$7,E139&lt;F139,$O$8))</f>
        <v>0</v>
      </c>
      <c r="J139" cm="1">
        <f t="array" ref="J139">IF(E139=""," ",_xlfn.IFS(E139&lt;F139,$O$6,E139=F139,$O$7,E139&gt;F139,$O$8))</f>
        <v>3</v>
      </c>
    </row>
    <row r="140" spans="1:10" x14ac:dyDescent="0.25">
      <c r="A140" s="15">
        <v>14</v>
      </c>
      <c r="B140" s="9">
        <v>44863</v>
      </c>
      <c r="C140" s="16" t="str">
        <f t="shared" si="2"/>
        <v>Manchester United - West Ham</v>
      </c>
      <c r="D140" s="10" t="s">
        <v>18</v>
      </c>
      <c r="E140" s="19">
        <v>1</v>
      </c>
      <c r="F140" s="19">
        <v>0</v>
      </c>
      <c r="G140" s="10" t="s">
        <v>44</v>
      </c>
      <c r="I140" s="14" cm="1">
        <f t="array" ref="I140">IF(E140=""," ",_xlfn.IFS(E140&gt;F140,$O$6,E140=F140,$O$7,E140&lt;F140,$O$8))</f>
        <v>3</v>
      </c>
      <c r="J140" cm="1">
        <f t="array" ref="J140">IF(E140=""," ",_xlfn.IFS(E140&lt;F140,$O$6,E140=F140,$O$7,E140&gt;F140,$O$8))</f>
        <v>0</v>
      </c>
    </row>
    <row r="141" spans="1:10" x14ac:dyDescent="0.25">
      <c r="A141" s="15">
        <v>14</v>
      </c>
      <c r="B141" s="9">
        <v>44863</v>
      </c>
      <c r="C141" s="16" t="str">
        <f t="shared" si="2"/>
        <v>Newcastle - Aston Villa</v>
      </c>
      <c r="D141" s="10" t="s">
        <v>40</v>
      </c>
      <c r="E141" s="19">
        <v>4</v>
      </c>
      <c r="F141" s="19">
        <v>0</v>
      </c>
      <c r="G141" s="10" t="s">
        <v>23</v>
      </c>
      <c r="I141" s="14" cm="1">
        <f t="array" ref="I141">IF(E141=""," ",_xlfn.IFS(E141&gt;F141,$O$6,E141=F141,$O$7,E141&lt;F141,$O$8))</f>
        <v>3</v>
      </c>
      <c r="J141" cm="1">
        <f t="array" ref="J141">IF(E141=""," ",_xlfn.IFS(E141&lt;F141,$O$6,E141=F141,$O$7,E141&gt;F141,$O$8))</f>
        <v>0</v>
      </c>
    </row>
    <row r="142" spans="1:10" x14ac:dyDescent="0.25">
      <c r="A142" s="15">
        <v>15</v>
      </c>
      <c r="B142" s="9">
        <v>44870</v>
      </c>
      <c r="C142" s="16" t="str">
        <f t="shared" si="2"/>
        <v>Aston Villa - Manchester United</v>
      </c>
      <c r="D142" s="10" t="s">
        <v>23</v>
      </c>
      <c r="E142" s="19">
        <v>3</v>
      </c>
      <c r="F142" s="19">
        <v>1</v>
      </c>
      <c r="G142" s="10" t="s">
        <v>18</v>
      </c>
      <c r="I142" s="14" cm="1">
        <f t="array" ref="I142">IF(E142=""," ",_xlfn.IFS(E142&gt;F142,$O$6,E142=F142,$O$7,E142&lt;F142,$O$8))</f>
        <v>3</v>
      </c>
      <c r="J142" cm="1">
        <f t="array" ref="J142">IF(E142=""," ",_xlfn.IFS(E142&lt;F142,$O$6,E142=F142,$O$7,E142&gt;F142,$O$8))</f>
        <v>0</v>
      </c>
    </row>
    <row r="143" spans="1:10" x14ac:dyDescent="0.25">
      <c r="A143" s="15">
        <v>15</v>
      </c>
      <c r="B143" s="9">
        <v>44870</v>
      </c>
      <c r="C143" s="16" t="str">
        <f t="shared" si="2"/>
        <v>Chelsea - Arsenal</v>
      </c>
      <c r="D143" s="10" t="s">
        <v>22</v>
      </c>
      <c r="E143" s="19">
        <v>0</v>
      </c>
      <c r="F143" s="19">
        <v>1</v>
      </c>
      <c r="G143" s="10" t="s">
        <v>16</v>
      </c>
      <c r="I143" s="14" cm="1">
        <f t="array" ref="I143">IF(E143=""," ",_xlfn.IFS(E143&gt;F143,$O$6,E143=F143,$O$7,E143&lt;F143,$O$8))</f>
        <v>0</v>
      </c>
      <c r="J143" cm="1">
        <f t="array" ref="J143">IF(E143=""," ",_xlfn.IFS(E143&lt;F143,$O$6,E143=F143,$O$7,E143&gt;F143,$O$8))</f>
        <v>3</v>
      </c>
    </row>
    <row r="144" spans="1:10" x14ac:dyDescent="0.25">
      <c r="A144" s="15">
        <v>15</v>
      </c>
      <c r="B144" s="9">
        <v>44870</v>
      </c>
      <c r="C144" s="16" t="str">
        <f t="shared" si="2"/>
        <v>Everton - Leicester</v>
      </c>
      <c r="D144" s="10" t="s">
        <v>25</v>
      </c>
      <c r="E144" s="19">
        <v>0</v>
      </c>
      <c r="F144" s="19">
        <v>2</v>
      </c>
      <c r="G144" s="10" t="s">
        <v>39</v>
      </c>
      <c r="I144" s="14" cm="1">
        <f t="array" ref="I144">IF(E144=""," ",_xlfn.IFS(E144&gt;F144,$O$6,E144=F144,$O$7,E144&lt;F144,$O$8))</f>
        <v>0</v>
      </c>
      <c r="J144" cm="1">
        <f t="array" ref="J144">IF(E144=""," ",_xlfn.IFS(E144&lt;F144,$O$6,E144=F144,$O$7,E144&gt;F144,$O$8))</f>
        <v>3</v>
      </c>
    </row>
    <row r="145" spans="1:10" x14ac:dyDescent="0.25">
      <c r="A145" s="15">
        <v>15</v>
      </c>
      <c r="B145" s="9">
        <v>44870</v>
      </c>
      <c r="C145" s="16" t="str">
        <f t="shared" si="2"/>
        <v>Leeds - Bournemouth</v>
      </c>
      <c r="D145" s="10" t="s">
        <v>37</v>
      </c>
      <c r="E145" s="19">
        <v>4</v>
      </c>
      <c r="F145" s="19">
        <v>3</v>
      </c>
      <c r="G145" s="10" t="s">
        <v>36</v>
      </c>
      <c r="I145" s="14" cm="1">
        <f t="array" ref="I145">IF(E145=""," ",_xlfn.IFS(E145&gt;F145,$O$6,E145=F145,$O$7,E145&lt;F145,$O$8))</f>
        <v>3</v>
      </c>
      <c r="J145" cm="1">
        <f t="array" ref="J145">IF(E145=""," ",_xlfn.IFS(E145&lt;F145,$O$6,E145=F145,$O$7,E145&gt;F145,$O$8))</f>
        <v>0</v>
      </c>
    </row>
    <row r="146" spans="1:10" x14ac:dyDescent="0.25">
      <c r="A146" s="15">
        <v>15</v>
      </c>
      <c r="B146" s="9">
        <v>44870</v>
      </c>
      <c r="C146" s="16" t="str">
        <f t="shared" si="2"/>
        <v>Manchester City - Fulham</v>
      </c>
      <c r="D146" s="10" t="s">
        <v>17</v>
      </c>
      <c r="E146" s="19">
        <v>2</v>
      </c>
      <c r="F146" s="19">
        <v>1</v>
      </c>
      <c r="G146" s="10" t="s">
        <v>21</v>
      </c>
      <c r="I146" s="14" cm="1">
        <f t="array" ref="I146">IF(E146=""," ",_xlfn.IFS(E146&gt;F146,$O$6,E146=F146,$O$7,E146&lt;F146,$O$8))</f>
        <v>3</v>
      </c>
      <c r="J146" cm="1">
        <f t="array" ref="J146">IF(E146=""," ",_xlfn.IFS(E146&lt;F146,$O$6,E146=F146,$O$7,E146&gt;F146,$O$8))</f>
        <v>0</v>
      </c>
    </row>
    <row r="147" spans="1:10" x14ac:dyDescent="0.25">
      <c r="A147" s="15">
        <v>15</v>
      </c>
      <c r="B147" s="9">
        <v>44870</v>
      </c>
      <c r="C147" s="16" t="str">
        <f t="shared" si="2"/>
        <v>Nottingham - Brentford</v>
      </c>
      <c r="D147" s="10" t="s">
        <v>41</v>
      </c>
      <c r="E147" s="19">
        <v>2</v>
      </c>
      <c r="F147" s="19">
        <v>2</v>
      </c>
      <c r="G147" s="10" t="s">
        <v>20</v>
      </c>
      <c r="I147" s="14" cm="1">
        <f t="array" ref="I147">IF(E147=""," ",_xlfn.IFS(E147&gt;F147,$O$6,E147=F147,$O$7,E147&lt;F147,$O$8))</f>
        <v>1</v>
      </c>
      <c r="J147" cm="1">
        <f t="array" ref="J147">IF(E147=""," ",_xlfn.IFS(E147&lt;F147,$O$6,E147=F147,$O$7,E147&gt;F147,$O$8))</f>
        <v>1</v>
      </c>
    </row>
    <row r="148" spans="1:10" x14ac:dyDescent="0.25">
      <c r="A148" s="15">
        <v>15</v>
      </c>
      <c r="B148" s="9">
        <v>44870</v>
      </c>
      <c r="C148" s="16" t="str">
        <f t="shared" si="2"/>
        <v>Southampton - Newcastle</v>
      </c>
      <c r="D148" s="10" t="s">
        <v>26</v>
      </c>
      <c r="E148" s="19">
        <v>1</v>
      </c>
      <c r="F148" s="19">
        <v>4</v>
      </c>
      <c r="G148" s="10" t="s">
        <v>40</v>
      </c>
      <c r="I148" s="14" cm="1">
        <f t="array" ref="I148">IF(E148=""," ",_xlfn.IFS(E148&gt;F148,$O$6,E148=F148,$O$7,E148&lt;F148,$O$8))</f>
        <v>0</v>
      </c>
      <c r="J148" cm="1">
        <f t="array" ref="J148">IF(E148=""," ",_xlfn.IFS(E148&lt;F148,$O$6,E148=F148,$O$7,E148&gt;F148,$O$8))</f>
        <v>3</v>
      </c>
    </row>
    <row r="149" spans="1:10" x14ac:dyDescent="0.25">
      <c r="A149" s="15">
        <v>15</v>
      </c>
      <c r="B149" s="9">
        <v>44870</v>
      </c>
      <c r="C149" s="16" t="str">
        <f t="shared" si="2"/>
        <v>Tottenham - LIverpool</v>
      </c>
      <c r="D149" s="10" t="s">
        <v>42</v>
      </c>
      <c r="E149" s="19">
        <v>1</v>
      </c>
      <c r="F149" s="19">
        <v>2</v>
      </c>
      <c r="G149" s="10" t="s">
        <v>45</v>
      </c>
      <c r="I149" s="14" cm="1">
        <f t="array" ref="I149">IF(E149=""," ",_xlfn.IFS(E149&gt;F149,$O$6,E149=F149,$O$7,E149&lt;F149,$O$8))</f>
        <v>0</v>
      </c>
      <c r="J149" cm="1">
        <f t="array" ref="J149">IF(E149=""," ",_xlfn.IFS(E149&lt;F149,$O$6,E149=F149,$O$7,E149&gt;F149,$O$8))</f>
        <v>3</v>
      </c>
    </row>
    <row r="150" spans="1:10" x14ac:dyDescent="0.25">
      <c r="A150" s="15">
        <v>15</v>
      </c>
      <c r="B150" s="9">
        <v>44870</v>
      </c>
      <c r="C150" s="16" t="str">
        <f t="shared" si="2"/>
        <v>West Ham - Crystal Palace</v>
      </c>
      <c r="D150" s="10" t="s">
        <v>44</v>
      </c>
      <c r="E150" s="19">
        <v>1</v>
      </c>
      <c r="F150" s="19">
        <v>2</v>
      </c>
      <c r="G150" s="10" t="s">
        <v>24</v>
      </c>
      <c r="I150" s="14" cm="1">
        <f t="array" ref="I150">IF(E150=""," ",_xlfn.IFS(E150&gt;F150,$O$6,E150=F150,$O$7,E150&lt;F150,$O$8))</f>
        <v>0</v>
      </c>
      <c r="J150" cm="1">
        <f t="array" ref="J150">IF(E150=""," ",_xlfn.IFS(E150&lt;F150,$O$6,E150=F150,$O$7,E150&gt;F150,$O$8))</f>
        <v>3</v>
      </c>
    </row>
    <row r="151" spans="1:10" x14ac:dyDescent="0.25">
      <c r="A151" s="15">
        <v>15</v>
      </c>
      <c r="B151" s="9">
        <v>44870</v>
      </c>
      <c r="C151" s="16" t="str">
        <f t="shared" si="2"/>
        <v>Wolves - Brighton</v>
      </c>
      <c r="D151" s="10" t="s">
        <v>38</v>
      </c>
      <c r="E151" s="19">
        <v>2</v>
      </c>
      <c r="F151" s="19">
        <v>3</v>
      </c>
      <c r="G151" s="10" t="s">
        <v>43</v>
      </c>
      <c r="I151" s="14" cm="1">
        <f t="array" ref="I151">IF(E151=""," ",_xlfn.IFS(E151&gt;F151,$O$6,E151=F151,$O$7,E151&lt;F151,$O$8))</f>
        <v>0</v>
      </c>
      <c r="J151" cm="1">
        <f t="array" ref="J151">IF(E151=""," ",_xlfn.IFS(E151&lt;F151,$O$6,E151=F151,$O$7,E151&gt;F151,$O$8))</f>
        <v>3</v>
      </c>
    </row>
    <row r="152" spans="1:10" x14ac:dyDescent="0.25">
      <c r="A152" s="15">
        <v>16</v>
      </c>
      <c r="B152" s="9">
        <v>44877</v>
      </c>
      <c r="C152" s="16" t="str">
        <f t="shared" si="2"/>
        <v>Bournemouth - Everton</v>
      </c>
      <c r="D152" s="10" t="s">
        <v>36</v>
      </c>
      <c r="E152" s="19">
        <v>3</v>
      </c>
      <c r="F152" s="19">
        <v>0</v>
      </c>
      <c r="G152" s="10" t="s">
        <v>25</v>
      </c>
      <c r="I152" s="14" cm="1">
        <f t="array" ref="I152">IF(E152=""," ",_xlfn.IFS(E152&gt;F152,$O$6,E152=F152,$O$7,E152&lt;F152,$O$8))</f>
        <v>3</v>
      </c>
      <c r="J152" cm="1">
        <f t="array" ref="J152">IF(E152=""," ",_xlfn.IFS(E152&lt;F152,$O$6,E152=F152,$O$7,E152&gt;F152,$O$8))</f>
        <v>0</v>
      </c>
    </row>
    <row r="153" spans="1:10" x14ac:dyDescent="0.25">
      <c r="A153" s="15">
        <v>16</v>
      </c>
      <c r="B153" s="9">
        <v>44877</v>
      </c>
      <c r="C153" s="16" t="str">
        <f t="shared" si="2"/>
        <v>Brighton - Aston Villa</v>
      </c>
      <c r="D153" s="10" t="s">
        <v>43</v>
      </c>
      <c r="E153" s="19">
        <v>1</v>
      </c>
      <c r="F153" s="19">
        <v>2</v>
      </c>
      <c r="G153" s="10" t="s">
        <v>23</v>
      </c>
      <c r="I153" s="14" cm="1">
        <f t="array" ref="I153">IF(E153=""," ",_xlfn.IFS(E153&gt;F153,$O$6,E153=F153,$O$7,E153&lt;F153,$O$8))</f>
        <v>0</v>
      </c>
      <c r="J153" cm="1">
        <f t="array" ref="J153">IF(E153=""," ",_xlfn.IFS(E153&lt;F153,$O$6,E153=F153,$O$7,E153&gt;F153,$O$8))</f>
        <v>3</v>
      </c>
    </row>
    <row r="154" spans="1:10" x14ac:dyDescent="0.25">
      <c r="A154" s="15">
        <v>16</v>
      </c>
      <c r="B154" s="9">
        <v>44877</v>
      </c>
      <c r="C154" s="16" t="str">
        <f t="shared" si="2"/>
        <v>Fulham - Manchester United</v>
      </c>
      <c r="D154" s="10" t="s">
        <v>21</v>
      </c>
      <c r="E154" s="19">
        <v>1</v>
      </c>
      <c r="F154" s="19">
        <v>2</v>
      </c>
      <c r="G154" s="10" t="s">
        <v>18</v>
      </c>
      <c r="I154" s="14" cm="1">
        <f t="array" ref="I154">IF(E154=""," ",_xlfn.IFS(E154&gt;F154,$O$6,E154=F154,$O$7,E154&lt;F154,$O$8))</f>
        <v>0</v>
      </c>
      <c r="J154" cm="1">
        <f t="array" ref="J154">IF(E154=""," ",_xlfn.IFS(E154&lt;F154,$O$6,E154=F154,$O$7,E154&gt;F154,$O$8))</f>
        <v>3</v>
      </c>
    </row>
    <row r="155" spans="1:10" x14ac:dyDescent="0.25">
      <c r="A155" s="15">
        <v>16</v>
      </c>
      <c r="B155" s="9">
        <v>44877</v>
      </c>
      <c r="C155" s="16" t="str">
        <f t="shared" si="2"/>
        <v>Liverpool - Southampton</v>
      </c>
      <c r="D155" s="10" t="s">
        <v>19</v>
      </c>
      <c r="E155" s="19">
        <v>3</v>
      </c>
      <c r="F155" s="19">
        <v>1</v>
      </c>
      <c r="G155" s="10" t="s">
        <v>26</v>
      </c>
      <c r="I155" s="14" cm="1">
        <f t="array" ref="I155">IF(E155=""," ",_xlfn.IFS(E155&gt;F155,$O$6,E155=F155,$O$7,E155&lt;F155,$O$8))</f>
        <v>3</v>
      </c>
      <c r="J155" cm="1">
        <f t="array" ref="J155">IF(E155=""," ",_xlfn.IFS(E155&lt;F155,$O$6,E155=F155,$O$7,E155&gt;F155,$O$8))</f>
        <v>0</v>
      </c>
    </row>
    <row r="156" spans="1:10" x14ac:dyDescent="0.25">
      <c r="A156" s="15">
        <v>16</v>
      </c>
      <c r="B156" s="9">
        <v>44877</v>
      </c>
      <c r="C156" s="16" t="str">
        <f t="shared" si="2"/>
        <v>Manchester City - Brentford</v>
      </c>
      <c r="D156" s="10" t="s">
        <v>17</v>
      </c>
      <c r="E156" s="19">
        <v>1</v>
      </c>
      <c r="F156" s="19">
        <v>2</v>
      </c>
      <c r="G156" s="10" t="s">
        <v>20</v>
      </c>
      <c r="I156" s="14" cm="1">
        <f t="array" ref="I156">IF(E156=""," ",_xlfn.IFS(E156&gt;F156,$O$6,E156=F156,$O$7,E156&lt;F156,$O$8))</f>
        <v>0</v>
      </c>
      <c r="J156" cm="1">
        <f t="array" ref="J156">IF(E156=""," ",_xlfn.IFS(E156&lt;F156,$O$6,E156=F156,$O$7,E156&gt;F156,$O$8))</f>
        <v>3</v>
      </c>
    </row>
    <row r="157" spans="1:10" x14ac:dyDescent="0.25">
      <c r="A157" s="15">
        <v>16</v>
      </c>
      <c r="B157" s="9">
        <v>44877</v>
      </c>
      <c r="C157" s="16" t="str">
        <f t="shared" si="2"/>
        <v>Newcastle - Chelsea</v>
      </c>
      <c r="D157" s="10" t="s">
        <v>40</v>
      </c>
      <c r="E157" s="19">
        <v>1</v>
      </c>
      <c r="F157" s="19">
        <v>0</v>
      </c>
      <c r="G157" s="10" t="s">
        <v>22</v>
      </c>
      <c r="I157" s="14" cm="1">
        <f t="array" ref="I157">IF(E157=""," ",_xlfn.IFS(E157&gt;F157,$O$6,E157=F157,$O$7,E157&lt;F157,$O$8))</f>
        <v>3</v>
      </c>
      <c r="J157" cm="1">
        <f t="array" ref="J157">IF(E157=""," ",_xlfn.IFS(E157&lt;F157,$O$6,E157=F157,$O$7,E157&gt;F157,$O$8))</f>
        <v>0</v>
      </c>
    </row>
    <row r="158" spans="1:10" x14ac:dyDescent="0.25">
      <c r="A158" s="15">
        <v>16</v>
      </c>
      <c r="B158" s="9">
        <v>44877</v>
      </c>
      <c r="C158" s="16" t="str">
        <f t="shared" si="2"/>
        <v>Nottingham - Crystal Palace</v>
      </c>
      <c r="D158" s="10" t="s">
        <v>41</v>
      </c>
      <c r="E158" s="19">
        <v>1</v>
      </c>
      <c r="F158" s="19">
        <v>0</v>
      </c>
      <c r="G158" s="10" t="s">
        <v>24</v>
      </c>
      <c r="I158" s="14" cm="1">
        <f t="array" ref="I158">IF(E158=""," ",_xlfn.IFS(E158&gt;F158,$O$6,E158=F158,$O$7,E158&lt;F158,$O$8))</f>
        <v>3</v>
      </c>
      <c r="J158" cm="1">
        <f t="array" ref="J158">IF(E158=""," ",_xlfn.IFS(E158&lt;F158,$O$6,E158=F158,$O$7,E158&gt;F158,$O$8))</f>
        <v>0</v>
      </c>
    </row>
    <row r="159" spans="1:10" x14ac:dyDescent="0.25">
      <c r="A159" s="15">
        <v>16</v>
      </c>
      <c r="B159" s="9">
        <v>44877</v>
      </c>
      <c r="C159" s="16" t="str">
        <f t="shared" si="2"/>
        <v>Tottenham - Leeds</v>
      </c>
      <c r="D159" s="10" t="s">
        <v>42</v>
      </c>
      <c r="E159" s="19">
        <v>4</v>
      </c>
      <c r="F159" s="19">
        <v>3</v>
      </c>
      <c r="G159" s="10" t="s">
        <v>37</v>
      </c>
      <c r="I159" s="14" cm="1">
        <f t="array" ref="I159">IF(E159=""," ",_xlfn.IFS(E159&gt;F159,$O$6,E159=F159,$O$7,E159&lt;F159,$O$8))</f>
        <v>3</v>
      </c>
      <c r="J159" cm="1">
        <f t="array" ref="J159">IF(E159=""," ",_xlfn.IFS(E159&lt;F159,$O$6,E159=F159,$O$7,E159&gt;F159,$O$8))</f>
        <v>0</v>
      </c>
    </row>
    <row r="160" spans="1:10" x14ac:dyDescent="0.25">
      <c r="A160" s="15">
        <v>16</v>
      </c>
      <c r="B160" s="9">
        <v>44877</v>
      </c>
      <c r="C160" s="16" t="str">
        <f t="shared" si="2"/>
        <v>West Ham - Leicester</v>
      </c>
      <c r="D160" s="10" t="s">
        <v>44</v>
      </c>
      <c r="E160" s="19">
        <v>0</v>
      </c>
      <c r="F160" s="19">
        <v>2</v>
      </c>
      <c r="G160" s="10" t="s">
        <v>39</v>
      </c>
      <c r="I160" s="14" cm="1">
        <f t="array" ref="I160">IF(E160=""," ",_xlfn.IFS(E160&gt;F160,$O$6,E160=F160,$O$7,E160&lt;F160,$O$8))</f>
        <v>0</v>
      </c>
      <c r="J160" cm="1">
        <f t="array" ref="J160">IF(E160=""," ",_xlfn.IFS(E160&lt;F160,$O$6,E160=F160,$O$7,E160&gt;F160,$O$8))</f>
        <v>3</v>
      </c>
    </row>
    <row r="161" spans="1:10" x14ac:dyDescent="0.25">
      <c r="A161" s="15">
        <v>16</v>
      </c>
      <c r="B161" s="9">
        <v>44877</v>
      </c>
      <c r="C161" s="16" t="str">
        <f t="shared" si="2"/>
        <v>Wolves - Arsenal</v>
      </c>
      <c r="D161" s="10" t="s">
        <v>38</v>
      </c>
      <c r="E161" s="19">
        <v>0</v>
      </c>
      <c r="F161" s="19">
        <v>2</v>
      </c>
      <c r="G161" s="10" t="s">
        <v>16</v>
      </c>
      <c r="I161" s="14" cm="1">
        <f t="array" ref="I161">IF(E161=""," ",_xlfn.IFS(E161&gt;F161,$O$6,E161=F161,$O$7,E161&lt;F161,$O$8))</f>
        <v>0</v>
      </c>
      <c r="J161" cm="1">
        <f t="array" ref="J161">IF(E161=""," ",_xlfn.IFS(E161&lt;F161,$O$6,E161=F161,$O$7,E161&gt;F161,$O$8))</f>
        <v>3</v>
      </c>
    </row>
    <row r="162" spans="1:10" x14ac:dyDescent="0.25">
      <c r="A162" s="15">
        <v>17</v>
      </c>
      <c r="B162" s="9">
        <v>44921</v>
      </c>
      <c r="C162" s="16" t="str">
        <f t="shared" si="2"/>
        <v>Arsenal - West Ham</v>
      </c>
      <c r="D162" s="10" t="s">
        <v>16</v>
      </c>
      <c r="E162" s="19">
        <v>3</v>
      </c>
      <c r="F162" s="19">
        <v>1</v>
      </c>
      <c r="G162" s="10" t="s">
        <v>44</v>
      </c>
      <c r="I162" s="14" cm="1">
        <f t="array" ref="I162">IF(E162=""," ",_xlfn.IFS(E162&gt;F162,$O$6,E162=F162,$O$7,E162&lt;F162,$O$8))</f>
        <v>3</v>
      </c>
      <c r="J162" cm="1">
        <f t="array" ref="J162">IF(E162=""," ",_xlfn.IFS(E162&lt;F162,$O$6,E162=F162,$O$7,E162&gt;F162,$O$8))</f>
        <v>0</v>
      </c>
    </row>
    <row r="163" spans="1:10" x14ac:dyDescent="0.25">
      <c r="A163" s="15">
        <v>17</v>
      </c>
      <c r="B163" s="9">
        <v>44921</v>
      </c>
      <c r="C163" s="16" t="str">
        <f t="shared" si="2"/>
        <v>Aston Villa - LIverpool</v>
      </c>
      <c r="D163" s="10" t="s">
        <v>23</v>
      </c>
      <c r="E163" s="19">
        <v>1</v>
      </c>
      <c r="F163" s="19">
        <v>3</v>
      </c>
      <c r="G163" s="10" t="s">
        <v>45</v>
      </c>
      <c r="I163" s="14" cm="1">
        <f t="array" ref="I163">IF(E163=""," ",_xlfn.IFS(E163&gt;F163,$O$6,E163=F163,$O$7,E163&lt;F163,$O$8))</f>
        <v>0</v>
      </c>
      <c r="J163" cm="1">
        <f t="array" ref="J163">IF(E163=""," ",_xlfn.IFS(E163&lt;F163,$O$6,E163=F163,$O$7,E163&gt;F163,$O$8))</f>
        <v>3</v>
      </c>
    </row>
    <row r="164" spans="1:10" x14ac:dyDescent="0.25">
      <c r="A164" s="15">
        <v>17</v>
      </c>
      <c r="B164" s="9">
        <v>44921</v>
      </c>
      <c r="C164" s="16" t="str">
        <f t="shared" si="2"/>
        <v>Brentford - Tottenham</v>
      </c>
      <c r="D164" s="10" t="s">
        <v>20</v>
      </c>
      <c r="E164" s="19">
        <v>2</v>
      </c>
      <c r="F164" s="19">
        <v>2</v>
      </c>
      <c r="G164" s="10" t="s">
        <v>42</v>
      </c>
      <c r="I164" s="14" cm="1">
        <f t="array" ref="I164">IF(E164=""," ",_xlfn.IFS(E164&gt;F164,$O$6,E164=F164,$O$7,E164&lt;F164,$O$8))</f>
        <v>1</v>
      </c>
      <c r="J164" cm="1">
        <f t="array" ref="J164">IF(E164=""," ",_xlfn.IFS(E164&lt;F164,$O$6,E164=F164,$O$7,E164&gt;F164,$O$8))</f>
        <v>1</v>
      </c>
    </row>
    <row r="165" spans="1:10" x14ac:dyDescent="0.25">
      <c r="A165" s="15">
        <v>17</v>
      </c>
      <c r="B165" s="9">
        <v>44921</v>
      </c>
      <c r="C165" s="16" t="str">
        <f t="shared" si="2"/>
        <v>Chelsea - Bournemouth</v>
      </c>
      <c r="D165" s="10" t="s">
        <v>22</v>
      </c>
      <c r="E165" s="19">
        <v>2</v>
      </c>
      <c r="F165" s="19">
        <v>0</v>
      </c>
      <c r="G165" s="10" t="s">
        <v>36</v>
      </c>
      <c r="I165" s="14" cm="1">
        <f t="array" ref="I165">IF(E165=""," ",_xlfn.IFS(E165&gt;F165,$O$6,E165=F165,$O$7,E165&lt;F165,$O$8))</f>
        <v>3</v>
      </c>
      <c r="J165" cm="1">
        <f t="array" ref="J165">IF(E165=""," ",_xlfn.IFS(E165&lt;F165,$O$6,E165=F165,$O$7,E165&gt;F165,$O$8))</f>
        <v>0</v>
      </c>
    </row>
    <row r="166" spans="1:10" x14ac:dyDescent="0.25">
      <c r="A166" s="15">
        <v>17</v>
      </c>
      <c r="B166" s="9">
        <v>44921</v>
      </c>
      <c r="C166" s="16" t="str">
        <f t="shared" si="2"/>
        <v>Crystal Palace - Fulham</v>
      </c>
      <c r="D166" s="10" t="s">
        <v>24</v>
      </c>
      <c r="E166" s="19">
        <v>0</v>
      </c>
      <c r="F166" s="19">
        <v>3</v>
      </c>
      <c r="G166" s="10" t="s">
        <v>21</v>
      </c>
      <c r="I166" s="14" cm="1">
        <f t="array" ref="I166">IF(E166=""," ",_xlfn.IFS(E166&gt;F166,$O$6,E166=F166,$O$7,E166&lt;F166,$O$8))</f>
        <v>0</v>
      </c>
      <c r="J166" cm="1">
        <f t="array" ref="J166">IF(E166=""," ",_xlfn.IFS(E166&lt;F166,$O$6,E166=F166,$O$7,E166&gt;F166,$O$8))</f>
        <v>3</v>
      </c>
    </row>
    <row r="167" spans="1:10" x14ac:dyDescent="0.25">
      <c r="A167" s="15">
        <v>17</v>
      </c>
      <c r="B167" s="9">
        <v>44921</v>
      </c>
      <c r="C167" s="16" t="str">
        <f t="shared" si="2"/>
        <v>Everton - Wolves</v>
      </c>
      <c r="D167" s="10" t="s">
        <v>25</v>
      </c>
      <c r="E167" s="19">
        <v>1</v>
      </c>
      <c r="F167" s="19">
        <v>2</v>
      </c>
      <c r="G167" s="10" t="s">
        <v>38</v>
      </c>
      <c r="I167" s="14" cm="1">
        <f t="array" ref="I167">IF(E167=""," ",_xlfn.IFS(E167&gt;F167,$O$6,E167=F167,$O$7,E167&lt;F167,$O$8))</f>
        <v>0</v>
      </c>
      <c r="J167" cm="1">
        <f t="array" ref="J167">IF(E167=""," ",_xlfn.IFS(E167&lt;F167,$O$6,E167=F167,$O$7,E167&gt;F167,$O$8))</f>
        <v>3</v>
      </c>
    </row>
    <row r="168" spans="1:10" x14ac:dyDescent="0.25">
      <c r="A168" s="15">
        <v>17</v>
      </c>
      <c r="B168" s="9">
        <v>44921</v>
      </c>
      <c r="C168" s="16" t="str">
        <f t="shared" si="2"/>
        <v>Leeds - Manchester City</v>
      </c>
      <c r="D168" s="10" t="s">
        <v>37</v>
      </c>
      <c r="E168" s="19">
        <v>1</v>
      </c>
      <c r="F168" s="19">
        <v>3</v>
      </c>
      <c r="G168" s="10" t="s">
        <v>17</v>
      </c>
      <c r="I168" s="14" cm="1">
        <f t="array" ref="I168">IF(E168=""," ",_xlfn.IFS(E168&gt;F168,$O$6,E168=F168,$O$7,E168&lt;F168,$O$8))</f>
        <v>0</v>
      </c>
      <c r="J168" cm="1">
        <f t="array" ref="J168">IF(E168=""," ",_xlfn.IFS(E168&lt;F168,$O$6,E168=F168,$O$7,E168&gt;F168,$O$8))</f>
        <v>3</v>
      </c>
    </row>
    <row r="169" spans="1:10" x14ac:dyDescent="0.25">
      <c r="A169" s="15">
        <v>17</v>
      </c>
      <c r="B169" s="9">
        <v>44921</v>
      </c>
      <c r="C169" s="16" t="str">
        <f t="shared" si="2"/>
        <v>Leicester - Newcastle</v>
      </c>
      <c r="D169" s="10" t="s">
        <v>39</v>
      </c>
      <c r="E169" s="19">
        <v>0</v>
      </c>
      <c r="F169" s="19">
        <v>3</v>
      </c>
      <c r="G169" s="10" t="s">
        <v>40</v>
      </c>
      <c r="I169" s="14" cm="1">
        <f t="array" ref="I169">IF(E169=""," ",_xlfn.IFS(E169&gt;F169,$O$6,E169=F169,$O$7,E169&lt;F169,$O$8))</f>
        <v>0</v>
      </c>
      <c r="J169" cm="1">
        <f t="array" ref="J169">IF(E169=""," ",_xlfn.IFS(E169&lt;F169,$O$6,E169=F169,$O$7,E169&gt;F169,$O$8))</f>
        <v>3</v>
      </c>
    </row>
    <row r="170" spans="1:10" x14ac:dyDescent="0.25">
      <c r="A170" s="15">
        <v>17</v>
      </c>
      <c r="B170" s="9">
        <v>44921</v>
      </c>
      <c r="C170" s="16" t="str">
        <f t="shared" si="2"/>
        <v>Manchester United - Nottingham</v>
      </c>
      <c r="D170" s="10" t="s">
        <v>18</v>
      </c>
      <c r="E170" s="19">
        <v>3</v>
      </c>
      <c r="F170" s="19">
        <v>0</v>
      </c>
      <c r="G170" s="10" t="s">
        <v>41</v>
      </c>
      <c r="I170" s="14" cm="1">
        <f t="array" ref="I170">IF(E170=""," ",_xlfn.IFS(E170&gt;F170,$O$6,E170=F170,$O$7,E170&lt;F170,$O$8))</f>
        <v>3</v>
      </c>
      <c r="J170" cm="1">
        <f t="array" ref="J170">IF(E170=""," ",_xlfn.IFS(E170&lt;F170,$O$6,E170=F170,$O$7,E170&gt;F170,$O$8))</f>
        <v>0</v>
      </c>
    </row>
    <row r="171" spans="1:10" x14ac:dyDescent="0.25">
      <c r="A171" s="15">
        <v>17</v>
      </c>
      <c r="B171" s="9">
        <v>44921</v>
      </c>
      <c r="C171" s="16" t="str">
        <f t="shared" si="2"/>
        <v>Southampton - Brighton</v>
      </c>
      <c r="D171" s="10" t="s">
        <v>26</v>
      </c>
      <c r="E171" s="19">
        <v>1</v>
      </c>
      <c r="F171" s="19">
        <v>3</v>
      </c>
      <c r="G171" s="10" t="s">
        <v>43</v>
      </c>
      <c r="I171" s="14" cm="1">
        <f t="array" ref="I171">IF(E171=""," ",_xlfn.IFS(E171&gt;F171,$O$6,E171=F171,$O$7,E171&lt;F171,$O$8))</f>
        <v>0</v>
      </c>
      <c r="J171" cm="1">
        <f t="array" ref="J171">IF(E171=""," ",_xlfn.IFS(E171&lt;F171,$O$6,E171=F171,$O$7,E171&gt;F171,$O$8))</f>
        <v>3</v>
      </c>
    </row>
    <row r="172" spans="1:10" x14ac:dyDescent="0.25">
      <c r="A172" s="15">
        <v>18</v>
      </c>
      <c r="B172" s="9">
        <v>44926</v>
      </c>
      <c r="C172" s="16" t="str">
        <f t="shared" si="2"/>
        <v>Bournemouth - Crystal Palace</v>
      </c>
      <c r="D172" s="10" t="s">
        <v>36</v>
      </c>
      <c r="E172" s="19">
        <v>0</v>
      </c>
      <c r="F172" s="19">
        <v>2</v>
      </c>
      <c r="G172" s="10" t="s">
        <v>24</v>
      </c>
      <c r="I172" s="14" cm="1">
        <f t="array" ref="I172">IF(E172=""," ",_xlfn.IFS(E172&gt;F172,$O$6,E172=F172,$O$7,E172&lt;F172,$O$8))</f>
        <v>0</v>
      </c>
      <c r="J172" cm="1">
        <f t="array" ref="J172">IF(E172=""," ",_xlfn.IFS(E172&lt;F172,$O$6,E172=F172,$O$7,E172&gt;F172,$O$8))</f>
        <v>3</v>
      </c>
    </row>
    <row r="173" spans="1:10" x14ac:dyDescent="0.25">
      <c r="A173" s="15">
        <v>18</v>
      </c>
      <c r="B173" s="9">
        <v>44926</v>
      </c>
      <c r="C173" s="16" t="str">
        <f t="shared" si="2"/>
        <v>Brighton - Arsenal</v>
      </c>
      <c r="D173" s="10" t="s">
        <v>43</v>
      </c>
      <c r="E173" s="19">
        <v>2</v>
      </c>
      <c r="F173" s="19">
        <v>4</v>
      </c>
      <c r="G173" s="10" t="s">
        <v>16</v>
      </c>
      <c r="I173" s="14" cm="1">
        <f t="array" ref="I173">IF(E173=""," ",_xlfn.IFS(E173&gt;F173,$O$6,E173=F173,$O$7,E173&lt;F173,$O$8))</f>
        <v>0</v>
      </c>
      <c r="J173" cm="1">
        <f t="array" ref="J173">IF(E173=""," ",_xlfn.IFS(E173&lt;F173,$O$6,E173=F173,$O$7,E173&gt;F173,$O$8))</f>
        <v>3</v>
      </c>
    </row>
    <row r="174" spans="1:10" x14ac:dyDescent="0.25">
      <c r="A174" s="15">
        <v>18</v>
      </c>
      <c r="B174" s="9">
        <v>44926</v>
      </c>
      <c r="C174" s="16" t="str">
        <f t="shared" si="2"/>
        <v>Fulham - Southampton</v>
      </c>
      <c r="D174" s="10" t="s">
        <v>21</v>
      </c>
      <c r="E174" s="19">
        <v>2</v>
      </c>
      <c r="F174" s="19">
        <v>1</v>
      </c>
      <c r="G174" s="10" t="s">
        <v>26</v>
      </c>
      <c r="I174" s="14" cm="1">
        <f t="array" ref="I174">IF(E174=""," ",_xlfn.IFS(E174&gt;F174,$O$6,E174=F174,$O$7,E174&lt;F174,$O$8))</f>
        <v>3</v>
      </c>
      <c r="J174" cm="1">
        <f t="array" ref="J174">IF(E174=""," ",_xlfn.IFS(E174&lt;F174,$O$6,E174=F174,$O$7,E174&gt;F174,$O$8))</f>
        <v>0</v>
      </c>
    </row>
    <row r="175" spans="1:10" x14ac:dyDescent="0.25">
      <c r="A175" s="15">
        <v>18</v>
      </c>
      <c r="B175" s="9">
        <v>44926</v>
      </c>
      <c r="C175" s="16" t="str">
        <f t="shared" si="2"/>
        <v>Liverpool - Leicester</v>
      </c>
      <c r="D175" s="10" t="s">
        <v>19</v>
      </c>
      <c r="E175" s="19">
        <v>2</v>
      </c>
      <c r="F175" s="19">
        <v>1</v>
      </c>
      <c r="G175" s="10" t="s">
        <v>39</v>
      </c>
      <c r="I175" s="14" cm="1">
        <f t="array" ref="I175">IF(E175=""," ",_xlfn.IFS(E175&gt;F175,$O$6,E175=F175,$O$7,E175&lt;F175,$O$8))</f>
        <v>3</v>
      </c>
      <c r="J175" cm="1">
        <f t="array" ref="J175">IF(E175=""," ",_xlfn.IFS(E175&lt;F175,$O$6,E175=F175,$O$7,E175&gt;F175,$O$8))</f>
        <v>0</v>
      </c>
    </row>
    <row r="176" spans="1:10" x14ac:dyDescent="0.25">
      <c r="A176" s="15">
        <v>18</v>
      </c>
      <c r="B176" s="9">
        <v>44926</v>
      </c>
      <c r="C176" s="16" t="str">
        <f t="shared" si="2"/>
        <v>Manchester City - Everton</v>
      </c>
      <c r="D176" s="10" t="s">
        <v>17</v>
      </c>
      <c r="E176" s="19">
        <v>1</v>
      </c>
      <c r="F176" s="19">
        <v>1</v>
      </c>
      <c r="G176" s="10" t="s">
        <v>25</v>
      </c>
      <c r="I176" s="14" cm="1">
        <f t="array" ref="I176">IF(E176=""," ",_xlfn.IFS(E176&gt;F176,$O$6,E176=F176,$O$7,E176&lt;F176,$O$8))</f>
        <v>1</v>
      </c>
      <c r="J176" cm="1">
        <f t="array" ref="J176">IF(E176=""," ",_xlfn.IFS(E176&lt;F176,$O$6,E176=F176,$O$7,E176&gt;F176,$O$8))</f>
        <v>1</v>
      </c>
    </row>
    <row r="177" spans="1:10" x14ac:dyDescent="0.25">
      <c r="A177" s="15">
        <v>18</v>
      </c>
      <c r="B177" s="9">
        <v>44926</v>
      </c>
      <c r="C177" s="16" t="str">
        <f t="shared" si="2"/>
        <v>Newcastle - Leeds</v>
      </c>
      <c r="D177" s="10" t="s">
        <v>40</v>
      </c>
      <c r="E177" s="19">
        <v>0</v>
      </c>
      <c r="F177" s="19">
        <v>0</v>
      </c>
      <c r="G177" s="10" t="s">
        <v>37</v>
      </c>
      <c r="I177" s="14" cm="1">
        <f t="array" ref="I177">IF(E177=""," ",_xlfn.IFS(E177&gt;F177,$O$6,E177=F177,$O$7,E177&lt;F177,$O$8))</f>
        <v>1</v>
      </c>
      <c r="J177" cm="1">
        <f t="array" ref="J177">IF(E177=""," ",_xlfn.IFS(E177&lt;F177,$O$6,E177=F177,$O$7,E177&gt;F177,$O$8))</f>
        <v>1</v>
      </c>
    </row>
    <row r="178" spans="1:10" x14ac:dyDescent="0.25">
      <c r="A178" s="15">
        <v>18</v>
      </c>
      <c r="B178" s="9">
        <v>44926</v>
      </c>
      <c r="C178" s="16" t="str">
        <f t="shared" si="2"/>
        <v>Nottingham - Chelsea</v>
      </c>
      <c r="D178" s="10" t="s">
        <v>41</v>
      </c>
      <c r="E178" s="19">
        <v>1</v>
      </c>
      <c r="F178" s="19">
        <v>1</v>
      </c>
      <c r="G178" s="10" t="s">
        <v>22</v>
      </c>
      <c r="I178" s="14" cm="1">
        <f t="array" ref="I178">IF(E178=""," ",_xlfn.IFS(E178&gt;F178,$O$6,E178=F178,$O$7,E178&lt;F178,$O$8))</f>
        <v>1</v>
      </c>
      <c r="J178" cm="1">
        <f t="array" ref="J178">IF(E178=""," ",_xlfn.IFS(E178&lt;F178,$O$6,E178=F178,$O$7,E178&gt;F178,$O$8))</f>
        <v>1</v>
      </c>
    </row>
    <row r="179" spans="1:10" x14ac:dyDescent="0.25">
      <c r="A179" s="15">
        <v>18</v>
      </c>
      <c r="B179" s="9">
        <v>44926</v>
      </c>
      <c r="C179" s="16" t="str">
        <f t="shared" si="2"/>
        <v>Tottenham - Aston Villa</v>
      </c>
      <c r="D179" s="10" t="s">
        <v>42</v>
      </c>
      <c r="E179" s="19">
        <v>0</v>
      </c>
      <c r="F179" s="19">
        <v>2</v>
      </c>
      <c r="G179" s="10" t="s">
        <v>23</v>
      </c>
      <c r="I179" s="14" cm="1">
        <f t="array" ref="I179">IF(E179=""," ",_xlfn.IFS(E179&gt;F179,$O$6,E179=F179,$O$7,E179&lt;F179,$O$8))</f>
        <v>0</v>
      </c>
      <c r="J179" cm="1">
        <f t="array" ref="J179">IF(E179=""," ",_xlfn.IFS(E179&lt;F179,$O$6,E179=F179,$O$7,E179&gt;F179,$O$8))</f>
        <v>3</v>
      </c>
    </row>
    <row r="180" spans="1:10" x14ac:dyDescent="0.25">
      <c r="A180" s="15">
        <v>18</v>
      </c>
      <c r="B180" s="9">
        <v>44926</v>
      </c>
      <c r="C180" s="16" t="str">
        <f t="shared" si="2"/>
        <v>West Ham - Brentford</v>
      </c>
      <c r="D180" s="10" t="s">
        <v>44</v>
      </c>
      <c r="E180" s="19">
        <v>0</v>
      </c>
      <c r="F180" s="19">
        <v>2</v>
      </c>
      <c r="G180" s="10" t="s">
        <v>20</v>
      </c>
      <c r="I180" s="14" cm="1">
        <f t="array" ref="I180">IF(E180=""," ",_xlfn.IFS(E180&gt;F180,$O$6,E180=F180,$O$7,E180&lt;F180,$O$8))</f>
        <v>0</v>
      </c>
      <c r="J180" cm="1">
        <f t="array" ref="J180">IF(E180=""," ",_xlfn.IFS(E180&lt;F180,$O$6,E180=F180,$O$7,E180&gt;F180,$O$8))</f>
        <v>3</v>
      </c>
    </row>
    <row r="181" spans="1:10" x14ac:dyDescent="0.25">
      <c r="A181" s="15">
        <v>18</v>
      </c>
      <c r="B181" s="9">
        <v>44926</v>
      </c>
      <c r="C181" s="16" t="str">
        <f t="shared" si="2"/>
        <v>Wolves - Manchester United</v>
      </c>
      <c r="D181" s="10" t="s">
        <v>38</v>
      </c>
      <c r="E181" s="19">
        <v>0</v>
      </c>
      <c r="F181" s="19">
        <v>1</v>
      </c>
      <c r="G181" s="10" t="s">
        <v>18</v>
      </c>
      <c r="I181" s="14" cm="1">
        <f t="array" ref="I181">IF(E181=""," ",_xlfn.IFS(E181&gt;F181,$O$6,E181=F181,$O$7,E181&lt;F181,$O$8))</f>
        <v>0</v>
      </c>
      <c r="J181" cm="1">
        <f t="array" ref="J181">IF(E181=""," ",_xlfn.IFS(E181&lt;F181,$O$6,E181=F181,$O$7,E181&gt;F181,$O$8))</f>
        <v>3</v>
      </c>
    </row>
    <row r="182" spans="1:10" x14ac:dyDescent="0.25">
      <c r="A182" s="15">
        <v>19</v>
      </c>
      <c r="B182" s="9">
        <v>44928</v>
      </c>
      <c r="C182" s="16" t="str">
        <f t="shared" si="2"/>
        <v>Arsenal - Newcastle</v>
      </c>
      <c r="D182" s="10" t="s">
        <v>16</v>
      </c>
      <c r="E182" s="19">
        <v>0</v>
      </c>
      <c r="F182" s="19">
        <v>0</v>
      </c>
      <c r="G182" s="10" t="s">
        <v>40</v>
      </c>
      <c r="I182" s="14" cm="1">
        <f t="array" ref="I182">IF(E182=""," ",_xlfn.IFS(E182&gt;F182,$O$6,E182=F182,$O$7,E182&lt;F182,$O$8))</f>
        <v>1</v>
      </c>
      <c r="J182" cm="1">
        <f t="array" ref="J182">IF(E182=""," ",_xlfn.IFS(E182&lt;F182,$O$6,E182=F182,$O$7,E182&gt;F182,$O$8))</f>
        <v>1</v>
      </c>
    </row>
    <row r="183" spans="1:10" x14ac:dyDescent="0.25">
      <c r="A183" s="15">
        <v>19</v>
      </c>
      <c r="B183" s="9">
        <v>44928</v>
      </c>
      <c r="C183" s="16" t="str">
        <f t="shared" si="2"/>
        <v>Aston Villa - Wolves</v>
      </c>
      <c r="D183" s="10" t="s">
        <v>23</v>
      </c>
      <c r="E183" s="19">
        <v>1</v>
      </c>
      <c r="F183" s="19">
        <v>1</v>
      </c>
      <c r="G183" s="10" t="s">
        <v>38</v>
      </c>
      <c r="I183" s="14" cm="1">
        <f t="array" ref="I183">IF(E183=""," ",_xlfn.IFS(E183&gt;F183,$O$6,E183=F183,$O$7,E183&lt;F183,$O$8))</f>
        <v>1</v>
      </c>
      <c r="J183" cm="1">
        <f t="array" ref="J183">IF(E183=""," ",_xlfn.IFS(E183&lt;F183,$O$6,E183=F183,$O$7,E183&gt;F183,$O$8))</f>
        <v>1</v>
      </c>
    </row>
    <row r="184" spans="1:10" x14ac:dyDescent="0.25">
      <c r="A184" s="15">
        <v>19</v>
      </c>
      <c r="B184" s="9">
        <v>44928</v>
      </c>
      <c r="C184" s="16" t="str">
        <f t="shared" si="2"/>
        <v>Brentford - LIverpool</v>
      </c>
      <c r="D184" s="10" t="s">
        <v>20</v>
      </c>
      <c r="E184" s="19">
        <v>3</v>
      </c>
      <c r="F184" s="19">
        <v>1</v>
      </c>
      <c r="G184" s="10" t="s">
        <v>45</v>
      </c>
      <c r="I184" s="14" cm="1">
        <f t="array" ref="I184">IF(E184=""," ",_xlfn.IFS(E184&gt;F184,$O$6,E184=F184,$O$7,E184&lt;F184,$O$8))</f>
        <v>3</v>
      </c>
      <c r="J184" cm="1">
        <f t="array" ref="J184">IF(E184=""," ",_xlfn.IFS(E184&lt;F184,$O$6,E184=F184,$O$7,E184&gt;F184,$O$8))</f>
        <v>0</v>
      </c>
    </row>
    <row r="185" spans="1:10" x14ac:dyDescent="0.25">
      <c r="A185" s="15">
        <v>19</v>
      </c>
      <c r="B185" s="9">
        <v>44928</v>
      </c>
      <c r="C185" s="16" t="str">
        <f t="shared" si="2"/>
        <v>Chelsea - Manchester City</v>
      </c>
      <c r="D185" s="10" t="s">
        <v>22</v>
      </c>
      <c r="E185" s="19">
        <v>0</v>
      </c>
      <c r="F185" s="19">
        <v>1</v>
      </c>
      <c r="G185" s="10" t="s">
        <v>17</v>
      </c>
      <c r="I185" s="14" cm="1">
        <f t="array" ref="I185">IF(E185=""," ",_xlfn.IFS(E185&gt;F185,$O$6,E185=F185,$O$7,E185&lt;F185,$O$8))</f>
        <v>0</v>
      </c>
      <c r="J185" cm="1">
        <f t="array" ref="J185">IF(E185=""," ",_xlfn.IFS(E185&lt;F185,$O$6,E185=F185,$O$7,E185&gt;F185,$O$8))</f>
        <v>3</v>
      </c>
    </row>
    <row r="186" spans="1:10" x14ac:dyDescent="0.25">
      <c r="A186" s="15">
        <v>19</v>
      </c>
      <c r="B186" s="9">
        <v>44928</v>
      </c>
      <c r="C186" s="16" t="str">
        <f t="shared" si="2"/>
        <v>Crystal Palace - Tottenham</v>
      </c>
      <c r="D186" s="10" t="s">
        <v>24</v>
      </c>
      <c r="E186" s="19">
        <v>0</v>
      </c>
      <c r="F186" s="19">
        <v>4</v>
      </c>
      <c r="G186" s="10" t="s">
        <v>42</v>
      </c>
      <c r="I186" s="14" cm="1">
        <f t="array" ref="I186">IF(E186=""," ",_xlfn.IFS(E186&gt;F186,$O$6,E186=F186,$O$7,E186&lt;F186,$O$8))</f>
        <v>0</v>
      </c>
      <c r="J186" cm="1">
        <f t="array" ref="J186">IF(E186=""," ",_xlfn.IFS(E186&lt;F186,$O$6,E186=F186,$O$7,E186&gt;F186,$O$8))</f>
        <v>3</v>
      </c>
    </row>
    <row r="187" spans="1:10" x14ac:dyDescent="0.25">
      <c r="A187" s="15">
        <v>19</v>
      </c>
      <c r="B187" s="9">
        <v>44928</v>
      </c>
      <c r="C187" s="16" t="str">
        <f t="shared" si="2"/>
        <v>Everton - Brighton</v>
      </c>
      <c r="D187" s="10" t="s">
        <v>25</v>
      </c>
      <c r="E187" s="19">
        <v>1</v>
      </c>
      <c r="F187" s="19">
        <v>4</v>
      </c>
      <c r="G187" s="10" t="s">
        <v>43</v>
      </c>
      <c r="I187" s="14" cm="1">
        <f t="array" ref="I187">IF(E187=""," ",_xlfn.IFS(E187&gt;F187,$O$6,E187=F187,$O$7,E187&lt;F187,$O$8))</f>
        <v>0</v>
      </c>
      <c r="J187" cm="1">
        <f t="array" ref="J187">IF(E187=""," ",_xlfn.IFS(E187&lt;F187,$O$6,E187=F187,$O$7,E187&gt;F187,$O$8))</f>
        <v>3</v>
      </c>
    </row>
    <row r="188" spans="1:10" x14ac:dyDescent="0.25">
      <c r="A188" s="15">
        <v>19</v>
      </c>
      <c r="B188" s="9">
        <v>44928</v>
      </c>
      <c r="C188" s="16" t="str">
        <f t="shared" si="2"/>
        <v>Leeds - West Ham</v>
      </c>
      <c r="D188" s="10" t="s">
        <v>37</v>
      </c>
      <c r="E188" s="19">
        <v>2</v>
      </c>
      <c r="F188" s="19">
        <v>2</v>
      </c>
      <c r="G188" s="10" t="s">
        <v>44</v>
      </c>
      <c r="I188" s="14" cm="1">
        <f t="array" ref="I188">IF(E188=""," ",_xlfn.IFS(E188&gt;F188,$O$6,E188=F188,$O$7,E188&lt;F188,$O$8))</f>
        <v>1</v>
      </c>
      <c r="J188" cm="1">
        <f t="array" ref="J188">IF(E188=""," ",_xlfn.IFS(E188&lt;F188,$O$6,E188=F188,$O$7,E188&gt;F188,$O$8))</f>
        <v>1</v>
      </c>
    </row>
    <row r="189" spans="1:10" x14ac:dyDescent="0.25">
      <c r="A189" s="15">
        <v>19</v>
      </c>
      <c r="B189" s="9">
        <v>44928</v>
      </c>
      <c r="C189" s="16" t="str">
        <f t="shared" si="2"/>
        <v>Leicester - Fulham</v>
      </c>
      <c r="D189" s="10" t="s">
        <v>39</v>
      </c>
      <c r="E189" s="19">
        <v>0</v>
      </c>
      <c r="F189" s="19">
        <v>1</v>
      </c>
      <c r="G189" s="10" t="s">
        <v>21</v>
      </c>
      <c r="I189" s="14" cm="1">
        <f t="array" ref="I189">IF(E189=""," ",_xlfn.IFS(E189&gt;F189,$O$6,E189=F189,$O$7,E189&lt;F189,$O$8))</f>
        <v>0</v>
      </c>
      <c r="J189" cm="1">
        <f t="array" ref="J189">IF(E189=""," ",_xlfn.IFS(E189&lt;F189,$O$6,E189=F189,$O$7,E189&gt;F189,$O$8))</f>
        <v>3</v>
      </c>
    </row>
    <row r="190" spans="1:10" x14ac:dyDescent="0.25">
      <c r="A190" s="15">
        <v>19</v>
      </c>
      <c r="B190" s="9">
        <v>44928</v>
      </c>
      <c r="C190" s="16" t="str">
        <f t="shared" si="2"/>
        <v>Manchester United - Bournemouth</v>
      </c>
      <c r="D190" s="10" t="s">
        <v>18</v>
      </c>
      <c r="E190" s="19">
        <v>3</v>
      </c>
      <c r="F190" s="19">
        <v>0</v>
      </c>
      <c r="G190" s="10" t="s">
        <v>36</v>
      </c>
      <c r="I190" s="14" cm="1">
        <f t="array" ref="I190">IF(E190=""," ",_xlfn.IFS(E190&gt;F190,$O$6,E190=F190,$O$7,E190&lt;F190,$O$8))</f>
        <v>3</v>
      </c>
      <c r="J190" cm="1">
        <f t="array" ref="J190">IF(E190=""," ",_xlfn.IFS(E190&lt;F190,$O$6,E190=F190,$O$7,E190&gt;F190,$O$8))</f>
        <v>0</v>
      </c>
    </row>
    <row r="191" spans="1:10" x14ac:dyDescent="0.25">
      <c r="A191" s="15">
        <v>19</v>
      </c>
      <c r="B191" s="9">
        <v>44928</v>
      </c>
      <c r="C191" s="16" t="str">
        <f t="shared" si="2"/>
        <v>Southampton - Nottingham</v>
      </c>
      <c r="D191" s="10" t="s">
        <v>26</v>
      </c>
      <c r="E191" s="19">
        <v>0</v>
      </c>
      <c r="F191" s="19">
        <v>1</v>
      </c>
      <c r="G191" s="10" t="s">
        <v>41</v>
      </c>
      <c r="I191" s="14" cm="1">
        <f t="array" ref="I191">IF(E191=""," ",_xlfn.IFS(E191&gt;F191,$O$6,E191=F191,$O$7,E191&lt;F191,$O$8))</f>
        <v>0</v>
      </c>
      <c r="J191" cm="1">
        <f t="array" ref="J191">IF(E191=""," ",_xlfn.IFS(E191&lt;F191,$O$6,E191=F191,$O$7,E191&gt;F191,$O$8))</f>
        <v>3</v>
      </c>
    </row>
    <row r="192" spans="1:10" x14ac:dyDescent="0.25">
      <c r="A192" s="15">
        <v>20</v>
      </c>
      <c r="B192" s="9">
        <v>44940</v>
      </c>
      <c r="C192" s="16" t="str">
        <f t="shared" si="2"/>
        <v>Aston Villa - Leeds</v>
      </c>
      <c r="D192" s="10" t="s">
        <v>23</v>
      </c>
      <c r="E192" s="19">
        <v>2</v>
      </c>
      <c r="F192" s="19">
        <v>1</v>
      </c>
      <c r="G192" s="10" t="s">
        <v>37</v>
      </c>
      <c r="I192" s="14" cm="1">
        <f t="array" ref="I192">IF(E192=""," ",_xlfn.IFS(E192&gt;F192,$O$6,E192=F192,$O$7,E192&lt;F192,$O$8))</f>
        <v>3</v>
      </c>
      <c r="J192" cm="1">
        <f t="array" ref="J192">IF(E192=""," ",_xlfn.IFS(E192&lt;F192,$O$6,E192=F192,$O$7,E192&gt;F192,$O$8))</f>
        <v>0</v>
      </c>
    </row>
    <row r="193" spans="1:10" x14ac:dyDescent="0.25">
      <c r="A193" s="15">
        <v>20</v>
      </c>
      <c r="B193" s="9">
        <v>44940</v>
      </c>
      <c r="C193" s="16" t="str">
        <f t="shared" si="2"/>
        <v>Brentford - Bournemouth</v>
      </c>
      <c r="D193" s="10" t="s">
        <v>20</v>
      </c>
      <c r="E193" s="19">
        <v>2</v>
      </c>
      <c r="F193" s="19">
        <v>0</v>
      </c>
      <c r="G193" s="10" t="s">
        <v>36</v>
      </c>
      <c r="I193" s="14" cm="1">
        <f t="array" ref="I193">IF(E193=""," ",_xlfn.IFS(E193&gt;F193,$O$6,E193=F193,$O$7,E193&lt;F193,$O$8))</f>
        <v>3</v>
      </c>
      <c r="J193" cm="1">
        <f t="array" ref="J193">IF(E193=""," ",_xlfn.IFS(E193&lt;F193,$O$6,E193=F193,$O$7,E193&gt;F193,$O$8))</f>
        <v>0</v>
      </c>
    </row>
    <row r="194" spans="1:10" x14ac:dyDescent="0.25">
      <c r="A194" s="15">
        <v>20</v>
      </c>
      <c r="B194" s="9">
        <v>44940</v>
      </c>
      <c r="C194" s="16" t="str">
        <f t="shared" si="2"/>
        <v>Brighton - LIverpool</v>
      </c>
      <c r="D194" s="10" t="s">
        <v>43</v>
      </c>
      <c r="E194" s="19">
        <v>3</v>
      </c>
      <c r="F194" s="19">
        <v>0</v>
      </c>
      <c r="G194" s="10" t="s">
        <v>45</v>
      </c>
      <c r="I194" s="14" cm="1">
        <f t="array" ref="I194">IF(E194=""," ",_xlfn.IFS(E194&gt;F194,$O$6,E194=F194,$O$7,E194&lt;F194,$O$8))</f>
        <v>3</v>
      </c>
      <c r="J194" cm="1">
        <f t="array" ref="J194">IF(E194=""," ",_xlfn.IFS(E194&lt;F194,$O$6,E194=F194,$O$7,E194&gt;F194,$O$8))</f>
        <v>0</v>
      </c>
    </row>
    <row r="195" spans="1:10" x14ac:dyDescent="0.25">
      <c r="A195" s="15">
        <v>20</v>
      </c>
      <c r="B195" s="9">
        <v>44940</v>
      </c>
      <c r="C195" s="16" t="str">
        <f t="shared" ref="C195:C258" si="3">CONCATENATE(D195," ","-"," ",G195)</f>
        <v>Chelsea - Crystal Palace</v>
      </c>
      <c r="D195" s="10" t="s">
        <v>22</v>
      </c>
      <c r="E195" s="19">
        <v>1</v>
      </c>
      <c r="F195" s="19">
        <v>0</v>
      </c>
      <c r="G195" s="10" t="s">
        <v>24</v>
      </c>
      <c r="I195" s="14" cm="1">
        <f t="array" ref="I195">IF(E195=""," ",_xlfn.IFS(E195&gt;F195,$O$6,E195=F195,$O$7,E195&lt;F195,$O$8))</f>
        <v>3</v>
      </c>
      <c r="J195" cm="1">
        <f t="array" ref="J195">IF(E195=""," ",_xlfn.IFS(E195&lt;F195,$O$6,E195=F195,$O$7,E195&gt;F195,$O$8))</f>
        <v>0</v>
      </c>
    </row>
    <row r="196" spans="1:10" x14ac:dyDescent="0.25">
      <c r="A196" s="15">
        <v>20</v>
      </c>
      <c r="B196" s="9">
        <v>44940</v>
      </c>
      <c r="C196" s="16" t="str">
        <f t="shared" si="3"/>
        <v>Everton - Southampton</v>
      </c>
      <c r="D196" s="10" t="s">
        <v>25</v>
      </c>
      <c r="E196" s="19">
        <v>1</v>
      </c>
      <c r="F196" s="19">
        <v>2</v>
      </c>
      <c r="G196" s="10" t="s">
        <v>26</v>
      </c>
      <c r="I196" s="14" cm="1">
        <f t="array" ref="I196">IF(E196=""," ",_xlfn.IFS(E196&gt;F196,$O$6,E196=F196,$O$7,E196&lt;F196,$O$8))</f>
        <v>0</v>
      </c>
      <c r="J196" cm="1">
        <f t="array" ref="J196">IF(E196=""," ",_xlfn.IFS(E196&lt;F196,$O$6,E196=F196,$O$7,E196&gt;F196,$O$8))</f>
        <v>3</v>
      </c>
    </row>
    <row r="197" spans="1:10" x14ac:dyDescent="0.25">
      <c r="A197" s="15">
        <v>20</v>
      </c>
      <c r="B197" s="9">
        <v>44940</v>
      </c>
      <c r="C197" s="16" t="str">
        <f t="shared" si="3"/>
        <v>Manchester United - Manchester City</v>
      </c>
      <c r="D197" s="10" t="s">
        <v>18</v>
      </c>
      <c r="E197" s="19">
        <v>2</v>
      </c>
      <c r="F197" s="19">
        <v>1</v>
      </c>
      <c r="G197" s="10" t="s">
        <v>17</v>
      </c>
      <c r="I197" s="14" cm="1">
        <f t="array" ref="I197">IF(E197=""," ",_xlfn.IFS(E197&gt;F197,$O$6,E197=F197,$O$7,E197&lt;F197,$O$8))</f>
        <v>3</v>
      </c>
      <c r="J197" cm="1">
        <f t="array" ref="J197">IF(E197=""," ",_xlfn.IFS(E197&lt;F197,$O$6,E197=F197,$O$7,E197&gt;F197,$O$8))</f>
        <v>0</v>
      </c>
    </row>
    <row r="198" spans="1:10" x14ac:dyDescent="0.25">
      <c r="A198" s="15">
        <v>20</v>
      </c>
      <c r="B198" s="9">
        <v>44940</v>
      </c>
      <c r="C198" s="16" t="str">
        <f t="shared" si="3"/>
        <v>Newcastle - Fulham</v>
      </c>
      <c r="D198" s="10" t="s">
        <v>40</v>
      </c>
      <c r="E198" s="19">
        <v>1</v>
      </c>
      <c r="F198" s="19">
        <v>0</v>
      </c>
      <c r="G198" s="10" t="s">
        <v>21</v>
      </c>
      <c r="I198" s="14" cm="1">
        <f t="array" ref="I198">IF(E198=""," ",_xlfn.IFS(E198&gt;F198,$O$6,E198=F198,$O$7,E198&lt;F198,$O$8))</f>
        <v>3</v>
      </c>
      <c r="J198" cm="1">
        <f t="array" ref="J198">IF(E198=""," ",_xlfn.IFS(E198&lt;F198,$O$6,E198=F198,$O$7,E198&gt;F198,$O$8))</f>
        <v>0</v>
      </c>
    </row>
    <row r="199" spans="1:10" x14ac:dyDescent="0.25">
      <c r="A199" s="15">
        <v>20</v>
      </c>
      <c r="B199" s="9">
        <v>44940</v>
      </c>
      <c r="C199" s="16" t="str">
        <f t="shared" si="3"/>
        <v>Nottingham - Leicester</v>
      </c>
      <c r="D199" s="10" t="s">
        <v>41</v>
      </c>
      <c r="E199" s="19">
        <v>2</v>
      </c>
      <c r="F199" s="19">
        <v>0</v>
      </c>
      <c r="G199" s="10" t="s">
        <v>39</v>
      </c>
      <c r="I199" s="14" cm="1">
        <f t="array" ref="I199">IF(E199=""," ",_xlfn.IFS(E199&gt;F199,$O$6,E199=F199,$O$7,E199&lt;F199,$O$8))</f>
        <v>3</v>
      </c>
      <c r="J199" cm="1">
        <f t="array" ref="J199">IF(E199=""," ",_xlfn.IFS(E199&lt;F199,$O$6,E199=F199,$O$7,E199&gt;F199,$O$8))</f>
        <v>0</v>
      </c>
    </row>
    <row r="200" spans="1:10" x14ac:dyDescent="0.25">
      <c r="A200" s="15">
        <v>20</v>
      </c>
      <c r="B200" s="9">
        <v>44940</v>
      </c>
      <c r="C200" s="16" t="str">
        <f t="shared" si="3"/>
        <v>Tottenham - Arsenal</v>
      </c>
      <c r="D200" s="10" t="s">
        <v>42</v>
      </c>
      <c r="E200" s="19">
        <v>0</v>
      </c>
      <c r="F200" s="19">
        <v>2</v>
      </c>
      <c r="G200" s="10" t="s">
        <v>16</v>
      </c>
      <c r="I200" s="14" cm="1">
        <f t="array" ref="I200">IF(E200=""," ",_xlfn.IFS(E200&gt;F200,$O$6,E200=F200,$O$7,E200&lt;F200,$O$8))</f>
        <v>0</v>
      </c>
      <c r="J200" cm="1">
        <f t="array" ref="J200">IF(E200=""," ",_xlfn.IFS(E200&lt;F200,$O$6,E200=F200,$O$7,E200&gt;F200,$O$8))</f>
        <v>3</v>
      </c>
    </row>
    <row r="201" spans="1:10" x14ac:dyDescent="0.25">
      <c r="A201" s="15">
        <v>20</v>
      </c>
      <c r="B201" s="9">
        <v>44940</v>
      </c>
      <c r="C201" s="16" t="str">
        <f t="shared" si="3"/>
        <v>Wolves - West Ham</v>
      </c>
      <c r="D201" s="10" t="s">
        <v>38</v>
      </c>
      <c r="E201" s="19">
        <v>1</v>
      </c>
      <c r="F201" s="19">
        <v>0</v>
      </c>
      <c r="G201" s="10" t="s">
        <v>44</v>
      </c>
      <c r="I201" s="14" cm="1">
        <f t="array" ref="I201">IF(E201=""," ",_xlfn.IFS(E201&gt;F201,$O$6,E201=F201,$O$7,E201&lt;F201,$O$8))</f>
        <v>3</v>
      </c>
      <c r="J201" cm="1">
        <f t="array" ref="J201">IF(E201=""," ",_xlfn.IFS(E201&lt;F201,$O$6,E201=F201,$O$7,E201&gt;F201,$O$8))</f>
        <v>0</v>
      </c>
    </row>
    <row r="202" spans="1:10" x14ac:dyDescent="0.25">
      <c r="A202" s="15">
        <v>21</v>
      </c>
      <c r="B202" s="9">
        <v>44947</v>
      </c>
      <c r="C202" s="16" t="str">
        <f t="shared" si="3"/>
        <v>Bournemouth - Nottingham</v>
      </c>
      <c r="D202" s="10" t="s">
        <v>36</v>
      </c>
      <c r="E202" s="19">
        <v>1</v>
      </c>
      <c r="F202" s="19">
        <v>1</v>
      </c>
      <c r="G202" s="10" t="s">
        <v>41</v>
      </c>
      <c r="I202" s="14" cm="1">
        <f t="array" ref="I202">IF(E202=""," ",_xlfn.IFS(E202&gt;F202,$O$6,E202=F202,$O$7,E202&lt;F202,$O$8))</f>
        <v>1</v>
      </c>
      <c r="J202" cm="1">
        <f t="array" ref="J202">IF(E202=""," ",_xlfn.IFS(E202&lt;F202,$O$6,E202=F202,$O$7,E202&gt;F202,$O$8))</f>
        <v>1</v>
      </c>
    </row>
    <row r="203" spans="1:10" x14ac:dyDescent="0.25">
      <c r="A203" s="15">
        <v>21</v>
      </c>
      <c r="B203" s="9">
        <v>44947</v>
      </c>
      <c r="C203" s="16" t="str">
        <f t="shared" si="3"/>
        <v>Arsenal - Manchester United</v>
      </c>
      <c r="D203" s="10" t="s">
        <v>16</v>
      </c>
      <c r="E203" s="19">
        <v>3</v>
      </c>
      <c r="F203" s="19">
        <v>2</v>
      </c>
      <c r="G203" s="10" t="s">
        <v>18</v>
      </c>
      <c r="I203" s="14" cm="1">
        <f t="array" ref="I203">IF(E203=""," ",_xlfn.IFS(E203&gt;F203,$O$6,E203=F203,$O$7,E203&lt;F203,$O$8))</f>
        <v>3</v>
      </c>
      <c r="J203" cm="1">
        <f t="array" ref="J203">IF(E203=""," ",_xlfn.IFS(E203&lt;F203,$O$6,E203=F203,$O$7,E203&gt;F203,$O$8))</f>
        <v>0</v>
      </c>
    </row>
    <row r="204" spans="1:10" x14ac:dyDescent="0.25">
      <c r="A204" s="15">
        <v>21</v>
      </c>
      <c r="B204" s="9">
        <v>44947</v>
      </c>
      <c r="C204" s="16" t="str">
        <f t="shared" si="3"/>
        <v>Crystal Palace - Newcastle</v>
      </c>
      <c r="D204" s="10" t="s">
        <v>24</v>
      </c>
      <c r="E204" s="19">
        <v>0</v>
      </c>
      <c r="F204" s="19">
        <v>0</v>
      </c>
      <c r="G204" s="10" t="s">
        <v>40</v>
      </c>
      <c r="I204" s="14" cm="1">
        <f t="array" ref="I204">IF(E204=""," ",_xlfn.IFS(E204&gt;F204,$O$6,E204=F204,$O$7,E204&lt;F204,$O$8))</f>
        <v>1</v>
      </c>
      <c r="J204" cm="1">
        <f t="array" ref="J204">IF(E204=""," ",_xlfn.IFS(E204&lt;F204,$O$6,E204=F204,$O$7,E204&gt;F204,$O$8))</f>
        <v>1</v>
      </c>
    </row>
    <row r="205" spans="1:10" x14ac:dyDescent="0.25">
      <c r="A205" s="15">
        <v>21</v>
      </c>
      <c r="B205" s="9">
        <v>44947</v>
      </c>
      <c r="C205" s="16" t="str">
        <f t="shared" si="3"/>
        <v>Fulham - Tottenham</v>
      </c>
      <c r="D205" s="10" t="s">
        <v>21</v>
      </c>
      <c r="E205" s="19">
        <v>0</v>
      </c>
      <c r="F205" s="19">
        <v>1</v>
      </c>
      <c r="G205" s="10" t="s">
        <v>42</v>
      </c>
      <c r="I205" s="14" cm="1">
        <f t="array" ref="I205">IF(E205=""," ",_xlfn.IFS(E205&gt;F205,$O$6,E205=F205,$O$7,E205&lt;F205,$O$8))</f>
        <v>0</v>
      </c>
      <c r="J205" cm="1">
        <f t="array" ref="J205">IF(E205=""," ",_xlfn.IFS(E205&lt;F205,$O$6,E205=F205,$O$7,E205&gt;F205,$O$8))</f>
        <v>3</v>
      </c>
    </row>
    <row r="206" spans="1:10" x14ac:dyDescent="0.25">
      <c r="A206" s="15">
        <v>21</v>
      </c>
      <c r="B206" s="9">
        <v>44947</v>
      </c>
      <c r="C206" s="16" t="str">
        <f t="shared" si="3"/>
        <v>Leeds - Brentford</v>
      </c>
      <c r="D206" s="10" t="s">
        <v>37</v>
      </c>
      <c r="E206" s="19">
        <v>0</v>
      </c>
      <c r="F206" s="19">
        <v>0</v>
      </c>
      <c r="G206" s="10" t="s">
        <v>20</v>
      </c>
      <c r="I206" s="14" cm="1">
        <f t="array" ref="I206">IF(E206=""," ",_xlfn.IFS(E206&gt;F206,$O$6,E206=F206,$O$7,E206&lt;F206,$O$8))</f>
        <v>1</v>
      </c>
      <c r="J206" cm="1">
        <f t="array" ref="J206">IF(E206=""," ",_xlfn.IFS(E206&lt;F206,$O$6,E206=F206,$O$7,E206&gt;F206,$O$8))</f>
        <v>1</v>
      </c>
    </row>
    <row r="207" spans="1:10" x14ac:dyDescent="0.25">
      <c r="A207" s="15">
        <v>21</v>
      </c>
      <c r="B207" s="9">
        <v>44947</v>
      </c>
      <c r="C207" s="16" t="str">
        <f t="shared" si="3"/>
        <v>Leicester - Brighton</v>
      </c>
      <c r="D207" s="10" t="s">
        <v>39</v>
      </c>
      <c r="E207" s="19">
        <v>2</v>
      </c>
      <c r="F207" s="19">
        <v>2</v>
      </c>
      <c r="G207" s="10" t="s">
        <v>43</v>
      </c>
      <c r="I207" s="14" cm="1">
        <f t="array" ref="I207">IF(E207=""," ",_xlfn.IFS(E207&gt;F207,$O$6,E207=F207,$O$7,E207&lt;F207,$O$8))</f>
        <v>1</v>
      </c>
      <c r="J207" cm="1">
        <f t="array" ref="J207">IF(E207=""," ",_xlfn.IFS(E207&lt;F207,$O$6,E207=F207,$O$7,E207&gt;F207,$O$8))</f>
        <v>1</v>
      </c>
    </row>
    <row r="208" spans="1:10" x14ac:dyDescent="0.25">
      <c r="A208" s="15">
        <v>21</v>
      </c>
      <c r="B208" s="9">
        <v>44947</v>
      </c>
      <c r="C208" s="16" t="str">
        <f t="shared" si="3"/>
        <v>Liverpool - Chelsea</v>
      </c>
      <c r="D208" s="10" t="s">
        <v>19</v>
      </c>
      <c r="E208" s="19">
        <v>0</v>
      </c>
      <c r="F208" s="19">
        <v>0</v>
      </c>
      <c r="G208" s="10" t="s">
        <v>22</v>
      </c>
      <c r="I208" s="14" cm="1">
        <f t="array" ref="I208">IF(E208=""," ",_xlfn.IFS(E208&gt;F208,$O$6,E208=F208,$O$7,E208&lt;F208,$O$8))</f>
        <v>1</v>
      </c>
      <c r="J208" cm="1">
        <f t="array" ref="J208">IF(E208=""," ",_xlfn.IFS(E208&lt;F208,$O$6,E208=F208,$O$7,E208&gt;F208,$O$8))</f>
        <v>1</v>
      </c>
    </row>
    <row r="209" spans="1:10" x14ac:dyDescent="0.25">
      <c r="A209" s="15">
        <v>21</v>
      </c>
      <c r="B209" s="9">
        <v>44947</v>
      </c>
      <c r="C209" s="16" t="str">
        <f t="shared" si="3"/>
        <v>Manchester City - Wolves</v>
      </c>
      <c r="D209" s="10" t="s">
        <v>17</v>
      </c>
      <c r="E209" s="19">
        <v>3</v>
      </c>
      <c r="F209" s="19">
        <v>0</v>
      </c>
      <c r="G209" s="10" t="s">
        <v>38</v>
      </c>
      <c r="I209" s="14" cm="1">
        <f t="array" ref="I209">IF(E209=""," ",_xlfn.IFS(E209&gt;F209,$O$6,E209=F209,$O$7,E209&lt;F209,$O$8))</f>
        <v>3</v>
      </c>
      <c r="J209" cm="1">
        <f t="array" ref="J209">IF(E209=""," ",_xlfn.IFS(E209&lt;F209,$O$6,E209=F209,$O$7,E209&gt;F209,$O$8))</f>
        <v>0</v>
      </c>
    </row>
    <row r="210" spans="1:10" x14ac:dyDescent="0.25">
      <c r="A210" s="15">
        <v>21</v>
      </c>
      <c r="B210" s="9">
        <v>44947</v>
      </c>
      <c r="C210" s="16" t="str">
        <f t="shared" si="3"/>
        <v>Southampton - Aston Villa</v>
      </c>
      <c r="D210" s="10" t="s">
        <v>26</v>
      </c>
      <c r="E210" s="19">
        <v>0</v>
      </c>
      <c r="F210" s="19">
        <v>1</v>
      </c>
      <c r="G210" s="10" t="s">
        <v>23</v>
      </c>
      <c r="I210" s="14" cm="1">
        <f t="array" ref="I210">IF(E210=""," ",_xlfn.IFS(E210&gt;F210,$O$6,E210=F210,$O$7,E210&lt;F210,$O$8))</f>
        <v>0</v>
      </c>
      <c r="J210" cm="1">
        <f t="array" ref="J210">IF(E210=""," ",_xlfn.IFS(E210&lt;F210,$O$6,E210=F210,$O$7,E210&gt;F210,$O$8))</f>
        <v>3</v>
      </c>
    </row>
    <row r="211" spans="1:10" x14ac:dyDescent="0.25">
      <c r="A211" s="15">
        <v>21</v>
      </c>
      <c r="B211" s="9">
        <v>44947</v>
      </c>
      <c r="C211" s="16" t="str">
        <f t="shared" si="3"/>
        <v>West Ham - Everton</v>
      </c>
      <c r="D211" s="10" t="s">
        <v>44</v>
      </c>
      <c r="E211" s="19">
        <v>2</v>
      </c>
      <c r="F211" s="19">
        <v>0</v>
      </c>
      <c r="G211" s="10" t="s">
        <v>25</v>
      </c>
      <c r="I211" s="14" cm="1">
        <f t="array" ref="I211">IF(E211=""," ",_xlfn.IFS(E211&gt;F211,$O$6,E211=F211,$O$7,E211&lt;F211,$O$8))</f>
        <v>3</v>
      </c>
      <c r="J211" cm="1">
        <f t="array" ref="J211">IF(E211=""," ",_xlfn.IFS(E211&lt;F211,$O$6,E211=F211,$O$7,E211&gt;F211,$O$8))</f>
        <v>0</v>
      </c>
    </row>
    <row r="212" spans="1:10" x14ac:dyDescent="0.25">
      <c r="A212" s="15">
        <v>22</v>
      </c>
      <c r="B212" s="9">
        <v>44961</v>
      </c>
      <c r="C212" s="16" t="str">
        <f t="shared" si="3"/>
        <v>Aston Villa - Leicester</v>
      </c>
      <c r="D212" s="10" t="s">
        <v>23</v>
      </c>
      <c r="E212" s="19">
        <v>2</v>
      </c>
      <c r="F212" s="19">
        <v>4</v>
      </c>
      <c r="G212" s="10" t="s">
        <v>39</v>
      </c>
      <c r="I212" s="14" cm="1">
        <f t="array" ref="I212">IF(E212=""," ",_xlfn.IFS(E212&gt;F212,$O$6,E212=F212,$O$7,E212&lt;F212,$O$8))</f>
        <v>0</v>
      </c>
      <c r="J212" cm="1">
        <f t="array" ref="J212">IF(E212=""," ",_xlfn.IFS(E212&lt;F212,$O$6,E212=F212,$O$7,E212&gt;F212,$O$8))</f>
        <v>3</v>
      </c>
    </row>
    <row r="213" spans="1:10" x14ac:dyDescent="0.25">
      <c r="A213" s="15">
        <v>22</v>
      </c>
      <c r="B213" s="9">
        <v>44961</v>
      </c>
      <c r="C213" s="16" t="str">
        <f t="shared" si="3"/>
        <v>Brentford - Southampton</v>
      </c>
      <c r="D213" s="10" t="s">
        <v>20</v>
      </c>
      <c r="E213" s="19">
        <v>3</v>
      </c>
      <c r="F213" s="19">
        <v>0</v>
      </c>
      <c r="G213" s="10" t="s">
        <v>26</v>
      </c>
      <c r="I213" s="14" cm="1">
        <f t="array" ref="I213">IF(E213=""," ",_xlfn.IFS(E213&gt;F213,$O$6,E213=F213,$O$7,E213&lt;F213,$O$8))</f>
        <v>3</v>
      </c>
      <c r="J213" cm="1">
        <f t="array" ref="J213">IF(E213=""," ",_xlfn.IFS(E213&lt;F213,$O$6,E213=F213,$O$7,E213&gt;F213,$O$8))</f>
        <v>0</v>
      </c>
    </row>
    <row r="214" spans="1:10" x14ac:dyDescent="0.25">
      <c r="A214" s="15">
        <v>22</v>
      </c>
      <c r="B214" s="9">
        <v>44961</v>
      </c>
      <c r="C214" s="16" t="str">
        <f t="shared" si="3"/>
        <v>Brighton - Bournemouth</v>
      </c>
      <c r="D214" s="10" t="s">
        <v>43</v>
      </c>
      <c r="E214" s="19">
        <v>1</v>
      </c>
      <c r="F214" s="19">
        <v>0</v>
      </c>
      <c r="G214" s="10" t="s">
        <v>36</v>
      </c>
      <c r="I214" s="14" cm="1">
        <f t="array" ref="I214">IF(E214=""," ",_xlfn.IFS(E214&gt;F214,$O$6,E214=F214,$O$7,E214&lt;F214,$O$8))</f>
        <v>3</v>
      </c>
      <c r="J214" cm="1">
        <f t="array" ref="J214">IF(E214=""," ",_xlfn.IFS(E214&lt;F214,$O$6,E214=F214,$O$7,E214&gt;F214,$O$8))</f>
        <v>0</v>
      </c>
    </row>
    <row r="215" spans="1:10" x14ac:dyDescent="0.25">
      <c r="A215" s="15">
        <v>22</v>
      </c>
      <c r="B215" s="9">
        <v>44961</v>
      </c>
      <c r="C215" s="16" t="str">
        <f t="shared" si="3"/>
        <v>Chelsea - Fulham</v>
      </c>
      <c r="D215" s="10" t="s">
        <v>22</v>
      </c>
      <c r="E215" s="19">
        <v>0</v>
      </c>
      <c r="F215" s="19">
        <v>0</v>
      </c>
      <c r="G215" s="10" t="s">
        <v>21</v>
      </c>
      <c r="I215" s="14" cm="1">
        <f t="array" ref="I215">IF(E215=""," ",_xlfn.IFS(E215&gt;F215,$O$6,E215=F215,$O$7,E215&lt;F215,$O$8))</f>
        <v>1</v>
      </c>
      <c r="J215" cm="1">
        <f t="array" ref="J215">IF(E215=""," ",_xlfn.IFS(E215&lt;F215,$O$6,E215=F215,$O$7,E215&gt;F215,$O$8))</f>
        <v>1</v>
      </c>
    </row>
    <row r="216" spans="1:10" x14ac:dyDescent="0.25">
      <c r="A216" s="15">
        <v>22</v>
      </c>
      <c r="B216" s="9">
        <v>44961</v>
      </c>
      <c r="C216" s="16" t="str">
        <f t="shared" si="3"/>
        <v>Everton - Arsenal</v>
      </c>
      <c r="D216" s="10" t="s">
        <v>25</v>
      </c>
      <c r="E216" s="19">
        <v>1</v>
      </c>
      <c r="F216" s="19">
        <v>0</v>
      </c>
      <c r="G216" s="10" t="s">
        <v>16</v>
      </c>
      <c r="I216" s="14" cm="1">
        <f t="array" ref="I216">IF(E216=""," ",_xlfn.IFS(E216&gt;F216,$O$6,E216=F216,$O$7,E216&lt;F216,$O$8))</f>
        <v>3</v>
      </c>
      <c r="J216" cm="1">
        <f t="array" ref="J216">IF(E216=""," ",_xlfn.IFS(E216&lt;F216,$O$6,E216=F216,$O$7,E216&gt;F216,$O$8))</f>
        <v>0</v>
      </c>
    </row>
    <row r="217" spans="1:10" x14ac:dyDescent="0.25">
      <c r="A217" s="15">
        <v>22</v>
      </c>
      <c r="B217" s="9">
        <v>44961</v>
      </c>
      <c r="C217" s="16" t="str">
        <f t="shared" si="3"/>
        <v>Manchester United - Crystal Palace</v>
      </c>
      <c r="D217" s="10" t="s">
        <v>18</v>
      </c>
      <c r="E217" s="19">
        <v>2</v>
      </c>
      <c r="F217" s="19">
        <v>1</v>
      </c>
      <c r="G217" s="10" t="s">
        <v>24</v>
      </c>
      <c r="I217" s="14" cm="1">
        <f t="array" ref="I217">IF(E217=""," ",_xlfn.IFS(E217&gt;F217,$O$6,E217=F217,$O$7,E217&lt;F217,$O$8))</f>
        <v>3</v>
      </c>
      <c r="J217" cm="1">
        <f t="array" ref="J217">IF(E217=""," ",_xlfn.IFS(E217&lt;F217,$O$6,E217=F217,$O$7,E217&gt;F217,$O$8))</f>
        <v>0</v>
      </c>
    </row>
    <row r="218" spans="1:10" x14ac:dyDescent="0.25">
      <c r="A218" s="15">
        <v>22</v>
      </c>
      <c r="B218" s="9">
        <v>44961</v>
      </c>
      <c r="C218" s="16" t="str">
        <f t="shared" si="3"/>
        <v>Newcastle - West Ham</v>
      </c>
      <c r="D218" s="10" t="s">
        <v>40</v>
      </c>
      <c r="E218" s="19">
        <v>1</v>
      </c>
      <c r="F218" s="19">
        <v>1</v>
      </c>
      <c r="G218" s="10" t="s">
        <v>44</v>
      </c>
      <c r="I218" s="14" cm="1">
        <f t="array" ref="I218">IF(E218=""," ",_xlfn.IFS(E218&gt;F218,$O$6,E218=F218,$O$7,E218&lt;F218,$O$8))</f>
        <v>1</v>
      </c>
      <c r="J218" cm="1">
        <f t="array" ref="J218">IF(E218=""," ",_xlfn.IFS(E218&lt;F218,$O$6,E218=F218,$O$7,E218&gt;F218,$O$8))</f>
        <v>1</v>
      </c>
    </row>
    <row r="219" spans="1:10" x14ac:dyDescent="0.25">
      <c r="A219" s="15">
        <v>22</v>
      </c>
      <c r="B219" s="9">
        <v>44961</v>
      </c>
      <c r="C219" s="16" t="str">
        <f t="shared" si="3"/>
        <v>Nottingham - Leeds</v>
      </c>
      <c r="D219" s="10" t="s">
        <v>41</v>
      </c>
      <c r="E219" s="19">
        <v>1</v>
      </c>
      <c r="F219" s="19">
        <v>0</v>
      </c>
      <c r="G219" s="10" t="s">
        <v>37</v>
      </c>
      <c r="I219" s="14" cm="1">
        <f t="array" ref="I219">IF(E219=""," ",_xlfn.IFS(E219&gt;F219,$O$6,E219=F219,$O$7,E219&lt;F219,$O$8))</f>
        <v>3</v>
      </c>
      <c r="J219" cm="1">
        <f t="array" ref="J219">IF(E219=""," ",_xlfn.IFS(E219&lt;F219,$O$6,E219=F219,$O$7,E219&gt;F219,$O$8))</f>
        <v>0</v>
      </c>
    </row>
    <row r="220" spans="1:10" x14ac:dyDescent="0.25">
      <c r="A220" s="15">
        <v>22</v>
      </c>
      <c r="B220" s="9">
        <v>44961</v>
      </c>
      <c r="C220" s="16" t="str">
        <f t="shared" si="3"/>
        <v>Tottenham - Manchester City</v>
      </c>
      <c r="D220" s="10" t="s">
        <v>42</v>
      </c>
      <c r="E220" s="19">
        <v>1</v>
      </c>
      <c r="F220" s="19">
        <v>0</v>
      </c>
      <c r="G220" s="10" t="s">
        <v>17</v>
      </c>
      <c r="I220" s="14" cm="1">
        <f t="array" ref="I220">IF(E220=""," ",_xlfn.IFS(E220&gt;F220,$O$6,E220=F220,$O$7,E220&lt;F220,$O$8))</f>
        <v>3</v>
      </c>
      <c r="J220" cm="1">
        <f t="array" ref="J220">IF(E220=""," ",_xlfn.IFS(E220&lt;F220,$O$6,E220=F220,$O$7,E220&gt;F220,$O$8))</f>
        <v>0</v>
      </c>
    </row>
    <row r="221" spans="1:10" x14ac:dyDescent="0.25">
      <c r="A221" s="15">
        <v>22</v>
      </c>
      <c r="B221" s="9">
        <v>44961</v>
      </c>
      <c r="C221" s="16" t="str">
        <f t="shared" si="3"/>
        <v>Wolves - LIverpool</v>
      </c>
      <c r="D221" s="10" t="s">
        <v>38</v>
      </c>
      <c r="E221" s="19">
        <v>3</v>
      </c>
      <c r="F221" s="19">
        <v>0</v>
      </c>
      <c r="G221" s="10" t="s">
        <v>45</v>
      </c>
      <c r="I221" s="14" cm="1">
        <f t="array" ref="I221">IF(E221=""," ",_xlfn.IFS(E221&gt;F221,$O$6,E221=F221,$O$7,E221&lt;F221,$O$8))</f>
        <v>3</v>
      </c>
      <c r="J221" cm="1">
        <f t="array" ref="J221">IF(E221=""," ",_xlfn.IFS(E221&lt;F221,$O$6,E221=F221,$O$7,E221&gt;F221,$O$8))</f>
        <v>0</v>
      </c>
    </row>
    <row r="222" spans="1:10" x14ac:dyDescent="0.25">
      <c r="A222" s="15">
        <v>23</v>
      </c>
      <c r="B222" s="9">
        <v>44968</v>
      </c>
      <c r="C222" s="16" t="str">
        <f t="shared" si="3"/>
        <v>Bournemouth - Newcastle</v>
      </c>
      <c r="D222" s="10" t="s">
        <v>36</v>
      </c>
      <c r="E222" s="19">
        <v>1</v>
      </c>
      <c r="F222" s="19">
        <v>1</v>
      </c>
      <c r="G222" s="10" t="s">
        <v>40</v>
      </c>
      <c r="I222" s="14" cm="1">
        <f t="array" ref="I222">IF(E222=""," ",_xlfn.IFS(E222&gt;F222,$O$6,E222=F222,$O$7,E222&lt;F222,$O$8))</f>
        <v>1</v>
      </c>
      <c r="J222" cm="1">
        <f t="array" ref="J222">IF(E222=""," ",_xlfn.IFS(E222&lt;F222,$O$6,E222=F222,$O$7,E222&gt;F222,$O$8))</f>
        <v>1</v>
      </c>
    </row>
    <row r="223" spans="1:10" x14ac:dyDescent="0.25">
      <c r="A223" s="15">
        <v>23</v>
      </c>
      <c r="B223" s="9">
        <v>44968</v>
      </c>
      <c r="C223" s="16" t="str">
        <f t="shared" si="3"/>
        <v>Arsenal - Brentford</v>
      </c>
      <c r="D223" s="10" t="s">
        <v>16</v>
      </c>
      <c r="E223" s="19">
        <v>1</v>
      </c>
      <c r="F223" s="19">
        <v>1</v>
      </c>
      <c r="G223" s="10" t="s">
        <v>20</v>
      </c>
      <c r="I223" s="14" cm="1">
        <f t="array" ref="I223">IF(E223=""," ",_xlfn.IFS(E223&gt;F223,$O$6,E223=F223,$O$7,E223&lt;F223,$O$8))</f>
        <v>1</v>
      </c>
      <c r="J223" cm="1">
        <f t="array" ref="J223">IF(E223=""," ",_xlfn.IFS(E223&lt;F223,$O$6,E223=F223,$O$7,E223&gt;F223,$O$8))</f>
        <v>1</v>
      </c>
    </row>
    <row r="224" spans="1:10" x14ac:dyDescent="0.25">
      <c r="A224" s="15">
        <v>23</v>
      </c>
      <c r="B224" s="9">
        <v>44968</v>
      </c>
      <c r="C224" s="16" t="str">
        <f t="shared" si="3"/>
        <v>Crystal Palace - Brighton</v>
      </c>
      <c r="D224" s="10" t="s">
        <v>24</v>
      </c>
      <c r="E224" s="19">
        <v>1</v>
      </c>
      <c r="F224" s="19">
        <v>1</v>
      </c>
      <c r="G224" s="10" t="s">
        <v>43</v>
      </c>
      <c r="I224" s="14" cm="1">
        <f t="array" ref="I224">IF(E224=""," ",_xlfn.IFS(E224&gt;F224,$O$6,E224=F224,$O$7,E224&lt;F224,$O$8))</f>
        <v>1</v>
      </c>
      <c r="J224" cm="1">
        <f t="array" ref="J224">IF(E224=""," ",_xlfn.IFS(E224&lt;F224,$O$6,E224=F224,$O$7,E224&gt;F224,$O$8))</f>
        <v>1</v>
      </c>
    </row>
    <row r="225" spans="1:10" x14ac:dyDescent="0.25">
      <c r="A225" s="15">
        <v>23</v>
      </c>
      <c r="B225" s="9">
        <v>44968</v>
      </c>
      <c r="C225" s="16" t="str">
        <f t="shared" si="3"/>
        <v>Fulham - Nottingham</v>
      </c>
      <c r="D225" s="10" t="s">
        <v>21</v>
      </c>
      <c r="E225" s="19">
        <v>2</v>
      </c>
      <c r="F225" s="19">
        <v>0</v>
      </c>
      <c r="G225" s="10" t="s">
        <v>41</v>
      </c>
      <c r="I225" s="14" cm="1">
        <f t="array" ref="I225">IF(E225=""," ",_xlfn.IFS(E225&gt;F225,$O$6,E225=F225,$O$7,E225&lt;F225,$O$8))</f>
        <v>3</v>
      </c>
      <c r="J225" cm="1">
        <f t="array" ref="J225">IF(E225=""," ",_xlfn.IFS(E225&lt;F225,$O$6,E225=F225,$O$7,E225&gt;F225,$O$8))</f>
        <v>0</v>
      </c>
    </row>
    <row r="226" spans="1:10" x14ac:dyDescent="0.25">
      <c r="A226" s="15">
        <v>23</v>
      </c>
      <c r="B226" s="9">
        <v>44968</v>
      </c>
      <c r="C226" s="16" t="str">
        <f t="shared" si="3"/>
        <v>Leeds - Manchester United</v>
      </c>
      <c r="D226" s="10" t="s">
        <v>37</v>
      </c>
      <c r="E226" s="19">
        <v>0</v>
      </c>
      <c r="F226" s="19">
        <v>2</v>
      </c>
      <c r="G226" s="10" t="s">
        <v>18</v>
      </c>
      <c r="I226" s="14" cm="1">
        <f t="array" ref="I226">IF(E226=""," ",_xlfn.IFS(E226&gt;F226,$O$6,E226=F226,$O$7,E226&lt;F226,$O$8))</f>
        <v>0</v>
      </c>
      <c r="J226" cm="1">
        <f t="array" ref="J226">IF(E226=""," ",_xlfn.IFS(E226&lt;F226,$O$6,E226=F226,$O$7,E226&gt;F226,$O$8))</f>
        <v>3</v>
      </c>
    </row>
    <row r="227" spans="1:10" x14ac:dyDescent="0.25">
      <c r="A227" s="15">
        <v>23</v>
      </c>
      <c r="B227" s="9">
        <v>44968</v>
      </c>
      <c r="C227" s="16" t="str">
        <f t="shared" si="3"/>
        <v>Leicester - Tottenham</v>
      </c>
      <c r="D227" s="10" t="s">
        <v>39</v>
      </c>
      <c r="E227" s="19">
        <v>4</v>
      </c>
      <c r="F227" s="19">
        <v>1</v>
      </c>
      <c r="G227" s="10" t="s">
        <v>42</v>
      </c>
      <c r="I227" s="14" cm="1">
        <f t="array" ref="I227">IF(E227=""," ",_xlfn.IFS(E227&gt;F227,$O$6,E227=F227,$O$7,E227&lt;F227,$O$8))</f>
        <v>3</v>
      </c>
      <c r="J227" cm="1">
        <f t="array" ref="J227">IF(E227=""," ",_xlfn.IFS(E227&lt;F227,$O$6,E227=F227,$O$7,E227&gt;F227,$O$8))</f>
        <v>0</v>
      </c>
    </row>
    <row r="228" spans="1:10" x14ac:dyDescent="0.25">
      <c r="A228" s="15">
        <v>23</v>
      </c>
      <c r="B228" s="9">
        <v>44968</v>
      </c>
      <c r="C228" s="16" t="str">
        <f t="shared" si="3"/>
        <v>Liverpool - Everton</v>
      </c>
      <c r="D228" s="10" t="s">
        <v>19</v>
      </c>
      <c r="E228" s="19">
        <v>2</v>
      </c>
      <c r="F228" s="19">
        <v>0</v>
      </c>
      <c r="G228" s="10" t="s">
        <v>25</v>
      </c>
      <c r="I228" s="14" cm="1">
        <f t="array" ref="I228">IF(E228=""," ",_xlfn.IFS(E228&gt;F228,$O$6,E228=F228,$O$7,E228&lt;F228,$O$8))</f>
        <v>3</v>
      </c>
      <c r="J228" cm="1">
        <f t="array" ref="J228">IF(E228=""," ",_xlfn.IFS(E228&lt;F228,$O$6,E228=F228,$O$7,E228&gt;F228,$O$8))</f>
        <v>0</v>
      </c>
    </row>
    <row r="229" spans="1:10" x14ac:dyDescent="0.25">
      <c r="A229" s="15">
        <v>23</v>
      </c>
      <c r="B229" s="9">
        <v>44968</v>
      </c>
      <c r="C229" s="16" t="str">
        <f t="shared" si="3"/>
        <v>Manchester City - Aston Villa</v>
      </c>
      <c r="D229" s="10" t="s">
        <v>17</v>
      </c>
      <c r="E229" s="19">
        <v>3</v>
      </c>
      <c r="F229" s="19">
        <v>1</v>
      </c>
      <c r="G229" s="10" t="s">
        <v>23</v>
      </c>
      <c r="I229" s="14" cm="1">
        <f t="array" ref="I229">IF(E229=""," ",_xlfn.IFS(E229&gt;F229,$O$6,E229=F229,$O$7,E229&lt;F229,$O$8))</f>
        <v>3</v>
      </c>
      <c r="J229" cm="1">
        <f t="array" ref="J229">IF(E229=""," ",_xlfn.IFS(E229&lt;F229,$O$6,E229=F229,$O$7,E229&gt;F229,$O$8))</f>
        <v>0</v>
      </c>
    </row>
    <row r="230" spans="1:10" x14ac:dyDescent="0.25">
      <c r="A230" s="15">
        <v>23</v>
      </c>
      <c r="B230" s="9">
        <v>44968</v>
      </c>
      <c r="C230" s="16" t="str">
        <f t="shared" si="3"/>
        <v>Southampton - Wolves</v>
      </c>
      <c r="D230" s="10" t="s">
        <v>26</v>
      </c>
      <c r="E230" s="19">
        <v>1</v>
      </c>
      <c r="F230" s="19">
        <v>2</v>
      </c>
      <c r="G230" s="10" t="s">
        <v>38</v>
      </c>
      <c r="I230" s="14" cm="1">
        <f t="array" ref="I230">IF(E230=""," ",_xlfn.IFS(E230&gt;F230,$O$6,E230=F230,$O$7,E230&lt;F230,$O$8))</f>
        <v>0</v>
      </c>
      <c r="J230" cm="1">
        <f t="array" ref="J230">IF(E230=""," ",_xlfn.IFS(E230&lt;F230,$O$6,E230=F230,$O$7,E230&gt;F230,$O$8))</f>
        <v>3</v>
      </c>
    </row>
    <row r="231" spans="1:10" x14ac:dyDescent="0.25">
      <c r="A231" s="15">
        <v>23</v>
      </c>
      <c r="B231" s="9">
        <v>44968</v>
      </c>
      <c r="C231" s="16" t="str">
        <f t="shared" si="3"/>
        <v>West Ham - Chelsea</v>
      </c>
      <c r="D231" s="10" t="s">
        <v>44</v>
      </c>
      <c r="E231" s="19">
        <v>1</v>
      </c>
      <c r="F231" s="19">
        <v>1</v>
      </c>
      <c r="G231" s="10" t="s">
        <v>22</v>
      </c>
      <c r="I231" s="14" cm="1">
        <f t="array" ref="I231">IF(E231=""," ",_xlfn.IFS(E231&gt;F231,$O$6,E231=F231,$O$7,E231&lt;F231,$O$8))</f>
        <v>1</v>
      </c>
      <c r="J231" cm="1">
        <f t="array" ref="J231">IF(E231=""," ",_xlfn.IFS(E231&lt;F231,$O$6,E231=F231,$O$7,E231&gt;F231,$O$8))</f>
        <v>1</v>
      </c>
    </row>
    <row r="232" spans="1:10" x14ac:dyDescent="0.25">
      <c r="A232" s="15">
        <v>24</v>
      </c>
      <c r="B232" s="9">
        <v>44975</v>
      </c>
      <c r="C232" s="16" t="str">
        <f t="shared" si="3"/>
        <v>Aston Villa - Arsenal</v>
      </c>
      <c r="D232" s="10" t="s">
        <v>23</v>
      </c>
      <c r="E232" s="19">
        <v>2</v>
      </c>
      <c r="F232" s="19">
        <v>4</v>
      </c>
      <c r="G232" s="10" t="s">
        <v>16</v>
      </c>
      <c r="I232" s="14" cm="1">
        <f t="array" ref="I232">IF(E232=""," ",_xlfn.IFS(E232&gt;F232,$O$6,E232=F232,$O$7,E232&lt;F232,$O$8))</f>
        <v>0</v>
      </c>
      <c r="J232" cm="1">
        <f t="array" ref="J232">IF(E232=""," ",_xlfn.IFS(E232&lt;F232,$O$6,E232=F232,$O$7,E232&gt;F232,$O$8))</f>
        <v>3</v>
      </c>
    </row>
    <row r="233" spans="1:10" x14ac:dyDescent="0.25">
      <c r="A233" s="15">
        <v>24</v>
      </c>
      <c r="B233" s="9">
        <v>44975</v>
      </c>
      <c r="C233" s="16" t="str">
        <f t="shared" si="3"/>
        <v>Brentford - Crystal Palace</v>
      </c>
      <c r="D233" s="10" t="s">
        <v>20</v>
      </c>
      <c r="E233" s="19">
        <v>1</v>
      </c>
      <c r="F233" s="19">
        <v>1</v>
      </c>
      <c r="G233" s="10" t="s">
        <v>24</v>
      </c>
      <c r="I233" s="14" cm="1">
        <f t="array" ref="I233">IF(E233=""," ",_xlfn.IFS(E233&gt;F233,$O$6,E233=F233,$O$7,E233&lt;F233,$O$8))</f>
        <v>1</v>
      </c>
      <c r="J233" cm="1">
        <f t="array" ref="J233">IF(E233=""," ",_xlfn.IFS(E233&lt;F233,$O$6,E233=F233,$O$7,E233&gt;F233,$O$8))</f>
        <v>1</v>
      </c>
    </row>
    <row r="234" spans="1:10" x14ac:dyDescent="0.25">
      <c r="A234" s="15">
        <v>24</v>
      </c>
      <c r="B234" s="9">
        <v>44975</v>
      </c>
      <c r="C234" s="16" t="str">
        <f t="shared" si="3"/>
        <v>Brighton - Fulham</v>
      </c>
      <c r="D234" s="10" t="s">
        <v>43</v>
      </c>
      <c r="E234" s="19">
        <v>0</v>
      </c>
      <c r="F234" s="19">
        <v>1</v>
      </c>
      <c r="G234" s="10" t="s">
        <v>21</v>
      </c>
      <c r="I234" s="14" cm="1">
        <f t="array" ref="I234">IF(E234=""," ",_xlfn.IFS(E234&gt;F234,$O$6,E234=F234,$O$7,E234&lt;F234,$O$8))</f>
        <v>0</v>
      </c>
      <c r="J234" cm="1">
        <f t="array" ref="J234">IF(E234=""," ",_xlfn.IFS(E234&lt;F234,$O$6,E234=F234,$O$7,E234&gt;F234,$O$8))</f>
        <v>3</v>
      </c>
    </row>
    <row r="235" spans="1:10" x14ac:dyDescent="0.25">
      <c r="A235" s="15">
        <v>24</v>
      </c>
      <c r="B235" s="9">
        <v>44975</v>
      </c>
      <c r="C235" s="16" t="str">
        <f t="shared" si="3"/>
        <v>Chelsea - Southampton</v>
      </c>
      <c r="D235" s="10" t="s">
        <v>22</v>
      </c>
      <c r="E235" s="19">
        <v>0</v>
      </c>
      <c r="F235" s="19">
        <v>1</v>
      </c>
      <c r="G235" s="10" t="s">
        <v>26</v>
      </c>
      <c r="I235" s="14" cm="1">
        <f t="array" ref="I235">IF(E235=""," ",_xlfn.IFS(E235&gt;F235,$O$6,E235=F235,$O$7,E235&lt;F235,$O$8))</f>
        <v>0</v>
      </c>
      <c r="J235" cm="1">
        <f t="array" ref="J235">IF(E235=""," ",_xlfn.IFS(E235&lt;F235,$O$6,E235=F235,$O$7,E235&gt;F235,$O$8))</f>
        <v>3</v>
      </c>
    </row>
    <row r="236" spans="1:10" x14ac:dyDescent="0.25">
      <c r="A236" s="15">
        <v>24</v>
      </c>
      <c r="B236" s="9">
        <v>44975</v>
      </c>
      <c r="C236" s="16" t="str">
        <f t="shared" si="3"/>
        <v>Everton - Leeds</v>
      </c>
      <c r="D236" s="10" t="s">
        <v>25</v>
      </c>
      <c r="E236" s="19">
        <v>1</v>
      </c>
      <c r="F236" s="19">
        <v>0</v>
      </c>
      <c r="G236" s="10" t="s">
        <v>37</v>
      </c>
      <c r="I236" s="14" cm="1">
        <f t="array" ref="I236">IF(E236=""," ",_xlfn.IFS(E236&gt;F236,$O$6,E236=F236,$O$7,E236&lt;F236,$O$8))</f>
        <v>3</v>
      </c>
      <c r="J236" cm="1">
        <f t="array" ref="J236">IF(E236=""," ",_xlfn.IFS(E236&lt;F236,$O$6,E236=F236,$O$7,E236&gt;F236,$O$8))</f>
        <v>0</v>
      </c>
    </row>
    <row r="237" spans="1:10" x14ac:dyDescent="0.25">
      <c r="A237" s="15">
        <v>24</v>
      </c>
      <c r="B237" s="9">
        <v>44975</v>
      </c>
      <c r="C237" s="16" t="str">
        <f t="shared" si="3"/>
        <v>Manchester United - Leicester</v>
      </c>
      <c r="D237" s="10" t="s">
        <v>18</v>
      </c>
      <c r="E237" s="19">
        <v>3</v>
      </c>
      <c r="F237" s="19">
        <v>0</v>
      </c>
      <c r="G237" s="10" t="s">
        <v>39</v>
      </c>
      <c r="I237" s="14" cm="1">
        <f t="array" ref="I237">IF(E237=""," ",_xlfn.IFS(E237&gt;F237,$O$6,E237=F237,$O$7,E237&lt;F237,$O$8))</f>
        <v>3</v>
      </c>
      <c r="J237" cm="1">
        <f t="array" ref="J237">IF(E237=""," ",_xlfn.IFS(E237&lt;F237,$O$6,E237=F237,$O$7,E237&gt;F237,$O$8))</f>
        <v>0</v>
      </c>
    </row>
    <row r="238" spans="1:10" x14ac:dyDescent="0.25">
      <c r="A238" s="15">
        <v>24</v>
      </c>
      <c r="B238" s="9">
        <v>44975</v>
      </c>
      <c r="C238" s="16" t="str">
        <f t="shared" si="3"/>
        <v>Newcastle - LIverpool</v>
      </c>
      <c r="D238" s="10" t="s">
        <v>40</v>
      </c>
      <c r="E238" s="19">
        <v>0</v>
      </c>
      <c r="F238" s="19">
        <v>2</v>
      </c>
      <c r="G238" s="10" t="s">
        <v>45</v>
      </c>
      <c r="I238" s="14" cm="1">
        <f t="array" ref="I238">IF(E238=""," ",_xlfn.IFS(E238&gt;F238,$O$6,E238=F238,$O$7,E238&lt;F238,$O$8))</f>
        <v>0</v>
      </c>
      <c r="J238" cm="1">
        <f t="array" ref="J238">IF(E238=""," ",_xlfn.IFS(E238&lt;F238,$O$6,E238=F238,$O$7,E238&gt;F238,$O$8))</f>
        <v>3</v>
      </c>
    </row>
    <row r="239" spans="1:10" x14ac:dyDescent="0.25">
      <c r="A239" s="15">
        <v>24</v>
      </c>
      <c r="B239" s="9">
        <v>44975</v>
      </c>
      <c r="C239" s="16" t="str">
        <f t="shared" si="3"/>
        <v>Nottingham - Manchester City</v>
      </c>
      <c r="D239" s="10" t="s">
        <v>41</v>
      </c>
      <c r="E239" s="19">
        <v>1</v>
      </c>
      <c r="F239" s="19">
        <v>1</v>
      </c>
      <c r="G239" s="10" t="s">
        <v>17</v>
      </c>
      <c r="I239" s="14" cm="1">
        <f t="array" ref="I239">IF(E239=""," ",_xlfn.IFS(E239&gt;F239,$O$6,E239=F239,$O$7,E239&lt;F239,$O$8))</f>
        <v>1</v>
      </c>
      <c r="J239" cm="1">
        <f t="array" ref="J239">IF(E239=""," ",_xlfn.IFS(E239&lt;F239,$O$6,E239=F239,$O$7,E239&gt;F239,$O$8))</f>
        <v>1</v>
      </c>
    </row>
    <row r="240" spans="1:10" x14ac:dyDescent="0.25">
      <c r="A240" s="15">
        <v>24</v>
      </c>
      <c r="B240" s="9">
        <v>44975</v>
      </c>
      <c r="C240" s="16" t="str">
        <f t="shared" si="3"/>
        <v>Tottenham - West Ham</v>
      </c>
      <c r="D240" s="10" t="s">
        <v>42</v>
      </c>
      <c r="E240" s="19">
        <v>2</v>
      </c>
      <c r="F240" s="19">
        <v>0</v>
      </c>
      <c r="G240" s="10" t="s">
        <v>44</v>
      </c>
      <c r="I240" s="14" cm="1">
        <f t="array" ref="I240">IF(E240=""," ",_xlfn.IFS(E240&gt;F240,$O$6,E240=F240,$O$7,E240&lt;F240,$O$8))</f>
        <v>3</v>
      </c>
      <c r="J240" cm="1">
        <f t="array" ref="J240">IF(E240=""," ",_xlfn.IFS(E240&lt;F240,$O$6,E240=F240,$O$7,E240&gt;F240,$O$8))</f>
        <v>0</v>
      </c>
    </row>
    <row r="241" spans="1:10" x14ac:dyDescent="0.25">
      <c r="A241" s="15">
        <v>24</v>
      </c>
      <c r="B241" s="9">
        <v>44975</v>
      </c>
      <c r="C241" s="16" t="str">
        <f t="shared" si="3"/>
        <v>Wolves - Bournemouth</v>
      </c>
      <c r="D241" s="10" t="s">
        <v>38</v>
      </c>
      <c r="E241" s="19">
        <v>0</v>
      </c>
      <c r="F241" s="19">
        <v>1</v>
      </c>
      <c r="G241" s="10" t="s">
        <v>36</v>
      </c>
      <c r="I241" s="14" cm="1">
        <f t="array" ref="I241">IF(E241=""," ",_xlfn.IFS(E241&gt;F241,$O$6,E241=F241,$O$7,E241&lt;F241,$O$8))</f>
        <v>0</v>
      </c>
      <c r="J241" cm="1">
        <f t="array" ref="J241">IF(E241=""," ",_xlfn.IFS(E241&lt;F241,$O$6,E241=F241,$O$7,E241&gt;F241,$O$8))</f>
        <v>3</v>
      </c>
    </row>
    <row r="242" spans="1:10" x14ac:dyDescent="0.25">
      <c r="A242" s="15">
        <v>25</v>
      </c>
      <c r="B242" s="9">
        <v>44982</v>
      </c>
      <c r="C242" s="16" t="str">
        <f t="shared" si="3"/>
        <v>Bournemouth - Manchester City</v>
      </c>
      <c r="D242" s="10" t="s">
        <v>36</v>
      </c>
      <c r="E242" s="19">
        <v>1</v>
      </c>
      <c r="F242" s="19">
        <v>4</v>
      </c>
      <c r="G242" s="10" t="s">
        <v>17</v>
      </c>
      <c r="I242" s="14" cm="1">
        <f t="array" ref="I242">IF(E242=""," ",_xlfn.IFS(E242&gt;F242,$O$6,E242=F242,$O$7,E242&lt;F242,$O$8))</f>
        <v>0</v>
      </c>
      <c r="J242" cm="1">
        <f t="array" ref="J242">IF(E242=""," ",_xlfn.IFS(E242&lt;F242,$O$6,E242=F242,$O$7,E242&gt;F242,$O$8))</f>
        <v>3</v>
      </c>
    </row>
    <row r="243" spans="1:10" x14ac:dyDescent="0.25">
      <c r="A243" s="15">
        <v>25</v>
      </c>
      <c r="B243" s="9">
        <v>44982</v>
      </c>
      <c r="C243" s="16" t="str">
        <f t="shared" si="3"/>
        <v>Crystal Palace - LIverpool</v>
      </c>
      <c r="D243" s="10" t="s">
        <v>24</v>
      </c>
      <c r="E243" s="19">
        <v>0</v>
      </c>
      <c r="F243" s="19">
        <v>0</v>
      </c>
      <c r="G243" s="10" t="s">
        <v>45</v>
      </c>
      <c r="I243" s="14" cm="1">
        <f t="array" ref="I243">IF(E243=""," ",_xlfn.IFS(E243&gt;F243,$O$6,E243=F243,$O$7,E243&lt;F243,$O$8))</f>
        <v>1</v>
      </c>
      <c r="J243" cm="1">
        <f t="array" ref="J243">IF(E243=""," ",_xlfn.IFS(E243&lt;F243,$O$6,E243=F243,$O$7,E243&gt;F243,$O$8))</f>
        <v>1</v>
      </c>
    </row>
    <row r="244" spans="1:10" x14ac:dyDescent="0.25">
      <c r="A244" s="15">
        <v>25</v>
      </c>
      <c r="B244" s="9">
        <v>44982</v>
      </c>
      <c r="C244" s="16" t="str">
        <f t="shared" si="3"/>
        <v>Everton - Aston Villa</v>
      </c>
      <c r="D244" s="10" t="s">
        <v>25</v>
      </c>
      <c r="E244" s="19">
        <v>0</v>
      </c>
      <c r="F244" s="19">
        <v>2</v>
      </c>
      <c r="G244" s="10" t="s">
        <v>23</v>
      </c>
      <c r="I244" s="14" cm="1">
        <f t="array" ref="I244">IF(E244=""," ",_xlfn.IFS(E244&gt;F244,$O$6,E244=F244,$O$7,E244&lt;F244,$O$8))</f>
        <v>0</v>
      </c>
      <c r="J244" cm="1">
        <f t="array" ref="J244">IF(E244=""," ",_xlfn.IFS(E244&lt;F244,$O$6,E244=F244,$O$7,E244&gt;F244,$O$8))</f>
        <v>3</v>
      </c>
    </row>
    <row r="245" spans="1:10" x14ac:dyDescent="0.25">
      <c r="A245" s="15">
        <v>25</v>
      </c>
      <c r="B245" s="9">
        <v>44982</v>
      </c>
      <c r="C245" s="16" t="str">
        <f t="shared" si="3"/>
        <v>Fulham - Wolves</v>
      </c>
      <c r="D245" s="10" t="s">
        <v>21</v>
      </c>
      <c r="E245" s="19">
        <v>1</v>
      </c>
      <c r="F245" s="19">
        <v>1</v>
      </c>
      <c r="G245" s="10" t="s">
        <v>38</v>
      </c>
      <c r="I245" s="14" cm="1">
        <f t="array" ref="I245">IF(E245=""," ",_xlfn.IFS(E245&gt;F245,$O$6,E245=F245,$O$7,E245&lt;F245,$O$8))</f>
        <v>1</v>
      </c>
      <c r="J245" cm="1">
        <f t="array" ref="J245">IF(E245=""," ",_xlfn.IFS(E245&lt;F245,$O$6,E245=F245,$O$7,E245&gt;F245,$O$8))</f>
        <v>1</v>
      </c>
    </row>
    <row r="246" spans="1:10" x14ac:dyDescent="0.25">
      <c r="A246" s="15">
        <v>25</v>
      </c>
      <c r="B246" s="9">
        <v>44982</v>
      </c>
      <c r="C246" s="16" t="str">
        <f t="shared" si="3"/>
        <v>Leeds - Southampton</v>
      </c>
      <c r="D246" s="10" t="s">
        <v>37</v>
      </c>
      <c r="E246" s="19">
        <v>1</v>
      </c>
      <c r="F246" s="19">
        <v>0</v>
      </c>
      <c r="G246" s="10" t="s">
        <v>26</v>
      </c>
      <c r="I246" s="14" cm="1">
        <f t="array" ref="I246">IF(E246=""," ",_xlfn.IFS(E246&gt;F246,$O$6,E246=F246,$O$7,E246&lt;F246,$O$8))</f>
        <v>3</v>
      </c>
      <c r="J246" cm="1">
        <f t="array" ref="J246">IF(E246=""," ",_xlfn.IFS(E246&lt;F246,$O$6,E246=F246,$O$7,E246&gt;F246,$O$8))</f>
        <v>0</v>
      </c>
    </row>
    <row r="247" spans="1:10" x14ac:dyDescent="0.25">
      <c r="A247" s="15">
        <v>25</v>
      </c>
      <c r="B247" s="9">
        <v>44982</v>
      </c>
      <c r="C247" s="16" t="str">
        <f t="shared" si="3"/>
        <v>Leicester - Arsenal</v>
      </c>
      <c r="D247" s="10" t="s">
        <v>39</v>
      </c>
      <c r="E247" s="19">
        <v>0</v>
      </c>
      <c r="F247" s="19">
        <v>1</v>
      </c>
      <c r="G247" s="10" t="s">
        <v>16</v>
      </c>
      <c r="I247" s="14" cm="1">
        <f t="array" ref="I247">IF(E247=""," ",_xlfn.IFS(E247&gt;F247,$O$6,E247=F247,$O$7,E247&lt;F247,$O$8))</f>
        <v>0</v>
      </c>
      <c r="J247" cm="1">
        <f t="array" ref="J247">IF(E247=""," ",_xlfn.IFS(E247&lt;F247,$O$6,E247=F247,$O$7,E247&gt;F247,$O$8))</f>
        <v>3</v>
      </c>
    </row>
    <row r="248" spans="1:10" x14ac:dyDescent="0.25">
      <c r="A248" s="15">
        <v>25</v>
      </c>
      <c r="B248" s="9">
        <v>44982</v>
      </c>
      <c r="C248" s="16" t="str">
        <f t="shared" si="3"/>
        <v>Manchester United - Brentford</v>
      </c>
      <c r="D248" s="10" t="s">
        <v>18</v>
      </c>
      <c r="E248" s="19">
        <v>1</v>
      </c>
      <c r="F248" s="19">
        <v>0</v>
      </c>
      <c r="G248" s="10" t="s">
        <v>20</v>
      </c>
      <c r="I248" s="14" cm="1">
        <f t="array" ref="I248">IF(E248=""," ",_xlfn.IFS(E248&gt;F248,$O$6,E248=F248,$O$7,E248&lt;F248,$O$8))</f>
        <v>3</v>
      </c>
      <c r="J248" cm="1">
        <f t="array" ref="J248">IF(E248=""," ",_xlfn.IFS(E248&lt;F248,$O$6,E248=F248,$O$7,E248&gt;F248,$O$8))</f>
        <v>0</v>
      </c>
    </row>
    <row r="249" spans="1:10" x14ac:dyDescent="0.25">
      <c r="A249" s="15">
        <v>25</v>
      </c>
      <c r="B249" s="9">
        <v>44982</v>
      </c>
      <c r="C249" s="16" t="str">
        <f t="shared" si="3"/>
        <v>Newcastle - Brighton</v>
      </c>
      <c r="D249" s="10" t="s">
        <v>40</v>
      </c>
      <c r="E249" s="19">
        <v>4</v>
      </c>
      <c r="F249" s="19">
        <v>1</v>
      </c>
      <c r="G249" s="10" t="s">
        <v>43</v>
      </c>
      <c r="I249" s="14" cm="1">
        <f t="array" ref="I249">IF(E249=""," ",_xlfn.IFS(E249&gt;F249,$O$6,E249=F249,$O$7,E249&lt;F249,$O$8))</f>
        <v>3</v>
      </c>
      <c r="J249" cm="1">
        <f t="array" ref="J249">IF(E249=""," ",_xlfn.IFS(E249&lt;F249,$O$6,E249=F249,$O$7,E249&gt;F249,$O$8))</f>
        <v>0</v>
      </c>
    </row>
    <row r="250" spans="1:10" x14ac:dyDescent="0.25">
      <c r="A250" s="15">
        <v>25</v>
      </c>
      <c r="B250" s="9">
        <v>44982</v>
      </c>
      <c r="C250" s="16" t="str">
        <f t="shared" si="3"/>
        <v>Tottenham - Chelsea</v>
      </c>
      <c r="D250" s="10" t="s">
        <v>42</v>
      </c>
      <c r="E250" s="19">
        <v>2</v>
      </c>
      <c r="F250" s="19">
        <v>0</v>
      </c>
      <c r="G250" s="10" t="s">
        <v>22</v>
      </c>
      <c r="I250" s="14" cm="1">
        <f t="array" ref="I250">IF(E250=""," ",_xlfn.IFS(E250&gt;F250,$O$6,E250=F250,$O$7,E250&lt;F250,$O$8))</f>
        <v>3</v>
      </c>
      <c r="J250" cm="1">
        <f t="array" ref="J250">IF(E250=""," ",_xlfn.IFS(E250&lt;F250,$O$6,E250=F250,$O$7,E250&gt;F250,$O$8))</f>
        <v>0</v>
      </c>
    </row>
    <row r="251" spans="1:10" x14ac:dyDescent="0.25">
      <c r="A251" s="15">
        <v>25</v>
      </c>
      <c r="B251" s="9">
        <v>44982</v>
      </c>
      <c r="C251" s="16" t="str">
        <f t="shared" si="3"/>
        <v>West Ham - Nottingham</v>
      </c>
      <c r="D251" s="10" t="s">
        <v>44</v>
      </c>
      <c r="E251" s="19">
        <v>4</v>
      </c>
      <c r="F251" s="19">
        <v>0</v>
      </c>
      <c r="G251" s="10" t="s">
        <v>41</v>
      </c>
      <c r="I251" s="14" cm="1">
        <f t="array" ref="I251">IF(E251=""," ",_xlfn.IFS(E251&gt;F251,$O$6,E251=F251,$O$7,E251&lt;F251,$O$8))</f>
        <v>3</v>
      </c>
      <c r="J251" cm="1">
        <f t="array" ref="J251">IF(E251=""," ",_xlfn.IFS(E251&lt;F251,$O$6,E251=F251,$O$7,E251&gt;F251,$O$8))</f>
        <v>0</v>
      </c>
    </row>
    <row r="252" spans="1:10" x14ac:dyDescent="0.25">
      <c r="A252" s="15">
        <v>26</v>
      </c>
      <c r="B252" s="9">
        <v>44989</v>
      </c>
      <c r="C252" s="16" t="str">
        <f t="shared" si="3"/>
        <v>Arsenal - Bournemouth</v>
      </c>
      <c r="D252" s="10" t="s">
        <v>16</v>
      </c>
      <c r="E252" s="19">
        <v>3</v>
      </c>
      <c r="F252" s="19">
        <v>2</v>
      </c>
      <c r="G252" s="10" t="s">
        <v>36</v>
      </c>
      <c r="I252" s="14" cm="1">
        <f t="array" ref="I252">IF(E252=""," ",_xlfn.IFS(E252&gt;F252,$O$6,E252=F252,$O$7,E252&lt;F252,$O$8))</f>
        <v>3</v>
      </c>
      <c r="J252" cm="1">
        <f t="array" ref="J252">IF(E252=""," ",_xlfn.IFS(E252&lt;F252,$O$6,E252=F252,$O$7,E252&gt;F252,$O$8))</f>
        <v>0</v>
      </c>
    </row>
    <row r="253" spans="1:10" x14ac:dyDescent="0.25">
      <c r="A253" s="15">
        <v>26</v>
      </c>
      <c r="B253" s="9">
        <v>44989</v>
      </c>
      <c r="C253" s="16" t="str">
        <f t="shared" si="3"/>
        <v>Aston Villa - Crystal Palace</v>
      </c>
      <c r="D253" s="10" t="s">
        <v>23</v>
      </c>
      <c r="E253" s="19">
        <v>1</v>
      </c>
      <c r="F253" s="19">
        <v>0</v>
      </c>
      <c r="G253" s="10" t="s">
        <v>24</v>
      </c>
      <c r="I253" s="14" cm="1">
        <f t="array" ref="I253">IF(E253=""," ",_xlfn.IFS(E253&gt;F253,$O$6,E253=F253,$O$7,E253&lt;F253,$O$8))</f>
        <v>3</v>
      </c>
      <c r="J253" cm="1">
        <f t="array" ref="J253">IF(E253=""," ",_xlfn.IFS(E253&lt;F253,$O$6,E253=F253,$O$7,E253&gt;F253,$O$8))</f>
        <v>0</v>
      </c>
    </row>
    <row r="254" spans="1:10" x14ac:dyDescent="0.25">
      <c r="A254" s="15">
        <v>26</v>
      </c>
      <c r="B254" s="9">
        <v>44989</v>
      </c>
      <c r="C254" s="16" t="str">
        <f t="shared" si="3"/>
        <v>Brentford - Fulham</v>
      </c>
      <c r="D254" s="10" t="s">
        <v>20</v>
      </c>
      <c r="E254" s="19">
        <v>3</v>
      </c>
      <c r="F254" s="19">
        <v>2</v>
      </c>
      <c r="G254" s="10" t="s">
        <v>21</v>
      </c>
      <c r="I254" s="14" cm="1">
        <f t="array" ref="I254">IF(E254=""," ",_xlfn.IFS(E254&gt;F254,$O$6,E254=F254,$O$7,E254&lt;F254,$O$8))</f>
        <v>3</v>
      </c>
      <c r="J254" cm="1">
        <f t="array" ref="J254">IF(E254=""," ",_xlfn.IFS(E254&lt;F254,$O$6,E254=F254,$O$7,E254&gt;F254,$O$8))</f>
        <v>0</v>
      </c>
    </row>
    <row r="255" spans="1:10" x14ac:dyDescent="0.25">
      <c r="A255" s="15">
        <v>26</v>
      </c>
      <c r="B255" s="9">
        <v>44989</v>
      </c>
      <c r="C255" s="16" t="str">
        <f t="shared" si="3"/>
        <v>Brighton - West Ham</v>
      </c>
      <c r="D255" s="10" t="s">
        <v>43</v>
      </c>
      <c r="E255" s="19">
        <v>4</v>
      </c>
      <c r="F255" s="19">
        <v>0</v>
      </c>
      <c r="G255" s="10" t="s">
        <v>44</v>
      </c>
      <c r="I255" s="14" cm="1">
        <f t="array" ref="I255">IF(E255=""," ",_xlfn.IFS(E255&gt;F255,$O$6,E255=F255,$O$7,E255&lt;F255,$O$8))</f>
        <v>3</v>
      </c>
      <c r="J255" cm="1">
        <f t="array" ref="J255">IF(E255=""," ",_xlfn.IFS(E255&lt;F255,$O$6,E255=F255,$O$7,E255&gt;F255,$O$8))</f>
        <v>0</v>
      </c>
    </row>
    <row r="256" spans="1:10" x14ac:dyDescent="0.25">
      <c r="A256" s="15">
        <v>26</v>
      </c>
      <c r="B256" s="9">
        <v>44989</v>
      </c>
      <c r="C256" s="16" t="str">
        <f t="shared" si="3"/>
        <v>Chelsea - Leeds</v>
      </c>
      <c r="D256" s="10" t="s">
        <v>22</v>
      </c>
      <c r="E256" s="19">
        <v>1</v>
      </c>
      <c r="F256" s="19">
        <v>0</v>
      </c>
      <c r="G256" s="10" t="s">
        <v>37</v>
      </c>
      <c r="I256" s="14" cm="1">
        <f t="array" ref="I256">IF(E256=""," ",_xlfn.IFS(E256&gt;F256,$O$6,E256=F256,$O$7,E256&lt;F256,$O$8))</f>
        <v>3</v>
      </c>
      <c r="J256" cm="1">
        <f t="array" ref="J256">IF(E256=""," ",_xlfn.IFS(E256&lt;F256,$O$6,E256=F256,$O$7,E256&gt;F256,$O$8))</f>
        <v>0</v>
      </c>
    </row>
    <row r="257" spans="1:10" x14ac:dyDescent="0.25">
      <c r="A257" s="15">
        <v>26</v>
      </c>
      <c r="B257" s="9">
        <v>44989</v>
      </c>
      <c r="C257" s="16" t="str">
        <f t="shared" si="3"/>
        <v>Liverpool - Manchester United</v>
      </c>
      <c r="D257" s="10" t="s">
        <v>19</v>
      </c>
      <c r="E257" s="19">
        <v>7</v>
      </c>
      <c r="F257" s="19">
        <v>0</v>
      </c>
      <c r="G257" s="10" t="s">
        <v>18</v>
      </c>
      <c r="I257" s="14" cm="1">
        <f t="array" ref="I257">IF(E257=""," ",_xlfn.IFS(E257&gt;F257,$O$6,E257=F257,$O$7,E257&lt;F257,$O$8))</f>
        <v>3</v>
      </c>
      <c r="J257" cm="1">
        <f t="array" ref="J257">IF(E257=""," ",_xlfn.IFS(E257&lt;F257,$O$6,E257=F257,$O$7,E257&gt;F257,$O$8))</f>
        <v>0</v>
      </c>
    </row>
    <row r="258" spans="1:10" x14ac:dyDescent="0.25">
      <c r="A258" s="15">
        <v>26</v>
      </c>
      <c r="B258" s="9">
        <v>44989</v>
      </c>
      <c r="C258" s="16" t="str">
        <f t="shared" si="3"/>
        <v>Manchester City - Newcastle</v>
      </c>
      <c r="D258" s="10" t="s">
        <v>17</v>
      </c>
      <c r="E258" s="19">
        <v>2</v>
      </c>
      <c r="F258" s="19">
        <v>0</v>
      </c>
      <c r="G258" s="10" t="s">
        <v>40</v>
      </c>
      <c r="I258" s="14" cm="1">
        <f t="array" ref="I258">IF(E258=""," ",_xlfn.IFS(E258&gt;F258,$O$6,E258=F258,$O$7,E258&lt;F258,$O$8))</f>
        <v>3</v>
      </c>
      <c r="J258" cm="1">
        <f t="array" ref="J258">IF(E258=""," ",_xlfn.IFS(E258&lt;F258,$O$6,E258=F258,$O$7,E258&gt;F258,$O$8))</f>
        <v>0</v>
      </c>
    </row>
    <row r="259" spans="1:10" x14ac:dyDescent="0.25">
      <c r="A259" s="15">
        <v>26</v>
      </c>
      <c r="B259" s="9">
        <v>44989</v>
      </c>
      <c r="C259" s="16" t="str">
        <f t="shared" ref="C259:C322" si="4">CONCATENATE(D259," ","-"," ",G259)</f>
        <v>Nottingham - Everton</v>
      </c>
      <c r="D259" s="10" t="s">
        <v>41</v>
      </c>
      <c r="E259" s="19">
        <v>2</v>
      </c>
      <c r="F259" s="19">
        <v>2</v>
      </c>
      <c r="G259" s="10" t="s">
        <v>25</v>
      </c>
      <c r="I259" s="14" cm="1">
        <f t="array" ref="I259">IF(E259=""," ",_xlfn.IFS(E259&gt;F259,$O$6,E259=F259,$O$7,E259&lt;F259,$O$8))</f>
        <v>1</v>
      </c>
      <c r="J259" cm="1">
        <f t="array" ref="J259">IF(E259=""," ",_xlfn.IFS(E259&lt;F259,$O$6,E259=F259,$O$7,E259&gt;F259,$O$8))</f>
        <v>1</v>
      </c>
    </row>
    <row r="260" spans="1:10" x14ac:dyDescent="0.25">
      <c r="A260" s="15">
        <v>26</v>
      </c>
      <c r="B260" s="9">
        <v>44989</v>
      </c>
      <c r="C260" s="16" t="str">
        <f t="shared" si="4"/>
        <v>Southampton - Leicester</v>
      </c>
      <c r="D260" s="10" t="s">
        <v>26</v>
      </c>
      <c r="E260" s="19">
        <v>1</v>
      </c>
      <c r="F260" s="19">
        <v>0</v>
      </c>
      <c r="G260" s="10" t="s">
        <v>39</v>
      </c>
      <c r="I260" s="14" cm="1">
        <f t="array" ref="I260">IF(E260=""," ",_xlfn.IFS(E260&gt;F260,$O$6,E260=F260,$O$7,E260&lt;F260,$O$8))</f>
        <v>3</v>
      </c>
      <c r="J260" cm="1">
        <f t="array" ref="J260">IF(E260=""," ",_xlfn.IFS(E260&lt;F260,$O$6,E260=F260,$O$7,E260&gt;F260,$O$8))</f>
        <v>0</v>
      </c>
    </row>
    <row r="261" spans="1:10" x14ac:dyDescent="0.25">
      <c r="A261" s="15">
        <v>26</v>
      </c>
      <c r="B261" s="9">
        <v>44989</v>
      </c>
      <c r="C261" s="16" t="str">
        <f t="shared" si="4"/>
        <v>Wolves - Tottenham</v>
      </c>
      <c r="D261" s="10" t="s">
        <v>38</v>
      </c>
      <c r="E261" s="19">
        <v>1</v>
      </c>
      <c r="F261" s="19">
        <v>0</v>
      </c>
      <c r="G261" s="10" t="s">
        <v>42</v>
      </c>
      <c r="I261" s="14" cm="1">
        <f t="array" ref="I261">IF(E261=""," ",_xlfn.IFS(E261&gt;F261,$O$6,E261=F261,$O$7,E261&lt;F261,$O$8))</f>
        <v>3</v>
      </c>
      <c r="J261" cm="1">
        <f t="array" ref="J261">IF(E261=""," ",_xlfn.IFS(E261&lt;F261,$O$6,E261=F261,$O$7,E261&gt;F261,$O$8))</f>
        <v>0</v>
      </c>
    </row>
    <row r="262" spans="1:10" x14ac:dyDescent="0.25">
      <c r="A262" s="15">
        <v>27</v>
      </c>
      <c r="B262" s="9">
        <v>44996</v>
      </c>
      <c r="C262" s="16" t="str">
        <f t="shared" si="4"/>
        <v>Bournemouth - LIverpool</v>
      </c>
      <c r="D262" s="10" t="s">
        <v>36</v>
      </c>
      <c r="E262" s="19">
        <v>1</v>
      </c>
      <c r="F262" s="19">
        <v>0</v>
      </c>
      <c r="G262" s="10" t="s">
        <v>45</v>
      </c>
      <c r="I262" s="14" cm="1">
        <f t="array" ref="I262">IF(E262=""," ",_xlfn.IFS(E262&gt;F262,$O$6,E262=F262,$O$7,E262&lt;F262,$O$8))</f>
        <v>3</v>
      </c>
      <c r="J262" cm="1">
        <f t="array" ref="J262">IF(E262=""," ",_xlfn.IFS(E262&lt;F262,$O$6,E262=F262,$O$7,E262&gt;F262,$O$8))</f>
        <v>0</v>
      </c>
    </row>
    <row r="263" spans="1:10" x14ac:dyDescent="0.25">
      <c r="A263" s="15">
        <v>27</v>
      </c>
      <c r="B263" s="9">
        <v>44996</v>
      </c>
      <c r="C263" s="16" t="str">
        <f t="shared" si="4"/>
        <v>Crystal Palace - Manchester City</v>
      </c>
      <c r="D263" s="10" t="s">
        <v>24</v>
      </c>
      <c r="E263" s="19">
        <v>0</v>
      </c>
      <c r="F263" s="19">
        <v>1</v>
      </c>
      <c r="G263" s="10" t="s">
        <v>17</v>
      </c>
      <c r="I263" s="14" cm="1">
        <f t="array" ref="I263">IF(E263=""," ",_xlfn.IFS(E263&gt;F263,$O$6,E263=F263,$O$7,E263&lt;F263,$O$8))</f>
        <v>0</v>
      </c>
      <c r="J263" cm="1">
        <f t="array" ref="J263">IF(E263=""," ",_xlfn.IFS(E263&lt;F263,$O$6,E263=F263,$O$7,E263&gt;F263,$O$8))</f>
        <v>3</v>
      </c>
    </row>
    <row r="264" spans="1:10" x14ac:dyDescent="0.25">
      <c r="A264" s="15">
        <v>27</v>
      </c>
      <c r="B264" s="9">
        <v>44996</v>
      </c>
      <c r="C264" s="16" t="str">
        <f t="shared" si="4"/>
        <v>Everton - Brentford</v>
      </c>
      <c r="D264" s="10" t="s">
        <v>25</v>
      </c>
      <c r="E264" s="19">
        <v>1</v>
      </c>
      <c r="F264" s="19">
        <v>0</v>
      </c>
      <c r="G264" s="10" t="s">
        <v>20</v>
      </c>
      <c r="I264" s="14" cm="1">
        <f t="array" ref="I264">IF(E264=""," ",_xlfn.IFS(E264&gt;F264,$O$6,E264=F264,$O$7,E264&lt;F264,$O$8))</f>
        <v>3</v>
      </c>
      <c r="J264" cm="1">
        <f t="array" ref="J264">IF(E264=""," ",_xlfn.IFS(E264&lt;F264,$O$6,E264=F264,$O$7,E264&gt;F264,$O$8))</f>
        <v>0</v>
      </c>
    </row>
    <row r="265" spans="1:10" x14ac:dyDescent="0.25">
      <c r="A265" s="15">
        <v>27</v>
      </c>
      <c r="B265" s="9">
        <v>44996</v>
      </c>
      <c r="C265" s="16" t="str">
        <f t="shared" si="4"/>
        <v>Fulham - Arsenal</v>
      </c>
      <c r="D265" s="10" t="s">
        <v>21</v>
      </c>
      <c r="E265" s="19">
        <v>0</v>
      </c>
      <c r="F265" s="19">
        <v>3</v>
      </c>
      <c r="G265" s="10" t="s">
        <v>16</v>
      </c>
      <c r="I265" s="14" cm="1">
        <f t="array" ref="I265">IF(E265=""," ",_xlfn.IFS(E265&gt;F265,$O$6,E265=F265,$O$7,E265&lt;F265,$O$8))</f>
        <v>0</v>
      </c>
      <c r="J265" cm="1">
        <f t="array" ref="J265">IF(E265=""," ",_xlfn.IFS(E265&lt;F265,$O$6,E265=F265,$O$7,E265&gt;F265,$O$8))</f>
        <v>3</v>
      </c>
    </row>
    <row r="266" spans="1:10" x14ac:dyDescent="0.25">
      <c r="A266" s="15">
        <v>27</v>
      </c>
      <c r="B266" s="9">
        <v>44996</v>
      </c>
      <c r="C266" s="16" t="str">
        <f t="shared" si="4"/>
        <v>Leeds - Brighton</v>
      </c>
      <c r="D266" s="10" t="s">
        <v>37</v>
      </c>
      <c r="E266" s="19">
        <v>2</v>
      </c>
      <c r="F266" s="19">
        <v>2</v>
      </c>
      <c r="G266" s="10" t="s">
        <v>43</v>
      </c>
      <c r="I266" s="14" cm="1">
        <f t="array" ref="I266">IF(E266=""," ",_xlfn.IFS(E266&gt;F266,$O$6,E266=F266,$O$7,E266&lt;F266,$O$8))</f>
        <v>1</v>
      </c>
      <c r="J266" cm="1">
        <f t="array" ref="J266">IF(E266=""," ",_xlfn.IFS(E266&lt;F266,$O$6,E266=F266,$O$7,E266&gt;F266,$O$8))</f>
        <v>1</v>
      </c>
    </row>
    <row r="267" spans="1:10" x14ac:dyDescent="0.25">
      <c r="A267" s="15">
        <v>27</v>
      </c>
      <c r="B267" s="9">
        <v>44996</v>
      </c>
      <c r="C267" s="16" t="str">
        <f t="shared" si="4"/>
        <v>Leicester - Chelsea</v>
      </c>
      <c r="D267" s="10" t="s">
        <v>39</v>
      </c>
      <c r="E267" s="19">
        <v>1</v>
      </c>
      <c r="F267" s="19">
        <v>3</v>
      </c>
      <c r="G267" s="10" t="s">
        <v>22</v>
      </c>
      <c r="I267" s="14" cm="1">
        <f t="array" ref="I267">IF(E267=""," ",_xlfn.IFS(E267&gt;F267,$O$6,E267=F267,$O$7,E267&lt;F267,$O$8))</f>
        <v>0</v>
      </c>
      <c r="J267" cm="1">
        <f t="array" ref="J267">IF(E267=""," ",_xlfn.IFS(E267&lt;F267,$O$6,E267=F267,$O$7,E267&gt;F267,$O$8))</f>
        <v>3</v>
      </c>
    </row>
    <row r="268" spans="1:10" x14ac:dyDescent="0.25">
      <c r="A268" s="15">
        <v>27</v>
      </c>
      <c r="B268" s="9">
        <v>44996</v>
      </c>
      <c r="C268" s="16" t="str">
        <f t="shared" si="4"/>
        <v>Manchester United - Southampton</v>
      </c>
      <c r="D268" s="10" t="s">
        <v>18</v>
      </c>
      <c r="E268" s="19">
        <v>0</v>
      </c>
      <c r="F268" s="19">
        <v>0</v>
      </c>
      <c r="G268" s="10" t="s">
        <v>26</v>
      </c>
      <c r="I268" s="14" cm="1">
        <f t="array" ref="I268">IF(E268=""," ",_xlfn.IFS(E268&gt;F268,$O$6,E268=F268,$O$7,E268&lt;F268,$O$8))</f>
        <v>1</v>
      </c>
      <c r="J268" cm="1">
        <f t="array" ref="J268">IF(E268=""," ",_xlfn.IFS(E268&lt;F268,$O$6,E268=F268,$O$7,E268&gt;F268,$O$8))</f>
        <v>1</v>
      </c>
    </row>
    <row r="269" spans="1:10" x14ac:dyDescent="0.25">
      <c r="A269" s="15">
        <v>27</v>
      </c>
      <c r="B269" s="9">
        <v>44996</v>
      </c>
      <c r="C269" s="16" t="str">
        <f t="shared" si="4"/>
        <v>Newcastle - Wolves</v>
      </c>
      <c r="D269" s="10" t="s">
        <v>40</v>
      </c>
      <c r="E269" s="19">
        <v>2</v>
      </c>
      <c r="F269" s="19">
        <v>1</v>
      </c>
      <c r="G269" s="10" t="s">
        <v>38</v>
      </c>
      <c r="I269" s="14" cm="1">
        <f t="array" ref="I269">IF(E269=""," ",_xlfn.IFS(E269&gt;F269,$O$6,E269=F269,$O$7,E269&lt;F269,$O$8))</f>
        <v>3</v>
      </c>
      <c r="J269" cm="1">
        <f t="array" ref="J269">IF(E269=""," ",_xlfn.IFS(E269&lt;F269,$O$6,E269=F269,$O$7,E269&gt;F269,$O$8))</f>
        <v>0</v>
      </c>
    </row>
    <row r="270" spans="1:10" x14ac:dyDescent="0.25">
      <c r="A270" s="15">
        <v>27</v>
      </c>
      <c r="B270" s="9">
        <v>44996</v>
      </c>
      <c r="C270" s="16" t="str">
        <f t="shared" si="4"/>
        <v>Tottenham - Nottingham</v>
      </c>
      <c r="D270" s="10" t="s">
        <v>42</v>
      </c>
      <c r="E270" s="19">
        <v>3</v>
      </c>
      <c r="F270" s="19">
        <v>1</v>
      </c>
      <c r="G270" s="10" t="s">
        <v>41</v>
      </c>
      <c r="I270" s="14" cm="1">
        <f t="array" ref="I270">IF(E270=""," ",_xlfn.IFS(E270&gt;F270,$O$6,E270=F270,$O$7,E270&lt;F270,$O$8))</f>
        <v>3</v>
      </c>
      <c r="J270" cm="1">
        <f t="array" ref="J270">IF(E270=""," ",_xlfn.IFS(E270&lt;F270,$O$6,E270=F270,$O$7,E270&gt;F270,$O$8))</f>
        <v>0</v>
      </c>
    </row>
    <row r="271" spans="1:10" x14ac:dyDescent="0.25">
      <c r="A271" s="15">
        <v>27</v>
      </c>
      <c r="B271" s="9">
        <v>44996</v>
      </c>
      <c r="C271" s="16" t="str">
        <f t="shared" si="4"/>
        <v>West Ham - Aston Villa</v>
      </c>
      <c r="D271" s="10" t="s">
        <v>44</v>
      </c>
      <c r="E271" s="19">
        <v>1</v>
      </c>
      <c r="F271" s="19">
        <v>1</v>
      </c>
      <c r="G271" s="10" t="s">
        <v>23</v>
      </c>
      <c r="I271" s="14" cm="1">
        <f t="array" ref="I271">IF(E271=""," ",_xlfn.IFS(E271&gt;F271,$O$6,E271=F271,$O$7,E271&lt;F271,$O$8))</f>
        <v>1</v>
      </c>
      <c r="J271" cm="1">
        <f t="array" ref="J271">IF(E271=""," ",_xlfn.IFS(E271&lt;F271,$O$6,E271=F271,$O$7,E271&gt;F271,$O$8))</f>
        <v>1</v>
      </c>
    </row>
    <row r="272" spans="1:10" x14ac:dyDescent="0.25">
      <c r="A272" s="15">
        <v>28</v>
      </c>
      <c r="B272" s="9">
        <v>45003</v>
      </c>
      <c r="C272" s="16" t="str">
        <f t="shared" si="4"/>
        <v>Arsenal - Crystal Palace</v>
      </c>
      <c r="D272" s="10" t="s">
        <v>16</v>
      </c>
      <c r="E272" s="19">
        <v>4</v>
      </c>
      <c r="F272" s="19">
        <v>1</v>
      </c>
      <c r="G272" s="10" t="s">
        <v>24</v>
      </c>
      <c r="I272" s="14" cm="1">
        <f t="array" ref="I272">IF(E272=""," ",_xlfn.IFS(E272&gt;F272,$O$6,E272=F272,$O$7,E272&lt;F272,$O$8))</f>
        <v>3</v>
      </c>
      <c r="J272" cm="1">
        <f t="array" ref="J272">IF(E272=""," ",_xlfn.IFS(E272&lt;F272,$O$6,E272=F272,$O$7,E272&gt;F272,$O$8))</f>
        <v>0</v>
      </c>
    </row>
    <row r="273" spans="1:10" x14ac:dyDescent="0.25">
      <c r="A273" s="15">
        <v>28</v>
      </c>
      <c r="B273" s="9">
        <v>45003</v>
      </c>
      <c r="C273" s="16" t="str">
        <f t="shared" si="4"/>
        <v>Aston Villa - Bournemouth</v>
      </c>
      <c r="D273" s="10" t="s">
        <v>23</v>
      </c>
      <c r="E273" s="19">
        <v>3</v>
      </c>
      <c r="F273" s="19">
        <v>0</v>
      </c>
      <c r="G273" s="10" t="s">
        <v>36</v>
      </c>
      <c r="I273" s="14" cm="1">
        <f t="array" ref="I273">IF(E273=""," ",_xlfn.IFS(E273&gt;F273,$O$6,E273=F273,$O$7,E273&lt;F273,$O$8))</f>
        <v>3</v>
      </c>
      <c r="J273" cm="1">
        <f t="array" ref="J273">IF(E273=""," ",_xlfn.IFS(E273&lt;F273,$O$6,E273=F273,$O$7,E273&gt;F273,$O$8))</f>
        <v>0</v>
      </c>
    </row>
    <row r="274" spans="1:10" x14ac:dyDescent="0.25">
      <c r="A274" s="15">
        <v>28</v>
      </c>
      <c r="B274" s="9">
        <v>45003</v>
      </c>
      <c r="C274" s="16" t="str">
        <f t="shared" si="4"/>
        <v>Brentford - Leicester</v>
      </c>
      <c r="D274" s="10" t="s">
        <v>20</v>
      </c>
      <c r="E274" s="19">
        <v>1</v>
      </c>
      <c r="F274" s="19">
        <v>1</v>
      </c>
      <c r="G274" s="10" t="s">
        <v>39</v>
      </c>
      <c r="I274" s="14" cm="1">
        <f t="array" ref="I274">IF(E274=""," ",_xlfn.IFS(E274&gt;F274,$O$6,E274=F274,$O$7,E274&lt;F274,$O$8))</f>
        <v>1</v>
      </c>
      <c r="J274" cm="1">
        <f t="array" ref="J274">IF(E274=""," ",_xlfn.IFS(E274&lt;F274,$O$6,E274=F274,$O$7,E274&gt;F274,$O$8))</f>
        <v>1</v>
      </c>
    </row>
    <row r="275" spans="1:10" x14ac:dyDescent="0.25">
      <c r="A275" s="15">
        <v>28</v>
      </c>
      <c r="B275" s="9">
        <v>45003</v>
      </c>
      <c r="C275" s="16" t="str">
        <f t="shared" si="4"/>
        <v>Brighton - Manchester United</v>
      </c>
      <c r="D275" s="10" t="s">
        <v>43</v>
      </c>
      <c r="E275" s="19">
        <v>1</v>
      </c>
      <c r="F275" s="19">
        <v>0</v>
      </c>
      <c r="G275" s="10" t="s">
        <v>18</v>
      </c>
      <c r="I275" s="14" cm="1">
        <f t="array" ref="I275">IF(E275=""," ",_xlfn.IFS(E275&gt;F275,$O$6,E275=F275,$O$7,E275&lt;F275,$O$8))</f>
        <v>3</v>
      </c>
      <c r="J275" cm="1">
        <f t="array" ref="J275">IF(E275=""," ",_xlfn.IFS(E275&lt;F275,$O$6,E275=F275,$O$7,E275&gt;F275,$O$8))</f>
        <v>0</v>
      </c>
    </row>
    <row r="276" spans="1:10" x14ac:dyDescent="0.25">
      <c r="A276" s="15">
        <v>28</v>
      </c>
      <c r="B276" s="9">
        <v>45003</v>
      </c>
      <c r="C276" s="16" t="str">
        <f t="shared" si="4"/>
        <v>Chelsea - Everton</v>
      </c>
      <c r="D276" s="10" t="s">
        <v>22</v>
      </c>
      <c r="E276" s="19">
        <v>2</v>
      </c>
      <c r="F276" s="19">
        <v>2</v>
      </c>
      <c r="G276" s="10" t="s">
        <v>25</v>
      </c>
      <c r="I276" s="14" cm="1">
        <f t="array" ref="I276">IF(E276=""," ",_xlfn.IFS(E276&gt;F276,$O$6,E276=F276,$O$7,E276&lt;F276,$O$8))</f>
        <v>1</v>
      </c>
      <c r="J276" cm="1">
        <f t="array" ref="J276">IF(E276=""," ",_xlfn.IFS(E276&lt;F276,$O$6,E276=F276,$O$7,E276&gt;F276,$O$8))</f>
        <v>1</v>
      </c>
    </row>
    <row r="277" spans="1:10" x14ac:dyDescent="0.25">
      <c r="A277" s="15">
        <v>28</v>
      </c>
      <c r="B277" s="9">
        <v>45003</v>
      </c>
      <c r="C277" s="16" t="str">
        <f t="shared" si="4"/>
        <v>Liverpool - Fulham</v>
      </c>
      <c r="D277" s="10" t="s">
        <v>19</v>
      </c>
      <c r="E277" s="19">
        <v>1</v>
      </c>
      <c r="F277" s="19">
        <v>0</v>
      </c>
      <c r="G277" s="10" t="s">
        <v>21</v>
      </c>
      <c r="I277" s="14" cm="1">
        <f t="array" ref="I277">IF(E277=""," ",_xlfn.IFS(E277&gt;F277,$O$6,E277=F277,$O$7,E277&lt;F277,$O$8))</f>
        <v>3</v>
      </c>
      <c r="J277" cm="1">
        <f t="array" ref="J277">IF(E277=""," ",_xlfn.IFS(E277&lt;F277,$O$6,E277=F277,$O$7,E277&gt;F277,$O$8))</f>
        <v>0</v>
      </c>
    </row>
    <row r="278" spans="1:10" x14ac:dyDescent="0.25">
      <c r="A278" s="15">
        <v>28</v>
      </c>
      <c r="B278" s="9">
        <v>45003</v>
      </c>
      <c r="C278" s="16" t="str">
        <f t="shared" si="4"/>
        <v>Manchester City - West Ham</v>
      </c>
      <c r="D278" s="10" t="s">
        <v>17</v>
      </c>
      <c r="E278" s="19">
        <v>3</v>
      </c>
      <c r="F278" s="19">
        <v>0</v>
      </c>
      <c r="G278" s="10" t="s">
        <v>44</v>
      </c>
      <c r="I278" s="14" cm="1">
        <f t="array" ref="I278">IF(E278=""," ",_xlfn.IFS(E278&gt;F278,$O$6,E278=F278,$O$7,E278&lt;F278,$O$8))</f>
        <v>3</v>
      </c>
      <c r="J278" cm="1">
        <f t="array" ref="J278">IF(E278=""," ",_xlfn.IFS(E278&lt;F278,$O$6,E278=F278,$O$7,E278&gt;F278,$O$8))</f>
        <v>0</v>
      </c>
    </row>
    <row r="279" spans="1:10" x14ac:dyDescent="0.25">
      <c r="A279" s="15">
        <v>28</v>
      </c>
      <c r="B279" s="9">
        <v>45003</v>
      </c>
      <c r="C279" s="16" t="str">
        <f t="shared" si="4"/>
        <v>Nottingham - Newcastle</v>
      </c>
      <c r="D279" s="10" t="s">
        <v>41</v>
      </c>
      <c r="E279" s="19">
        <v>1</v>
      </c>
      <c r="F279" s="19">
        <v>2</v>
      </c>
      <c r="G279" s="10" t="s">
        <v>40</v>
      </c>
      <c r="I279" s="14" cm="1">
        <f t="array" ref="I279">IF(E279=""," ",_xlfn.IFS(E279&gt;F279,$O$6,E279=F279,$O$7,E279&lt;F279,$O$8))</f>
        <v>0</v>
      </c>
      <c r="J279" cm="1">
        <f t="array" ref="J279">IF(E279=""," ",_xlfn.IFS(E279&lt;F279,$O$6,E279=F279,$O$7,E279&gt;F279,$O$8))</f>
        <v>3</v>
      </c>
    </row>
    <row r="280" spans="1:10" x14ac:dyDescent="0.25">
      <c r="A280" s="15">
        <v>28</v>
      </c>
      <c r="B280" s="9">
        <v>45003</v>
      </c>
      <c r="C280" s="16" t="str">
        <f t="shared" si="4"/>
        <v>Southampton - Tottenham</v>
      </c>
      <c r="D280" s="10" t="s">
        <v>26</v>
      </c>
      <c r="E280" s="19">
        <v>3</v>
      </c>
      <c r="F280" s="19">
        <v>3</v>
      </c>
      <c r="G280" s="10" t="s">
        <v>42</v>
      </c>
      <c r="I280" s="14" cm="1">
        <f t="array" ref="I280">IF(E280=""," ",_xlfn.IFS(E280&gt;F280,$O$6,E280=F280,$O$7,E280&lt;F280,$O$8))</f>
        <v>1</v>
      </c>
      <c r="J280" cm="1">
        <f t="array" ref="J280">IF(E280=""," ",_xlfn.IFS(E280&lt;F280,$O$6,E280=F280,$O$7,E280&gt;F280,$O$8))</f>
        <v>1</v>
      </c>
    </row>
    <row r="281" spans="1:10" x14ac:dyDescent="0.25">
      <c r="A281" s="15">
        <v>28</v>
      </c>
      <c r="B281" s="9">
        <v>45003</v>
      </c>
      <c r="C281" s="16" t="str">
        <f t="shared" si="4"/>
        <v>Wolves - Leeds</v>
      </c>
      <c r="D281" s="10" t="s">
        <v>38</v>
      </c>
      <c r="E281" s="19">
        <v>2</v>
      </c>
      <c r="F281" s="19">
        <v>4</v>
      </c>
      <c r="G281" s="10" t="s">
        <v>37</v>
      </c>
      <c r="I281" s="14" cm="1">
        <f t="array" ref="I281">IF(E281=""," ",_xlfn.IFS(E281&gt;F281,$O$6,E281=F281,$O$7,E281&lt;F281,$O$8))</f>
        <v>0</v>
      </c>
      <c r="J281" cm="1">
        <f t="array" ref="J281">IF(E281=""," ",_xlfn.IFS(E281&lt;F281,$O$6,E281=F281,$O$7,E281&gt;F281,$O$8))</f>
        <v>3</v>
      </c>
    </row>
    <row r="282" spans="1:10" x14ac:dyDescent="0.25">
      <c r="A282" s="15">
        <v>29</v>
      </c>
      <c r="B282" s="9">
        <v>45017</v>
      </c>
      <c r="C282" s="16" t="str">
        <f t="shared" si="4"/>
        <v>Bournemouth - Fulham</v>
      </c>
      <c r="D282" s="10" t="s">
        <v>36</v>
      </c>
      <c r="E282" s="19">
        <v>2</v>
      </c>
      <c r="F282" s="19">
        <v>1</v>
      </c>
      <c r="G282" s="10" t="s">
        <v>21</v>
      </c>
      <c r="I282" s="14" cm="1">
        <f t="array" ref="I282">IF(E282=""," ",_xlfn.IFS(E282&gt;F282,$O$6,E282=F282,$O$7,E282&lt;F282,$O$8))</f>
        <v>3</v>
      </c>
      <c r="J282" cm="1">
        <f t="array" ref="J282">IF(E282=""," ",_xlfn.IFS(E282&lt;F282,$O$6,E282=F282,$O$7,E282&gt;F282,$O$8))</f>
        <v>0</v>
      </c>
    </row>
    <row r="283" spans="1:10" x14ac:dyDescent="0.25">
      <c r="A283" s="15">
        <v>29</v>
      </c>
      <c r="B283" s="9">
        <v>45017</v>
      </c>
      <c r="C283" s="16" t="str">
        <f t="shared" si="4"/>
        <v>Arsenal - Leeds</v>
      </c>
      <c r="D283" s="10" t="s">
        <v>16</v>
      </c>
      <c r="E283" s="19">
        <v>4</v>
      </c>
      <c r="F283" s="19">
        <v>1</v>
      </c>
      <c r="G283" s="10" t="s">
        <v>37</v>
      </c>
      <c r="I283" s="14" cm="1">
        <f t="array" ref="I283">IF(E283=""," ",_xlfn.IFS(E283&gt;F283,$O$6,E283=F283,$O$7,E283&lt;F283,$O$8))</f>
        <v>3</v>
      </c>
      <c r="J283" cm="1">
        <f t="array" ref="J283">IF(E283=""," ",_xlfn.IFS(E283&lt;F283,$O$6,E283=F283,$O$7,E283&gt;F283,$O$8))</f>
        <v>0</v>
      </c>
    </row>
    <row r="284" spans="1:10" x14ac:dyDescent="0.25">
      <c r="A284" s="15">
        <v>29</v>
      </c>
      <c r="B284" s="9">
        <v>45017</v>
      </c>
      <c r="C284" s="16" t="str">
        <f t="shared" si="4"/>
        <v>Brighton - Brentford</v>
      </c>
      <c r="D284" s="10" t="s">
        <v>43</v>
      </c>
      <c r="E284" s="19">
        <v>3</v>
      </c>
      <c r="F284" s="19">
        <v>3</v>
      </c>
      <c r="G284" s="10" t="s">
        <v>20</v>
      </c>
      <c r="I284" s="14" cm="1">
        <f t="array" ref="I284">IF(E284=""," ",_xlfn.IFS(E284&gt;F284,$O$6,E284=F284,$O$7,E284&lt;F284,$O$8))</f>
        <v>1</v>
      </c>
      <c r="J284" cm="1">
        <f t="array" ref="J284">IF(E284=""," ",_xlfn.IFS(E284&lt;F284,$O$6,E284=F284,$O$7,E284&gt;F284,$O$8))</f>
        <v>1</v>
      </c>
    </row>
    <row r="285" spans="1:10" x14ac:dyDescent="0.25">
      <c r="A285" s="15">
        <v>29</v>
      </c>
      <c r="B285" s="9">
        <v>45017</v>
      </c>
      <c r="C285" s="16" t="str">
        <f t="shared" si="4"/>
        <v>Chelsea - Aston Villa</v>
      </c>
      <c r="D285" s="10" t="s">
        <v>22</v>
      </c>
      <c r="E285" s="19">
        <v>0</v>
      </c>
      <c r="F285" s="19">
        <v>2</v>
      </c>
      <c r="G285" s="10" t="s">
        <v>23</v>
      </c>
      <c r="I285" s="14" cm="1">
        <f t="array" ref="I285">IF(E285=""," ",_xlfn.IFS(E285&gt;F285,$O$6,E285=F285,$O$7,E285&lt;F285,$O$8))</f>
        <v>0</v>
      </c>
      <c r="J285" cm="1">
        <f t="array" ref="J285">IF(E285=""," ",_xlfn.IFS(E285&lt;F285,$O$6,E285=F285,$O$7,E285&gt;F285,$O$8))</f>
        <v>3</v>
      </c>
    </row>
    <row r="286" spans="1:10" x14ac:dyDescent="0.25">
      <c r="A286" s="15">
        <v>29</v>
      </c>
      <c r="B286" s="9">
        <v>45017</v>
      </c>
      <c r="C286" s="16" t="str">
        <f t="shared" si="4"/>
        <v>Crystal Palace - Leicester</v>
      </c>
      <c r="D286" s="10" t="s">
        <v>24</v>
      </c>
      <c r="E286" s="19">
        <v>2</v>
      </c>
      <c r="F286" s="19">
        <v>1</v>
      </c>
      <c r="G286" s="10" t="s">
        <v>39</v>
      </c>
      <c r="I286" s="14" cm="1">
        <f t="array" ref="I286">IF(E286=""," ",_xlfn.IFS(E286&gt;F286,$O$6,E286=F286,$O$7,E286&lt;F286,$O$8))</f>
        <v>3</v>
      </c>
      <c r="J286" cm="1">
        <f t="array" ref="J286">IF(E286=""," ",_xlfn.IFS(E286&lt;F286,$O$6,E286=F286,$O$7,E286&gt;F286,$O$8))</f>
        <v>0</v>
      </c>
    </row>
    <row r="287" spans="1:10" x14ac:dyDescent="0.25">
      <c r="A287" s="15">
        <v>29</v>
      </c>
      <c r="B287" s="9">
        <v>45017</v>
      </c>
      <c r="C287" s="16" t="str">
        <f t="shared" si="4"/>
        <v>Everton - Tottenham</v>
      </c>
      <c r="D287" s="10" t="s">
        <v>25</v>
      </c>
      <c r="E287" s="19">
        <v>1</v>
      </c>
      <c r="F287" s="19">
        <v>1</v>
      </c>
      <c r="G287" s="10" t="s">
        <v>42</v>
      </c>
      <c r="I287" s="14" cm="1">
        <f t="array" ref="I287">IF(E287=""," ",_xlfn.IFS(E287&gt;F287,$O$6,E287=F287,$O$7,E287&lt;F287,$O$8))</f>
        <v>1</v>
      </c>
      <c r="J287" cm="1">
        <f t="array" ref="J287">IF(E287=""," ",_xlfn.IFS(E287&lt;F287,$O$6,E287=F287,$O$7,E287&gt;F287,$O$8))</f>
        <v>1</v>
      </c>
    </row>
    <row r="288" spans="1:10" x14ac:dyDescent="0.25">
      <c r="A288" s="15">
        <v>29</v>
      </c>
      <c r="B288" s="9">
        <v>45017</v>
      </c>
      <c r="C288" s="16" t="str">
        <f t="shared" si="4"/>
        <v>Manchester City - LIverpool</v>
      </c>
      <c r="D288" s="10" t="s">
        <v>17</v>
      </c>
      <c r="E288" s="19">
        <v>4</v>
      </c>
      <c r="F288" s="19">
        <v>1</v>
      </c>
      <c r="G288" s="10" t="s">
        <v>45</v>
      </c>
      <c r="I288" s="14" cm="1">
        <f t="array" ref="I288">IF(E288=""," ",_xlfn.IFS(E288&gt;F288,$O$6,E288=F288,$O$7,E288&lt;F288,$O$8))</f>
        <v>3</v>
      </c>
      <c r="J288" cm="1">
        <f t="array" ref="J288">IF(E288=""," ",_xlfn.IFS(E288&lt;F288,$O$6,E288=F288,$O$7,E288&gt;F288,$O$8))</f>
        <v>0</v>
      </c>
    </row>
    <row r="289" spans="1:10" x14ac:dyDescent="0.25">
      <c r="A289" s="15">
        <v>29</v>
      </c>
      <c r="B289" s="9">
        <v>45017</v>
      </c>
      <c r="C289" s="16" t="str">
        <f t="shared" si="4"/>
        <v>Newcastle - Manchester United</v>
      </c>
      <c r="D289" s="10" t="s">
        <v>40</v>
      </c>
      <c r="E289" s="19">
        <v>2</v>
      </c>
      <c r="F289" s="19">
        <v>0</v>
      </c>
      <c r="G289" s="10" t="s">
        <v>18</v>
      </c>
      <c r="I289" s="14" cm="1">
        <f t="array" ref="I289">IF(E289=""," ",_xlfn.IFS(E289&gt;F289,$O$6,E289=F289,$O$7,E289&lt;F289,$O$8))</f>
        <v>3</v>
      </c>
      <c r="J289" cm="1">
        <f t="array" ref="J289">IF(E289=""," ",_xlfn.IFS(E289&lt;F289,$O$6,E289=F289,$O$7,E289&gt;F289,$O$8))</f>
        <v>0</v>
      </c>
    </row>
    <row r="290" spans="1:10" x14ac:dyDescent="0.25">
      <c r="A290" s="15">
        <v>29</v>
      </c>
      <c r="B290" s="9">
        <v>45017</v>
      </c>
      <c r="C290" s="16" t="str">
        <f t="shared" si="4"/>
        <v>Nottingham - Wolves</v>
      </c>
      <c r="D290" s="10" t="s">
        <v>41</v>
      </c>
      <c r="E290" s="19">
        <v>1</v>
      </c>
      <c r="F290" s="19">
        <v>1</v>
      </c>
      <c r="G290" s="10" t="s">
        <v>38</v>
      </c>
      <c r="I290" s="14" cm="1">
        <f t="array" ref="I290">IF(E290=""," ",_xlfn.IFS(E290&gt;F290,$O$6,E290=F290,$O$7,E290&lt;F290,$O$8))</f>
        <v>1</v>
      </c>
      <c r="J290" cm="1">
        <f t="array" ref="J290">IF(E290=""," ",_xlfn.IFS(E290&lt;F290,$O$6,E290=F290,$O$7,E290&gt;F290,$O$8))</f>
        <v>1</v>
      </c>
    </row>
    <row r="291" spans="1:10" x14ac:dyDescent="0.25">
      <c r="A291" s="15">
        <v>29</v>
      </c>
      <c r="B291" s="9">
        <v>45017</v>
      </c>
      <c r="C291" s="16" t="str">
        <f t="shared" si="4"/>
        <v>West Ham - Southampton</v>
      </c>
      <c r="D291" s="10" t="s">
        <v>44</v>
      </c>
      <c r="E291" s="19">
        <v>1</v>
      </c>
      <c r="F291" s="19">
        <v>0</v>
      </c>
      <c r="G291" s="10" t="s">
        <v>26</v>
      </c>
      <c r="I291" s="14" cm="1">
        <f t="array" ref="I291">IF(E291=""," ",_xlfn.IFS(E291&gt;F291,$O$6,E291=F291,$O$7,E291&lt;F291,$O$8))</f>
        <v>3</v>
      </c>
      <c r="J291" cm="1">
        <f t="array" ref="J291">IF(E291=""," ",_xlfn.IFS(E291&lt;F291,$O$6,E291=F291,$O$7,E291&gt;F291,$O$8))</f>
        <v>0</v>
      </c>
    </row>
    <row r="292" spans="1:10" x14ac:dyDescent="0.25">
      <c r="A292" s="15">
        <v>30</v>
      </c>
      <c r="B292" s="9">
        <v>45024</v>
      </c>
      <c r="C292" s="16" t="str">
        <f t="shared" si="4"/>
        <v>Aston Villa - Nottingham</v>
      </c>
      <c r="D292" s="10" t="s">
        <v>23</v>
      </c>
      <c r="E292" s="19">
        <v>2</v>
      </c>
      <c r="F292" s="19">
        <v>0</v>
      </c>
      <c r="G292" s="10" t="s">
        <v>41</v>
      </c>
      <c r="I292" s="14" cm="1">
        <f t="array" ref="I292">IF(E292=""," ",_xlfn.IFS(E292&gt;F292,$O$6,E292=F292,$O$7,E292&lt;F292,$O$8))</f>
        <v>3</v>
      </c>
      <c r="J292" cm="1">
        <f t="array" ref="J292">IF(E292=""," ",_xlfn.IFS(E292&lt;F292,$O$6,E292=F292,$O$7,E292&gt;F292,$O$8))</f>
        <v>0</v>
      </c>
    </row>
    <row r="293" spans="1:10" x14ac:dyDescent="0.25">
      <c r="A293" s="15">
        <v>30</v>
      </c>
      <c r="B293" s="9">
        <v>45024</v>
      </c>
      <c r="C293" s="16" t="str">
        <f t="shared" si="4"/>
        <v>Brentford - Newcastle</v>
      </c>
      <c r="D293" s="10" t="s">
        <v>20</v>
      </c>
      <c r="E293" s="19">
        <v>1</v>
      </c>
      <c r="F293" s="19">
        <v>2</v>
      </c>
      <c r="G293" s="10" t="s">
        <v>40</v>
      </c>
      <c r="I293" s="14" cm="1">
        <f t="array" ref="I293">IF(E293=""," ",_xlfn.IFS(E293&gt;F293,$O$6,E293=F293,$O$7,E293&lt;F293,$O$8))</f>
        <v>0</v>
      </c>
      <c r="J293" cm="1">
        <f t="array" ref="J293">IF(E293=""," ",_xlfn.IFS(E293&lt;F293,$O$6,E293=F293,$O$7,E293&gt;F293,$O$8))</f>
        <v>3</v>
      </c>
    </row>
    <row r="294" spans="1:10" x14ac:dyDescent="0.25">
      <c r="A294" s="15">
        <v>30</v>
      </c>
      <c r="B294" s="9">
        <v>45024</v>
      </c>
      <c r="C294" s="16" t="str">
        <f t="shared" si="4"/>
        <v>Fulham - West Ham</v>
      </c>
      <c r="D294" s="10" t="s">
        <v>21</v>
      </c>
      <c r="E294" s="19">
        <v>0</v>
      </c>
      <c r="F294" s="19">
        <v>1</v>
      </c>
      <c r="G294" s="10" t="s">
        <v>44</v>
      </c>
      <c r="I294" s="14" cm="1">
        <f t="array" ref="I294">IF(E294=""," ",_xlfn.IFS(E294&gt;F294,$O$6,E294=F294,$O$7,E294&lt;F294,$O$8))</f>
        <v>0</v>
      </c>
      <c r="J294" cm="1">
        <f t="array" ref="J294">IF(E294=""," ",_xlfn.IFS(E294&lt;F294,$O$6,E294=F294,$O$7,E294&gt;F294,$O$8))</f>
        <v>3</v>
      </c>
    </row>
    <row r="295" spans="1:10" x14ac:dyDescent="0.25">
      <c r="A295" s="15">
        <v>30</v>
      </c>
      <c r="B295" s="9">
        <v>45024</v>
      </c>
      <c r="C295" s="16" t="str">
        <f t="shared" si="4"/>
        <v>Leeds - Crystal Palace</v>
      </c>
      <c r="D295" s="10" t="s">
        <v>37</v>
      </c>
      <c r="E295" s="19">
        <v>1</v>
      </c>
      <c r="F295" s="19">
        <v>5</v>
      </c>
      <c r="G295" s="10" t="s">
        <v>24</v>
      </c>
      <c r="I295" s="14" cm="1">
        <f t="array" ref="I295">IF(E295=""," ",_xlfn.IFS(E295&gt;F295,$O$6,E295=F295,$O$7,E295&lt;F295,$O$8))</f>
        <v>0</v>
      </c>
      <c r="J295" cm="1">
        <f t="array" ref="J295">IF(E295=""," ",_xlfn.IFS(E295&lt;F295,$O$6,E295=F295,$O$7,E295&gt;F295,$O$8))</f>
        <v>3</v>
      </c>
    </row>
    <row r="296" spans="1:10" x14ac:dyDescent="0.25">
      <c r="A296" s="15">
        <v>30</v>
      </c>
      <c r="B296" s="9">
        <v>45024</v>
      </c>
      <c r="C296" s="16" t="str">
        <f t="shared" si="4"/>
        <v>Leicester - Bournemouth</v>
      </c>
      <c r="D296" s="10" t="s">
        <v>39</v>
      </c>
      <c r="E296" s="19">
        <v>0</v>
      </c>
      <c r="F296" s="19">
        <v>1</v>
      </c>
      <c r="G296" s="10" t="s">
        <v>36</v>
      </c>
      <c r="I296" s="14" cm="1">
        <f t="array" ref="I296">IF(E296=""," ",_xlfn.IFS(E296&gt;F296,$O$6,E296=F296,$O$7,E296&lt;F296,$O$8))</f>
        <v>0</v>
      </c>
      <c r="J296" cm="1">
        <f t="array" ref="J296">IF(E296=""," ",_xlfn.IFS(E296&lt;F296,$O$6,E296=F296,$O$7,E296&gt;F296,$O$8))</f>
        <v>3</v>
      </c>
    </row>
    <row r="297" spans="1:10" x14ac:dyDescent="0.25">
      <c r="A297" s="15">
        <v>30</v>
      </c>
      <c r="B297" s="9">
        <v>45024</v>
      </c>
      <c r="C297" s="16" t="str">
        <f t="shared" si="4"/>
        <v>Liverpool - Arsenal</v>
      </c>
      <c r="D297" s="10" t="s">
        <v>19</v>
      </c>
      <c r="E297" s="19">
        <v>2</v>
      </c>
      <c r="F297" s="19">
        <v>2</v>
      </c>
      <c r="G297" s="10" t="s">
        <v>16</v>
      </c>
      <c r="I297" s="14" cm="1">
        <f t="array" ref="I297">IF(E297=""," ",_xlfn.IFS(E297&gt;F297,$O$6,E297=F297,$O$7,E297&lt;F297,$O$8))</f>
        <v>1</v>
      </c>
      <c r="J297" cm="1">
        <f t="array" ref="J297">IF(E297=""," ",_xlfn.IFS(E297&lt;F297,$O$6,E297=F297,$O$7,E297&gt;F297,$O$8))</f>
        <v>1</v>
      </c>
    </row>
    <row r="298" spans="1:10" x14ac:dyDescent="0.25">
      <c r="A298" s="15">
        <v>30</v>
      </c>
      <c r="B298" s="9">
        <v>45024</v>
      </c>
      <c r="C298" s="16" t="str">
        <f t="shared" si="4"/>
        <v>Manchester United - Everton</v>
      </c>
      <c r="D298" s="10" t="s">
        <v>18</v>
      </c>
      <c r="E298" s="19">
        <v>2</v>
      </c>
      <c r="F298" s="19">
        <v>0</v>
      </c>
      <c r="G298" s="10" t="s">
        <v>25</v>
      </c>
      <c r="I298" s="14" cm="1">
        <f t="array" ref="I298">IF(E298=""," ",_xlfn.IFS(E298&gt;F298,$O$6,E298=F298,$O$7,E298&lt;F298,$O$8))</f>
        <v>3</v>
      </c>
      <c r="J298" cm="1">
        <f t="array" ref="J298">IF(E298=""," ",_xlfn.IFS(E298&lt;F298,$O$6,E298=F298,$O$7,E298&gt;F298,$O$8))</f>
        <v>0</v>
      </c>
    </row>
    <row r="299" spans="1:10" x14ac:dyDescent="0.25">
      <c r="A299" s="15">
        <v>30</v>
      </c>
      <c r="B299" s="9">
        <v>45024</v>
      </c>
      <c r="C299" s="16" t="str">
        <f t="shared" si="4"/>
        <v>Southampton - Manchester City</v>
      </c>
      <c r="D299" s="10" t="s">
        <v>26</v>
      </c>
      <c r="E299" s="19">
        <v>1</v>
      </c>
      <c r="F299" s="19">
        <v>4</v>
      </c>
      <c r="G299" s="10" t="s">
        <v>17</v>
      </c>
      <c r="I299" s="14" cm="1">
        <f t="array" ref="I299">IF(E299=""," ",_xlfn.IFS(E299&gt;F299,$O$6,E299=F299,$O$7,E299&lt;F299,$O$8))</f>
        <v>0</v>
      </c>
      <c r="J299" cm="1">
        <f t="array" ref="J299">IF(E299=""," ",_xlfn.IFS(E299&lt;F299,$O$6,E299=F299,$O$7,E299&gt;F299,$O$8))</f>
        <v>3</v>
      </c>
    </row>
    <row r="300" spans="1:10" x14ac:dyDescent="0.25">
      <c r="A300" s="15">
        <v>30</v>
      </c>
      <c r="B300" s="9">
        <v>45024</v>
      </c>
      <c r="C300" s="16" t="str">
        <f t="shared" si="4"/>
        <v>Tottenham - Brighton</v>
      </c>
      <c r="D300" s="10" t="s">
        <v>42</v>
      </c>
      <c r="E300" s="19">
        <v>2</v>
      </c>
      <c r="F300" s="19">
        <v>1</v>
      </c>
      <c r="G300" s="10" t="s">
        <v>43</v>
      </c>
      <c r="I300" s="14" cm="1">
        <f t="array" ref="I300">IF(E300=""," ",_xlfn.IFS(E300&gt;F300,$O$6,E300=F300,$O$7,E300&lt;F300,$O$8))</f>
        <v>3</v>
      </c>
      <c r="J300" cm="1">
        <f t="array" ref="J300">IF(E300=""," ",_xlfn.IFS(E300&lt;F300,$O$6,E300=F300,$O$7,E300&gt;F300,$O$8))</f>
        <v>0</v>
      </c>
    </row>
    <row r="301" spans="1:10" x14ac:dyDescent="0.25">
      <c r="A301" s="15">
        <v>30</v>
      </c>
      <c r="B301" s="9">
        <v>45024</v>
      </c>
      <c r="C301" s="16" t="str">
        <f t="shared" si="4"/>
        <v>Wolves - Chelsea</v>
      </c>
      <c r="D301" s="10" t="s">
        <v>38</v>
      </c>
      <c r="E301" s="19">
        <v>1</v>
      </c>
      <c r="F301" s="19">
        <v>0</v>
      </c>
      <c r="G301" s="10" t="s">
        <v>22</v>
      </c>
      <c r="I301" s="14" cm="1">
        <f t="array" ref="I301">IF(E301=""," ",_xlfn.IFS(E301&gt;F301,$O$6,E301=F301,$O$7,E301&lt;F301,$O$8))</f>
        <v>3</v>
      </c>
      <c r="J301" cm="1">
        <f t="array" ref="J301">IF(E301=""," ",_xlfn.IFS(E301&lt;F301,$O$6,E301=F301,$O$7,E301&gt;F301,$O$8))</f>
        <v>0</v>
      </c>
    </row>
    <row r="302" spans="1:10" x14ac:dyDescent="0.25">
      <c r="A302" s="15">
        <v>31</v>
      </c>
      <c r="B302" s="9">
        <v>45031</v>
      </c>
      <c r="C302" s="16" t="str">
        <f t="shared" si="4"/>
        <v>Aston Villa - Newcastle</v>
      </c>
      <c r="D302" s="10" t="s">
        <v>23</v>
      </c>
      <c r="E302" s="19">
        <v>3</v>
      </c>
      <c r="F302" s="19">
        <v>0</v>
      </c>
      <c r="G302" s="10" t="s">
        <v>40</v>
      </c>
      <c r="I302" s="14" cm="1">
        <f t="array" ref="I302">IF(E302=""," ",_xlfn.IFS(E302&gt;F302,$O$6,E302=F302,$O$7,E302&lt;F302,$O$8))</f>
        <v>3</v>
      </c>
      <c r="J302" cm="1">
        <f t="array" ref="J302">IF(E302=""," ",_xlfn.IFS(E302&lt;F302,$O$6,E302=F302,$O$7,E302&gt;F302,$O$8))</f>
        <v>0</v>
      </c>
    </row>
    <row r="303" spans="1:10" x14ac:dyDescent="0.25">
      <c r="A303" s="15">
        <v>31</v>
      </c>
      <c r="B303" s="9">
        <v>45031</v>
      </c>
      <c r="C303" s="16" t="str">
        <f t="shared" si="4"/>
        <v>Chelsea - Brighton</v>
      </c>
      <c r="D303" s="10" t="s">
        <v>22</v>
      </c>
      <c r="E303" s="19">
        <v>1</v>
      </c>
      <c r="F303" s="19">
        <v>2</v>
      </c>
      <c r="G303" s="10" t="s">
        <v>43</v>
      </c>
      <c r="I303" s="14" cm="1">
        <f t="array" ref="I303">IF(E303=""," ",_xlfn.IFS(E303&gt;F303,$O$6,E303=F303,$O$7,E303&lt;F303,$O$8))</f>
        <v>0</v>
      </c>
      <c r="J303" cm="1">
        <f t="array" ref="J303">IF(E303=""," ",_xlfn.IFS(E303&lt;F303,$O$6,E303=F303,$O$7,E303&gt;F303,$O$8))</f>
        <v>3</v>
      </c>
    </row>
    <row r="304" spans="1:10" x14ac:dyDescent="0.25">
      <c r="A304" s="15">
        <v>31</v>
      </c>
      <c r="B304" s="9">
        <v>45031</v>
      </c>
      <c r="C304" s="16" t="str">
        <f t="shared" si="4"/>
        <v>Everton - Fulham</v>
      </c>
      <c r="D304" s="10" t="s">
        <v>25</v>
      </c>
      <c r="E304" s="19">
        <v>1</v>
      </c>
      <c r="F304" s="19">
        <v>3</v>
      </c>
      <c r="G304" s="10" t="s">
        <v>21</v>
      </c>
      <c r="I304" s="14" cm="1">
        <f t="array" ref="I304">IF(E304=""," ",_xlfn.IFS(E304&gt;F304,$O$6,E304=F304,$O$7,E304&lt;F304,$O$8))</f>
        <v>0</v>
      </c>
      <c r="J304" cm="1">
        <f t="array" ref="J304">IF(E304=""," ",_xlfn.IFS(E304&lt;F304,$O$6,E304=F304,$O$7,E304&gt;F304,$O$8))</f>
        <v>3</v>
      </c>
    </row>
    <row r="305" spans="1:10" x14ac:dyDescent="0.25">
      <c r="A305" s="15">
        <v>31</v>
      </c>
      <c r="B305" s="9">
        <v>45031</v>
      </c>
      <c r="C305" s="16" t="str">
        <f t="shared" si="4"/>
        <v>Leeds - LIverpool</v>
      </c>
      <c r="D305" s="10" t="s">
        <v>37</v>
      </c>
      <c r="E305" s="19">
        <v>1</v>
      </c>
      <c r="F305" s="19">
        <v>6</v>
      </c>
      <c r="G305" s="10" t="s">
        <v>45</v>
      </c>
      <c r="I305" s="14" cm="1">
        <f t="array" ref="I305">IF(E305=""," ",_xlfn.IFS(E305&gt;F305,$O$6,E305=F305,$O$7,E305&lt;F305,$O$8))</f>
        <v>0</v>
      </c>
      <c r="J305" cm="1">
        <f t="array" ref="J305">IF(E305=""," ",_xlfn.IFS(E305&lt;F305,$O$6,E305=F305,$O$7,E305&gt;F305,$O$8))</f>
        <v>3</v>
      </c>
    </row>
    <row r="306" spans="1:10" x14ac:dyDescent="0.25">
      <c r="A306" s="15">
        <v>31</v>
      </c>
      <c r="B306" s="9">
        <v>45031</v>
      </c>
      <c r="C306" s="16" t="str">
        <f t="shared" si="4"/>
        <v>Manchester City - Leicester</v>
      </c>
      <c r="D306" s="10" t="s">
        <v>17</v>
      </c>
      <c r="E306" s="19">
        <v>3</v>
      </c>
      <c r="F306" s="19">
        <v>1</v>
      </c>
      <c r="G306" s="10" t="s">
        <v>39</v>
      </c>
      <c r="I306" s="14" cm="1">
        <f t="array" ref="I306">IF(E306=""," ",_xlfn.IFS(E306&gt;F306,$O$6,E306=F306,$O$7,E306&lt;F306,$O$8))</f>
        <v>3</v>
      </c>
      <c r="J306" cm="1">
        <f t="array" ref="J306">IF(E306=""," ",_xlfn.IFS(E306&lt;F306,$O$6,E306=F306,$O$7,E306&gt;F306,$O$8))</f>
        <v>0</v>
      </c>
    </row>
    <row r="307" spans="1:10" x14ac:dyDescent="0.25">
      <c r="A307" s="15">
        <v>31</v>
      </c>
      <c r="B307" s="9">
        <v>45031</v>
      </c>
      <c r="C307" s="16" t="str">
        <f t="shared" si="4"/>
        <v>Nottingham - Manchester United</v>
      </c>
      <c r="D307" s="10" t="s">
        <v>41</v>
      </c>
      <c r="E307" s="19">
        <v>0</v>
      </c>
      <c r="F307" s="19">
        <v>2</v>
      </c>
      <c r="G307" s="10" t="s">
        <v>18</v>
      </c>
      <c r="I307" s="14" cm="1">
        <f t="array" ref="I307">IF(E307=""," ",_xlfn.IFS(E307&gt;F307,$O$6,E307=F307,$O$7,E307&lt;F307,$O$8))</f>
        <v>0</v>
      </c>
      <c r="J307" cm="1">
        <f t="array" ref="J307">IF(E307=""," ",_xlfn.IFS(E307&lt;F307,$O$6,E307=F307,$O$7,E307&gt;F307,$O$8))</f>
        <v>3</v>
      </c>
    </row>
    <row r="308" spans="1:10" x14ac:dyDescent="0.25">
      <c r="A308" s="15">
        <v>31</v>
      </c>
      <c r="B308" s="9">
        <v>45031</v>
      </c>
      <c r="C308" s="16" t="str">
        <f t="shared" si="4"/>
        <v>Southampton - Crystal Palace</v>
      </c>
      <c r="D308" s="10" t="s">
        <v>26</v>
      </c>
      <c r="E308" s="19">
        <v>0</v>
      </c>
      <c r="F308" s="19">
        <v>2</v>
      </c>
      <c r="G308" s="10" t="s">
        <v>24</v>
      </c>
      <c r="I308" s="14" cm="1">
        <f t="array" ref="I308">IF(E308=""," ",_xlfn.IFS(E308&gt;F308,$O$6,E308=F308,$O$7,E308&lt;F308,$O$8))</f>
        <v>0</v>
      </c>
      <c r="J308" cm="1">
        <f t="array" ref="J308">IF(E308=""," ",_xlfn.IFS(E308&lt;F308,$O$6,E308=F308,$O$7,E308&gt;F308,$O$8))</f>
        <v>3</v>
      </c>
    </row>
    <row r="309" spans="1:10" x14ac:dyDescent="0.25">
      <c r="A309" s="15">
        <v>31</v>
      </c>
      <c r="B309" s="9">
        <v>45031</v>
      </c>
      <c r="C309" s="16" t="str">
        <f t="shared" si="4"/>
        <v>Tottenham - Bournemouth</v>
      </c>
      <c r="D309" s="10" t="s">
        <v>42</v>
      </c>
      <c r="E309" s="19">
        <v>2</v>
      </c>
      <c r="F309" s="19">
        <v>3</v>
      </c>
      <c r="G309" s="10" t="s">
        <v>36</v>
      </c>
      <c r="I309" s="14" cm="1">
        <f t="array" ref="I309">IF(E309=""," ",_xlfn.IFS(E309&gt;F309,$O$6,E309=F309,$O$7,E309&lt;F309,$O$8))</f>
        <v>0</v>
      </c>
      <c r="J309" cm="1">
        <f t="array" ref="J309">IF(E309=""," ",_xlfn.IFS(E309&lt;F309,$O$6,E309=F309,$O$7,E309&gt;F309,$O$8))</f>
        <v>3</v>
      </c>
    </row>
    <row r="310" spans="1:10" x14ac:dyDescent="0.25">
      <c r="A310" s="15">
        <v>31</v>
      </c>
      <c r="B310" s="9">
        <v>45031</v>
      </c>
      <c r="C310" s="16" t="str">
        <f t="shared" si="4"/>
        <v>West Ham - Arsenal</v>
      </c>
      <c r="D310" s="10" t="s">
        <v>44</v>
      </c>
      <c r="E310" s="19">
        <v>2</v>
      </c>
      <c r="F310" s="19">
        <v>2</v>
      </c>
      <c r="G310" s="10" t="s">
        <v>16</v>
      </c>
      <c r="I310" s="14" cm="1">
        <f t="array" ref="I310">IF(E310=""," ",_xlfn.IFS(E310&gt;F310,$O$6,E310=F310,$O$7,E310&lt;F310,$O$8))</f>
        <v>1</v>
      </c>
      <c r="J310" cm="1">
        <f t="array" ref="J310">IF(E310=""," ",_xlfn.IFS(E310&lt;F310,$O$6,E310=F310,$O$7,E310&gt;F310,$O$8))</f>
        <v>1</v>
      </c>
    </row>
    <row r="311" spans="1:10" x14ac:dyDescent="0.25">
      <c r="A311" s="15">
        <v>31</v>
      </c>
      <c r="B311" s="9">
        <v>45031</v>
      </c>
      <c r="C311" s="16" t="str">
        <f t="shared" si="4"/>
        <v>Wolves - Brentford</v>
      </c>
      <c r="D311" s="10" t="s">
        <v>38</v>
      </c>
      <c r="E311" s="19">
        <v>2</v>
      </c>
      <c r="F311" s="19">
        <v>0</v>
      </c>
      <c r="G311" s="10" t="s">
        <v>20</v>
      </c>
      <c r="I311" s="14" cm="1">
        <f t="array" ref="I311">IF(E311=""," ",_xlfn.IFS(E311&gt;F311,$O$6,E311=F311,$O$7,E311&lt;F311,$O$8))</f>
        <v>3</v>
      </c>
      <c r="J311" cm="1">
        <f t="array" ref="J311">IF(E311=""," ",_xlfn.IFS(E311&lt;F311,$O$6,E311=F311,$O$7,E311&gt;F311,$O$8))</f>
        <v>0</v>
      </c>
    </row>
    <row r="312" spans="1:10" x14ac:dyDescent="0.25">
      <c r="A312" s="15">
        <v>32</v>
      </c>
      <c r="B312" s="9">
        <v>45038</v>
      </c>
      <c r="C312" s="16" t="str">
        <f t="shared" si="4"/>
        <v>Bournemouth - West Ham</v>
      </c>
      <c r="D312" s="10" t="s">
        <v>36</v>
      </c>
      <c r="E312" s="19">
        <v>0</v>
      </c>
      <c r="F312" s="19">
        <v>4</v>
      </c>
      <c r="G312" s="10" t="s">
        <v>44</v>
      </c>
      <c r="I312" s="14" cm="1">
        <f t="array" ref="I312">IF(E312=""," ",_xlfn.IFS(E312&gt;F312,$O$6,E312=F312,$O$7,E312&lt;F312,$O$8))</f>
        <v>0</v>
      </c>
      <c r="J312" cm="1">
        <f t="array" ref="J312">IF(E312=""," ",_xlfn.IFS(E312&lt;F312,$O$6,E312=F312,$O$7,E312&gt;F312,$O$8))</f>
        <v>3</v>
      </c>
    </row>
    <row r="313" spans="1:10" x14ac:dyDescent="0.25">
      <c r="A313" s="15">
        <v>32</v>
      </c>
      <c r="B313" s="9">
        <v>45038</v>
      </c>
      <c r="C313" s="16" t="str">
        <f t="shared" si="4"/>
        <v>Arsenal - Southampton</v>
      </c>
      <c r="D313" s="10" t="s">
        <v>16</v>
      </c>
      <c r="E313" s="19">
        <v>3</v>
      </c>
      <c r="F313" s="19">
        <v>3</v>
      </c>
      <c r="G313" s="10" t="s">
        <v>26</v>
      </c>
      <c r="I313" s="14" cm="1">
        <f t="array" ref="I313">IF(E313=""," ",_xlfn.IFS(E313&gt;F313,$O$6,E313=F313,$O$7,E313&lt;F313,$O$8))</f>
        <v>1</v>
      </c>
      <c r="J313" cm="1">
        <f t="array" ref="J313">IF(E313=""," ",_xlfn.IFS(E313&lt;F313,$O$6,E313=F313,$O$7,E313&gt;F313,$O$8))</f>
        <v>1</v>
      </c>
    </row>
    <row r="314" spans="1:10" x14ac:dyDescent="0.25">
      <c r="A314" s="15">
        <v>32</v>
      </c>
      <c r="B314" s="9">
        <v>45038</v>
      </c>
      <c r="C314" s="16" t="str">
        <f t="shared" si="4"/>
        <v>Brentford - Aston Villa</v>
      </c>
      <c r="D314" s="10" t="s">
        <v>20</v>
      </c>
      <c r="E314" s="19">
        <v>1</v>
      </c>
      <c r="F314" s="19">
        <v>1</v>
      </c>
      <c r="G314" s="10" t="s">
        <v>23</v>
      </c>
      <c r="I314" s="14" cm="1">
        <f t="array" ref="I314">IF(E314=""," ",_xlfn.IFS(E314&gt;F314,$O$6,E314=F314,$O$7,E314&lt;F314,$O$8))</f>
        <v>1</v>
      </c>
      <c r="J314" cm="1">
        <f t="array" ref="J314">IF(E314=""," ",_xlfn.IFS(E314&lt;F314,$O$6,E314=F314,$O$7,E314&gt;F314,$O$8))</f>
        <v>1</v>
      </c>
    </row>
    <row r="315" spans="1:10" x14ac:dyDescent="0.25">
      <c r="A315" s="15">
        <v>32</v>
      </c>
      <c r="B315" s="9">
        <v>45038</v>
      </c>
      <c r="C315" s="16" t="str">
        <f t="shared" si="4"/>
        <v>Brighton - Manchester City</v>
      </c>
      <c r="D315" s="10" t="s">
        <v>43</v>
      </c>
      <c r="E315" s="19">
        <v>1</v>
      </c>
      <c r="F315" s="19">
        <v>1</v>
      </c>
      <c r="G315" s="10" t="s">
        <v>17</v>
      </c>
      <c r="I315" s="14" cm="1">
        <f t="array" ref="I315">IF(E315=""," ",_xlfn.IFS(E315&gt;F315,$O$6,E315=F315,$O$7,E315&lt;F315,$O$8))</f>
        <v>1</v>
      </c>
      <c r="J315" cm="1">
        <f t="array" ref="J315">IF(E315=""," ",_xlfn.IFS(E315&lt;F315,$O$6,E315=F315,$O$7,E315&gt;F315,$O$8))</f>
        <v>1</v>
      </c>
    </row>
    <row r="316" spans="1:10" x14ac:dyDescent="0.25">
      <c r="A316" s="15">
        <v>32</v>
      </c>
      <c r="B316" s="9">
        <v>45038</v>
      </c>
      <c r="C316" s="16" t="str">
        <f t="shared" si="4"/>
        <v>Crystal Palace - Everton</v>
      </c>
      <c r="D316" s="10" t="s">
        <v>24</v>
      </c>
      <c r="E316" s="19">
        <v>0</v>
      </c>
      <c r="F316" s="19">
        <v>0</v>
      </c>
      <c r="G316" s="10" t="s">
        <v>25</v>
      </c>
      <c r="I316" s="14" cm="1">
        <f t="array" ref="I316">IF(E316=""," ",_xlfn.IFS(E316&gt;F316,$O$6,E316=F316,$O$7,E316&lt;F316,$O$8))</f>
        <v>1</v>
      </c>
      <c r="J316" cm="1">
        <f t="array" ref="J316">IF(E316=""," ",_xlfn.IFS(E316&lt;F316,$O$6,E316=F316,$O$7,E316&gt;F316,$O$8))</f>
        <v>1</v>
      </c>
    </row>
    <row r="317" spans="1:10" x14ac:dyDescent="0.25">
      <c r="A317" s="15">
        <v>32</v>
      </c>
      <c r="B317" s="9">
        <v>45038</v>
      </c>
      <c r="C317" s="16" t="str">
        <f t="shared" si="4"/>
        <v>Fulham - Leeds</v>
      </c>
      <c r="D317" s="10" t="s">
        <v>21</v>
      </c>
      <c r="E317" s="19">
        <v>2</v>
      </c>
      <c r="F317" s="19">
        <v>1</v>
      </c>
      <c r="G317" s="10" t="s">
        <v>37</v>
      </c>
      <c r="I317" s="14" cm="1">
        <f t="array" ref="I317">IF(E317=""," ",_xlfn.IFS(E317&gt;F317,$O$6,E317=F317,$O$7,E317&lt;F317,$O$8))</f>
        <v>3</v>
      </c>
      <c r="J317" cm="1">
        <f t="array" ref="J317">IF(E317=""," ",_xlfn.IFS(E317&lt;F317,$O$6,E317=F317,$O$7,E317&gt;F317,$O$8))</f>
        <v>0</v>
      </c>
    </row>
    <row r="318" spans="1:10" x14ac:dyDescent="0.25">
      <c r="A318" s="15">
        <v>32</v>
      </c>
      <c r="B318" s="9">
        <v>45038</v>
      </c>
      <c r="C318" s="16" t="str">
        <f t="shared" si="4"/>
        <v>Leicester - Wolves</v>
      </c>
      <c r="D318" s="10" t="s">
        <v>39</v>
      </c>
      <c r="E318" s="19">
        <v>2</v>
      </c>
      <c r="F318" s="19">
        <v>1</v>
      </c>
      <c r="G318" s="10" t="s">
        <v>38</v>
      </c>
      <c r="I318" s="14" cm="1">
        <f t="array" ref="I318">IF(E318=""," ",_xlfn.IFS(E318&gt;F318,$O$6,E318=F318,$O$7,E318&lt;F318,$O$8))</f>
        <v>3</v>
      </c>
      <c r="J318" cm="1">
        <f t="array" ref="J318">IF(E318=""," ",_xlfn.IFS(E318&lt;F318,$O$6,E318=F318,$O$7,E318&gt;F318,$O$8))</f>
        <v>0</v>
      </c>
    </row>
    <row r="319" spans="1:10" x14ac:dyDescent="0.25">
      <c r="A319" s="15">
        <v>32</v>
      </c>
      <c r="B319" s="9">
        <v>45038</v>
      </c>
      <c r="C319" s="16" t="str">
        <f t="shared" si="4"/>
        <v>Liverpool - Nottingham</v>
      </c>
      <c r="D319" s="10" t="s">
        <v>19</v>
      </c>
      <c r="E319" s="19">
        <v>3</v>
      </c>
      <c r="F319" s="19">
        <v>2</v>
      </c>
      <c r="G319" s="10" t="s">
        <v>41</v>
      </c>
      <c r="I319" s="14" cm="1">
        <f t="array" ref="I319">IF(E319=""," ",_xlfn.IFS(E319&gt;F319,$O$6,E319=F319,$O$7,E319&lt;F319,$O$8))</f>
        <v>3</v>
      </c>
      <c r="J319" cm="1">
        <f t="array" ref="J319">IF(E319=""," ",_xlfn.IFS(E319&lt;F319,$O$6,E319=F319,$O$7,E319&gt;F319,$O$8))</f>
        <v>0</v>
      </c>
    </row>
    <row r="320" spans="1:10" x14ac:dyDescent="0.25">
      <c r="A320" s="15">
        <v>32</v>
      </c>
      <c r="B320" s="9">
        <v>45038</v>
      </c>
      <c r="C320" s="16" t="str">
        <f t="shared" si="4"/>
        <v>Manchester United - Chelsea</v>
      </c>
      <c r="D320" s="10" t="s">
        <v>18</v>
      </c>
      <c r="E320" s="19">
        <v>4</v>
      </c>
      <c r="F320" s="19">
        <v>1</v>
      </c>
      <c r="G320" s="10" t="s">
        <v>22</v>
      </c>
      <c r="I320" s="14" cm="1">
        <f t="array" ref="I320">IF(E320=""," ",_xlfn.IFS(E320&gt;F320,$O$6,E320=F320,$O$7,E320&lt;F320,$O$8))</f>
        <v>3</v>
      </c>
      <c r="J320" cm="1">
        <f t="array" ref="J320">IF(E320=""," ",_xlfn.IFS(E320&lt;F320,$O$6,E320=F320,$O$7,E320&gt;F320,$O$8))</f>
        <v>0</v>
      </c>
    </row>
    <row r="321" spans="1:10" x14ac:dyDescent="0.25">
      <c r="A321" s="15">
        <v>32</v>
      </c>
      <c r="B321" s="9">
        <v>45038</v>
      </c>
      <c r="C321" s="16" t="str">
        <f t="shared" si="4"/>
        <v>Newcastle - Tottenham</v>
      </c>
      <c r="D321" s="10" t="s">
        <v>40</v>
      </c>
      <c r="E321" s="19">
        <v>6</v>
      </c>
      <c r="F321" s="19">
        <v>1</v>
      </c>
      <c r="G321" s="10" t="s">
        <v>42</v>
      </c>
      <c r="I321" s="14" cm="1">
        <f t="array" ref="I321">IF(E321=""," ",_xlfn.IFS(E321&gt;F321,$O$6,E321=F321,$O$7,E321&lt;F321,$O$8))</f>
        <v>3</v>
      </c>
      <c r="J321" cm="1">
        <f t="array" ref="J321">IF(E321=""," ",_xlfn.IFS(E321&lt;F321,$O$6,E321=F321,$O$7,E321&gt;F321,$O$8))</f>
        <v>0</v>
      </c>
    </row>
    <row r="322" spans="1:10" x14ac:dyDescent="0.25">
      <c r="A322" s="15">
        <v>33</v>
      </c>
      <c r="B322" s="9">
        <v>45041</v>
      </c>
      <c r="C322" s="16" t="str">
        <f t="shared" si="4"/>
        <v>Everton - Newcastle</v>
      </c>
      <c r="D322" s="10" t="s">
        <v>25</v>
      </c>
      <c r="E322" s="19">
        <v>1</v>
      </c>
      <c r="F322" s="19">
        <v>4</v>
      </c>
      <c r="G322" s="10" t="s">
        <v>40</v>
      </c>
      <c r="I322" s="14" cm="1">
        <f t="array" ref="I322">IF(E322=""," ",_xlfn.IFS(E322&gt;F322,$O$6,E322=F322,$O$7,E322&lt;F322,$O$8))</f>
        <v>0</v>
      </c>
      <c r="J322" cm="1">
        <f t="array" ref="J322">IF(E322=""," ",_xlfn.IFS(E322&lt;F322,$O$6,E322=F322,$O$7,E322&gt;F322,$O$8))</f>
        <v>3</v>
      </c>
    </row>
    <row r="323" spans="1:10" x14ac:dyDescent="0.25">
      <c r="A323" s="15">
        <v>33</v>
      </c>
      <c r="B323" s="9">
        <v>45041</v>
      </c>
      <c r="C323" s="16" t="str">
        <f t="shared" ref="C323:C381" si="5">CONCATENATE(D323," ","-"," ",G323)</f>
        <v>Leeds - Leicester</v>
      </c>
      <c r="D323" s="10" t="s">
        <v>37</v>
      </c>
      <c r="E323" s="19">
        <v>1</v>
      </c>
      <c r="F323" s="19">
        <v>1</v>
      </c>
      <c r="G323" s="10" t="s">
        <v>39</v>
      </c>
      <c r="I323" s="14" cm="1">
        <f t="array" ref="I323">IF(E323=""," ",_xlfn.IFS(E323&gt;F323,$O$6,E323=F323,$O$7,E323&lt;F323,$O$8))</f>
        <v>1</v>
      </c>
      <c r="J323" cm="1">
        <f t="array" ref="J323">IF(E323=""," ",_xlfn.IFS(E323&lt;F323,$O$6,E323=F323,$O$7,E323&gt;F323,$O$8))</f>
        <v>1</v>
      </c>
    </row>
    <row r="324" spans="1:10" x14ac:dyDescent="0.25">
      <c r="A324" s="15">
        <v>33</v>
      </c>
      <c r="B324" s="9">
        <v>45041</v>
      </c>
      <c r="C324" s="16" t="str">
        <f t="shared" si="5"/>
        <v>Nottingham - Brighton</v>
      </c>
      <c r="D324" s="10" t="s">
        <v>41</v>
      </c>
      <c r="E324" s="19">
        <v>3</v>
      </c>
      <c r="F324" s="19">
        <v>1</v>
      </c>
      <c r="G324" s="10" t="s">
        <v>43</v>
      </c>
      <c r="I324" s="14" cm="1">
        <f t="array" ref="I324">IF(E324=""," ",_xlfn.IFS(E324&gt;F324,$O$6,E324=F324,$O$7,E324&lt;F324,$O$8))</f>
        <v>3</v>
      </c>
      <c r="J324" cm="1">
        <f t="array" ref="J324">IF(E324=""," ",_xlfn.IFS(E324&lt;F324,$O$6,E324=F324,$O$7,E324&gt;F324,$O$8))</f>
        <v>0</v>
      </c>
    </row>
    <row r="325" spans="1:10" x14ac:dyDescent="0.25">
      <c r="A325" s="15">
        <v>33</v>
      </c>
      <c r="B325" s="9">
        <v>45041</v>
      </c>
      <c r="C325" s="16" t="str">
        <f t="shared" si="5"/>
        <v>Tottenham - Manchester United</v>
      </c>
      <c r="D325" s="10" t="s">
        <v>42</v>
      </c>
      <c r="E325" s="19">
        <v>2</v>
      </c>
      <c r="F325" s="19">
        <v>2</v>
      </c>
      <c r="G325" s="10" t="s">
        <v>18</v>
      </c>
      <c r="I325" s="14" cm="1">
        <f t="array" ref="I325">IF(E325=""," ",_xlfn.IFS(E325&gt;F325,$O$6,E325=F325,$O$7,E325&lt;F325,$O$8))</f>
        <v>1</v>
      </c>
      <c r="J325" cm="1">
        <f t="array" ref="J325">IF(E325=""," ",_xlfn.IFS(E325&lt;F325,$O$6,E325=F325,$O$7,E325&gt;F325,$O$8))</f>
        <v>1</v>
      </c>
    </row>
    <row r="326" spans="1:10" x14ac:dyDescent="0.25">
      <c r="A326" s="15">
        <v>33</v>
      </c>
      <c r="B326" s="9">
        <v>45041</v>
      </c>
      <c r="C326" s="16" t="str">
        <f t="shared" si="5"/>
        <v>West Ham - LIverpool</v>
      </c>
      <c r="D326" s="10" t="s">
        <v>44</v>
      </c>
      <c r="E326" s="19">
        <v>1</v>
      </c>
      <c r="F326" s="19">
        <v>2</v>
      </c>
      <c r="G326" s="10" t="s">
        <v>45</v>
      </c>
      <c r="I326" s="14" cm="1">
        <f t="array" ref="I326">IF(E326=""," ",_xlfn.IFS(E326&gt;F326,$O$6,E326=F326,$O$7,E326&lt;F326,$O$8))</f>
        <v>0</v>
      </c>
      <c r="J326" cm="1">
        <f t="array" ref="J326">IF(E326=""," ",_xlfn.IFS(E326&lt;F326,$O$6,E326=F326,$O$7,E326&gt;F326,$O$8))</f>
        <v>3</v>
      </c>
    </row>
    <row r="327" spans="1:10" x14ac:dyDescent="0.25">
      <c r="A327" s="15">
        <v>33</v>
      </c>
      <c r="B327" s="9">
        <v>45041</v>
      </c>
      <c r="C327" s="16" t="str">
        <f t="shared" si="5"/>
        <v>Wolves - Crystal Palace</v>
      </c>
      <c r="D327" s="10" t="s">
        <v>38</v>
      </c>
      <c r="E327" s="19">
        <v>2</v>
      </c>
      <c r="F327" s="19">
        <v>0</v>
      </c>
      <c r="G327" s="10" t="s">
        <v>24</v>
      </c>
      <c r="I327" s="14" cm="1">
        <f t="array" ref="I327">IF(E327=""," ",_xlfn.IFS(E327&gt;F327,$O$6,E327=F327,$O$7,E327&lt;F327,$O$8))</f>
        <v>3</v>
      </c>
      <c r="J327" cm="1">
        <f t="array" ref="J327">IF(E327=""," ",_xlfn.IFS(E327&lt;F327,$O$6,E327=F327,$O$7,E327&gt;F327,$O$8))</f>
        <v>0</v>
      </c>
    </row>
    <row r="328" spans="1:10" x14ac:dyDescent="0.25">
      <c r="A328" s="15">
        <v>33</v>
      </c>
      <c r="B328" s="9">
        <v>45041</v>
      </c>
      <c r="C328" s="16" t="str">
        <f t="shared" si="5"/>
        <v>Aston Villa - Fulham</v>
      </c>
      <c r="D328" s="10" t="s">
        <v>23</v>
      </c>
      <c r="E328" s="19">
        <v>1</v>
      </c>
      <c r="F328" s="19">
        <v>0</v>
      </c>
      <c r="G328" s="10" t="s">
        <v>21</v>
      </c>
      <c r="I328" s="14" cm="1">
        <f t="array" ref="I328">IF(E328=""," ",_xlfn.IFS(E328&gt;F328,$O$6,E328=F328,$O$7,E328&lt;F328,$O$8))</f>
        <v>3</v>
      </c>
      <c r="J328" cm="1">
        <f t="array" ref="J328">IF(E328=""," ",_xlfn.IFS(E328&lt;F328,$O$6,E328=F328,$O$7,E328&gt;F328,$O$8))</f>
        <v>0</v>
      </c>
    </row>
    <row r="329" spans="1:10" x14ac:dyDescent="0.25">
      <c r="A329" s="15">
        <v>33</v>
      </c>
      <c r="B329" s="9">
        <v>45042</v>
      </c>
      <c r="C329" s="16" t="str">
        <f t="shared" si="5"/>
        <v>Chelsea - Brentford</v>
      </c>
      <c r="D329" s="10" t="s">
        <v>22</v>
      </c>
      <c r="E329" s="19">
        <v>0</v>
      </c>
      <c r="F329" s="19">
        <v>2</v>
      </c>
      <c r="G329" s="10" t="s">
        <v>20</v>
      </c>
      <c r="I329" s="14" cm="1">
        <f t="array" ref="I329">IF(E329=""," ",_xlfn.IFS(E329&gt;F329,$O$6,E329=F329,$O$7,E329&lt;F329,$O$8))</f>
        <v>0</v>
      </c>
      <c r="J329" cm="1">
        <f t="array" ref="J329">IF(E329=""," ",_xlfn.IFS(E329&lt;F329,$O$6,E329=F329,$O$7,E329&gt;F329,$O$8))</f>
        <v>3</v>
      </c>
    </row>
    <row r="330" spans="1:10" x14ac:dyDescent="0.25">
      <c r="A330" s="15">
        <v>33</v>
      </c>
      <c r="B330" s="9">
        <v>45042</v>
      </c>
      <c r="C330" s="16" t="str">
        <f t="shared" si="5"/>
        <v>Southampton - Bournemouth</v>
      </c>
      <c r="D330" s="10" t="s">
        <v>26</v>
      </c>
      <c r="E330" s="19">
        <v>0</v>
      </c>
      <c r="F330" s="19">
        <v>1</v>
      </c>
      <c r="G330" s="10" t="s">
        <v>36</v>
      </c>
      <c r="I330" s="14" cm="1">
        <f t="array" ref="I330">IF(E330=""," ",_xlfn.IFS(E330&gt;F330,$O$6,E330=F330,$O$7,E330&lt;F330,$O$8))</f>
        <v>0</v>
      </c>
      <c r="J330" cm="1">
        <f t="array" ref="J330">IF(E330=""," ",_xlfn.IFS(E330&lt;F330,$O$6,E330=F330,$O$7,E330&gt;F330,$O$8))</f>
        <v>3</v>
      </c>
    </row>
    <row r="331" spans="1:10" x14ac:dyDescent="0.25">
      <c r="A331" s="15">
        <v>33</v>
      </c>
      <c r="B331" s="9">
        <v>45042</v>
      </c>
      <c r="C331" s="16" t="str">
        <f t="shared" si="5"/>
        <v>Manchester City - Arsenal</v>
      </c>
      <c r="D331" s="10" t="s">
        <v>17</v>
      </c>
      <c r="E331" s="19">
        <v>4</v>
      </c>
      <c r="F331" s="19">
        <v>1</v>
      </c>
      <c r="G331" s="10" t="s">
        <v>16</v>
      </c>
      <c r="I331" s="14" cm="1">
        <f t="array" ref="I331">IF(E331=""," ",_xlfn.IFS(E331&gt;F331,$O$6,E331=F331,$O$7,E331&lt;F331,$O$8))</f>
        <v>3</v>
      </c>
      <c r="J331" cm="1">
        <f t="array" ref="J331">IF(E331=""," ",_xlfn.IFS(E331&lt;F331,$O$6,E331=F331,$O$7,E331&gt;F331,$O$8))</f>
        <v>0</v>
      </c>
    </row>
    <row r="332" spans="1:10" x14ac:dyDescent="0.25">
      <c r="A332" s="15">
        <v>34</v>
      </c>
      <c r="B332" s="9">
        <v>45045</v>
      </c>
      <c r="C332" s="16" t="str">
        <f t="shared" si="5"/>
        <v>Bournemouth - Leeds</v>
      </c>
      <c r="D332" s="10" t="s">
        <v>36</v>
      </c>
      <c r="E332" s="19">
        <v>4</v>
      </c>
      <c r="F332" s="19">
        <v>1</v>
      </c>
      <c r="G332" s="10" t="s">
        <v>37</v>
      </c>
      <c r="I332" s="14" cm="1">
        <f t="array" ref="I332">IF(E332=""," ",_xlfn.IFS(E332&gt;F332,$O$6,E332=F332,$O$7,E332&lt;F332,$O$8))</f>
        <v>3</v>
      </c>
      <c r="J332" cm="1">
        <f t="array" ref="J332">IF(E332=""," ",_xlfn.IFS(E332&lt;F332,$O$6,E332=F332,$O$7,E332&gt;F332,$O$8))</f>
        <v>0</v>
      </c>
    </row>
    <row r="333" spans="1:10" x14ac:dyDescent="0.25">
      <c r="A333" s="15">
        <v>34</v>
      </c>
      <c r="B333" s="9">
        <v>45045</v>
      </c>
      <c r="C333" s="16" t="str">
        <f t="shared" si="5"/>
        <v>Arsenal - Chelsea</v>
      </c>
      <c r="D333" s="10" t="s">
        <v>16</v>
      </c>
      <c r="E333" s="19">
        <v>3</v>
      </c>
      <c r="F333" s="19">
        <v>1</v>
      </c>
      <c r="G333" s="10" t="s">
        <v>22</v>
      </c>
      <c r="I333" s="14" cm="1">
        <f t="array" ref="I333">IF(E333=""," ",_xlfn.IFS(E333&gt;F333,$O$6,E333=F333,$O$7,E333&lt;F333,$O$8))</f>
        <v>3</v>
      </c>
      <c r="J333" cm="1">
        <f t="array" ref="J333">IF(E333=""," ",_xlfn.IFS(E333&lt;F333,$O$6,E333=F333,$O$7,E333&gt;F333,$O$8))</f>
        <v>0</v>
      </c>
    </row>
    <row r="334" spans="1:10" x14ac:dyDescent="0.25">
      <c r="A334" s="15">
        <v>34</v>
      </c>
      <c r="B334" s="9">
        <v>45045</v>
      </c>
      <c r="C334" s="16" t="str">
        <f t="shared" si="5"/>
        <v>Brentford - Nottingham</v>
      </c>
      <c r="D334" s="10" t="s">
        <v>20</v>
      </c>
      <c r="E334" s="19">
        <v>2</v>
      </c>
      <c r="F334" s="19">
        <v>1</v>
      </c>
      <c r="G334" s="10" t="s">
        <v>41</v>
      </c>
      <c r="I334" s="14" cm="1">
        <f t="array" ref="I334">IF(E334=""," ",_xlfn.IFS(E334&gt;F334,$O$6,E334=F334,$O$7,E334&lt;F334,$O$8))</f>
        <v>3</v>
      </c>
      <c r="J334" cm="1">
        <f t="array" ref="J334">IF(E334=""," ",_xlfn.IFS(E334&lt;F334,$O$6,E334=F334,$O$7,E334&gt;F334,$O$8))</f>
        <v>0</v>
      </c>
    </row>
    <row r="335" spans="1:10" x14ac:dyDescent="0.25">
      <c r="A335" s="15">
        <v>34</v>
      </c>
      <c r="B335" s="9">
        <v>45045</v>
      </c>
      <c r="C335" s="16" t="str">
        <f t="shared" si="5"/>
        <v>Brighton - Wolves</v>
      </c>
      <c r="D335" s="10" t="s">
        <v>43</v>
      </c>
      <c r="E335" s="19">
        <v>6</v>
      </c>
      <c r="F335" s="19">
        <v>0</v>
      </c>
      <c r="G335" s="10" t="s">
        <v>38</v>
      </c>
      <c r="I335" s="14" cm="1">
        <f t="array" ref="I335">IF(E335=""," ",_xlfn.IFS(E335&gt;F335,$O$6,E335=F335,$O$7,E335&lt;F335,$O$8))</f>
        <v>3</v>
      </c>
      <c r="J335" cm="1">
        <f t="array" ref="J335">IF(E335=""," ",_xlfn.IFS(E335&lt;F335,$O$6,E335=F335,$O$7,E335&gt;F335,$O$8))</f>
        <v>0</v>
      </c>
    </row>
    <row r="336" spans="1:10" x14ac:dyDescent="0.25">
      <c r="A336" s="15">
        <v>34</v>
      </c>
      <c r="B336" s="9">
        <v>45045</v>
      </c>
      <c r="C336" s="16" t="str">
        <f t="shared" si="5"/>
        <v>Crystal Palace - West Ham</v>
      </c>
      <c r="D336" s="10" t="s">
        <v>24</v>
      </c>
      <c r="E336" s="19">
        <v>4</v>
      </c>
      <c r="F336" s="19">
        <v>3</v>
      </c>
      <c r="G336" s="10" t="s">
        <v>44</v>
      </c>
      <c r="I336" s="14" cm="1">
        <f t="array" ref="I336">IF(E336=""," ",_xlfn.IFS(E336&gt;F336,$O$6,E336=F336,$O$7,E336&lt;F336,$O$8))</f>
        <v>3</v>
      </c>
      <c r="J336" cm="1">
        <f t="array" ref="J336">IF(E336=""," ",_xlfn.IFS(E336&lt;F336,$O$6,E336=F336,$O$7,E336&gt;F336,$O$8))</f>
        <v>0</v>
      </c>
    </row>
    <row r="337" spans="1:10" x14ac:dyDescent="0.25">
      <c r="A337" s="15">
        <v>34</v>
      </c>
      <c r="B337" s="9">
        <v>45045</v>
      </c>
      <c r="C337" s="16" t="str">
        <f t="shared" si="5"/>
        <v>Fulham - Manchester City</v>
      </c>
      <c r="D337" s="10" t="s">
        <v>21</v>
      </c>
      <c r="E337" s="19">
        <v>1</v>
      </c>
      <c r="F337" s="19">
        <v>2</v>
      </c>
      <c r="G337" s="10" t="s">
        <v>17</v>
      </c>
      <c r="I337" s="14" cm="1">
        <f t="array" ref="I337">IF(E337=""," ",_xlfn.IFS(E337&gt;F337,$O$6,E337=F337,$O$7,E337&lt;F337,$O$8))</f>
        <v>0</v>
      </c>
      <c r="J337" cm="1">
        <f t="array" ref="J337">IF(E337=""," ",_xlfn.IFS(E337&lt;F337,$O$6,E337=F337,$O$7,E337&gt;F337,$O$8))</f>
        <v>3</v>
      </c>
    </row>
    <row r="338" spans="1:10" x14ac:dyDescent="0.25">
      <c r="A338" s="15">
        <v>34</v>
      </c>
      <c r="B338" s="9">
        <v>45045</v>
      </c>
      <c r="C338" s="16" t="str">
        <f t="shared" si="5"/>
        <v>Leicester - Everton</v>
      </c>
      <c r="D338" s="10" t="s">
        <v>39</v>
      </c>
      <c r="E338" s="19">
        <v>2</v>
      </c>
      <c r="F338" s="19">
        <v>2</v>
      </c>
      <c r="G338" s="10" t="s">
        <v>25</v>
      </c>
      <c r="I338" s="14" cm="1">
        <f t="array" ref="I338">IF(E338=""," ",_xlfn.IFS(E338&gt;F338,$O$6,E338=F338,$O$7,E338&lt;F338,$O$8))</f>
        <v>1</v>
      </c>
      <c r="J338" cm="1">
        <f t="array" ref="J338">IF(E338=""," ",_xlfn.IFS(E338&lt;F338,$O$6,E338=F338,$O$7,E338&gt;F338,$O$8))</f>
        <v>1</v>
      </c>
    </row>
    <row r="339" spans="1:10" x14ac:dyDescent="0.25">
      <c r="A339" s="15">
        <v>34</v>
      </c>
      <c r="B339" s="9">
        <v>45045</v>
      </c>
      <c r="C339" s="16" t="str">
        <f t="shared" si="5"/>
        <v>Liverpool - Tottenham</v>
      </c>
      <c r="D339" s="10" t="s">
        <v>19</v>
      </c>
      <c r="E339" s="19">
        <v>4</v>
      </c>
      <c r="F339" s="19">
        <v>3</v>
      </c>
      <c r="G339" s="10" t="s">
        <v>42</v>
      </c>
      <c r="I339" s="14" cm="1">
        <f t="array" ref="I339">IF(E339=""," ",_xlfn.IFS(E339&gt;F339,$O$6,E339=F339,$O$7,E339&lt;F339,$O$8))</f>
        <v>3</v>
      </c>
      <c r="J339" cm="1">
        <f t="array" ref="J339">IF(E339=""," ",_xlfn.IFS(E339&lt;F339,$O$6,E339=F339,$O$7,E339&gt;F339,$O$8))</f>
        <v>0</v>
      </c>
    </row>
    <row r="340" spans="1:10" x14ac:dyDescent="0.25">
      <c r="A340" s="15">
        <v>34</v>
      </c>
      <c r="B340" s="9">
        <v>45045</v>
      </c>
      <c r="C340" s="16" t="str">
        <f t="shared" si="5"/>
        <v>Manchester United - Aston Villa</v>
      </c>
      <c r="D340" s="10" t="s">
        <v>18</v>
      </c>
      <c r="E340" s="19">
        <v>1</v>
      </c>
      <c r="F340" s="19">
        <v>0</v>
      </c>
      <c r="G340" s="10" t="s">
        <v>23</v>
      </c>
      <c r="I340" s="14" cm="1">
        <f t="array" ref="I340">IF(E340=""," ",_xlfn.IFS(E340&gt;F340,$O$6,E340=F340,$O$7,E340&lt;F340,$O$8))</f>
        <v>3</v>
      </c>
      <c r="J340" cm="1">
        <f t="array" ref="J340">IF(E340=""," ",_xlfn.IFS(E340&lt;F340,$O$6,E340=F340,$O$7,E340&gt;F340,$O$8))</f>
        <v>0</v>
      </c>
    </row>
    <row r="341" spans="1:10" x14ac:dyDescent="0.25">
      <c r="A341" s="15">
        <v>34</v>
      </c>
      <c r="B341" s="9">
        <v>45045</v>
      </c>
      <c r="C341" s="16" t="str">
        <f t="shared" si="5"/>
        <v>Newcastle - Southampton</v>
      </c>
      <c r="D341" s="10" t="s">
        <v>40</v>
      </c>
      <c r="E341" s="19">
        <v>3</v>
      </c>
      <c r="F341" s="19">
        <v>1</v>
      </c>
      <c r="G341" s="10" t="s">
        <v>26</v>
      </c>
      <c r="I341" s="14" cm="1">
        <f t="array" ref="I341">IF(E341=""," ",_xlfn.IFS(E341&gt;F341,$O$6,E341=F341,$O$7,E341&lt;F341,$O$8))</f>
        <v>3</v>
      </c>
      <c r="J341" cm="1">
        <f t="array" ref="J341">IF(E341=""," ",_xlfn.IFS(E341&lt;F341,$O$6,E341=F341,$O$7,E341&gt;F341,$O$8))</f>
        <v>0</v>
      </c>
    </row>
    <row r="342" spans="1:10" x14ac:dyDescent="0.25">
      <c r="A342" s="15">
        <v>35</v>
      </c>
      <c r="B342" s="9">
        <v>45052</v>
      </c>
      <c r="C342" s="16" t="str">
        <f t="shared" si="5"/>
        <v>Bournemouth - Chelsea</v>
      </c>
      <c r="D342" s="10" t="s">
        <v>36</v>
      </c>
      <c r="E342" s="19">
        <v>1</v>
      </c>
      <c r="F342" s="19">
        <v>3</v>
      </c>
      <c r="G342" s="10" t="s">
        <v>22</v>
      </c>
      <c r="I342" s="14" cm="1">
        <f t="array" ref="I342">IF(E342=""," ",_xlfn.IFS(E342&gt;F342,$O$6,E342=F342,$O$7,E342&lt;F342,$O$8))</f>
        <v>0</v>
      </c>
      <c r="J342" cm="1">
        <f t="array" ref="J342">IF(E342=""," ",_xlfn.IFS(E342&lt;F342,$O$6,E342=F342,$O$7,E342&gt;F342,$O$8))</f>
        <v>3</v>
      </c>
    </row>
    <row r="343" spans="1:10" x14ac:dyDescent="0.25">
      <c r="A343" s="15">
        <v>35</v>
      </c>
      <c r="B343" s="9">
        <v>45052</v>
      </c>
      <c r="C343" s="16" t="str">
        <f t="shared" si="5"/>
        <v>Brighton - Everton</v>
      </c>
      <c r="D343" s="10" t="s">
        <v>43</v>
      </c>
      <c r="E343" s="19">
        <v>1</v>
      </c>
      <c r="F343" s="19">
        <v>5</v>
      </c>
      <c r="G343" s="10" t="s">
        <v>25</v>
      </c>
      <c r="I343" s="14" cm="1">
        <f t="array" ref="I343">IF(E343=""," ",_xlfn.IFS(E343&gt;F343,$O$6,E343=F343,$O$7,E343&lt;F343,$O$8))</f>
        <v>0</v>
      </c>
      <c r="J343" cm="1">
        <f t="array" ref="J343">IF(E343=""," ",_xlfn.IFS(E343&lt;F343,$O$6,E343=F343,$O$7,E343&gt;F343,$O$8))</f>
        <v>3</v>
      </c>
    </row>
    <row r="344" spans="1:10" x14ac:dyDescent="0.25">
      <c r="A344" s="15">
        <v>35</v>
      </c>
      <c r="B344" s="9">
        <v>45052</v>
      </c>
      <c r="C344" s="16" t="str">
        <f t="shared" si="5"/>
        <v>Fulham - Leicester</v>
      </c>
      <c r="D344" s="10" t="s">
        <v>21</v>
      </c>
      <c r="E344" s="19">
        <v>5</v>
      </c>
      <c r="F344" s="19">
        <v>3</v>
      </c>
      <c r="G344" s="10" t="s">
        <v>39</v>
      </c>
      <c r="I344" s="14" cm="1">
        <f t="array" ref="I344">IF(E344=""," ",_xlfn.IFS(E344&gt;F344,$O$6,E344=F344,$O$7,E344&lt;F344,$O$8))</f>
        <v>3</v>
      </c>
      <c r="J344" cm="1">
        <f t="array" ref="J344">IF(E344=""," ",_xlfn.IFS(E344&lt;F344,$O$6,E344=F344,$O$7,E344&gt;F344,$O$8))</f>
        <v>0</v>
      </c>
    </row>
    <row r="345" spans="1:10" x14ac:dyDescent="0.25">
      <c r="A345" s="15">
        <v>35</v>
      </c>
      <c r="B345" s="9">
        <v>45052</v>
      </c>
      <c r="C345" s="16" t="str">
        <f t="shared" si="5"/>
        <v>Liverpool - Brentford</v>
      </c>
      <c r="D345" s="10" t="s">
        <v>19</v>
      </c>
      <c r="E345" s="19">
        <v>1</v>
      </c>
      <c r="F345" s="19">
        <v>0</v>
      </c>
      <c r="G345" s="10" t="s">
        <v>20</v>
      </c>
      <c r="I345" s="14" cm="1">
        <f t="array" ref="I345">IF(E345=""," ",_xlfn.IFS(E345&gt;F345,$O$6,E345=F345,$O$7,E345&lt;F345,$O$8))</f>
        <v>3</v>
      </c>
      <c r="J345" cm="1">
        <f t="array" ref="J345">IF(E345=""," ",_xlfn.IFS(E345&lt;F345,$O$6,E345=F345,$O$7,E345&gt;F345,$O$8))</f>
        <v>0</v>
      </c>
    </row>
    <row r="346" spans="1:10" x14ac:dyDescent="0.25">
      <c r="A346" s="15">
        <v>35</v>
      </c>
      <c r="B346" s="9">
        <v>45052</v>
      </c>
      <c r="C346" s="16" t="str">
        <f t="shared" si="5"/>
        <v>Manchester City - Leeds</v>
      </c>
      <c r="D346" s="10" t="s">
        <v>17</v>
      </c>
      <c r="E346" s="19">
        <v>2</v>
      </c>
      <c r="F346" s="19">
        <v>1</v>
      </c>
      <c r="G346" s="10" t="s">
        <v>37</v>
      </c>
      <c r="I346" s="14" cm="1">
        <f t="array" ref="I346">IF(E346=""," ",_xlfn.IFS(E346&gt;F346,$O$6,E346=F346,$O$7,E346&lt;F346,$O$8))</f>
        <v>3</v>
      </c>
      <c r="J346" cm="1">
        <f t="array" ref="J346">IF(E346=""," ",_xlfn.IFS(E346&lt;F346,$O$6,E346=F346,$O$7,E346&gt;F346,$O$8))</f>
        <v>0</v>
      </c>
    </row>
    <row r="347" spans="1:10" x14ac:dyDescent="0.25">
      <c r="A347" s="15">
        <v>35</v>
      </c>
      <c r="B347" s="9">
        <v>45052</v>
      </c>
      <c r="C347" s="16" t="str">
        <f t="shared" si="5"/>
        <v>Newcastle - Arsenal</v>
      </c>
      <c r="D347" s="10" t="s">
        <v>40</v>
      </c>
      <c r="E347" s="19">
        <v>0</v>
      </c>
      <c r="F347" s="19">
        <v>2</v>
      </c>
      <c r="G347" s="10" t="s">
        <v>16</v>
      </c>
      <c r="I347" s="14" cm="1">
        <f t="array" ref="I347">IF(E347=""," ",_xlfn.IFS(E347&gt;F347,$O$6,E347=F347,$O$7,E347&lt;F347,$O$8))</f>
        <v>0</v>
      </c>
      <c r="J347" cm="1">
        <f t="array" ref="J347">IF(E347=""," ",_xlfn.IFS(E347&lt;F347,$O$6,E347=F347,$O$7,E347&gt;F347,$O$8))</f>
        <v>3</v>
      </c>
    </row>
    <row r="348" spans="1:10" x14ac:dyDescent="0.25">
      <c r="A348" s="15">
        <v>35</v>
      </c>
      <c r="B348" s="9">
        <v>45052</v>
      </c>
      <c r="C348" s="16" t="str">
        <f t="shared" si="5"/>
        <v>Nottingham - Southampton</v>
      </c>
      <c r="D348" s="10" t="s">
        <v>41</v>
      </c>
      <c r="E348" s="19">
        <v>4</v>
      </c>
      <c r="F348" s="19">
        <v>3</v>
      </c>
      <c r="G348" s="10" t="s">
        <v>26</v>
      </c>
      <c r="I348" s="14" cm="1">
        <f t="array" ref="I348">IF(E348=""," ",_xlfn.IFS(E348&gt;F348,$O$6,E348=F348,$O$7,E348&lt;F348,$O$8))</f>
        <v>3</v>
      </c>
      <c r="J348" cm="1">
        <f t="array" ref="J348">IF(E348=""," ",_xlfn.IFS(E348&lt;F348,$O$6,E348=F348,$O$7,E348&gt;F348,$O$8))</f>
        <v>0</v>
      </c>
    </row>
    <row r="349" spans="1:10" x14ac:dyDescent="0.25">
      <c r="A349" s="15">
        <v>35</v>
      </c>
      <c r="B349" s="9">
        <v>45052</v>
      </c>
      <c r="C349" s="16" t="str">
        <f t="shared" si="5"/>
        <v>Tottenham - Crystal Palace</v>
      </c>
      <c r="D349" s="10" t="s">
        <v>42</v>
      </c>
      <c r="E349" s="19">
        <v>1</v>
      </c>
      <c r="F349" s="19">
        <v>0</v>
      </c>
      <c r="G349" s="10" t="s">
        <v>24</v>
      </c>
      <c r="I349" s="14" cm="1">
        <f t="array" ref="I349">IF(E349=""," ",_xlfn.IFS(E349&gt;F349,$O$6,E349=F349,$O$7,E349&lt;F349,$O$8))</f>
        <v>3</v>
      </c>
      <c r="J349" cm="1">
        <f t="array" ref="J349">IF(E349=""," ",_xlfn.IFS(E349&lt;F349,$O$6,E349=F349,$O$7,E349&gt;F349,$O$8))</f>
        <v>0</v>
      </c>
    </row>
    <row r="350" spans="1:10" x14ac:dyDescent="0.25">
      <c r="A350" s="15">
        <v>35</v>
      </c>
      <c r="B350" s="9">
        <v>45052</v>
      </c>
      <c r="C350" s="16" t="str">
        <f t="shared" si="5"/>
        <v>West Ham - Manchester United</v>
      </c>
      <c r="D350" s="10" t="s">
        <v>44</v>
      </c>
      <c r="E350" s="19">
        <v>1</v>
      </c>
      <c r="F350" s="19">
        <v>0</v>
      </c>
      <c r="G350" s="10" t="s">
        <v>18</v>
      </c>
      <c r="I350" s="14" cm="1">
        <f t="array" ref="I350">IF(E350=""," ",_xlfn.IFS(E350&gt;F350,$O$6,E350=F350,$O$7,E350&lt;F350,$O$8))</f>
        <v>3</v>
      </c>
      <c r="J350" cm="1">
        <f t="array" ref="J350">IF(E350=""," ",_xlfn.IFS(E350&lt;F350,$O$6,E350=F350,$O$7,E350&gt;F350,$O$8))</f>
        <v>0</v>
      </c>
    </row>
    <row r="351" spans="1:10" x14ac:dyDescent="0.25">
      <c r="A351" s="15">
        <v>35</v>
      </c>
      <c r="B351" s="9">
        <v>45052</v>
      </c>
      <c r="C351" s="16" t="str">
        <f t="shared" si="5"/>
        <v>Wolves - Aston Villa</v>
      </c>
      <c r="D351" s="10" t="s">
        <v>38</v>
      </c>
      <c r="E351" s="19">
        <v>1</v>
      </c>
      <c r="F351" s="19">
        <v>0</v>
      </c>
      <c r="G351" s="10" t="s">
        <v>23</v>
      </c>
      <c r="I351" s="14" cm="1">
        <f t="array" ref="I351">IF(E351=""," ",_xlfn.IFS(E351&gt;F351,$O$6,E351=F351,$O$7,E351&lt;F351,$O$8))</f>
        <v>3</v>
      </c>
      <c r="J351" cm="1">
        <f t="array" ref="J351">IF(E351=""," ",_xlfn.IFS(E351&lt;F351,$O$6,E351=F351,$O$7,E351&gt;F351,$O$8))</f>
        <v>0</v>
      </c>
    </row>
    <row r="352" spans="1:10" x14ac:dyDescent="0.25">
      <c r="A352" s="15">
        <v>36</v>
      </c>
      <c r="B352" s="9">
        <v>45059</v>
      </c>
      <c r="C352" s="16" t="str">
        <f t="shared" si="5"/>
        <v>Arsenal - Brighton</v>
      </c>
      <c r="D352" s="10" t="s">
        <v>16</v>
      </c>
      <c r="E352" s="19">
        <v>0</v>
      </c>
      <c r="F352" s="19">
        <v>3</v>
      </c>
      <c r="G352" s="10" t="s">
        <v>43</v>
      </c>
      <c r="I352" s="14" cm="1">
        <f t="array" ref="I352">IF(E352=""," ",_xlfn.IFS(E352&gt;F352,$O$6,E352=F352,$O$7,E352&lt;F352,$O$8))</f>
        <v>0</v>
      </c>
      <c r="J352" cm="1">
        <f t="array" ref="J352">IF(E352=""," ",_xlfn.IFS(E352&lt;F352,$O$6,E352=F352,$O$7,E352&gt;F352,$O$8))</f>
        <v>3</v>
      </c>
    </row>
    <row r="353" spans="1:10" x14ac:dyDescent="0.25">
      <c r="A353" s="15">
        <v>36</v>
      </c>
      <c r="B353" s="9">
        <v>45059</v>
      </c>
      <c r="C353" s="16" t="str">
        <f t="shared" si="5"/>
        <v>Aston Villa - Tottenham</v>
      </c>
      <c r="D353" s="10" t="s">
        <v>23</v>
      </c>
      <c r="E353" s="19">
        <v>2</v>
      </c>
      <c r="F353" s="19">
        <v>1</v>
      </c>
      <c r="G353" s="10" t="s">
        <v>42</v>
      </c>
      <c r="I353" s="14" cm="1">
        <f t="array" ref="I353">IF(E353=""," ",_xlfn.IFS(E353&gt;F353,$O$6,E353=F353,$O$7,E353&lt;F353,$O$8))</f>
        <v>3</v>
      </c>
      <c r="J353" cm="1">
        <f t="array" ref="J353">IF(E353=""," ",_xlfn.IFS(E353&lt;F353,$O$6,E353=F353,$O$7,E353&gt;F353,$O$8))</f>
        <v>0</v>
      </c>
    </row>
    <row r="354" spans="1:10" x14ac:dyDescent="0.25">
      <c r="A354" s="15">
        <v>36</v>
      </c>
      <c r="B354" s="9">
        <v>45059</v>
      </c>
      <c r="C354" s="16" t="str">
        <f t="shared" si="5"/>
        <v>Brentford - West Ham</v>
      </c>
      <c r="D354" s="10" t="s">
        <v>20</v>
      </c>
      <c r="E354" s="19">
        <v>2</v>
      </c>
      <c r="F354" s="19">
        <v>0</v>
      </c>
      <c r="G354" s="10" t="s">
        <v>44</v>
      </c>
      <c r="I354" s="14" cm="1">
        <f t="array" ref="I354">IF(E354=""," ",_xlfn.IFS(E354&gt;F354,$O$6,E354=F354,$O$7,E354&lt;F354,$O$8))</f>
        <v>3</v>
      </c>
      <c r="J354" cm="1">
        <f t="array" ref="J354">IF(E354=""," ",_xlfn.IFS(E354&lt;F354,$O$6,E354=F354,$O$7,E354&gt;F354,$O$8))</f>
        <v>0</v>
      </c>
    </row>
    <row r="355" spans="1:10" x14ac:dyDescent="0.25">
      <c r="A355" s="15">
        <v>36</v>
      </c>
      <c r="B355" s="9">
        <v>45059</v>
      </c>
      <c r="C355" s="16" t="str">
        <f t="shared" si="5"/>
        <v>Chelsea - Nottingham</v>
      </c>
      <c r="D355" s="10" t="s">
        <v>22</v>
      </c>
      <c r="E355" s="19">
        <v>2</v>
      </c>
      <c r="F355" s="19">
        <v>2</v>
      </c>
      <c r="G355" s="10" t="s">
        <v>41</v>
      </c>
      <c r="I355" s="14" cm="1">
        <f t="array" ref="I355">IF(E355=""," ",_xlfn.IFS(E355&gt;F355,$O$6,E355=F355,$O$7,E355&lt;F355,$O$8))</f>
        <v>1</v>
      </c>
      <c r="J355" cm="1">
        <f t="array" ref="J355">IF(E355=""," ",_xlfn.IFS(E355&lt;F355,$O$6,E355=F355,$O$7,E355&gt;F355,$O$8))</f>
        <v>1</v>
      </c>
    </row>
    <row r="356" spans="1:10" x14ac:dyDescent="0.25">
      <c r="A356" s="15">
        <v>36</v>
      </c>
      <c r="B356" s="9">
        <v>45059</v>
      </c>
      <c r="C356" s="16" t="str">
        <f t="shared" si="5"/>
        <v>Crystal Palace - Bournemouth</v>
      </c>
      <c r="D356" s="10" t="s">
        <v>24</v>
      </c>
      <c r="E356" s="19">
        <v>2</v>
      </c>
      <c r="F356" s="19">
        <v>0</v>
      </c>
      <c r="G356" s="10" t="s">
        <v>36</v>
      </c>
      <c r="I356" s="14" cm="1">
        <f t="array" ref="I356">IF(E356=""," ",_xlfn.IFS(E356&gt;F356,$O$6,E356=F356,$O$7,E356&lt;F356,$O$8))</f>
        <v>3</v>
      </c>
      <c r="J356" cm="1">
        <f t="array" ref="J356">IF(E356=""," ",_xlfn.IFS(E356&lt;F356,$O$6,E356=F356,$O$7,E356&gt;F356,$O$8))</f>
        <v>0</v>
      </c>
    </row>
    <row r="357" spans="1:10" x14ac:dyDescent="0.25">
      <c r="A357" s="15">
        <v>36</v>
      </c>
      <c r="B357" s="9">
        <v>45059</v>
      </c>
      <c r="C357" s="16" t="str">
        <f t="shared" si="5"/>
        <v>Everton - Manchester City</v>
      </c>
      <c r="D357" s="10" t="s">
        <v>25</v>
      </c>
      <c r="E357" s="19">
        <v>0</v>
      </c>
      <c r="F357" s="19">
        <v>3</v>
      </c>
      <c r="G357" s="10" t="s">
        <v>17</v>
      </c>
      <c r="I357" s="14" cm="1">
        <f t="array" ref="I357">IF(E357=""," ",_xlfn.IFS(E357&gt;F357,$O$6,E357=F357,$O$7,E357&lt;F357,$O$8))</f>
        <v>0</v>
      </c>
      <c r="J357" cm="1">
        <f t="array" ref="J357">IF(E357=""," ",_xlfn.IFS(E357&lt;F357,$O$6,E357=F357,$O$7,E357&gt;F357,$O$8))</f>
        <v>3</v>
      </c>
    </row>
    <row r="358" spans="1:10" x14ac:dyDescent="0.25">
      <c r="A358" s="15">
        <v>36</v>
      </c>
      <c r="B358" s="9">
        <v>45059</v>
      </c>
      <c r="C358" s="16" t="str">
        <f t="shared" si="5"/>
        <v>Leeds - Newcastle</v>
      </c>
      <c r="D358" s="10" t="s">
        <v>37</v>
      </c>
      <c r="E358" s="19">
        <v>2</v>
      </c>
      <c r="F358" s="19">
        <v>2</v>
      </c>
      <c r="G358" s="10" t="s">
        <v>40</v>
      </c>
      <c r="I358" s="14" cm="1">
        <f t="array" ref="I358">IF(E358=""," ",_xlfn.IFS(E358&gt;F358,$O$6,E358=F358,$O$7,E358&lt;F358,$O$8))</f>
        <v>1</v>
      </c>
      <c r="J358" cm="1">
        <f t="array" ref="J358">IF(E358=""," ",_xlfn.IFS(E358&lt;F358,$O$6,E358=F358,$O$7,E358&gt;F358,$O$8))</f>
        <v>1</v>
      </c>
    </row>
    <row r="359" spans="1:10" x14ac:dyDescent="0.25">
      <c r="A359" s="15">
        <v>36</v>
      </c>
      <c r="B359" s="9">
        <v>45059</v>
      </c>
      <c r="C359" s="16" t="str">
        <f t="shared" si="5"/>
        <v>Leicester - LIverpool</v>
      </c>
      <c r="D359" s="10" t="s">
        <v>39</v>
      </c>
      <c r="E359" s="19">
        <v>0</v>
      </c>
      <c r="F359" s="19">
        <v>3</v>
      </c>
      <c r="G359" s="10" t="s">
        <v>45</v>
      </c>
      <c r="I359" s="14" cm="1">
        <f t="array" ref="I359">IF(E359=""," ",_xlfn.IFS(E359&gt;F359,$O$6,E359=F359,$O$7,E359&lt;F359,$O$8))</f>
        <v>0</v>
      </c>
      <c r="J359" cm="1">
        <f t="array" ref="J359">IF(E359=""," ",_xlfn.IFS(E359&lt;F359,$O$6,E359=F359,$O$7,E359&gt;F359,$O$8))</f>
        <v>3</v>
      </c>
    </row>
    <row r="360" spans="1:10" x14ac:dyDescent="0.25">
      <c r="A360" s="15">
        <v>36</v>
      </c>
      <c r="B360" s="9">
        <v>45059</v>
      </c>
      <c r="C360" s="16" t="str">
        <f t="shared" si="5"/>
        <v>Manchester United - Wolves</v>
      </c>
      <c r="D360" s="10" t="s">
        <v>18</v>
      </c>
      <c r="E360" s="19">
        <v>2</v>
      </c>
      <c r="F360" s="19">
        <v>0</v>
      </c>
      <c r="G360" s="10" t="s">
        <v>38</v>
      </c>
      <c r="I360" s="14" cm="1">
        <f t="array" ref="I360">IF(E360=""," ",_xlfn.IFS(E360&gt;F360,$O$6,E360=F360,$O$7,E360&lt;F360,$O$8))</f>
        <v>3</v>
      </c>
      <c r="J360" cm="1">
        <f t="array" ref="J360">IF(E360=""," ",_xlfn.IFS(E360&lt;F360,$O$6,E360=F360,$O$7,E360&gt;F360,$O$8))</f>
        <v>0</v>
      </c>
    </row>
    <row r="361" spans="1:10" x14ac:dyDescent="0.25">
      <c r="A361" s="15">
        <v>36</v>
      </c>
      <c r="B361" s="9">
        <v>45059</v>
      </c>
      <c r="C361" s="16" t="str">
        <f t="shared" si="5"/>
        <v>Southampton - Fulham</v>
      </c>
      <c r="D361" s="10" t="s">
        <v>26</v>
      </c>
      <c r="E361" s="19">
        <v>0</v>
      </c>
      <c r="F361" s="19">
        <v>2</v>
      </c>
      <c r="G361" s="10" t="s">
        <v>21</v>
      </c>
      <c r="I361" s="14" cm="1">
        <f t="array" ref="I361">IF(E361=""," ",_xlfn.IFS(E361&gt;F361,$O$6,E361=F361,$O$7,E361&lt;F361,$O$8))</f>
        <v>0</v>
      </c>
      <c r="J361" cm="1">
        <f t="array" ref="J361">IF(E361=""," ",_xlfn.IFS(E361&lt;F361,$O$6,E361=F361,$O$7,E361&gt;F361,$O$8))</f>
        <v>3</v>
      </c>
    </row>
    <row r="362" spans="1:10" x14ac:dyDescent="0.25">
      <c r="A362" s="15">
        <v>37</v>
      </c>
      <c r="B362" s="9">
        <v>45066</v>
      </c>
      <c r="C362" s="16" t="str">
        <f t="shared" si="5"/>
        <v>Bournemouth - Manchester United</v>
      </c>
      <c r="D362" s="10" t="s">
        <v>36</v>
      </c>
      <c r="E362" s="19">
        <v>0</v>
      </c>
      <c r="F362" s="19">
        <v>1</v>
      </c>
      <c r="G362" s="10" t="s">
        <v>18</v>
      </c>
      <c r="I362" s="14" cm="1">
        <f t="array" ref="I362">IF(E362=""," ",_xlfn.IFS(E362&gt;F362,$O$6,E362=F362,$O$7,E362&lt;F362,$O$8))</f>
        <v>0</v>
      </c>
      <c r="J362" cm="1">
        <f t="array" ref="J362">IF(E362=""," ",_xlfn.IFS(E362&lt;F362,$O$6,E362=F362,$O$7,E362&gt;F362,$O$8))</f>
        <v>3</v>
      </c>
    </row>
    <row r="363" spans="1:10" x14ac:dyDescent="0.25">
      <c r="A363" s="15">
        <v>37</v>
      </c>
      <c r="B363" s="9">
        <v>45066</v>
      </c>
      <c r="C363" s="16" t="str">
        <f t="shared" si="5"/>
        <v>Brighton - Southampton</v>
      </c>
      <c r="D363" s="10" t="s">
        <v>43</v>
      </c>
      <c r="E363" s="19">
        <v>3</v>
      </c>
      <c r="F363" s="19">
        <v>1</v>
      </c>
      <c r="G363" s="10" t="s">
        <v>26</v>
      </c>
      <c r="I363" s="14" cm="1">
        <f t="array" ref="I363">IF(E363=""," ",_xlfn.IFS(E363&gt;F363,$O$6,E363=F363,$O$7,E363&lt;F363,$O$8))</f>
        <v>3</v>
      </c>
      <c r="J363" cm="1">
        <f t="array" ref="J363">IF(E363=""," ",_xlfn.IFS(E363&lt;F363,$O$6,E363=F363,$O$7,E363&gt;F363,$O$8))</f>
        <v>0</v>
      </c>
    </row>
    <row r="364" spans="1:10" x14ac:dyDescent="0.25">
      <c r="A364" s="15">
        <v>37</v>
      </c>
      <c r="B364" s="9">
        <v>45066</v>
      </c>
      <c r="C364" s="16" t="str">
        <f t="shared" si="5"/>
        <v>Fulham - Crystal Palace</v>
      </c>
      <c r="D364" s="10" t="s">
        <v>21</v>
      </c>
      <c r="E364" s="19">
        <v>2</v>
      </c>
      <c r="F364" s="19">
        <v>2</v>
      </c>
      <c r="G364" s="10" t="s">
        <v>24</v>
      </c>
      <c r="I364" s="14" cm="1">
        <f t="array" ref="I364">IF(E364=""," ",_xlfn.IFS(E364&gt;F364,$O$6,E364=F364,$O$7,E364&lt;F364,$O$8))</f>
        <v>1</v>
      </c>
      <c r="J364" cm="1">
        <f t="array" ref="J364">IF(E364=""," ",_xlfn.IFS(E364&lt;F364,$O$6,E364=F364,$O$7,E364&gt;F364,$O$8))</f>
        <v>1</v>
      </c>
    </row>
    <row r="365" spans="1:10" x14ac:dyDescent="0.25">
      <c r="A365" s="15">
        <v>37</v>
      </c>
      <c r="B365" s="9">
        <v>45066</v>
      </c>
      <c r="C365" s="16" t="str">
        <f t="shared" si="5"/>
        <v>Liverpool - Aston Villa</v>
      </c>
      <c r="D365" s="10" t="s">
        <v>19</v>
      </c>
      <c r="E365" s="19">
        <v>1</v>
      </c>
      <c r="F365" s="19">
        <v>1</v>
      </c>
      <c r="G365" s="10" t="s">
        <v>23</v>
      </c>
      <c r="I365" s="14" cm="1">
        <f t="array" ref="I365">IF(E365=""," ",_xlfn.IFS(E365&gt;F365,$O$6,E365=F365,$O$7,E365&lt;F365,$O$8))</f>
        <v>1</v>
      </c>
      <c r="J365" cm="1">
        <f t="array" ref="J365">IF(E365=""," ",_xlfn.IFS(E365&lt;F365,$O$6,E365=F365,$O$7,E365&gt;F365,$O$8))</f>
        <v>1</v>
      </c>
    </row>
    <row r="366" spans="1:10" x14ac:dyDescent="0.25">
      <c r="A366" s="15">
        <v>37</v>
      </c>
      <c r="B366" s="9">
        <v>45066</v>
      </c>
      <c r="C366" s="16" t="str">
        <f t="shared" si="5"/>
        <v>Manchester City - Chelsea</v>
      </c>
      <c r="D366" s="10" t="s">
        <v>17</v>
      </c>
      <c r="E366" s="19">
        <v>1</v>
      </c>
      <c r="F366" s="19">
        <v>0</v>
      </c>
      <c r="G366" s="10" t="s">
        <v>22</v>
      </c>
      <c r="I366" s="14" cm="1">
        <f t="array" ref="I366">IF(E366=""," ",_xlfn.IFS(E366&gt;F366,$O$6,E366=F366,$O$7,E366&lt;F366,$O$8))</f>
        <v>3</v>
      </c>
      <c r="J366" cm="1">
        <f t="array" ref="J366">IF(E366=""," ",_xlfn.IFS(E366&lt;F366,$O$6,E366=F366,$O$7,E366&gt;F366,$O$8))</f>
        <v>0</v>
      </c>
    </row>
    <row r="367" spans="1:10" x14ac:dyDescent="0.25">
      <c r="A367" s="15">
        <v>37</v>
      </c>
      <c r="B367" s="9">
        <v>45066</v>
      </c>
      <c r="C367" s="16" t="str">
        <f t="shared" si="5"/>
        <v>Newcastle - Leicester</v>
      </c>
      <c r="D367" s="10" t="s">
        <v>40</v>
      </c>
      <c r="E367" s="19">
        <v>0</v>
      </c>
      <c r="F367" s="19">
        <v>0</v>
      </c>
      <c r="G367" s="10" t="s">
        <v>39</v>
      </c>
      <c r="I367" s="14" cm="1">
        <f t="array" ref="I367">IF(E367=""," ",_xlfn.IFS(E367&gt;F367,$O$6,E367=F367,$O$7,E367&lt;F367,$O$8))</f>
        <v>1</v>
      </c>
      <c r="J367" cm="1">
        <f t="array" ref="J367">IF(E367=""," ",_xlfn.IFS(E367&lt;F367,$O$6,E367=F367,$O$7,E367&gt;F367,$O$8))</f>
        <v>1</v>
      </c>
    </row>
    <row r="368" spans="1:10" x14ac:dyDescent="0.25">
      <c r="A368" s="15">
        <v>37</v>
      </c>
      <c r="B368" s="9">
        <v>45066</v>
      </c>
      <c r="C368" s="16" t="str">
        <f t="shared" si="5"/>
        <v>Nottingham - Arsenal</v>
      </c>
      <c r="D368" s="10" t="s">
        <v>41</v>
      </c>
      <c r="E368" s="19">
        <v>1</v>
      </c>
      <c r="F368" s="19">
        <v>0</v>
      </c>
      <c r="G368" s="10" t="s">
        <v>16</v>
      </c>
      <c r="I368" s="14" cm="1">
        <f t="array" ref="I368">IF(E368=""," ",_xlfn.IFS(E368&gt;F368,$O$6,E368=F368,$O$7,E368&lt;F368,$O$8))</f>
        <v>3</v>
      </c>
      <c r="J368" cm="1">
        <f t="array" ref="J368">IF(E368=""," ",_xlfn.IFS(E368&lt;F368,$O$6,E368=F368,$O$7,E368&gt;F368,$O$8))</f>
        <v>0</v>
      </c>
    </row>
    <row r="369" spans="1:10" x14ac:dyDescent="0.25">
      <c r="A369" s="15">
        <v>37</v>
      </c>
      <c r="B369" s="9">
        <v>45066</v>
      </c>
      <c r="C369" s="16" t="str">
        <f t="shared" si="5"/>
        <v>Tottenham - Brentford</v>
      </c>
      <c r="D369" s="10" t="s">
        <v>42</v>
      </c>
      <c r="E369" s="19">
        <v>1</v>
      </c>
      <c r="F369" s="19">
        <v>3</v>
      </c>
      <c r="G369" s="10" t="s">
        <v>20</v>
      </c>
      <c r="I369" s="14" cm="1">
        <f t="array" ref="I369">IF(E369=""," ",_xlfn.IFS(E369&gt;F369,$O$6,E369=F369,$O$7,E369&lt;F369,$O$8))</f>
        <v>0</v>
      </c>
      <c r="J369" cm="1">
        <f t="array" ref="J369">IF(E369=""," ",_xlfn.IFS(E369&lt;F369,$O$6,E369=F369,$O$7,E369&gt;F369,$O$8))</f>
        <v>3</v>
      </c>
    </row>
    <row r="370" spans="1:10" x14ac:dyDescent="0.25">
      <c r="A370" s="15">
        <v>37</v>
      </c>
      <c r="B370" s="9">
        <v>45066</v>
      </c>
      <c r="C370" s="16" t="str">
        <f t="shared" si="5"/>
        <v>West Ham - Leeds</v>
      </c>
      <c r="D370" s="10" t="s">
        <v>44</v>
      </c>
      <c r="E370" s="19">
        <v>3</v>
      </c>
      <c r="F370" s="19">
        <v>1</v>
      </c>
      <c r="G370" s="10" t="s">
        <v>37</v>
      </c>
      <c r="I370" s="14" cm="1">
        <f t="array" ref="I370">IF(E370=""," ",_xlfn.IFS(E370&gt;F370,$O$6,E370=F370,$O$7,E370&lt;F370,$O$8))</f>
        <v>3</v>
      </c>
      <c r="J370" cm="1">
        <f t="array" ref="J370">IF(E370=""," ",_xlfn.IFS(E370&lt;F370,$O$6,E370=F370,$O$7,E370&gt;F370,$O$8))</f>
        <v>0</v>
      </c>
    </row>
    <row r="371" spans="1:10" x14ac:dyDescent="0.25">
      <c r="A371" s="15">
        <v>37</v>
      </c>
      <c r="B371" s="9">
        <v>45066</v>
      </c>
      <c r="C371" s="16" t="str">
        <f t="shared" si="5"/>
        <v>Wolves - Everton</v>
      </c>
      <c r="D371" s="10" t="s">
        <v>38</v>
      </c>
      <c r="E371" s="19">
        <v>1</v>
      </c>
      <c r="F371" s="19">
        <v>1</v>
      </c>
      <c r="G371" s="10" t="s">
        <v>25</v>
      </c>
      <c r="I371" s="14" cm="1">
        <f t="array" ref="I371">IF(E371=""," ",_xlfn.IFS(E371&gt;F371,$O$6,E371=F371,$O$7,E371&lt;F371,$O$8))</f>
        <v>1</v>
      </c>
      <c r="J371" cm="1">
        <f t="array" ref="J371">IF(E371=""," ",_xlfn.IFS(E371&lt;F371,$O$6,E371=F371,$O$7,E371&gt;F371,$O$8))</f>
        <v>1</v>
      </c>
    </row>
    <row r="372" spans="1:10" x14ac:dyDescent="0.25">
      <c r="A372" s="15">
        <v>38</v>
      </c>
      <c r="B372" s="9">
        <v>45074</v>
      </c>
      <c r="C372" s="16" t="str">
        <f t="shared" si="5"/>
        <v>Arsenal - Wolves</v>
      </c>
      <c r="D372" s="10" t="s">
        <v>16</v>
      </c>
      <c r="E372" s="19">
        <v>5</v>
      </c>
      <c r="F372" s="19">
        <v>0</v>
      </c>
      <c r="G372" s="10" t="s">
        <v>38</v>
      </c>
      <c r="I372" s="14" cm="1">
        <f t="array" ref="I372">IF(E372=""," ",_xlfn.IFS(E372&gt;F372,$O$6,E372=F372,$O$7,E372&lt;F372,$O$8))</f>
        <v>3</v>
      </c>
      <c r="J372" cm="1">
        <f t="array" ref="J372">IF(E372=""," ",_xlfn.IFS(E372&lt;F372,$O$6,E372=F372,$O$7,E372&gt;F372,$O$8))</f>
        <v>0</v>
      </c>
    </row>
    <row r="373" spans="1:10" x14ac:dyDescent="0.25">
      <c r="A373" s="15">
        <v>38</v>
      </c>
      <c r="B373" s="9">
        <v>45074</v>
      </c>
      <c r="C373" s="16" t="str">
        <f t="shared" si="5"/>
        <v>Aston Villa - Brighton</v>
      </c>
      <c r="D373" s="10" t="s">
        <v>23</v>
      </c>
      <c r="E373" s="19">
        <v>2</v>
      </c>
      <c r="F373" s="19">
        <v>1</v>
      </c>
      <c r="G373" s="10" t="s">
        <v>43</v>
      </c>
      <c r="I373" s="14" cm="1">
        <f t="array" ref="I373">IF(E373=""," ",_xlfn.IFS(E373&gt;F373,$O$6,E373=F373,$O$7,E373&lt;F373,$O$8))</f>
        <v>3</v>
      </c>
      <c r="J373" cm="1">
        <f t="array" ref="J373">IF(E373=""," ",_xlfn.IFS(E373&lt;F373,$O$6,E373=F373,$O$7,E373&gt;F373,$O$8))</f>
        <v>0</v>
      </c>
    </row>
    <row r="374" spans="1:10" x14ac:dyDescent="0.25">
      <c r="A374" s="15">
        <v>38</v>
      </c>
      <c r="B374" s="9">
        <v>45074</v>
      </c>
      <c r="C374" s="16" t="str">
        <f t="shared" si="5"/>
        <v>Brentford - Manchester City</v>
      </c>
      <c r="D374" s="10" t="s">
        <v>20</v>
      </c>
      <c r="E374" s="19">
        <v>1</v>
      </c>
      <c r="F374" s="19">
        <v>0</v>
      </c>
      <c r="G374" s="10" t="s">
        <v>17</v>
      </c>
      <c r="I374" s="14" cm="1">
        <f t="array" ref="I374">IF(E374=""," ",_xlfn.IFS(E374&gt;F374,$O$6,E374=F374,$O$7,E374&lt;F374,$O$8))</f>
        <v>3</v>
      </c>
      <c r="J374" cm="1">
        <f t="array" ref="J374">IF(E374=""," ",_xlfn.IFS(E374&lt;F374,$O$6,E374=F374,$O$7,E374&gt;F374,$O$8))</f>
        <v>0</v>
      </c>
    </row>
    <row r="375" spans="1:10" x14ac:dyDescent="0.25">
      <c r="A375" s="15">
        <v>38</v>
      </c>
      <c r="B375" s="9">
        <v>45074</v>
      </c>
      <c r="C375" s="16" t="str">
        <f t="shared" si="5"/>
        <v>Chelsea - Newcastle</v>
      </c>
      <c r="D375" s="10" t="s">
        <v>22</v>
      </c>
      <c r="E375" s="19">
        <v>1</v>
      </c>
      <c r="F375" s="19">
        <v>1</v>
      </c>
      <c r="G375" s="10" t="s">
        <v>40</v>
      </c>
      <c r="I375" s="14" cm="1">
        <f t="array" ref="I375">IF(E375=""," ",_xlfn.IFS(E375&gt;F375,$O$6,E375=F375,$O$7,E375&lt;F375,$O$8))</f>
        <v>1</v>
      </c>
      <c r="J375" cm="1">
        <f t="array" ref="J375">IF(E375=""," ",_xlfn.IFS(E375&lt;F375,$O$6,E375=F375,$O$7,E375&gt;F375,$O$8))</f>
        <v>1</v>
      </c>
    </row>
    <row r="376" spans="1:10" x14ac:dyDescent="0.25">
      <c r="A376" s="15">
        <v>38</v>
      </c>
      <c r="B376" s="9">
        <v>45074</v>
      </c>
      <c r="C376" s="16" t="str">
        <f t="shared" si="5"/>
        <v>Crystal Palace - Nottingham</v>
      </c>
      <c r="D376" s="10" t="s">
        <v>24</v>
      </c>
      <c r="E376" s="19">
        <v>1</v>
      </c>
      <c r="F376" s="19">
        <v>1</v>
      </c>
      <c r="G376" s="10" t="s">
        <v>41</v>
      </c>
      <c r="I376" s="14" cm="1">
        <f t="array" ref="I376">IF(E376=""," ",_xlfn.IFS(E376&gt;F376,$O$6,E376=F376,$O$7,E376&lt;F376,$O$8))</f>
        <v>1</v>
      </c>
      <c r="J376" cm="1">
        <f t="array" ref="J376">IF(E376=""," ",_xlfn.IFS(E376&lt;F376,$O$6,E376=F376,$O$7,E376&gt;F376,$O$8))</f>
        <v>1</v>
      </c>
    </row>
    <row r="377" spans="1:10" x14ac:dyDescent="0.25">
      <c r="A377" s="15">
        <v>38</v>
      </c>
      <c r="B377" s="9">
        <v>45074</v>
      </c>
      <c r="C377" s="16" t="str">
        <f t="shared" si="5"/>
        <v>Everton - Bournemouth</v>
      </c>
      <c r="D377" s="10" t="s">
        <v>25</v>
      </c>
      <c r="E377" s="19">
        <v>1</v>
      </c>
      <c r="F377" s="19">
        <v>0</v>
      </c>
      <c r="G377" s="10" t="s">
        <v>36</v>
      </c>
      <c r="I377" s="14" cm="1">
        <f t="array" ref="I377">IF(E377=""," ",_xlfn.IFS(E377&gt;F377,$O$6,E377=F377,$O$7,E377&lt;F377,$O$8))</f>
        <v>3</v>
      </c>
      <c r="J377" cm="1">
        <f t="array" ref="J377">IF(E377=""," ",_xlfn.IFS(E377&lt;F377,$O$6,E377=F377,$O$7,E377&gt;F377,$O$8))</f>
        <v>0</v>
      </c>
    </row>
    <row r="378" spans="1:10" x14ac:dyDescent="0.25">
      <c r="A378" s="15">
        <v>38</v>
      </c>
      <c r="B378" s="9">
        <v>45074</v>
      </c>
      <c r="C378" s="16" t="str">
        <f t="shared" si="5"/>
        <v>Leeds - Tottenham</v>
      </c>
      <c r="D378" s="10" t="s">
        <v>37</v>
      </c>
      <c r="E378" s="19">
        <v>1</v>
      </c>
      <c r="F378" s="19">
        <v>4</v>
      </c>
      <c r="G378" s="10" t="s">
        <v>42</v>
      </c>
      <c r="I378" s="14" cm="1">
        <f t="array" ref="I378">IF(E378=""," ",_xlfn.IFS(E378&gt;F378,$O$6,E378=F378,$O$7,E378&lt;F378,$O$8))</f>
        <v>0</v>
      </c>
      <c r="J378" cm="1">
        <f t="array" ref="J378">IF(E378=""," ",_xlfn.IFS(E378&lt;F378,$O$6,E378=F378,$O$7,E378&gt;F378,$O$8))</f>
        <v>3</v>
      </c>
    </row>
    <row r="379" spans="1:10" x14ac:dyDescent="0.25">
      <c r="A379" s="15">
        <v>38</v>
      </c>
      <c r="B379" s="9">
        <v>45074</v>
      </c>
      <c r="C379" s="16" t="str">
        <f t="shared" si="5"/>
        <v>Leicester - West Ham</v>
      </c>
      <c r="D379" s="10" t="s">
        <v>39</v>
      </c>
      <c r="E379" s="19">
        <v>2</v>
      </c>
      <c r="F379" s="19">
        <v>1</v>
      </c>
      <c r="G379" s="10" t="s">
        <v>44</v>
      </c>
      <c r="I379" s="14" cm="1">
        <f t="array" ref="I379">IF(E379=""," ",_xlfn.IFS(E379&gt;F379,$O$6,E379=F379,$O$7,E379&lt;F379,$O$8))</f>
        <v>3</v>
      </c>
      <c r="J379" cm="1">
        <f t="array" ref="J379">IF(E379=""," ",_xlfn.IFS(E379&lt;F379,$O$6,E379=F379,$O$7,E379&gt;F379,$O$8))</f>
        <v>0</v>
      </c>
    </row>
    <row r="380" spans="1:10" x14ac:dyDescent="0.25">
      <c r="A380" s="15">
        <v>38</v>
      </c>
      <c r="B380" s="9">
        <v>45074</v>
      </c>
      <c r="C380" s="16" t="str">
        <f t="shared" si="5"/>
        <v>Manchester United - Fulham</v>
      </c>
      <c r="D380" s="10" t="s">
        <v>18</v>
      </c>
      <c r="E380" s="19">
        <v>2</v>
      </c>
      <c r="F380" s="19">
        <v>1</v>
      </c>
      <c r="G380" s="10" t="s">
        <v>21</v>
      </c>
      <c r="I380" s="14" cm="1">
        <f t="array" ref="I380">IF(E380=""," ",_xlfn.IFS(E380&gt;F380,$O$6,E380=F380,$O$7,E380&lt;F380,$O$8))</f>
        <v>3</v>
      </c>
      <c r="J380" cm="1">
        <f t="array" ref="J380">IF(E380=""," ",_xlfn.IFS(E380&lt;F380,$O$6,E380=F380,$O$7,E380&gt;F380,$O$8))</f>
        <v>0</v>
      </c>
    </row>
    <row r="381" spans="1:10" x14ac:dyDescent="0.25">
      <c r="A381" s="15">
        <v>38</v>
      </c>
      <c r="B381" s="9">
        <v>45074</v>
      </c>
      <c r="C381" s="16" t="str">
        <f t="shared" si="5"/>
        <v>Southampton - LIverpool</v>
      </c>
      <c r="D381" s="10" t="s">
        <v>26</v>
      </c>
      <c r="E381" s="19">
        <v>4</v>
      </c>
      <c r="F381" s="19">
        <v>4</v>
      </c>
      <c r="G381" s="10" t="s">
        <v>45</v>
      </c>
      <c r="I381" s="14" cm="1">
        <f t="array" ref="I381">IF(E381=""," ",_xlfn.IFS(E381&gt;F381,$O$6,E381=F381,$O$7,E381&lt;F381,$O$8))</f>
        <v>1</v>
      </c>
      <c r="J381" cm="1">
        <f t="array" ref="J381">IF(E381=""," ",_xlfn.IFS(E381&lt;F381,$O$6,E381=F381,$O$7,E381&gt;F381,$O$8))</f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0CEF-41F9-4673-897B-CD4DAE65C646}">
  <dimension ref="A1:J381"/>
  <sheetViews>
    <sheetView workbookViewId="0">
      <selection activeCell="H3" sqref="H3"/>
    </sheetView>
  </sheetViews>
  <sheetFormatPr baseColWidth="10" defaultRowHeight="15" x14ac:dyDescent="0.25"/>
  <cols>
    <col min="3" max="4" width="18" bestFit="1" customWidth="1"/>
    <col min="8" max="8" width="18.42578125" customWidth="1"/>
  </cols>
  <sheetData>
    <row r="1" spans="1:10" x14ac:dyDescent="0.25">
      <c r="A1" s="6" t="s">
        <v>34</v>
      </c>
      <c r="B1" s="6" t="s">
        <v>35</v>
      </c>
      <c r="C1" s="7" t="s">
        <v>10</v>
      </c>
      <c r="D1" s="7" t="s">
        <v>13</v>
      </c>
      <c r="H1" t="s">
        <v>50</v>
      </c>
    </row>
    <row r="2" spans="1:10" x14ac:dyDescent="0.25">
      <c r="A2" s="8">
        <v>1</v>
      </c>
      <c r="B2" s="9">
        <v>44778</v>
      </c>
      <c r="C2" s="10" t="s">
        <v>24</v>
      </c>
      <c r="D2" s="10" t="s">
        <v>16</v>
      </c>
    </row>
    <row r="3" spans="1:10" x14ac:dyDescent="0.25">
      <c r="A3" s="8">
        <v>1</v>
      </c>
      <c r="B3" s="9">
        <v>44779</v>
      </c>
      <c r="C3" s="10" t="s">
        <v>21</v>
      </c>
      <c r="D3" s="10" t="s">
        <v>19</v>
      </c>
      <c r="H3" t="str" cm="1">
        <f t="array" ref="H3:H22">_xlfn.UNIQUE(C2:C381)</f>
        <v>Crystal Palace</v>
      </c>
      <c r="J3" t="s">
        <v>51</v>
      </c>
    </row>
    <row r="4" spans="1:10" x14ac:dyDescent="0.25">
      <c r="A4" s="8">
        <v>1</v>
      </c>
      <c r="B4" s="9">
        <v>44779</v>
      </c>
      <c r="C4" s="10" t="s">
        <v>36</v>
      </c>
      <c r="D4" s="10" t="s">
        <v>23</v>
      </c>
      <c r="H4" t="str">
        <v>Fulham</v>
      </c>
    </row>
    <row r="5" spans="1:10" x14ac:dyDescent="0.25">
      <c r="A5" s="8">
        <v>1</v>
      </c>
      <c r="B5" s="9">
        <v>44779</v>
      </c>
      <c r="C5" s="10" t="s">
        <v>37</v>
      </c>
      <c r="D5" s="10" t="s">
        <v>38</v>
      </c>
      <c r="H5" t="str">
        <v>Bournemouth</v>
      </c>
    </row>
    <row r="6" spans="1:10" x14ac:dyDescent="0.25">
      <c r="A6" s="8">
        <v>1</v>
      </c>
      <c r="B6" s="9">
        <v>44779</v>
      </c>
      <c r="C6" s="10" t="s">
        <v>39</v>
      </c>
      <c r="D6" s="10" t="s">
        <v>20</v>
      </c>
      <c r="H6" t="str">
        <v>Leeds</v>
      </c>
    </row>
    <row r="7" spans="1:10" x14ac:dyDescent="0.25">
      <c r="A7" s="8">
        <v>1</v>
      </c>
      <c r="B7" s="9">
        <v>44779</v>
      </c>
      <c r="C7" s="10" t="s">
        <v>40</v>
      </c>
      <c r="D7" s="10" t="s">
        <v>41</v>
      </c>
      <c r="H7" t="str">
        <v>Leicester</v>
      </c>
    </row>
    <row r="8" spans="1:10" x14ac:dyDescent="0.25">
      <c r="A8" s="8">
        <v>1</v>
      </c>
      <c r="B8" s="9">
        <v>44779</v>
      </c>
      <c r="C8" s="10" t="s">
        <v>42</v>
      </c>
      <c r="D8" s="10" t="s">
        <v>26</v>
      </c>
      <c r="H8" t="str">
        <v>Newcastle</v>
      </c>
    </row>
    <row r="9" spans="1:10" x14ac:dyDescent="0.25">
      <c r="A9" s="8">
        <v>1</v>
      </c>
      <c r="B9" s="9">
        <v>44779</v>
      </c>
      <c r="C9" s="10" t="s">
        <v>25</v>
      </c>
      <c r="D9" s="10" t="s">
        <v>22</v>
      </c>
      <c r="H9" t="str">
        <v>Tottenham</v>
      </c>
    </row>
    <row r="10" spans="1:10" x14ac:dyDescent="0.25">
      <c r="A10" s="8">
        <v>1</v>
      </c>
      <c r="B10" s="9">
        <v>44780</v>
      </c>
      <c r="C10" s="10" t="s">
        <v>18</v>
      </c>
      <c r="D10" s="10" t="s">
        <v>43</v>
      </c>
      <c r="H10" t="str">
        <v>Everton</v>
      </c>
    </row>
    <row r="11" spans="1:10" x14ac:dyDescent="0.25">
      <c r="A11" s="8">
        <v>1</v>
      </c>
      <c r="B11" s="9">
        <v>44780</v>
      </c>
      <c r="C11" s="10" t="s">
        <v>44</v>
      </c>
      <c r="D11" s="10" t="s">
        <v>17</v>
      </c>
      <c r="H11" t="str">
        <v>Manchester United</v>
      </c>
    </row>
    <row r="12" spans="1:10" x14ac:dyDescent="0.25">
      <c r="A12" s="11">
        <v>2</v>
      </c>
      <c r="B12" s="12">
        <v>44786</v>
      </c>
      <c r="C12" s="13" t="s">
        <v>16</v>
      </c>
      <c r="D12" s="13" t="s">
        <v>39</v>
      </c>
      <c r="H12" t="str">
        <v>West Ham</v>
      </c>
    </row>
    <row r="13" spans="1:10" x14ac:dyDescent="0.25">
      <c r="A13" s="11">
        <v>2</v>
      </c>
      <c r="B13" s="12">
        <v>44786</v>
      </c>
      <c r="C13" s="13" t="s">
        <v>23</v>
      </c>
      <c r="D13" s="13" t="s">
        <v>25</v>
      </c>
      <c r="H13" t="str">
        <v>Arsenal</v>
      </c>
    </row>
    <row r="14" spans="1:10" x14ac:dyDescent="0.25">
      <c r="A14" s="11">
        <v>2</v>
      </c>
      <c r="B14" s="12">
        <v>44786</v>
      </c>
      <c r="C14" s="13" t="s">
        <v>20</v>
      </c>
      <c r="D14" s="13" t="s">
        <v>18</v>
      </c>
      <c r="H14" t="str">
        <v>Aston Villa</v>
      </c>
    </row>
    <row r="15" spans="1:10" x14ac:dyDescent="0.25">
      <c r="A15" s="11">
        <v>2</v>
      </c>
      <c r="B15" s="12">
        <v>44786</v>
      </c>
      <c r="C15" s="13" t="s">
        <v>43</v>
      </c>
      <c r="D15" s="13" t="s">
        <v>40</v>
      </c>
      <c r="H15" t="str">
        <v>Brentford</v>
      </c>
    </row>
    <row r="16" spans="1:10" x14ac:dyDescent="0.25">
      <c r="A16" s="11">
        <v>2</v>
      </c>
      <c r="B16" s="12">
        <v>44786</v>
      </c>
      <c r="C16" s="13" t="s">
        <v>22</v>
      </c>
      <c r="D16" s="13" t="s">
        <v>42</v>
      </c>
      <c r="H16" t="str">
        <v>Brighton</v>
      </c>
    </row>
    <row r="17" spans="1:8" x14ac:dyDescent="0.25">
      <c r="A17" s="11">
        <v>2</v>
      </c>
      <c r="B17" s="12">
        <v>44786</v>
      </c>
      <c r="C17" s="13" t="s">
        <v>19</v>
      </c>
      <c r="D17" s="13" t="s">
        <v>24</v>
      </c>
      <c r="H17" t="str">
        <v>Chelsea</v>
      </c>
    </row>
    <row r="18" spans="1:8" x14ac:dyDescent="0.25">
      <c r="A18" s="11">
        <v>2</v>
      </c>
      <c r="B18" s="12">
        <v>44786</v>
      </c>
      <c r="C18" s="13" t="s">
        <v>17</v>
      </c>
      <c r="D18" s="13" t="s">
        <v>36</v>
      </c>
      <c r="H18" t="str">
        <v>Liverpool</v>
      </c>
    </row>
    <row r="19" spans="1:8" x14ac:dyDescent="0.25">
      <c r="A19" s="11">
        <v>2</v>
      </c>
      <c r="B19" s="12">
        <v>44786</v>
      </c>
      <c r="C19" s="13" t="s">
        <v>41</v>
      </c>
      <c r="D19" s="13" t="s">
        <v>44</v>
      </c>
      <c r="H19" t="str">
        <v>Manchester City</v>
      </c>
    </row>
    <row r="20" spans="1:8" x14ac:dyDescent="0.25">
      <c r="A20" s="11">
        <v>2</v>
      </c>
      <c r="B20" s="12">
        <v>44786</v>
      </c>
      <c r="C20" s="13" t="s">
        <v>26</v>
      </c>
      <c r="D20" s="13" t="s">
        <v>37</v>
      </c>
      <c r="H20" t="str">
        <v>Nottingham</v>
      </c>
    </row>
    <row r="21" spans="1:8" x14ac:dyDescent="0.25">
      <c r="A21" s="11">
        <v>2</v>
      </c>
      <c r="B21" s="12">
        <v>44786</v>
      </c>
      <c r="C21" s="13" t="s">
        <v>38</v>
      </c>
      <c r="D21" s="13" t="s">
        <v>21</v>
      </c>
      <c r="H21" t="str">
        <v>Southampton</v>
      </c>
    </row>
    <row r="22" spans="1:8" x14ac:dyDescent="0.25">
      <c r="A22" s="8">
        <v>3</v>
      </c>
      <c r="B22" s="9">
        <v>44793</v>
      </c>
      <c r="C22" s="10" t="s">
        <v>36</v>
      </c>
      <c r="D22" s="10" t="s">
        <v>16</v>
      </c>
      <c r="H22" t="str">
        <v>Wolves</v>
      </c>
    </row>
    <row r="23" spans="1:8" x14ac:dyDescent="0.25">
      <c r="A23" s="8">
        <v>3</v>
      </c>
      <c r="B23" s="9">
        <v>44793</v>
      </c>
      <c r="C23" s="10" t="s">
        <v>24</v>
      </c>
      <c r="D23" s="10" t="s">
        <v>23</v>
      </c>
    </row>
    <row r="24" spans="1:8" x14ac:dyDescent="0.25">
      <c r="A24" s="8">
        <v>3</v>
      </c>
      <c r="B24" s="9">
        <v>44793</v>
      </c>
      <c r="C24" s="10" t="s">
        <v>25</v>
      </c>
      <c r="D24" s="10" t="s">
        <v>41</v>
      </c>
    </row>
    <row r="25" spans="1:8" x14ac:dyDescent="0.25">
      <c r="A25" s="8">
        <v>3</v>
      </c>
      <c r="B25" s="9">
        <v>44793</v>
      </c>
      <c r="C25" s="10" t="s">
        <v>21</v>
      </c>
      <c r="D25" s="10" t="s">
        <v>20</v>
      </c>
    </row>
    <row r="26" spans="1:8" x14ac:dyDescent="0.25">
      <c r="A26" s="8">
        <v>3</v>
      </c>
      <c r="B26" s="9">
        <v>44793</v>
      </c>
      <c r="C26" s="10" t="s">
        <v>37</v>
      </c>
      <c r="D26" s="10" t="s">
        <v>22</v>
      </c>
    </row>
    <row r="27" spans="1:8" x14ac:dyDescent="0.25">
      <c r="A27" s="8">
        <v>3</v>
      </c>
      <c r="B27" s="9">
        <v>44793</v>
      </c>
      <c r="C27" s="10" t="s">
        <v>39</v>
      </c>
      <c r="D27" s="10" t="s">
        <v>26</v>
      </c>
    </row>
    <row r="28" spans="1:8" x14ac:dyDescent="0.25">
      <c r="A28" s="8">
        <v>3</v>
      </c>
      <c r="B28" s="9">
        <v>44793</v>
      </c>
      <c r="C28" s="10" t="s">
        <v>18</v>
      </c>
      <c r="D28" s="10" t="s">
        <v>19</v>
      </c>
    </row>
    <row r="29" spans="1:8" x14ac:dyDescent="0.25">
      <c r="A29" s="8">
        <v>3</v>
      </c>
      <c r="B29" s="9">
        <v>44793</v>
      </c>
      <c r="C29" s="10" t="s">
        <v>40</v>
      </c>
      <c r="D29" s="10" t="s">
        <v>17</v>
      </c>
    </row>
    <row r="30" spans="1:8" x14ac:dyDescent="0.25">
      <c r="A30" s="8">
        <v>3</v>
      </c>
      <c r="B30" s="9">
        <v>44793</v>
      </c>
      <c r="C30" s="10" t="s">
        <v>42</v>
      </c>
      <c r="D30" s="10" t="s">
        <v>38</v>
      </c>
    </row>
    <row r="31" spans="1:8" x14ac:dyDescent="0.25">
      <c r="A31" s="8">
        <v>3</v>
      </c>
      <c r="B31" s="9">
        <v>44793</v>
      </c>
      <c r="C31" s="10" t="s">
        <v>44</v>
      </c>
      <c r="D31" s="10" t="s">
        <v>43</v>
      </c>
    </row>
    <row r="32" spans="1:8" x14ac:dyDescent="0.25">
      <c r="A32" s="11">
        <v>4</v>
      </c>
      <c r="B32" s="12">
        <v>44800</v>
      </c>
      <c r="C32" s="13" t="s">
        <v>16</v>
      </c>
      <c r="D32" s="13" t="s">
        <v>21</v>
      </c>
    </row>
    <row r="33" spans="1:4" x14ac:dyDescent="0.25">
      <c r="A33" s="11">
        <v>4</v>
      </c>
      <c r="B33" s="12">
        <v>44800</v>
      </c>
      <c r="C33" s="13" t="s">
        <v>23</v>
      </c>
      <c r="D33" s="13" t="s">
        <v>44</v>
      </c>
    </row>
    <row r="34" spans="1:4" x14ac:dyDescent="0.25">
      <c r="A34" s="11">
        <v>4</v>
      </c>
      <c r="B34" s="12">
        <v>44800</v>
      </c>
      <c r="C34" s="13" t="s">
        <v>20</v>
      </c>
      <c r="D34" s="13" t="s">
        <v>25</v>
      </c>
    </row>
    <row r="35" spans="1:4" x14ac:dyDescent="0.25">
      <c r="A35" s="11">
        <v>4</v>
      </c>
      <c r="B35" s="12">
        <v>44800</v>
      </c>
      <c r="C35" s="13" t="s">
        <v>43</v>
      </c>
      <c r="D35" s="13" t="s">
        <v>37</v>
      </c>
    </row>
    <row r="36" spans="1:4" x14ac:dyDescent="0.25">
      <c r="A36" s="11">
        <v>4</v>
      </c>
      <c r="B36" s="12">
        <v>44800</v>
      </c>
      <c r="C36" s="13" t="s">
        <v>22</v>
      </c>
      <c r="D36" s="13" t="s">
        <v>39</v>
      </c>
    </row>
    <row r="37" spans="1:4" x14ac:dyDescent="0.25">
      <c r="A37" s="11">
        <v>4</v>
      </c>
      <c r="B37" s="12">
        <v>44800</v>
      </c>
      <c r="C37" s="13" t="s">
        <v>19</v>
      </c>
      <c r="D37" s="13" t="s">
        <v>36</v>
      </c>
    </row>
    <row r="38" spans="1:4" x14ac:dyDescent="0.25">
      <c r="A38" s="11">
        <v>4</v>
      </c>
      <c r="B38" s="12">
        <v>44800</v>
      </c>
      <c r="C38" s="13" t="s">
        <v>17</v>
      </c>
      <c r="D38" s="13" t="s">
        <v>24</v>
      </c>
    </row>
    <row r="39" spans="1:4" x14ac:dyDescent="0.25">
      <c r="A39" s="11">
        <v>4</v>
      </c>
      <c r="B39" s="12">
        <v>44800</v>
      </c>
      <c r="C39" s="13" t="s">
        <v>41</v>
      </c>
      <c r="D39" s="13" t="s">
        <v>42</v>
      </c>
    </row>
    <row r="40" spans="1:4" x14ac:dyDescent="0.25">
      <c r="A40" s="11">
        <v>4</v>
      </c>
      <c r="B40" s="12">
        <v>44800</v>
      </c>
      <c r="C40" s="13" t="s">
        <v>26</v>
      </c>
      <c r="D40" s="13" t="s">
        <v>18</v>
      </c>
    </row>
    <row r="41" spans="1:4" x14ac:dyDescent="0.25">
      <c r="A41" s="11">
        <v>4</v>
      </c>
      <c r="B41" s="12">
        <v>44800</v>
      </c>
      <c r="C41" s="13" t="s">
        <v>38</v>
      </c>
      <c r="D41" s="13" t="s">
        <v>40</v>
      </c>
    </row>
    <row r="42" spans="1:4" x14ac:dyDescent="0.25">
      <c r="A42" s="8">
        <v>5</v>
      </c>
      <c r="B42" s="9">
        <v>44803</v>
      </c>
      <c r="C42" s="10" t="s">
        <v>36</v>
      </c>
      <c r="D42" s="10" t="s">
        <v>38</v>
      </c>
    </row>
    <row r="43" spans="1:4" x14ac:dyDescent="0.25">
      <c r="A43" s="8">
        <v>5</v>
      </c>
      <c r="B43" s="9">
        <v>44803</v>
      </c>
      <c r="C43" s="10" t="s">
        <v>16</v>
      </c>
      <c r="D43" s="10" t="s">
        <v>23</v>
      </c>
    </row>
    <row r="44" spans="1:4" x14ac:dyDescent="0.25">
      <c r="A44" s="8">
        <v>5</v>
      </c>
      <c r="B44" s="9">
        <v>44803</v>
      </c>
      <c r="C44" s="10" t="s">
        <v>21</v>
      </c>
      <c r="D44" s="10" t="s">
        <v>43</v>
      </c>
    </row>
    <row r="45" spans="1:4" x14ac:dyDescent="0.25">
      <c r="A45" s="8">
        <v>5</v>
      </c>
      <c r="B45" s="9">
        <v>44803</v>
      </c>
      <c r="C45" s="10" t="s">
        <v>37</v>
      </c>
      <c r="D45" s="10" t="s">
        <v>25</v>
      </c>
    </row>
    <row r="46" spans="1:4" x14ac:dyDescent="0.25">
      <c r="A46" s="8">
        <v>5</v>
      </c>
      <c r="B46" s="9">
        <v>44803</v>
      </c>
      <c r="C46" s="10" t="s">
        <v>39</v>
      </c>
      <c r="D46" s="10" t="s">
        <v>18</v>
      </c>
    </row>
    <row r="47" spans="1:4" x14ac:dyDescent="0.25">
      <c r="A47" s="8">
        <v>5</v>
      </c>
      <c r="B47" s="9">
        <v>44803</v>
      </c>
      <c r="C47" s="10" t="s">
        <v>44</v>
      </c>
      <c r="D47" s="10" t="s">
        <v>42</v>
      </c>
    </row>
    <row r="48" spans="1:4" x14ac:dyDescent="0.25">
      <c r="A48" s="8">
        <v>5</v>
      </c>
      <c r="B48" s="9">
        <v>44803</v>
      </c>
      <c r="C48" s="10" t="s">
        <v>24</v>
      </c>
      <c r="D48" s="10" t="s">
        <v>20</v>
      </c>
    </row>
    <row r="49" spans="1:4" x14ac:dyDescent="0.25">
      <c r="A49" s="8">
        <v>5</v>
      </c>
      <c r="B49" s="9">
        <v>44804</v>
      </c>
      <c r="C49" s="10" t="s">
        <v>26</v>
      </c>
      <c r="D49" s="10" t="s">
        <v>22</v>
      </c>
    </row>
    <row r="50" spans="1:4" x14ac:dyDescent="0.25">
      <c r="A50" s="8">
        <v>5</v>
      </c>
      <c r="B50" s="9">
        <v>44804</v>
      </c>
      <c r="C50" s="10" t="s">
        <v>19</v>
      </c>
      <c r="D50" s="10" t="s">
        <v>40</v>
      </c>
    </row>
    <row r="51" spans="1:4" x14ac:dyDescent="0.25">
      <c r="A51" s="8">
        <v>5</v>
      </c>
      <c r="B51" s="9">
        <v>44804</v>
      </c>
      <c r="C51" s="10" t="s">
        <v>17</v>
      </c>
      <c r="D51" s="10" t="s">
        <v>41</v>
      </c>
    </row>
    <row r="52" spans="1:4" x14ac:dyDescent="0.25">
      <c r="A52" s="11">
        <v>6</v>
      </c>
      <c r="B52" s="12">
        <v>44807</v>
      </c>
      <c r="C52" s="13" t="s">
        <v>23</v>
      </c>
      <c r="D52" s="13" t="s">
        <v>17</v>
      </c>
    </row>
    <row r="53" spans="1:4" x14ac:dyDescent="0.25">
      <c r="A53" s="11">
        <v>6</v>
      </c>
      <c r="B53" s="12">
        <v>44807</v>
      </c>
      <c r="C53" s="13" t="s">
        <v>20</v>
      </c>
      <c r="D53" s="13" t="s">
        <v>37</v>
      </c>
    </row>
    <row r="54" spans="1:4" x14ac:dyDescent="0.25">
      <c r="A54" s="11">
        <v>6</v>
      </c>
      <c r="B54" s="12">
        <v>44807</v>
      </c>
      <c r="C54" s="13" t="s">
        <v>43</v>
      </c>
      <c r="D54" s="13" t="s">
        <v>39</v>
      </c>
    </row>
    <row r="55" spans="1:4" x14ac:dyDescent="0.25">
      <c r="A55" s="11">
        <v>6</v>
      </c>
      <c r="B55" s="12">
        <v>44807</v>
      </c>
      <c r="C55" s="13" t="s">
        <v>22</v>
      </c>
      <c r="D55" s="13" t="s">
        <v>44</v>
      </c>
    </row>
    <row r="56" spans="1:4" x14ac:dyDescent="0.25">
      <c r="A56" s="11">
        <v>6</v>
      </c>
      <c r="B56" s="12">
        <v>44807</v>
      </c>
      <c r="C56" s="13" t="s">
        <v>25</v>
      </c>
      <c r="D56" s="13" t="s">
        <v>19</v>
      </c>
    </row>
    <row r="57" spans="1:4" x14ac:dyDescent="0.25">
      <c r="A57" s="11">
        <v>6</v>
      </c>
      <c r="B57" s="12">
        <v>44807</v>
      </c>
      <c r="C57" s="13" t="s">
        <v>18</v>
      </c>
      <c r="D57" s="13" t="s">
        <v>16</v>
      </c>
    </row>
    <row r="58" spans="1:4" x14ac:dyDescent="0.25">
      <c r="A58" s="11">
        <v>6</v>
      </c>
      <c r="B58" s="12">
        <v>44807</v>
      </c>
      <c r="C58" s="13" t="s">
        <v>40</v>
      </c>
      <c r="D58" s="13" t="s">
        <v>24</v>
      </c>
    </row>
    <row r="59" spans="1:4" x14ac:dyDescent="0.25">
      <c r="A59" s="11">
        <v>6</v>
      </c>
      <c r="B59" s="12">
        <v>44807</v>
      </c>
      <c r="C59" s="13" t="s">
        <v>41</v>
      </c>
      <c r="D59" s="13" t="s">
        <v>36</v>
      </c>
    </row>
    <row r="60" spans="1:4" x14ac:dyDescent="0.25">
      <c r="A60" s="11">
        <v>6</v>
      </c>
      <c r="B60" s="12">
        <v>44807</v>
      </c>
      <c r="C60" s="13" t="s">
        <v>42</v>
      </c>
      <c r="D60" s="13" t="s">
        <v>21</v>
      </c>
    </row>
    <row r="61" spans="1:4" x14ac:dyDescent="0.25">
      <c r="A61" s="11">
        <v>6</v>
      </c>
      <c r="B61" s="12">
        <v>44807</v>
      </c>
      <c r="C61" s="13" t="s">
        <v>38</v>
      </c>
      <c r="D61" s="13" t="s">
        <v>26</v>
      </c>
    </row>
    <row r="62" spans="1:4" x14ac:dyDescent="0.25">
      <c r="A62" s="8">
        <v>7</v>
      </c>
      <c r="B62" s="9">
        <v>44814</v>
      </c>
      <c r="C62" s="10" t="s">
        <v>36</v>
      </c>
      <c r="D62" s="10" t="s">
        <v>43</v>
      </c>
    </row>
    <row r="63" spans="1:4" x14ac:dyDescent="0.25">
      <c r="A63" s="8">
        <v>7</v>
      </c>
      <c r="B63" s="9">
        <v>44814</v>
      </c>
      <c r="C63" s="10" t="s">
        <v>16</v>
      </c>
      <c r="D63" s="10" t="s">
        <v>25</v>
      </c>
    </row>
    <row r="64" spans="1:4" x14ac:dyDescent="0.25">
      <c r="A64" s="8">
        <v>7</v>
      </c>
      <c r="B64" s="9">
        <v>44814</v>
      </c>
      <c r="C64" s="10" t="s">
        <v>24</v>
      </c>
      <c r="D64" s="10" t="s">
        <v>18</v>
      </c>
    </row>
    <row r="65" spans="1:4" x14ac:dyDescent="0.25">
      <c r="A65" s="8">
        <v>7</v>
      </c>
      <c r="B65" s="9">
        <v>44814</v>
      </c>
      <c r="C65" s="10" t="s">
        <v>21</v>
      </c>
      <c r="D65" s="10" t="s">
        <v>22</v>
      </c>
    </row>
    <row r="66" spans="1:4" x14ac:dyDescent="0.25">
      <c r="A66" s="8">
        <v>7</v>
      </c>
      <c r="B66" s="9">
        <v>44814</v>
      </c>
      <c r="C66" s="10" t="s">
        <v>37</v>
      </c>
      <c r="D66" s="10" t="s">
        <v>41</v>
      </c>
    </row>
    <row r="67" spans="1:4" x14ac:dyDescent="0.25">
      <c r="A67" s="8">
        <v>7</v>
      </c>
      <c r="B67" s="9">
        <v>44814</v>
      </c>
      <c r="C67" s="10" t="s">
        <v>39</v>
      </c>
      <c r="D67" s="10" t="s">
        <v>23</v>
      </c>
    </row>
    <row r="68" spans="1:4" x14ac:dyDescent="0.25">
      <c r="A68" s="8">
        <v>7</v>
      </c>
      <c r="B68" s="9">
        <v>44814</v>
      </c>
      <c r="C68" s="10" t="s">
        <v>19</v>
      </c>
      <c r="D68" s="10" t="s">
        <v>38</v>
      </c>
    </row>
    <row r="69" spans="1:4" x14ac:dyDescent="0.25">
      <c r="A69" s="8">
        <v>7</v>
      </c>
      <c r="B69" s="9">
        <v>44814</v>
      </c>
      <c r="C69" s="10" t="s">
        <v>17</v>
      </c>
      <c r="D69" s="10" t="s">
        <v>42</v>
      </c>
    </row>
    <row r="70" spans="1:4" x14ac:dyDescent="0.25">
      <c r="A70" s="8">
        <v>7</v>
      </c>
      <c r="B70" s="9">
        <v>44814</v>
      </c>
      <c r="C70" s="10" t="s">
        <v>26</v>
      </c>
      <c r="D70" s="10" t="s">
        <v>20</v>
      </c>
    </row>
    <row r="71" spans="1:4" x14ac:dyDescent="0.25">
      <c r="A71" s="8">
        <v>7</v>
      </c>
      <c r="B71" s="9">
        <v>44814</v>
      </c>
      <c r="C71" s="10" t="s">
        <v>44</v>
      </c>
      <c r="D71" s="10" t="s">
        <v>40</v>
      </c>
    </row>
    <row r="72" spans="1:4" x14ac:dyDescent="0.25">
      <c r="A72" s="11">
        <v>8</v>
      </c>
      <c r="B72" s="12">
        <v>44821</v>
      </c>
      <c r="C72" s="13" t="s">
        <v>23</v>
      </c>
      <c r="D72" s="13" t="s">
        <v>26</v>
      </c>
    </row>
    <row r="73" spans="1:4" x14ac:dyDescent="0.25">
      <c r="A73" s="11">
        <v>8</v>
      </c>
      <c r="B73" s="12">
        <v>44821</v>
      </c>
      <c r="C73" s="13" t="s">
        <v>20</v>
      </c>
      <c r="D73" s="13" t="s">
        <v>16</v>
      </c>
    </row>
    <row r="74" spans="1:4" x14ac:dyDescent="0.25">
      <c r="A74" s="11">
        <v>8</v>
      </c>
      <c r="B74" s="12">
        <v>44821</v>
      </c>
      <c r="C74" s="13" t="s">
        <v>43</v>
      </c>
      <c r="D74" s="13" t="s">
        <v>24</v>
      </c>
    </row>
    <row r="75" spans="1:4" x14ac:dyDescent="0.25">
      <c r="A75" s="11">
        <v>8</v>
      </c>
      <c r="B75" s="12">
        <v>44821</v>
      </c>
      <c r="C75" s="13" t="s">
        <v>22</v>
      </c>
      <c r="D75" s="13" t="s">
        <v>19</v>
      </c>
    </row>
    <row r="76" spans="1:4" x14ac:dyDescent="0.25">
      <c r="A76" s="11">
        <v>8</v>
      </c>
      <c r="B76" s="12">
        <v>44821</v>
      </c>
      <c r="C76" s="13" t="s">
        <v>25</v>
      </c>
      <c r="D76" s="13" t="s">
        <v>44</v>
      </c>
    </row>
    <row r="77" spans="1:4" x14ac:dyDescent="0.25">
      <c r="A77" s="11">
        <v>8</v>
      </c>
      <c r="B77" s="12">
        <v>44821</v>
      </c>
      <c r="C77" s="13" t="s">
        <v>18</v>
      </c>
      <c r="D77" s="13" t="s">
        <v>37</v>
      </c>
    </row>
    <row r="78" spans="1:4" x14ac:dyDescent="0.25">
      <c r="A78" s="11">
        <v>8</v>
      </c>
      <c r="B78" s="12">
        <v>44821</v>
      </c>
      <c r="C78" s="13" t="s">
        <v>40</v>
      </c>
      <c r="D78" s="13" t="s">
        <v>36</v>
      </c>
    </row>
    <row r="79" spans="1:4" x14ac:dyDescent="0.25">
      <c r="A79" s="11">
        <v>8</v>
      </c>
      <c r="B79" s="12">
        <v>44821</v>
      </c>
      <c r="C79" s="13" t="s">
        <v>41</v>
      </c>
      <c r="D79" s="13" t="s">
        <v>21</v>
      </c>
    </row>
    <row r="80" spans="1:4" x14ac:dyDescent="0.25">
      <c r="A80" s="11">
        <v>8</v>
      </c>
      <c r="B80" s="12">
        <v>44821</v>
      </c>
      <c r="C80" s="13" t="s">
        <v>42</v>
      </c>
      <c r="D80" s="13" t="s">
        <v>39</v>
      </c>
    </row>
    <row r="81" spans="1:4" x14ac:dyDescent="0.25">
      <c r="A81" s="11">
        <v>8</v>
      </c>
      <c r="B81" s="12">
        <v>44821</v>
      </c>
      <c r="C81" s="13" t="s">
        <v>38</v>
      </c>
      <c r="D81" s="13" t="s">
        <v>17</v>
      </c>
    </row>
    <row r="82" spans="1:4" x14ac:dyDescent="0.25">
      <c r="A82" s="8">
        <v>9</v>
      </c>
      <c r="B82" s="9">
        <v>44835</v>
      </c>
      <c r="C82" s="10" t="s">
        <v>36</v>
      </c>
      <c r="D82" s="10" t="s">
        <v>20</v>
      </c>
    </row>
    <row r="83" spans="1:4" x14ac:dyDescent="0.25">
      <c r="A83" s="8">
        <v>9</v>
      </c>
      <c r="B83" s="9">
        <v>44835</v>
      </c>
      <c r="C83" s="10" t="s">
        <v>16</v>
      </c>
      <c r="D83" s="10" t="s">
        <v>42</v>
      </c>
    </row>
    <row r="84" spans="1:4" x14ac:dyDescent="0.25">
      <c r="A84" s="8">
        <v>9</v>
      </c>
      <c r="B84" s="9">
        <v>44835</v>
      </c>
      <c r="C84" s="10" t="s">
        <v>24</v>
      </c>
      <c r="D84" s="10" t="s">
        <v>22</v>
      </c>
    </row>
    <row r="85" spans="1:4" x14ac:dyDescent="0.25">
      <c r="A85" s="8">
        <v>9</v>
      </c>
      <c r="B85" s="9">
        <v>44835</v>
      </c>
      <c r="C85" s="10" t="s">
        <v>21</v>
      </c>
      <c r="D85" s="10" t="s">
        <v>40</v>
      </c>
    </row>
    <row r="86" spans="1:4" x14ac:dyDescent="0.25">
      <c r="A86" s="8">
        <v>9</v>
      </c>
      <c r="B86" s="9">
        <v>44835</v>
      </c>
      <c r="C86" s="10" t="s">
        <v>37</v>
      </c>
      <c r="D86" s="10" t="s">
        <v>23</v>
      </c>
    </row>
    <row r="87" spans="1:4" x14ac:dyDescent="0.25">
      <c r="A87" s="8">
        <v>9</v>
      </c>
      <c r="B87" s="9">
        <v>44835</v>
      </c>
      <c r="C87" s="10" t="s">
        <v>39</v>
      </c>
      <c r="D87" s="10" t="s">
        <v>41</v>
      </c>
    </row>
    <row r="88" spans="1:4" x14ac:dyDescent="0.25">
      <c r="A88" s="8">
        <v>9</v>
      </c>
      <c r="B88" s="9">
        <v>44835</v>
      </c>
      <c r="C88" s="10" t="s">
        <v>19</v>
      </c>
      <c r="D88" s="10" t="s">
        <v>43</v>
      </c>
    </row>
    <row r="89" spans="1:4" x14ac:dyDescent="0.25">
      <c r="A89" s="8">
        <v>9</v>
      </c>
      <c r="B89" s="9">
        <v>44835</v>
      </c>
      <c r="C89" s="10" t="s">
        <v>17</v>
      </c>
      <c r="D89" s="10" t="s">
        <v>18</v>
      </c>
    </row>
    <row r="90" spans="1:4" x14ac:dyDescent="0.25">
      <c r="A90" s="8">
        <v>9</v>
      </c>
      <c r="B90" s="9">
        <v>44835</v>
      </c>
      <c r="C90" s="10" t="s">
        <v>26</v>
      </c>
      <c r="D90" s="10" t="s">
        <v>25</v>
      </c>
    </row>
    <row r="91" spans="1:4" x14ac:dyDescent="0.25">
      <c r="A91" s="8">
        <v>9</v>
      </c>
      <c r="B91" s="9">
        <v>44835</v>
      </c>
      <c r="C91" s="10" t="s">
        <v>44</v>
      </c>
      <c r="D91" s="10" t="s">
        <v>38</v>
      </c>
    </row>
    <row r="92" spans="1:4" x14ac:dyDescent="0.25">
      <c r="A92" s="11">
        <v>10</v>
      </c>
      <c r="B92" s="12">
        <v>44842</v>
      </c>
      <c r="C92" s="13" t="s">
        <v>36</v>
      </c>
      <c r="D92" s="13" t="s">
        <v>39</v>
      </c>
    </row>
    <row r="93" spans="1:4" x14ac:dyDescent="0.25">
      <c r="A93" s="11">
        <v>10</v>
      </c>
      <c r="B93" s="12">
        <v>44842</v>
      </c>
      <c r="C93" s="13" t="s">
        <v>16</v>
      </c>
      <c r="D93" s="13" t="s">
        <v>19</v>
      </c>
    </row>
    <row r="94" spans="1:4" x14ac:dyDescent="0.25">
      <c r="A94" s="11">
        <v>10</v>
      </c>
      <c r="B94" s="12">
        <v>44842</v>
      </c>
      <c r="C94" s="13" t="s">
        <v>43</v>
      </c>
      <c r="D94" s="13" t="s">
        <v>42</v>
      </c>
    </row>
    <row r="95" spans="1:4" x14ac:dyDescent="0.25">
      <c r="A95" s="11">
        <v>10</v>
      </c>
      <c r="B95" s="12">
        <v>44842</v>
      </c>
      <c r="C95" s="13" t="s">
        <v>22</v>
      </c>
      <c r="D95" s="13" t="s">
        <v>38</v>
      </c>
    </row>
    <row r="96" spans="1:4" x14ac:dyDescent="0.25">
      <c r="A96" s="11">
        <v>10</v>
      </c>
      <c r="B96" s="12">
        <v>44842</v>
      </c>
      <c r="C96" s="13" t="s">
        <v>24</v>
      </c>
      <c r="D96" s="13" t="s">
        <v>37</v>
      </c>
    </row>
    <row r="97" spans="1:4" x14ac:dyDescent="0.25">
      <c r="A97" s="11">
        <v>10</v>
      </c>
      <c r="B97" s="12">
        <v>44842</v>
      </c>
      <c r="C97" s="13" t="s">
        <v>25</v>
      </c>
      <c r="D97" s="13" t="s">
        <v>18</v>
      </c>
    </row>
    <row r="98" spans="1:4" x14ac:dyDescent="0.25">
      <c r="A98" s="11">
        <v>10</v>
      </c>
      <c r="B98" s="12">
        <v>44842</v>
      </c>
      <c r="C98" s="13" t="s">
        <v>17</v>
      </c>
      <c r="D98" s="13" t="s">
        <v>26</v>
      </c>
    </row>
    <row r="99" spans="1:4" x14ac:dyDescent="0.25">
      <c r="A99" s="11">
        <v>10</v>
      </c>
      <c r="B99" s="12">
        <v>44842</v>
      </c>
      <c r="C99" s="13" t="s">
        <v>40</v>
      </c>
      <c r="D99" s="13" t="s">
        <v>20</v>
      </c>
    </row>
    <row r="100" spans="1:4" x14ac:dyDescent="0.25">
      <c r="A100" s="11">
        <v>10</v>
      </c>
      <c r="B100" s="12">
        <v>44842</v>
      </c>
      <c r="C100" s="13" t="s">
        <v>41</v>
      </c>
      <c r="D100" s="13" t="s">
        <v>23</v>
      </c>
    </row>
    <row r="101" spans="1:4" x14ac:dyDescent="0.25">
      <c r="A101" s="11">
        <v>10</v>
      </c>
      <c r="B101" s="12">
        <v>44842</v>
      </c>
      <c r="C101" s="13" t="s">
        <v>44</v>
      </c>
      <c r="D101" s="13" t="s">
        <v>21</v>
      </c>
    </row>
    <row r="102" spans="1:4" x14ac:dyDescent="0.25">
      <c r="A102" s="8">
        <v>11</v>
      </c>
      <c r="B102" s="9">
        <v>44849</v>
      </c>
      <c r="C102" s="10" t="s">
        <v>23</v>
      </c>
      <c r="D102" s="10" t="s">
        <v>22</v>
      </c>
    </row>
    <row r="103" spans="1:4" x14ac:dyDescent="0.25">
      <c r="A103" s="8">
        <v>11</v>
      </c>
      <c r="B103" s="9">
        <v>44849</v>
      </c>
      <c r="C103" s="10" t="s">
        <v>20</v>
      </c>
      <c r="D103" s="10" t="s">
        <v>43</v>
      </c>
    </row>
    <row r="104" spans="1:4" x14ac:dyDescent="0.25">
      <c r="A104" s="8">
        <v>11</v>
      </c>
      <c r="B104" s="9">
        <v>44849</v>
      </c>
      <c r="C104" s="10" t="s">
        <v>21</v>
      </c>
      <c r="D104" s="10" t="s">
        <v>36</v>
      </c>
    </row>
    <row r="105" spans="1:4" x14ac:dyDescent="0.25">
      <c r="A105" s="8">
        <v>11</v>
      </c>
      <c r="B105" s="9">
        <v>44849</v>
      </c>
      <c r="C105" s="10" t="s">
        <v>37</v>
      </c>
      <c r="D105" s="10" t="s">
        <v>16</v>
      </c>
    </row>
    <row r="106" spans="1:4" x14ac:dyDescent="0.25">
      <c r="A106" s="8">
        <v>11</v>
      </c>
      <c r="B106" s="9">
        <v>44849</v>
      </c>
      <c r="C106" s="10" t="s">
        <v>39</v>
      </c>
      <c r="D106" s="10" t="s">
        <v>24</v>
      </c>
    </row>
    <row r="107" spans="1:4" x14ac:dyDescent="0.25">
      <c r="A107" s="8">
        <v>11</v>
      </c>
      <c r="B107" s="9">
        <v>44849</v>
      </c>
      <c r="C107" s="10" t="s">
        <v>19</v>
      </c>
      <c r="D107" s="10" t="s">
        <v>17</v>
      </c>
    </row>
    <row r="108" spans="1:4" x14ac:dyDescent="0.25">
      <c r="A108" s="8">
        <v>11</v>
      </c>
      <c r="B108" s="9">
        <v>44849</v>
      </c>
      <c r="C108" s="10" t="s">
        <v>18</v>
      </c>
      <c r="D108" s="10" t="s">
        <v>40</v>
      </c>
    </row>
    <row r="109" spans="1:4" x14ac:dyDescent="0.25">
      <c r="A109" s="8">
        <v>11</v>
      </c>
      <c r="B109" s="9">
        <v>44849</v>
      </c>
      <c r="C109" s="10" t="s">
        <v>26</v>
      </c>
      <c r="D109" s="10" t="s">
        <v>44</v>
      </c>
    </row>
    <row r="110" spans="1:4" x14ac:dyDescent="0.25">
      <c r="A110" s="8">
        <v>11</v>
      </c>
      <c r="B110" s="9">
        <v>44849</v>
      </c>
      <c r="C110" s="10" t="s">
        <v>42</v>
      </c>
      <c r="D110" s="10" t="s">
        <v>25</v>
      </c>
    </row>
    <row r="111" spans="1:4" x14ac:dyDescent="0.25">
      <c r="A111" s="8">
        <v>11</v>
      </c>
      <c r="B111" s="9">
        <v>44849</v>
      </c>
      <c r="C111" s="10" t="s">
        <v>38</v>
      </c>
      <c r="D111" s="10" t="s">
        <v>41</v>
      </c>
    </row>
    <row r="112" spans="1:4" x14ac:dyDescent="0.25">
      <c r="A112" s="11">
        <v>12</v>
      </c>
      <c r="B112" s="12">
        <v>44852</v>
      </c>
      <c r="C112" s="13" t="s">
        <v>36</v>
      </c>
      <c r="D112" s="13" t="s">
        <v>26</v>
      </c>
    </row>
    <row r="113" spans="1:4" x14ac:dyDescent="0.25">
      <c r="A113" s="11">
        <v>12</v>
      </c>
      <c r="B113" s="12">
        <v>44852</v>
      </c>
      <c r="C113" s="13" t="s">
        <v>16</v>
      </c>
      <c r="D113" s="13" t="s">
        <v>47</v>
      </c>
    </row>
    <row r="114" spans="1:4" x14ac:dyDescent="0.25">
      <c r="A114" s="11">
        <v>12</v>
      </c>
      <c r="B114" s="12">
        <v>44852</v>
      </c>
      <c r="C114" s="13" t="s">
        <v>20</v>
      </c>
      <c r="D114" s="13" t="s">
        <v>22</v>
      </c>
    </row>
    <row r="115" spans="1:4" x14ac:dyDescent="0.25">
      <c r="A115" s="11">
        <v>12</v>
      </c>
      <c r="B115" s="12">
        <v>44852</v>
      </c>
      <c r="C115" s="13" t="s">
        <v>43</v>
      </c>
      <c r="D115" s="13" t="s">
        <v>41</v>
      </c>
    </row>
    <row r="116" spans="1:4" x14ac:dyDescent="0.25">
      <c r="A116" s="11">
        <v>12</v>
      </c>
      <c r="B116" s="12">
        <v>44852</v>
      </c>
      <c r="C116" s="13" t="s">
        <v>21</v>
      </c>
      <c r="D116" s="13" t="s">
        <v>23</v>
      </c>
    </row>
    <row r="117" spans="1:4" x14ac:dyDescent="0.25">
      <c r="A117" s="11">
        <v>12</v>
      </c>
      <c r="B117" s="12">
        <v>44852</v>
      </c>
      <c r="C117" s="13" t="s">
        <v>39</v>
      </c>
      <c r="D117" s="13" t="s">
        <v>37</v>
      </c>
    </row>
    <row r="118" spans="1:4" x14ac:dyDescent="0.25">
      <c r="A118" s="11">
        <v>12</v>
      </c>
      <c r="B118" s="12">
        <v>44852</v>
      </c>
      <c r="C118" s="13" t="s">
        <v>24</v>
      </c>
      <c r="D118" s="13" t="s">
        <v>38</v>
      </c>
    </row>
    <row r="119" spans="1:4" x14ac:dyDescent="0.25">
      <c r="A119" s="11">
        <v>12</v>
      </c>
      <c r="B119" s="12">
        <v>44853</v>
      </c>
      <c r="C119" s="13" t="s">
        <v>40</v>
      </c>
      <c r="D119" s="13" t="s">
        <v>25</v>
      </c>
    </row>
    <row r="120" spans="1:4" x14ac:dyDescent="0.25">
      <c r="A120" s="11">
        <v>12</v>
      </c>
      <c r="B120" s="12">
        <v>44853</v>
      </c>
      <c r="C120" s="13" t="s">
        <v>19</v>
      </c>
      <c r="D120" s="13" t="s">
        <v>44</v>
      </c>
    </row>
    <row r="121" spans="1:4" x14ac:dyDescent="0.25">
      <c r="A121" s="11">
        <v>12</v>
      </c>
      <c r="B121" s="12">
        <v>44853</v>
      </c>
      <c r="C121" s="13" t="s">
        <v>18</v>
      </c>
      <c r="D121" s="13" t="s">
        <v>42</v>
      </c>
    </row>
    <row r="122" spans="1:4" x14ac:dyDescent="0.25">
      <c r="A122" s="8">
        <v>13</v>
      </c>
      <c r="B122" s="9">
        <v>44856</v>
      </c>
      <c r="C122" s="10" t="s">
        <v>23</v>
      </c>
      <c r="D122" s="10" t="s">
        <v>20</v>
      </c>
    </row>
    <row r="123" spans="1:4" x14ac:dyDescent="0.25">
      <c r="A123" s="8">
        <v>13</v>
      </c>
      <c r="B123" s="9">
        <v>44856</v>
      </c>
      <c r="C123" s="10" t="s">
        <v>22</v>
      </c>
      <c r="D123" s="10" t="s">
        <v>18</v>
      </c>
    </row>
    <row r="124" spans="1:4" x14ac:dyDescent="0.25">
      <c r="A124" s="8">
        <v>13</v>
      </c>
      <c r="B124" s="9">
        <v>44856</v>
      </c>
      <c r="C124" s="10" t="s">
        <v>25</v>
      </c>
      <c r="D124" s="10" t="s">
        <v>24</v>
      </c>
    </row>
    <row r="125" spans="1:4" x14ac:dyDescent="0.25">
      <c r="A125" s="8">
        <v>13</v>
      </c>
      <c r="B125" s="9">
        <v>44856</v>
      </c>
      <c r="C125" s="10" t="s">
        <v>37</v>
      </c>
      <c r="D125" s="10" t="s">
        <v>21</v>
      </c>
    </row>
    <row r="126" spans="1:4" x14ac:dyDescent="0.25">
      <c r="A126" s="8">
        <v>13</v>
      </c>
      <c r="B126" s="9">
        <v>44856</v>
      </c>
      <c r="C126" s="10" t="s">
        <v>17</v>
      </c>
      <c r="D126" s="10" t="s">
        <v>43</v>
      </c>
    </row>
    <row r="127" spans="1:4" x14ac:dyDescent="0.25">
      <c r="A127" s="8">
        <v>13</v>
      </c>
      <c r="B127" s="9">
        <v>44856</v>
      </c>
      <c r="C127" s="10" t="s">
        <v>41</v>
      </c>
      <c r="D127" s="10" t="s">
        <v>45</v>
      </c>
    </row>
    <row r="128" spans="1:4" x14ac:dyDescent="0.25">
      <c r="A128" s="8">
        <v>13</v>
      </c>
      <c r="B128" s="9">
        <v>44856</v>
      </c>
      <c r="C128" s="10" t="s">
        <v>26</v>
      </c>
      <c r="D128" s="10" t="s">
        <v>16</v>
      </c>
    </row>
    <row r="129" spans="1:4" x14ac:dyDescent="0.25">
      <c r="A129" s="8">
        <v>13</v>
      </c>
      <c r="B129" s="9">
        <v>44856</v>
      </c>
      <c r="C129" s="10" t="s">
        <v>42</v>
      </c>
      <c r="D129" s="10" t="s">
        <v>40</v>
      </c>
    </row>
    <row r="130" spans="1:4" x14ac:dyDescent="0.25">
      <c r="A130" s="8">
        <v>13</v>
      </c>
      <c r="B130" s="9">
        <v>44856</v>
      </c>
      <c r="C130" s="10" t="s">
        <v>44</v>
      </c>
      <c r="D130" s="10" t="s">
        <v>36</v>
      </c>
    </row>
    <row r="131" spans="1:4" x14ac:dyDescent="0.25">
      <c r="A131" s="8">
        <v>13</v>
      </c>
      <c r="B131" s="9">
        <v>44856</v>
      </c>
      <c r="C131" s="10" t="s">
        <v>38</v>
      </c>
      <c r="D131" s="10" t="s">
        <v>39</v>
      </c>
    </row>
    <row r="132" spans="1:4" x14ac:dyDescent="0.25">
      <c r="A132" s="11">
        <v>14</v>
      </c>
      <c r="B132" s="12">
        <v>44863</v>
      </c>
      <c r="C132" s="13" t="s">
        <v>36</v>
      </c>
      <c r="D132" s="13" t="s">
        <v>42</v>
      </c>
    </row>
    <row r="133" spans="1:4" x14ac:dyDescent="0.25">
      <c r="A133" s="11">
        <v>14</v>
      </c>
      <c r="B133" s="12">
        <v>44863</v>
      </c>
      <c r="C133" s="13" t="s">
        <v>16</v>
      </c>
      <c r="D133" s="13" t="s">
        <v>41</v>
      </c>
    </row>
    <row r="134" spans="1:4" x14ac:dyDescent="0.25">
      <c r="A134" s="11">
        <v>14</v>
      </c>
      <c r="B134" s="12">
        <v>44863</v>
      </c>
      <c r="C134" s="13" t="s">
        <v>20</v>
      </c>
      <c r="D134" s="13" t="s">
        <v>38</v>
      </c>
    </row>
    <row r="135" spans="1:4" x14ac:dyDescent="0.25">
      <c r="A135" s="11">
        <v>14</v>
      </c>
      <c r="B135" s="12">
        <v>44863</v>
      </c>
      <c r="C135" s="13" t="s">
        <v>43</v>
      </c>
      <c r="D135" s="13" t="s">
        <v>22</v>
      </c>
    </row>
    <row r="136" spans="1:4" x14ac:dyDescent="0.25">
      <c r="A136" s="11">
        <v>14</v>
      </c>
      <c r="B136" s="12">
        <v>44863</v>
      </c>
      <c r="C136" s="13" t="s">
        <v>24</v>
      </c>
      <c r="D136" s="13" t="s">
        <v>26</v>
      </c>
    </row>
    <row r="137" spans="1:4" x14ac:dyDescent="0.25">
      <c r="A137" s="11">
        <v>14</v>
      </c>
      <c r="B137" s="12">
        <v>44863</v>
      </c>
      <c r="C137" s="13" t="s">
        <v>21</v>
      </c>
      <c r="D137" s="13" t="s">
        <v>25</v>
      </c>
    </row>
    <row r="138" spans="1:4" x14ac:dyDescent="0.25">
      <c r="A138" s="11">
        <v>14</v>
      </c>
      <c r="B138" s="12">
        <v>44863</v>
      </c>
      <c r="C138" s="13" t="s">
        <v>39</v>
      </c>
      <c r="D138" s="13" t="s">
        <v>17</v>
      </c>
    </row>
    <row r="139" spans="1:4" x14ac:dyDescent="0.25">
      <c r="A139" s="11">
        <v>14</v>
      </c>
      <c r="B139" s="12">
        <v>44863</v>
      </c>
      <c r="C139" s="13" t="s">
        <v>19</v>
      </c>
      <c r="D139" s="13" t="s">
        <v>37</v>
      </c>
    </row>
    <row r="140" spans="1:4" x14ac:dyDescent="0.25">
      <c r="A140" s="11">
        <v>14</v>
      </c>
      <c r="B140" s="12">
        <v>44863</v>
      </c>
      <c r="C140" s="13" t="s">
        <v>18</v>
      </c>
      <c r="D140" s="13" t="s">
        <v>44</v>
      </c>
    </row>
    <row r="141" spans="1:4" x14ac:dyDescent="0.25">
      <c r="A141" s="11">
        <v>14</v>
      </c>
      <c r="B141" s="12">
        <v>44863</v>
      </c>
      <c r="C141" s="13" t="s">
        <v>40</v>
      </c>
      <c r="D141" s="13" t="s">
        <v>23</v>
      </c>
    </row>
    <row r="142" spans="1:4" x14ac:dyDescent="0.25">
      <c r="A142" s="8">
        <v>15</v>
      </c>
      <c r="B142" s="9">
        <v>44870</v>
      </c>
      <c r="C142" s="10" t="s">
        <v>23</v>
      </c>
      <c r="D142" s="10" t="s">
        <v>18</v>
      </c>
    </row>
    <row r="143" spans="1:4" x14ac:dyDescent="0.25">
      <c r="A143" s="8">
        <v>15</v>
      </c>
      <c r="B143" s="9">
        <v>44870</v>
      </c>
      <c r="C143" s="10" t="s">
        <v>22</v>
      </c>
      <c r="D143" s="10" t="s">
        <v>16</v>
      </c>
    </row>
    <row r="144" spans="1:4" x14ac:dyDescent="0.25">
      <c r="A144" s="8">
        <v>15</v>
      </c>
      <c r="B144" s="9">
        <v>44870</v>
      </c>
      <c r="C144" s="10" t="s">
        <v>25</v>
      </c>
      <c r="D144" s="10" t="s">
        <v>39</v>
      </c>
    </row>
    <row r="145" spans="1:4" x14ac:dyDescent="0.25">
      <c r="A145" s="8">
        <v>15</v>
      </c>
      <c r="B145" s="9">
        <v>44870</v>
      </c>
      <c r="C145" s="10" t="s">
        <v>37</v>
      </c>
      <c r="D145" s="10" t="s">
        <v>36</v>
      </c>
    </row>
    <row r="146" spans="1:4" x14ac:dyDescent="0.25">
      <c r="A146" s="8">
        <v>15</v>
      </c>
      <c r="B146" s="9">
        <v>44870</v>
      </c>
      <c r="C146" s="10" t="s">
        <v>17</v>
      </c>
      <c r="D146" s="10" t="s">
        <v>21</v>
      </c>
    </row>
    <row r="147" spans="1:4" x14ac:dyDescent="0.25">
      <c r="A147" s="8">
        <v>15</v>
      </c>
      <c r="B147" s="9">
        <v>44870</v>
      </c>
      <c r="C147" s="10" t="s">
        <v>41</v>
      </c>
      <c r="D147" s="10" t="s">
        <v>20</v>
      </c>
    </row>
    <row r="148" spans="1:4" x14ac:dyDescent="0.25">
      <c r="A148" s="8">
        <v>15</v>
      </c>
      <c r="B148" s="9">
        <v>44870</v>
      </c>
      <c r="C148" s="10" t="s">
        <v>26</v>
      </c>
      <c r="D148" s="10" t="s">
        <v>40</v>
      </c>
    </row>
    <row r="149" spans="1:4" x14ac:dyDescent="0.25">
      <c r="A149" s="8">
        <v>15</v>
      </c>
      <c r="B149" s="9">
        <v>44870</v>
      </c>
      <c r="C149" s="10" t="s">
        <v>42</v>
      </c>
      <c r="D149" s="10" t="s">
        <v>45</v>
      </c>
    </row>
    <row r="150" spans="1:4" x14ac:dyDescent="0.25">
      <c r="A150" s="8">
        <v>15</v>
      </c>
      <c r="B150" s="9">
        <v>44870</v>
      </c>
      <c r="C150" s="10" t="s">
        <v>44</v>
      </c>
      <c r="D150" s="10" t="s">
        <v>24</v>
      </c>
    </row>
    <row r="151" spans="1:4" x14ac:dyDescent="0.25">
      <c r="A151" s="8">
        <v>15</v>
      </c>
      <c r="B151" s="9">
        <v>44870</v>
      </c>
      <c r="C151" s="10" t="s">
        <v>38</v>
      </c>
      <c r="D151" s="10" t="s">
        <v>43</v>
      </c>
    </row>
    <row r="152" spans="1:4" x14ac:dyDescent="0.25">
      <c r="A152" s="11">
        <v>16</v>
      </c>
      <c r="B152" s="12">
        <v>44877</v>
      </c>
      <c r="C152" s="13" t="s">
        <v>36</v>
      </c>
      <c r="D152" s="13" t="s">
        <v>25</v>
      </c>
    </row>
    <row r="153" spans="1:4" x14ac:dyDescent="0.25">
      <c r="A153" s="11">
        <v>16</v>
      </c>
      <c r="B153" s="12">
        <v>44877</v>
      </c>
      <c r="C153" s="13" t="s">
        <v>43</v>
      </c>
      <c r="D153" s="13" t="s">
        <v>23</v>
      </c>
    </row>
    <row r="154" spans="1:4" x14ac:dyDescent="0.25">
      <c r="A154" s="11">
        <v>16</v>
      </c>
      <c r="B154" s="12">
        <v>44877</v>
      </c>
      <c r="C154" s="13" t="s">
        <v>21</v>
      </c>
      <c r="D154" s="13" t="s">
        <v>18</v>
      </c>
    </row>
    <row r="155" spans="1:4" x14ac:dyDescent="0.25">
      <c r="A155" s="11">
        <v>16</v>
      </c>
      <c r="B155" s="12">
        <v>44877</v>
      </c>
      <c r="C155" s="13" t="s">
        <v>19</v>
      </c>
      <c r="D155" s="13" t="s">
        <v>26</v>
      </c>
    </row>
    <row r="156" spans="1:4" x14ac:dyDescent="0.25">
      <c r="A156" s="11">
        <v>16</v>
      </c>
      <c r="B156" s="12">
        <v>44877</v>
      </c>
      <c r="C156" s="13" t="s">
        <v>17</v>
      </c>
      <c r="D156" s="13" t="s">
        <v>20</v>
      </c>
    </row>
    <row r="157" spans="1:4" x14ac:dyDescent="0.25">
      <c r="A157" s="11">
        <v>16</v>
      </c>
      <c r="B157" s="12">
        <v>44877</v>
      </c>
      <c r="C157" s="13" t="s">
        <v>40</v>
      </c>
      <c r="D157" s="13" t="s">
        <v>22</v>
      </c>
    </row>
    <row r="158" spans="1:4" x14ac:dyDescent="0.25">
      <c r="A158" s="11">
        <v>16</v>
      </c>
      <c r="B158" s="12">
        <v>44877</v>
      </c>
      <c r="C158" s="13" t="s">
        <v>41</v>
      </c>
      <c r="D158" s="13" t="s">
        <v>24</v>
      </c>
    </row>
    <row r="159" spans="1:4" x14ac:dyDescent="0.25">
      <c r="A159" s="11">
        <v>16</v>
      </c>
      <c r="B159" s="12">
        <v>44877</v>
      </c>
      <c r="C159" s="13" t="s">
        <v>42</v>
      </c>
      <c r="D159" s="13" t="s">
        <v>37</v>
      </c>
    </row>
    <row r="160" spans="1:4" x14ac:dyDescent="0.25">
      <c r="A160" s="11">
        <v>16</v>
      </c>
      <c r="B160" s="12">
        <v>44877</v>
      </c>
      <c r="C160" s="13" t="s">
        <v>44</v>
      </c>
      <c r="D160" s="13" t="s">
        <v>39</v>
      </c>
    </row>
    <row r="161" spans="1:4" x14ac:dyDescent="0.25">
      <c r="A161" s="11">
        <v>16</v>
      </c>
      <c r="B161" s="12">
        <v>44877</v>
      </c>
      <c r="C161" s="13" t="s">
        <v>38</v>
      </c>
      <c r="D161" s="13" t="s">
        <v>16</v>
      </c>
    </row>
    <row r="162" spans="1:4" x14ac:dyDescent="0.25">
      <c r="A162" s="8">
        <v>17</v>
      </c>
      <c r="B162" s="9">
        <v>44921</v>
      </c>
      <c r="C162" s="10" t="s">
        <v>16</v>
      </c>
      <c r="D162" s="10" t="s">
        <v>44</v>
      </c>
    </row>
    <row r="163" spans="1:4" x14ac:dyDescent="0.25">
      <c r="A163" s="8">
        <v>17</v>
      </c>
      <c r="B163" s="9">
        <v>44921</v>
      </c>
      <c r="C163" s="10" t="s">
        <v>23</v>
      </c>
      <c r="D163" s="10" t="s">
        <v>45</v>
      </c>
    </row>
    <row r="164" spans="1:4" x14ac:dyDescent="0.25">
      <c r="A164" s="8">
        <v>17</v>
      </c>
      <c r="B164" s="9">
        <v>44921</v>
      </c>
      <c r="C164" s="10" t="s">
        <v>20</v>
      </c>
      <c r="D164" s="10" t="s">
        <v>42</v>
      </c>
    </row>
    <row r="165" spans="1:4" x14ac:dyDescent="0.25">
      <c r="A165" s="8">
        <v>17</v>
      </c>
      <c r="B165" s="9">
        <v>44921</v>
      </c>
      <c r="C165" s="10" t="s">
        <v>22</v>
      </c>
      <c r="D165" s="10" t="s">
        <v>36</v>
      </c>
    </row>
    <row r="166" spans="1:4" x14ac:dyDescent="0.25">
      <c r="A166" s="8">
        <v>17</v>
      </c>
      <c r="B166" s="9">
        <v>44921</v>
      </c>
      <c r="C166" s="10" t="s">
        <v>24</v>
      </c>
      <c r="D166" s="10" t="s">
        <v>21</v>
      </c>
    </row>
    <row r="167" spans="1:4" x14ac:dyDescent="0.25">
      <c r="A167" s="8">
        <v>17</v>
      </c>
      <c r="B167" s="9">
        <v>44921</v>
      </c>
      <c r="C167" s="10" t="s">
        <v>25</v>
      </c>
      <c r="D167" s="10" t="s">
        <v>38</v>
      </c>
    </row>
    <row r="168" spans="1:4" x14ac:dyDescent="0.25">
      <c r="A168" s="8">
        <v>17</v>
      </c>
      <c r="B168" s="9">
        <v>44921</v>
      </c>
      <c r="C168" s="10" t="s">
        <v>37</v>
      </c>
      <c r="D168" s="10" t="s">
        <v>17</v>
      </c>
    </row>
    <row r="169" spans="1:4" x14ac:dyDescent="0.25">
      <c r="A169" s="8">
        <v>17</v>
      </c>
      <c r="B169" s="9">
        <v>44921</v>
      </c>
      <c r="C169" s="10" t="s">
        <v>39</v>
      </c>
      <c r="D169" s="10" t="s">
        <v>40</v>
      </c>
    </row>
    <row r="170" spans="1:4" x14ac:dyDescent="0.25">
      <c r="A170" s="8">
        <v>17</v>
      </c>
      <c r="B170" s="9">
        <v>44921</v>
      </c>
      <c r="C170" s="10" t="s">
        <v>18</v>
      </c>
      <c r="D170" s="10" t="s">
        <v>41</v>
      </c>
    </row>
    <row r="171" spans="1:4" x14ac:dyDescent="0.25">
      <c r="A171" s="8">
        <v>17</v>
      </c>
      <c r="B171" s="9">
        <v>44921</v>
      </c>
      <c r="C171" s="10" t="s">
        <v>26</v>
      </c>
      <c r="D171" s="10" t="s">
        <v>43</v>
      </c>
    </row>
    <row r="172" spans="1:4" x14ac:dyDescent="0.25">
      <c r="A172" s="11">
        <v>18</v>
      </c>
      <c r="B172" s="12">
        <v>44926</v>
      </c>
      <c r="C172" s="13" t="s">
        <v>36</v>
      </c>
      <c r="D172" s="13" t="s">
        <v>24</v>
      </c>
    </row>
    <row r="173" spans="1:4" x14ac:dyDescent="0.25">
      <c r="A173" s="11">
        <v>18</v>
      </c>
      <c r="B173" s="12">
        <v>44926</v>
      </c>
      <c r="C173" s="13" t="s">
        <v>43</v>
      </c>
      <c r="D173" s="13" t="s">
        <v>16</v>
      </c>
    </row>
    <row r="174" spans="1:4" x14ac:dyDescent="0.25">
      <c r="A174" s="11">
        <v>18</v>
      </c>
      <c r="B174" s="12">
        <v>44926</v>
      </c>
      <c r="C174" s="13" t="s">
        <v>21</v>
      </c>
      <c r="D174" s="13" t="s">
        <v>26</v>
      </c>
    </row>
    <row r="175" spans="1:4" x14ac:dyDescent="0.25">
      <c r="A175" s="11">
        <v>18</v>
      </c>
      <c r="B175" s="12">
        <v>44926</v>
      </c>
      <c r="C175" s="13" t="s">
        <v>19</v>
      </c>
      <c r="D175" s="13" t="s">
        <v>39</v>
      </c>
    </row>
    <row r="176" spans="1:4" x14ac:dyDescent="0.25">
      <c r="A176" s="11">
        <v>18</v>
      </c>
      <c r="B176" s="12">
        <v>44926</v>
      </c>
      <c r="C176" s="13" t="s">
        <v>17</v>
      </c>
      <c r="D176" s="13" t="s">
        <v>25</v>
      </c>
    </row>
    <row r="177" spans="1:4" x14ac:dyDescent="0.25">
      <c r="A177" s="11">
        <v>18</v>
      </c>
      <c r="B177" s="12">
        <v>44926</v>
      </c>
      <c r="C177" s="13" t="s">
        <v>40</v>
      </c>
      <c r="D177" s="13" t="s">
        <v>37</v>
      </c>
    </row>
    <row r="178" spans="1:4" x14ac:dyDescent="0.25">
      <c r="A178" s="11">
        <v>18</v>
      </c>
      <c r="B178" s="12">
        <v>44926</v>
      </c>
      <c r="C178" s="13" t="s">
        <v>41</v>
      </c>
      <c r="D178" s="13" t="s">
        <v>22</v>
      </c>
    </row>
    <row r="179" spans="1:4" x14ac:dyDescent="0.25">
      <c r="A179" s="11">
        <v>18</v>
      </c>
      <c r="B179" s="12">
        <v>44926</v>
      </c>
      <c r="C179" s="13" t="s">
        <v>42</v>
      </c>
      <c r="D179" s="13" t="s">
        <v>23</v>
      </c>
    </row>
    <row r="180" spans="1:4" x14ac:dyDescent="0.25">
      <c r="A180" s="11">
        <v>18</v>
      </c>
      <c r="B180" s="12">
        <v>44926</v>
      </c>
      <c r="C180" s="13" t="s">
        <v>44</v>
      </c>
      <c r="D180" s="13" t="s">
        <v>20</v>
      </c>
    </row>
    <row r="181" spans="1:4" x14ac:dyDescent="0.25">
      <c r="A181" s="11">
        <v>18</v>
      </c>
      <c r="B181" s="12">
        <v>44926</v>
      </c>
      <c r="C181" s="13" t="s">
        <v>38</v>
      </c>
      <c r="D181" s="13" t="s">
        <v>18</v>
      </c>
    </row>
    <row r="182" spans="1:4" x14ac:dyDescent="0.25">
      <c r="A182" s="8">
        <v>19</v>
      </c>
      <c r="B182" s="9">
        <v>44928</v>
      </c>
      <c r="C182" s="10" t="s">
        <v>16</v>
      </c>
      <c r="D182" s="10" t="s">
        <v>40</v>
      </c>
    </row>
    <row r="183" spans="1:4" x14ac:dyDescent="0.25">
      <c r="A183" s="8">
        <v>19</v>
      </c>
      <c r="B183" s="9">
        <v>44928</v>
      </c>
      <c r="C183" s="10" t="s">
        <v>23</v>
      </c>
      <c r="D183" s="10" t="s">
        <v>38</v>
      </c>
    </row>
    <row r="184" spans="1:4" x14ac:dyDescent="0.25">
      <c r="A184" s="8">
        <v>19</v>
      </c>
      <c r="B184" s="9">
        <v>44928</v>
      </c>
      <c r="C184" s="10" t="s">
        <v>20</v>
      </c>
      <c r="D184" s="10" t="s">
        <v>45</v>
      </c>
    </row>
    <row r="185" spans="1:4" x14ac:dyDescent="0.25">
      <c r="A185" s="8">
        <v>19</v>
      </c>
      <c r="B185" s="9">
        <v>44928</v>
      </c>
      <c r="C185" s="10" t="s">
        <v>22</v>
      </c>
      <c r="D185" s="10" t="s">
        <v>17</v>
      </c>
    </row>
    <row r="186" spans="1:4" x14ac:dyDescent="0.25">
      <c r="A186" s="8">
        <v>19</v>
      </c>
      <c r="B186" s="9">
        <v>44928</v>
      </c>
      <c r="C186" s="10" t="s">
        <v>24</v>
      </c>
      <c r="D186" s="10" t="s">
        <v>42</v>
      </c>
    </row>
    <row r="187" spans="1:4" x14ac:dyDescent="0.25">
      <c r="A187" s="8">
        <v>19</v>
      </c>
      <c r="B187" s="9">
        <v>44928</v>
      </c>
      <c r="C187" s="10" t="s">
        <v>25</v>
      </c>
      <c r="D187" s="10" t="s">
        <v>43</v>
      </c>
    </row>
    <row r="188" spans="1:4" x14ac:dyDescent="0.25">
      <c r="A188" s="8">
        <v>19</v>
      </c>
      <c r="B188" s="9">
        <v>44928</v>
      </c>
      <c r="C188" s="10" t="s">
        <v>37</v>
      </c>
      <c r="D188" s="10" t="s">
        <v>44</v>
      </c>
    </row>
    <row r="189" spans="1:4" x14ac:dyDescent="0.25">
      <c r="A189" s="8">
        <v>19</v>
      </c>
      <c r="B189" s="9">
        <v>44928</v>
      </c>
      <c r="C189" s="10" t="s">
        <v>39</v>
      </c>
      <c r="D189" s="10" t="s">
        <v>21</v>
      </c>
    </row>
    <row r="190" spans="1:4" x14ac:dyDescent="0.25">
      <c r="A190" s="8">
        <v>19</v>
      </c>
      <c r="B190" s="9">
        <v>44928</v>
      </c>
      <c r="C190" s="10" t="s">
        <v>18</v>
      </c>
      <c r="D190" s="10" t="s">
        <v>36</v>
      </c>
    </row>
    <row r="191" spans="1:4" x14ac:dyDescent="0.25">
      <c r="A191" s="8">
        <v>19</v>
      </c>
      <c r="B191" s="9">
        <v>44928</v>
      </c>
      <c r="C191" s="10" t="s">
        <v>26</v>
      </c>
      <c r="D191" s="10" t="s">
        <v>41</v>
      </c>
    </row>
    <row r="192" spans="1:4" x14ac:dyDescent="0.25">
      <c r="A192" s="11">
        <v>20</v>
      </c>
      <c r="B192" s="12">
        <v>44940</v>
      </c>
      <c r="C192" s="13" t="s">
        <v>23</v>
      </c>
      <c r="D192" s="13" t="s">
        <v>37</v>
      </c>
    </row>
    <row r="193" spans="1:4" x14ac:dyDescent="0.25">
      <c r="A193" s="11">
        <v>20</v>
      </c>
      <c r="B193" s="12">
        <v>44940</v>
      </c>
      <c r="C193" s="13" t="s">
        <v>20</v>
      </c>
      <c r="D193" s="13" t="s">
        <v>36</v>
      </c>
    </row>
    <row r="194" spans="1:4" x14ac:dyDescent="0.25">
      <c r="A194" s="11">
        <v>20</v>
      </c>
      <c r="B194" s="12">
        <v>44940</v>
      </c>
      <c r="C194" s="13" t="s">
        <v>43</v>
      </c>
      <c r="D194" s="13" t="s">
        <v>45</v>
      </c>
    </row>
    <row r="195" spans="1:4" x14ac:dyDescent="0.25">
      <c r="A195" s="11">
        <v>20</v>
      </c>
      <c r="B195" s="12">
        <v>44940</v>
      </c>
      <c r="C195" s="13" t="s">
        <v>22</v>
      </c>
      <c r="D195" s="13" t="s">
        <v>24</v>
      </c>
    </row>
    <row r="196" spans="1:4" x14ac:dyDescent="0.25">
      <c r="A196" s="11">
        <v>20</v>
      </c>
      <c r="B196" s="12">
        <v>44940</v>
      </c>
      <c r="C196" s="13" t="s">
        <v>25</v>
      </c>
      <c r="D196" s="13" t="s">
        <v>26</v>
      </c>
    </row>
    <row r="197" spans="1:4" x14ac:dyDescent="0.25">
      <c r="A197" s="11">
        <v>20</v>
      </c>
      <c r="B197" s="12">
        <v>44940</v>
      </c>
      <c r="C197" s="13" t="s">
        <v>18</v>
      </c>
      <c r="D197" s="13" t="s">
        <v>17</v>
      </c>
    </row>
    <row r="198" spans="1:4" x14ac:dyDescent="0.25">
      <c r="A198" s="11">
        <v>20</v>
      </c>
      <c r="B198" s="12">
        <v>44940</v>
      </c>
      <c r="C198" s="13" t="s">
        <v>40</v>
      </c>
      <c r="D198" s="13" t="s">
        <v>21</v>
      </c>
    </row>
    <row r="199" spans="1:4" x14ac:dyDescent="0.25">
      <c r="A199" s="11">
        <v>20</v>
      </c>
      <c r="B199" s="12">
        <v>44940</v>
      </c>
      <c r="C199" s="13" t="s">
        <v>41</v>
      </c>
      <c r="D199" s="13" t="s">
        <v>39</v>
      </c>
    </row>
    <row r="200" spans="1:4" x14ac:dyDescent="0.25">
      <c r="A200" s="11">
        <v>20</v>
      </c>
      <c r="B200" s="12">
        <v>44940</v>
      </c>
      <c r="C200" s="13" t="s">
        <v>42</v>
      </c>
      <c r="D200" s="13" t="s">
        <v>16</v>
      </c>
    </row>
    <row r="201" spans="1:4" x14ac:dyDescent="0.25">
      <c r="A201" s="11">
        <v>20</v>
      </c>
      <c r="B201" s="12">
        <v>44940</v>
      </c>
      <c r="C201" s="13" t="s">
        <v>38</v>
      </c>
      <c r="D201" s="13" t="s">
        <v>44</v>
      </c>
    </row>
    <row r="202" spans="1:4" x14ac:dyDescent="0.25">
      <c r="A202" s="8">
        <v>21</v>
      </c>
      <c r="B202" s="9">
        <v>44947</v>
      </c>
      <c r="C202" s="10" t="s">
        <v>36</v>
      </c>
      <c r="D202" s="10" t="s">
        <v>41</v>
      </c>
    </row>
    <row r="203" spans="1:4" x14ac:dyDescent="0.25">
      <c r="A203" s="8">
        <v>21</v>
      </c>
      <c r="B203" s="9">
        <v>44947</v>
      </c>
      <c r="C203" s="10" t="s">
        <v>16</v>
      </c>
      <c r="D203" s="10" t="s">
        <v>18</v>
      </c>
    </row>
    <row r="204" spans="1:4" x14ac:dyDescent="0.25">
      <c r="A204" s="8">
        <v>21</v>
      </c>
      <c r="B204" s="9">
        <v>44947</v>
      </c>
      <c r="C204" s="10" t="s">
        <v>24</v>
      </c>
      <c r="D204" s="10" t="s">
        <v>40</v>
      </c>
    </row>
    <row r="205" spans="1:4" x14ac:dyDescent="0.25">
      <c r="A205" s="8">
        <v>21</v>
      </c>
      <c r="B205" s="9">
        <v>44947</v>
      </c>
      <c r="C205" s="10" t="s">
        <v>21</v>
      </c>
      <c r="D205" s="10" t="s">
        <v>42</v>
      </c>
    </row>
    <row r="206" spans="1:4" x14ac:dyDescent="0.25">
      <c r="A206" s="8">
        <v>21</v>
      </c>
      <c r="B206" s="9">
        <v>44947</v>
      </c>
      <c r="C206" s="10" t="s">
        <v>37</v>
      </c>
      <c r="D206" s="10" t="s">
        <v>20</v>
      </c>
    </row>
    <row r="207" spans="1:4" x14ac:dyDescent="0.25">
      <c r="A207" s="8">
        <v>21</v>
      </c>
      <c r="B207" s="9">
        <v>44947</v>
      </c>
      <c r="C207" s="10" t="s">
        <v>39</v>
      </c>
      <c r="D207" s="10" t="s">
        <v>43</v>
      </c>
    </row>
    <row r="208" spans="1:4" x14ac:dyDescent="0.25">
      <c r="A208" s="8">
        <v>21</v>
      </c>
      <c r="B208" s="9">
        <v>44947</v>
      </c>
      <c r="C208" s="10" t="s">
        <v>19</v>
      </c>
      <c r="D208" s="10" t="s">
        <v>22</v>
      </c>
    </row>
    <row r="209" spans="1:4" x14ac:dyDescent="0.25">
      <c r="A209" s="8">
        <v>21</v>
      </c>
      <c r="B209" s="9">
        <v>44947</v>
      </c>
      <c r="C209" s="10" t="s">
        <v>17</v>
      </c>
      <c r="D209" s="10" t="s">
        <v>38</v>
      </c>
    </row>
    <row r="210" spans="1:4" x14ac:dyDescent="0.25">
      <c r="A210" s="8">
        <v>21</v>
      </c>
      <c r="B210" s="9">
        <v>44947</v>
      </c>
      <c r="C210" s="10" t="s">
        <v>26</v>
      </c>
      <c r="D210" s="10" t="s">
        <v>23</v>
      </c>
    </row>
    <row r="211" spans="1:4" x14ac:dyDescent="0.25">
      <c r="A211" s="8">
        <v>21</v>
      </c>
      <c r="B211" s="9">
        <v>44947</v>
      </c>
      <c r="C211" s="10" t="s">
        <v>44</v>
      </c>
      <c r="D211" s="10" t="s">
        <v>25</v>
      </c>
    </row>
    <row r="212" spans="1:4" x14ac:dyDescent="0.25">
      <c r="A212" s="11">
        <v>22</v>
      </c>
      <c r="B212" s="12">
        <v>44961</v>
      </c>
      <c r="C212" s="13" t="s">
        <v>23</v>
      </c>
      <c r="D212" s="13" t="s">
        <v>39</v>
      </c>
    </row>
    <row r="213" spans="1:4" x14ac:dyDescent="0.25">
      <c r="A213" s="11">
        <v>22</v>
      </c>
      <c r="B213" s="12">
        <v>44961</v>
      </c>
      <c r="C213" s="13" t="s">
        <v>20</v>
      </c>
      <c r="D213" s="13" t="s">
        <v>26</v>
      </c>
    </row>
    <row r="214" spans="1:4" x14ac:dyDescent="0.25">
      <c r="A214" s="11">
        <v>22</v>
      </c>
      <c r="B214" s="12">
        <v>44961</v>
      </c>
      <c r="C214" s="13" t="s">
        <v>43</v>
      </c>
      <c r="D214" s="13" t="s">
        <v>36</v>
      </c>
    </row>
    <row r="215" spans="1:4" x14ac:dyDescent="0.25">
      <c r="A215" s="11">
        <v>22</v>
      </c>
      <c r="B215" s="12">
        <v>44961</v>
      </c>
      <c r="C215" s="13" t="s">
        <v>22</v>
      </c>
      <c r="D215" s="13" t="s">
        <v>21</v>
      </c>
    </row>
    <row r="216" spans="1:4" x14ac:dyDescent="0.25">
      <c r="A216" s="11">
        <v>22</v>
      </c>
      <c r="B216" s="12">
        <v>44961</v>
      </c>
      <c r="C216" s="13" t="s">
        <v>25</v>
      </c>
      <c r="D216" s="13" t="s">
        <v>16</v>
      </c>
    </row>
    <row r="217" spans="1:4" x14ac:dyDescent="0.25">
      <c r="A217" s="11">
        <v>22</v>
      </c>
      <c r="B217" s="12">
        <v>44961</v>
      </c>
      <c r="C217" s="13" t="s">
        <v>18</v>
      </c>
      <c r="D217" s="13" t="s">
        <v>24</v>
      </c>
    </row>
    <row r="218" spans="1:4" x14ac:dyDescent="0.25">
      <c r="A218" s="11">
        <v>22</v>
      </c>
      <c r="B218" s="12">
        <v>44961</v>
      </c>
      <c r="C218" s="13" t="s">
        <v>40</v>
      </c>
      <c r="D218" s="13" t="s">
        <v>44</v>
      </c>
    </row>
    <row r="219" spans="1:4" x14ac:dyDescent="0.25">
      <c r="A219" s="11">
        <v>22</v>
      </c>
      <c r="B219" s="12">
        <v>44961</v>
      </c>
      <c r="C219" s="13" t="s">
        <v>41</v>
      </c>
      <c r="D219" s="13" t="s">
        <v>37</v>
      </c>
    </row>
    <row r="220" spans="1:4" x14ac:dyDescent="0.25">
      <c r="A220" s="11">
        <v>22</v>
      </c>
      <c r="B220" s="12">
        <v>44961</v>
      </c>
      <c r="C220" s="13" t="s">
        <v>42</v>
      </c>
      <c r="D220" s="13" t="s">
        <v>17</v>
      </c>
    </row>
    <row r="221" spans="1:4" x14ac:dyDescent="0.25">
      <c r="A221" s="11">
        <v>22</v>
      </c>
      <c r="B221" s="12">
        <v>44961</v>
      </c>
      <c r="C221" s="13" t="s">
        <v>38</v>
      </c>
      <c r="D221" s="13" t="s">
        <v>45</v>
      </c>
    </row>
    <row r="222" spans="1:4" x14ac:dyDescent="0.25">
      <c r="A222" s="8">
        <v>23</v>
      </c>
      <c r="B222" s="9">
        <v>44968</v>
      </c>
      <c r="C222" s="10" t="s">
        <v>36</v>
      </c>
      <c r="D222" s="10" t="s">
        <v>40</v>
      </c>
    </row>
    <row r="223" spans="1:4" x14ac:dyDescent="0.25">
      <c r="A223" s="8">
        <v>23</v>
      </c>
      <c r="B223" s="9">
        <v>44968</v>
      </c>
      <c r="C223" s="10" t="s">
        <v>16</v>
      </c>
      <c r="D223" s="10" t="s">
        <v>20</v>
      </c>
    </row>
    <row r="224" spans="1:4" x14ac:dyDescent="0.25">
      <c r="A224" s="8">
        <v>23</v>
      </c>
      <c r="B224" s="9">
        <v>44968</v>
      </c>
      <c r="C224" s="10" t="s">
        <v>24</v>
      </c>
      <c r="D224" s="10" t="s">
        <v>43</v>
      </c>
    </row>
    <row r="225" spans="1:4" x14ac:dyDescent="0.25">
      <c r="A225" s="8">
        <v>23</v>
      </c>
      <c r="B225" s="9">
        <v>44968</v>
      </c>
      <c r="C225" s="10" t="s">
        <v>21</v>
      </c>
      <c r="D225" s="10" t="s">
        <v>41</v>
      </c>
    </row>
    <row r="226" spans="1:4" x14ac:dyDescent="0.25">
      <c r="A226" s="8">
        <v>23</v>
      </c>
      <c r="B226" s="9">
        <v>44968</v>
      </c>
      <c r="C226" s="10" t="s">
        <v>37</v>
      </c>
      <c r="D226" s="10" t="s">
        <v>18</v>
      </c>
    </row>
    <row r="227" spans="1:4" x14ac:dyDescent="0.25">
      <c r="A227" s="8">
        <v>23</v>
      </c>
      <c r="B227" s="9">
        <v>44968</v>
      </c>
      <c r="C227" s="10" t="s">
        <v>39</v>
      </c>
      <c r="D227" s="10" t="s">
        <v>42</v>
      </c>
    </row>
    <row r="228" spans="1:4" x14ac:dyDescent="0.25">
      <c r="A228" s="8">
        <v>23</v>
      </c>
      <c r="B228" s="9">
        <v>44968</v>
      </c>
      <c r="C228" s="10" t="s">
        <v>19</v>
      </c>
      <c r="D228" s="10" t="s">
        <v>25</v>
      </c>
    </row>
    <row r="229" spans="1:4" x14ac:dyDescent="0.25">
      <c r="A229" s="8">
        <v>23</v>
      </c>
      <c r="B229" s="9">
        <v>44968</v>
      </c>
      <c r="C229" s="10" t="s">
        <v>17</v>
      </c>
      <c r="D229" s="10" t="s">
        <v>23</v>
      </c>
    </row>
    <row r="230" spans="1:4" x14ac:dyDescent="0.25">
      <c r="A230" s="8">
        <v>23</v>
      </c>
      <c r="B230" s="9">
        <v>44968</v>
      </c>
      <c r="C230" s="10" t="s">
        <v>26</v>
      </c>
      <c r="D230" s="10" t="s">
        <v>38</v>
      </c>
    </row>
    <row r="231" spans="1:4" x14ac:dyDescent="0.25">
      <c r="A231" s="8">
        <v>23</v>
      </c>
      <c r="B231" s="9">
        <v>44968</v>
      </c>
      <c r="C231" s="10" t="s">
        <v>44</v>
      </c>
      <c r="D231" s="10" t="s">
        <v>22</v>
      </c>
    </row>
    <row r="232" spans="1:4" x14ac:dyDescent="0.25">
      <c r="A232" s="11">
        <v>24</v>
      </c>
      <c r="B232" s="12">
        <v>44975</v>
      </c>
      <c r="C232" s="13" t="s">
        <v>23</v>
      </c>
      <c r="D232" s="13" t="s">
        <v>16</v>
      </c>
    </row>
    <row r="233" spans="1:4" x14ac:dyDescent="0.25">
      <c r="A233" s="11">
        <v>24</v>
      </c>
      <c r="B233" s="12">
        <v>44975</v>
      </c>
      <c r="C233" s="13" t="s">
        <v>20</v>
      </c>
      <c r="D233" s="13" t="s">
        <v>24</v>
      </c>
    </row>
    <row r="234" spans="1:4" x14ac:dyDescent="0.25">
      <c r="A234" s="11">
        <v>24</v>
      </c>
      <c r="B234" s="12">
        <v>44975</v>
      </c>
      <c r="C234" s="13" t="s">
        <v>43</v>
      </c>
      <c r="D234" s="13" t="s">
        <v>21</v>
      </c>
    </row>
    <row r="235" spans="1:4" x14ac:dyDescent="0.25">
      <c r="A235" s="11">
        <v>24</v>
      </c>
      <c r="B235" s="12">
        <v>44975</v>
      </c>
      <c r="C235" s="13" t="s">
        <v>22</v>
      </c>
      <c r="D235" s="13" t="s">
        <v>26</v>
      </c>
    </row>
    <row r="236" spans="1:4" x14ac:dyDescent="0.25">
      <c r="A236" s="11">
        <v>24</v>
      </c>
      <c r="B236" s="12">
        <v>44975</v>
      </c>
      <c r="C236" s="13" t="s">
        <v>25</v>
      </c>
      <c r="D236" s="13" t="s">
        <v>37</v>
      </c>
    </row>
    <row r="237" spans="1:4" x14ac:dyDescent="0.25">
      <c r="A237" s="11">
        <v>24</v>
      </c>
      <c r="B237" s="12">
        <v>44975</v>
      </c>
      <c r="C237" s="13" t="s">
        <v>18</v>
      </c>
      <c r="D237" s="13" t="s">
        <v>39</v>
      </c>
    </row>
    <row r="238" spans="1:4" x14ac:dyDescent="0.25">
      <c r="A238" s="11">
        <v>24</v>
      </c>
      <c r="B238" s="12">
        <v>44975</v>
      </c>
      <c r="C238" s="13" t="s">
        <v>40</v>
      </c>
      <c r="D238" s="13" t="s">
        <v>45</v>
      </c>
    </row>
    <row r="239" spans="1:4" x14ac:dyDescent="0.25">
      <c r="A239" s="11">
        <v>24</v>
      </c>
      <c r="B239" s="12">
        <v>44975</v>
      </c>
      <c r="C239" s="13" t="s">
        <v>41</v>
      </c>
      <c r="D239" s="13" t="s">
        <v>17</v>
      </c>
    </row>
    <row r="240" spans="1:4" x14ac:dyDescent="0.25">
      <c r="A240" s="11">
        <v>24</v>
      </c>
      <c r="B240" s="12">
        <v>44975</v>
      </c>
      <c r="C240" s="13" t="s">
        <v>42</v>
      </c>
      <c r="D240" s="13" t="s">
        <v>44</v>
      </c>
    </row>
    <row r="241" spans="1:4" x14ac:dyDescent="0.25">
      <c r="A241" s="11">
        <v>24</v>
      </c>
      <c r="B241" s="12">
        <v>44975</v>
      </c>
      <c r="C241" s="13" t="s">
        <v>38</v>
      </c>
      <c r="D241" s="13" t="s">
        <v>36</v>
      </c>
    </row>
    <row r="242" spans="1:4" x14ac:dyDescent="0.25">
      <c r="A242" s="8">
        <v>25</v>
      </c>
      <c r="B242" s="9">
        <v>44982</v>
      </c>
      <c r="C242" s="10" t="s">
        <v>36</v>
      </c>
      <c r="D242" s="10" t="s">
        <v>17</v>
      </c>
    </row>
    <row r="243" spans="1:4" x14ac:dyDescent="0.25">
      <c r="A243" s="8">
        <v>25</v>
      </c>
      <c r="B243" s="9">
        <v>44982</v>
      </c>
      <c r="C243" s="10" t="s">
        <v>24</v>
      </c>
      <c r="D243" s="10" t="s">
        <v>45</v>
      </c>
    </row>
    <row r="244" spans="1:4" x14ac:dyDescent="0.25">
      <c r="A244" s="8">
        <v>25</v>
      </c>
      <c r="B244" s="9">
        <v>44982</v>
      </c>
      <c r="C244" s="10" t="s">
        <v>25</v>
      </c>
      <c r="D244" s="10" t="s">
        <v>23</v>
      </c>
    </row>
    <row r="245" spans="1:4" x14ac:dyDescent="0.25">
      <c r="A245" s="8">
        <v>25</v>
      </c>
      <c r="B245" s="9">
        <v>44982</v>
      </c>
      <c r="C245" s="10" t="s">
        <v>21</v>
      </c>
      <c r="D245" s="10" t="s">
        <v>38</v>
      </c>
    </row>
    <row r="246" spans="1:4" x14ac:dyDescent="0.25">
      <c r="A246" s="8">
        <v>25</v>
      </c>
      <c r="B246" s="9">
        <v>44982</v>
      </c>
      <c r="C246" s="10" t="s">
        <v>37</v>
      </c>
      <c r="D246" s="10" t="s">
        <v>26</v>
      </c>
    </row>
    <row r="247" spans="1:4" x14ac:dyDescent="0.25">
      <c r="A247" s="8">
        <v>25</v>
      </c>
      <c r="B247" s="9">
        <v>44982</v>
      </c>
      <c r="C247" s="10" t="s">
        <v>39</v>
      </c>
      <c r="D247" s="10" t="s">
        <v>16</v>
      </c>
    </row>
    <row r="248" spans="1:4" x14ac:dyDescent="0.25">
      <c r="A248" s="8">
        <v>25</v>
      </c>
      <c r="B248" s="9">
        <v>44982</v>
      </c>
      <c r="C248" s="10" t="s">
        <v>18</v>
      </c>
      <c r="D248" s="10" t="s">
        <v>20</v>
      </c>
    </row>
    <row r="249" spans="1:4" x14ac:dyDescent="0.25">
      <c r="A249" s="8">
        <v>25</v>
      </c>
      <c r="B249" s="9">
        <v>44982</v>
      </c>
      <c r="C249" s="10" t="s">
        <v>40</v>
      </c>
      <c r="D249" s="10" t="s">
        <v>43</v>
      </c>
    </row>
    <row r="250" spans="1:4" x14ac:dyDescent="0.25">
      <c r="A250" s="8">
        <v>25</v>
      </c>
      <c r="B250" s="9">
        <v>44982</v>
      </c>
      <c r="C250" s="10" t="s">
        <v>42</v>
      </c>
      <c r="D250" s="10" t="s">
        <v>22</v>
      </c>
    </row>
    <row r="251" spans="1:4" x14ac:dyDescent="0.25">
      <c r="A251" s="8">
        <v>25</v>
      </c>
      <c r="B251" s="9">
        <v>44982</v>
      </c>
      <c r="C251" s="10" t="s">
        <v>44</v>
      </c>
      <c r="D251" s="10" t="s">
        <v>41</v>
      </c>
    </row>
    <row r="252" spans="1:4" x14ac:dyDescent="0.25">
      <c r="A252" s="11">
        <v>26</v>
      </c>
      <c r="B252" s="12">
        <v>44989</v>
      </c>
      <c r="C252" s="13" t="s">
        <v>16</v>
      </c>
      <c r="D252" s="13" t="s">
        <v>36</v>
      </c>
    </row>
    <row r="253" spans="1:4" x14ac:dyDescent="0.25">
      <c r="A253" s="11">
        <v>26</v>
      </c>
      <c r="B253" s="12">
        <v>44989</v>
      </c>
      <c r="C253" s="13" t="s">
        <v>23</v>
      </c>
      <c r="D253" s="13" t="s">
        <v>24</v>
      </c>
    </row>
    <row r="254" spans="1:4" x14ac:dyDescent="0.25">
      <c r="A254" s="11">
        <v>26</v>
      </c>
      <c r="B254" s="12">
        <v>44989</v>
      </c>
      <c r="C254" s="13" t="s">
        <v>20</v>
      </c>
      <c r="D254" s="13" t="s">
        <v>21</v>
      </c>
    </row>
    <row r="255" spans="1:4" x14ac:dyDescent="0.25">
      <c r="A255" s="11">
        <v>26</v>
      </c>
      <c r="B255" s="12">
        <v>44989</v>
      </c>
      <c r="C255" s="13" t="s">
        <v>43</v>
      </c>
      <c r="D255" s="13" t="s">
        <v>44</v>
      </c>
    </row>
    <row r="256" spans="1:4" x14ac:dyDescent="0.25">
      <c r="A256" s="11">
        <v>26</v>
      </c>
      <c r="B256" s="12">
        <v>44989</v>
      </c>
      <c r="C256" s="13" t="s">
        <v>22</v>
      </c>
      <c r="D256" s="13" t="s">
        <v>37</v>
      </c>
    </row>
    <row r="257" spans="1:4" x14ac:dyDescent="0.25">
      <c r="A257" s="11">
        <v>26</v>
      </c>
      <c r="B257" s="12">
        <v>44989</v>
      </c>
      <c r="C257" s="13" t="s">
        <v>19</v>
      </c>
      <c r="D257" s="13" t="s">
        <v>18</v>
      </c>
    </row>
    <row r="258" spans="1:4" x14ac:dyDescent="0.25">
      <c r="A258" s="11">
        <v>26</v>
      </c>
      <c r="B258" s="12">
        <v>44989</v>
      </c>
      <c r="C258" s="13" t="s">
        <v>17</v>
      </c>
      <c r="D258" s="13" t="s">
        <v>40</v>
      </c>
    </row>
    <row r="259" spans="1:4" x14ac:dyDescent="0.25">
      <c r="A259" s="11">
        <v>26</v>
      </c>
      <c r="B259" s="12">
        <v>44989</v>
      </c>
      <c r="C259" s="13" t="s">
        <v>41</v>
      </c>
      <c r="D259" s="13" t="s">
        <v>25</v>
      </c>
    </row>
    <row r="260" spans="1:4" x14ac:dyDescent="0.25">
      <c r="A260" s="11">
        <v>26</v>
      </c>
      <c r="B260" s="12">
        <v>44989</v>
      </c>
      <c r="C260" s="13" t="s">
        <v>26</v>
      </c>
      <c r="D260" s="13" t="s">
        <v>39</v>
      </c>
    </row>
    <row r="261" spans="1:4" x14ac:dyDescent="0.25">
      <c r="A261" s="11">
        <v>26</v>
      </c>
      <c r="B261" s="12">
        <v>44989</v>
      </c>
      <c r="C261" s="13" t="s">
        <v>38</v>
      </c>
      <c r="D261" s="13" t="s">
        <v>42</v>
      </c>
    </row>
    <row r="262" spans="1:4" x14ac:dyDescent="0.25">
      <c r="A262" s="8">
        <v>27</v>
      </c>
      <c r="B262" s="9">
        <v>44996</v>
      </c>
      <c r="C262" s="10" t="s">
        <v>36</v>
      </c>
      <c r="D262" s="10" t="s">
        <v>45</v>
      </c>
    </row>
    <row r="263" spans="1:4" x14ac:dyDescent="0.25">
      <c r="A263" s="8">
        <v>27</v>
      </c>
      <c r="B263" s="9">
        <v>44996</v>
      </c>
      <c r="C263" s="10" t="s">
        <v>24</v>
      </c>
      <c r="D263" s="10" t="s">
        <v>17</v>
      </c>
    </row>
    <row r="264" spans="1:4" x14ac:dyDescent="0.25">
      <c r="A264" s="8">
        <v>27</v>
      </c>
      <c r="B264" s="9">
        <v>44996</v>
      </c>
      <c r="C264" s="10" t="s">
        <v>25</v>
      </c>
      <c r="D264" s="10" t="s">
        <v>20</v>
      </c>
    </row>
    <row r="265" spans="1:4" x14ac:dyDescent="0.25">
      <c r="A265" s="8">
        <v>27</v>
      </c>
      <c r="B265" s="9">
        <v>44996</v>
      </c>
      <c r="C265" s="10" t="s">
        <v>21</v>
      </c>
      <c r="D265" s="10" t="s">
        <v>16</v>
      </c>
    </row>
    <row r="266" spans="1:4" x14ac:dyDescent="0.25">
      <c r="A266" s="8">
        <v>27</v>
      </c>
      <c r="B266" s="9">
        <v>44996</v>
      </c>
      <c r="C266" s="10" t="s">
        <v>37</v>
      </c>
      <c r="D266" s="10" t="s">
        <v>43</v>
      </c>
    </row>
    <row r="267" spans="1:4" x14ac:dyDescent="0.25">
      <c r="A267" s="8">
        <v>27</v>
      </c>
      <c r="B267" s="9">
        <v>44996</v>
      </c>
      <c r="C267" s="10" t="s">
        <v>39</v>
      </c>
      <c r="D267" s="10" t="s">
        <v>22</v>
      </c>
    </row>
    <row r="268" spans="1:4" x14ac:dyDescent="0.25">
      <c r="A268" s="8">
        <v>27</v>
      </c>
      <c r="B268" s="9">
        <v>44996</v>
      </c>
      <c r="C268" s="10" t="s">
        <v>18</v>
      </c>
      <c r="D268" s="10" t="s">
        <v>26</v>
      </c>
    </row>
    <row r="269" spans="1:4" x14ac:dyDescent="0.25">
      <c r="A269" s="8">
        <v>27</v>
      </c>
      <c r="B269" s="9">
        <v>44996</v>
      </c>
      <c r="C269" s="10" t="s">
        <v>40</v>
      </c>
      <c r="D269" s="10" t="s">
        <v>38</v>
      </c>
    </row>
    <row r="270" spans="1:4" x14ac:dyDescent="0.25">
      <c r="A270" s="8">
        <v>27</v>
      </c>
      <c r="B270" s="9">
        <v>44996</v>
      </c>
      <c r="C270" s="10" t="s">
        <v>42</v>
      </c>
      <c r="D270" s="10" t="s">
        <v>41</v>
      </c>
    </row>
    <row r="271" spans="1:4" x14ac:dyDescent="0.25">
      <c r="A271" s="8">
        <v>27</v>
      </c>
      <c r="B271" s="9">
        <v>44996</v>
      </c>
      <c r="C271" s="10" t="s">
        <v>44</v>
      </c>
      <c r="D271" s="10" t="s">
        <v>23</v>
      </c>
    </row>
    <row r="272" spans="1:4" x14ac:dyDescent="0.25">
      <c r="A272" s="11">
        <v>28</v>
      </c>
      <c r="B272" s="12">
        <v>45003</v>
      </c>
      <c r="C272" s="13" t="s">
        <v>16</v>
      </c>
      <c r="D272" s="13" t="s">
        <v>24</v>
      </c>
    </row>
    <row r="273" spans="1:4" x14ac:dyDescent="0.25">
      <c r="A273" s="11">
        <v>28</v>
      </c>
      <c r="B273" s="12">
        <v>45003</v>
      </c>
      <c r="C273" s="13" t="s">
        <v>23</v>
      </c>
      <c r="D273" s="13" t="s">
        <v>36</v>
      </c>
    </row>
    <row r="274" spans="1:4" x14ac:dyDescent="0.25">
      <c r="A274" s="11">
        <v>28</v>
      </c>
      <c r="B274" s="12">
        <v>45003</v>
      </c>
      <c r="C274" s="13" t="s">
        <v>20</v>
      </c>
      <c r="D274" s="13" t="s">
        <v>39</v>
      </c>
    </row>
    <row r="275" spans="1:4" x14ac:dyDescent="0.25">
      <c r="A275" s="11">
        <v>28</v>
      </c>
      <c r="B275" s="12">
        <v>45003</v>
      </c>
      <c r="C275" s="13" t="s">
        <v>43</v>
      </c>
      <c r="D275" s="13" t="s">
        <v>18</v>
      </c>
    </row>
    <row r="276" spans="1:4" x14ac:dyDescent="0.25">
      <c r="A276" s="11">
        <v>28</v>
      </c>
      <c r="B276" s="12">
        <v>45003</v>
      </c>
      <c r="C276" s="13" t="s">
        <v>22</v>
      </c>
      <c r="D276" s="13" t="s">
        <v>25</v>
      </c>
    </row>
    <row r="277" spans="1:4" x14ac:dyDescent="0.25">
      <c r="A277" s="11">
        <v>28</v>
      </c>
      <c r="B277" s="12">
        <v>45003</v>
      </c>
      <c r="C277" s="13" t="s">
        <v>19</v>
      </c>
      <c r="D277" s="13" t="s">
        <v>21</v>
      </c>
    </row>
    <row r="278" spans="1:4" x14ac:dyDescent="0.25">
      <c r="A278" s="11">
        <v>28</v>
      </c>
      <c r="B278" s="12">
        <v>45003</v>
      </c>
      <c r="C278" s="13" t="s">
        <v>17</v>
      </c>
      <c r="D278" s="13" t="s">
        <v>44</v>
      </c>
    </row>
    <row r="279" spans="1:4" x14ac:dyDescent="0.25">
      <c r="A279" s="11">
        <v>28</v>
      </c>
      <c r="B279" s="12">
        <v>45003</v>
      </c>
      <c r="C279" s="13" t="s">
        <v>41</v>
      </c>
      <c r="D279" s="13" t="s">
        <v>40</v>
      </c>
    </row>
    <row r="280" spans="1:4" x14ac:dyDescent="0.25">
      <c r="A280" s="11">
        <v>28</v>
      </c>
      <c r="B280" s="12">
        <v>45003</v>
      </c>
      <c r="C280" s="13" t="s">
        <v>26</v>
      </c>
      <c r="D280" s="13" t="s">
        <v>42</v>
      </c>
    </row>
    <row r="281" spans="1:4" x14ac:dyDescent="0.25">
      <c r="A281" s="11">
        <v>28</v>
      </c>
      <c r="B281" s="12">
        <v>45003</v>
      </c>
      <c r="C281" s="13" t="s">
        <v>38</v>
      </c>
      <c r="D281" s="13" t="s">
        <v>37</v>
      </c>
    </row>
    <row r="282" spans="1:4" x14ac:dyDescent="0.25">
      <c r="A282" s="8">
        <v>29</v>
      </c>
      <c r="B282" s="9">
        <v>45017</v>
      </c>
      <c r="C282" s="10" t="s">
        <v>36</v>
      </c>
      <c r="D282" s="10" t="s">
        <v>21</v>
      </c>
    </row>
    <row r="283" spans="1:4" x14ac:dyDescent="0.25">
      <c r="A283" s="8">
        <v>29</v>
      </c>
      <c r="B283" s="9">
        <v>45017</v>
      </c>
      <c r="C283" s="10" t="s">
        <v>16</v>
      </c>
      <c r="D283" s="10" t="s">
        <v>37</v>
      </c>
    </row>
    <row r="284" spans="1:4" x14ac:dyDescent="0.25">
      <c r="A284" s="8">
        <v>29</v>
      </c>
      <c r="B284" s="9">
        <v>45017</v>
      </c>
      <c r="C284" s="10" t="s">
        <v>43</v>
      </c>
      <c r="D284" s="10" t="s">
        <v>20</v>
      </c>
    </row>
    <row r="285" spans="1:4" x14ac:dyDescent="0.25">
      <c r="A285" s="8">
        <v>29</v>
      </c>
      <c r="B285" s="9">
        <v>45017</v>
      </c>
      <c r="C285" s="10" t="s">
        <v>22</v>
      </c>
      <c r="D285" s="10" t="s">
        <v>23</v>
      </c>
    </row>
    <row r="286" spans="1:4" x14ac:dyDescent="0.25">
      <c r="A286" s="8">
        <v>29</v>
      </c>
      <c r="B286" s="9">
        <v>45017</v>
      </c>
      <c r="C286" s="10" t="s">
        <v>24</v>
      </c>
      <c r="D286" s="10" t="s">
        <v>39</v>
      </c>
    </row>
    <row r="287" spans="1:4" x14ac:dyDescent="0.25">
      <c r="A287" s="8">
        <v>29</v>
      </c>
      <c r="B287" s="9">
        <v>45017</v>
      </c>
      <c r="C287" s="10" t="s">
        <v>25</v>
      </c>
      <c r="D287" s="10" t="s">
        <v>42</v>
      </c>
    </row>
    <row r="288" spans="1:4" x14ac:dyDescent="0.25">
      <c r="A288" s="8">
        <v>29</v>
      </c>
      <c r="B288" s="9">
        <v>45017</v>
      </c>
      <c r="C288" s="10" t="s">
        <v>17</v>
      </c>
      <c r="D288" s="10" t="s">
        <v>45</v>
      </c>
    </row>
    <row r="289" spans="1:4" x14ac:dyDescent="0.25">
      <c r="A289" s="8">
        <v>29</v>
      </c>
      <c r="B289" s="9">
        <v>45017</v>
      </c>
      <c r="C289" s="10" t="s">
        <v>40</v>
      </c>
      <c r="D289" s="10" t="s">
        <v>18</v>
      </c>
    </row>
    <row r="290" spans="1:4" x14ac:dyDescent="0.25">
      <c r="A290" s="8">
        <v>29</v>
      </c>
      <c r="B290" s="9">
        <v>45017</v>
      </c>
      <c r="C290" s="10" t="s">
        <v>41</v>
      </c>
      <c r="D290" s="10" t="s">
        <v>38</v>
      </c>
    </row>
    <row r="291" spans="1:4" x14ac:dyDescent="0.25">
      <c r="A291" s="8">
        <v>29</v>
      </c>
      <c r="B291" s="9">
        <v>45017</v>
      </c>
      <c r="C291" s="10" t="s">
        <v>44</v>
      </c>
      <c r="D291" s="10" t="s">
        <v>26</v>
      </c>
    </row>
    <row r="292" spans="1:4" x14ac:dyDescent="0.25">
      <c r="A292" s="11">
        <v>30</v>
      </c>
      <c r="B292" s="12">
        <v>45024</v>
      </c>
      <c r="C292" s="13" t="s">
        <v>23</v>
      </c>
      <c r="D292" s="13" t="s">
        <v>41</v>
      </c>
    </row>
    <row r="293" spans="1:4" x14ac:dyDescent="0.25">
      <c r="A293" s="11">
        <v>30</v>
      </c>
      <c r="B293" s="12">
        <v>45024</v>
      </c>
      <c r="C293" s="13" t="s">
        <v>20</v>
      </c>
      <c r="D293" s="13" t="s">
        <v>40</v>
      </c>
    </row>
    <row r="294" spans="1:4" x14ac:dyDescent="0.25">
      <c r="A294" s="11">
        <v>30</v>
      </c>
      <c r="B294" s="12">
        <v>45024</v>
      </c>
      <c r="C294" s="13" t="s">
        <v>21</v>
      </c>
      <c r="D294" s="13" t="s">
        <v>44</v>
      </c>
    </row>
    <row r="295" spans="1:4" x14ac:dyDescent="0.25">
      <c r="A295" s="11">
        <v>30</v>
      </c>
      <c r="B295" s="12">
        <v>45024</v>
      </c>
      <c r="C295" s="13" t="s">
        <v>37</v>
      </c>
      <c r="D295" s="13" t="s">
        <v>24</v>
      </c>
    </row>
    <row r="296" spans="1:4" x14ac:dyDescent="0.25">
      <c r="A296" s="11">
        <v>30</v>
      </c>
      <c r="B296" s="12">
        <v>45024</v>
      </c>
      <c r="C296" s="13" t="s">
        <v>39</v>
      </c>
      <c r="D296" s="13" t="s">
        <v>36</v>
      </c>
    </row>
    <row r="297" spans="1:4" x14ac:dyDescent="0.25">
      <c r="A297" s="11">
        <v>30</v>
      </c>
      <c r="B297" s="12">
        <v>45024</v>
      </c>
      <c r="C297" s="13" t="s">
        <v>19</v>
      </c>
      <c r="D297" s="13" t="s">
        <v>16</v>
      </c>
    </row>
    <row r="298" spans="1:4" x14ac:dyDescent="0.25">
      <c r="A298" s="11">
        <v>30</v>
      </c>
      <c r="B298" s="12">
        <v>45024</v>
      </c>
      <c r="C298" s="13" t="s">
        <v>18</v>
      </c>
      <c r="D298" s="13" t="s">
        <v>25</v>
      </c>
    </row>
    <row r="299" spans="1:4" x14ac:dyDescent="0.25">
      <c r="A299" s="11">
        <v>30</v>
      </c>
      <c r="B299" s="12">
        <v>45024</v>
      </c>
      <c r="C299" s="13" t="s">
        <v>26</v>
      </c>
      <c r="D299" s="13" t="s">
        <v>17</v>
      </c>
    </row>
    <row r="300" spans="1:4" x14ac:dyDescent="0.25">
      <c r="A300" s="11">
        <v>30</v>
      </c>
      <c r="B300" s="12">
        <v>45024</v>
      </c>
      <c r="C300" s="13" t="s">
        <v>42</v>
      </c>
      <c r="D300" s="13" t="s">
        <v>43</v>
      </c>
    </row>
    <row r="301" spans="1:4" x14ac:dyDescent="0.25">
      <c r="A301" s="11">
        <v>30</v>
      </c>
      <c r="B301" s="12">
        <v>45024</v>
      </c>
      <c r="C301" s="13" t="s">
        <v>38</v>
      </c>
      <c r="D301" s="13" t="s">
        <v>22</v>
      </c>
    </row>
    <row r="302" spans="1:4" x14ac:dyDescent="0.25">
      <c r="A302" s="8">
        <v>31</v>
      </c>
      <c r="B302" s="9">
        <v>45031</v>
      </c>
      <c r="C302" s="10" t="s">
        <v>23</v>
      </c>
      <c r="D302" s="10" t="s">
        <v>40</v>
      </c>
    </row>
    <row r="303" spans="1:4" x14ac:dyDescent="0.25">
      <c r="A303" s="8">
        <v>31</v>
      </c>
      <c r="B303" s="9">
        <v>45031</v>
      </c>
      <c r="C303" s="10" t="s">
        <v>22</v>
      </c>
      <c r="D303" s="10" t="s">
        <v>43</v>
      </c>
    </row>
    <row r="304" spans="1:4" x14ac:dyDescent="0.25">
      <c r="A304" s="8">
        <v>31</v>
      </c>
      <c r="B304" s="9">
        <v>45031</v>
      </c>
      <c r="C304" s="10" t="s">
        <v>25</v>
      </c>
      <c r="D304" s="10" t="s">
        <v>21</v>
      </c>
    </row>
    <row r="305" spans="1:4" x14ac:dyDescent="0.25">
      <c r="A305" s="8">
        <v>31</v>
      </c>
      <c r="B305" s="9">
        <v>45031</v>
      </c>
      <c r="C305" s="10" t="s">
        <v>37</v>
      </c>
      <c r="D305" s="10" t="s">
        <v>45</v>
      </c>
    </row>
    <row r="306" spans="1:4" x14ac:dyDescent="0.25">
      <c r="A306" s="8">
        <v>31</v>
      </c>
      <c r="B306" s="9">
        <v>45031</v>
      </c>
      <c r="C306" s="10" t="s">
        <v>17</v>
      </c>
      <c r="D306" s="10" t="s">
        <v>39</v>
      </c>
    </row>
    <row r="307" spans="1:4" x14ac:dyDescent="0.25">
      <c r="A307" s="8">
        <v>31</v>
      </c>
      <c r="B307" s="9">
        <v>45031</v>
      </c>
      <c r="C307" s="10" t="s">
        <v>41</v>
      </c>
      <c r="D307" s="10" t="s">
        <v>18</v>
      </c>
    </row>
    <row r="308" spans="1:4" x14ac:dyDescent="0.25">
      <c r="A308" s="8">
        <v>31</v>
      </c>
      <c r="B308" s="9">
        <v>45031</v>
      </c>
      <c r="C308" s="10" t="s">
        <v>26</v>
      </c>
      <c r="D308" s="10" t="s">
        <v>24</v>
      </c>
    </row>
    <row r="309" spans="1:4" x14ac:dyDescent="0.25">
      <c r="A309" s="8">
        <v>31</v>
      </c>
      <c r="B309" s="9">
        <v>45031</v>
      </c>
      <c r="C309" s="10" t="s">
        <v>42</v>
      </c>
      <c r="D309" s="10" t="s">
        <v>36</v>
      </c>
    </row>
    <row r="310" spans="1:4" x14ac:dyDescent="0.25">
      <c r="A310" s="8">
        <v>31</v>
      </c>
      <c r="B310" s="9">
        <v>45031</v>
      </c>
      <c r="C310" s="10" t="s">
        <v>44</v>
      </c>
      <c r="D310" s="10" t="s">
        <v>16</v>
      </c>
    </row>
    <row r="311" spans="1:4" x14ac:dyDescent="0.25">
      <c r="A311" s="8">
        <v>31</v>
      </c>
      <c r="B311" s="9">
        <v>45031</v>
      </c>
      <c r="C311" s="10" t="s">
        <v>38</v>
      </c>
      <c r="D311" s="10" t="s">
        <v>20</v>
      </c>
    </row>
    <row r="312" spans="1:4" x14ac:dyDescent="0.25">
      <c r="A312" s="11">
        <v>32</v>
      </c>
      <c r="B312" s="12">
        <v>45038</v>
      </c>
      <c r="C312" s="13" t="s">
        <v>36</v>
      </c>
      <c r="D312" s="13" t="s">
        <v>44</v>
      </c>
    </row>
    <row r="313" spans="1:4" x14ac:dyDescent="0.25">
      <c r="A313" s="11">
        <v>32</v>
      </c>
      <c r="B313" s="12">
        <v>45038</v>
      </c>
      <c r="C313" s="13" t="s">
        <v>16</v>
      </c>
      <c r="D313" s="13" t="s">
        <v>26</v>
      </c>
    </row>
    <row r="314" spans="1:4" x14ac:dyDescent="0.25">
      <c r="A314" s="11">
        <v>32</v>
      </c>
      <c r="B314" s="12">
        <v>45038</v>
      </c>
      <c r="C314" s="13" t="s">
        <v>20</v>
      </c>
      <c r="D314" s="13" t="s">
        <v>23</v>
      </c>
    </row>
    <row r="315" spans="1:4" x14ac:dyDescent="0.25">
      <c r="A315" s="11">
        <v>32</v>
      </c>
      <c r="B315" s="12">
        <v>45038</v>
      </c>
      <c r="C315" s="13" t="s">
        <v>43</v>
      </c>
      <c r="D315" s="13" t="s">
        <v>17</v>
      </c>
    </row>
    <row r="316" spans="1:4" x14ac:dyDescent="0.25">
      <c r="A316" s="11">
        <v>32</v>
      </c>
      <c r="B316" s="12">
        <v>45038</v>
      </c>
      <c r="C316" s="13" t="s">
        <v>24</v>
      </c>
      <c r="D316" s="13" t="s">
        <v>25</v>
      </c>
    </row>
    <row r="317" spans="1:4" x14ac:dyDescent="0.25">
      <c r="A317" s="11">
        <v>32</v>
      </c>
      <c r="B317" s="12">
        <v>45038</v>
      </c>
      <c r="C317" s="13" t="s">
        <v>21</v>
      </c>
      <c r="D317" s="13" t="s">
        <v>37</v>
      </c>
    </row>
    <row r="318" spans="1:4" x14ac:dyDescent="0.25">
      <c r="A318" s="11">
        <v>32</v>
      </c>
      <c r="B318" s="12">
        <v>45038</v>
      </c>
      <c r="C318" s="13" t="s">
        <v>39</v>
      </c>
      <c r="D318" s="13" t="s">
        <v>38</v>
      </c>
    </row>
    <row r="319" spans="1:4" x14ac:dyDescent="0.25">
      <c r="A319" s="11">
        <v>32</v>
      </c>
      <c r="B319" s="12">
        <v>45038</v>
      </c>
      <c r="C319" s="13" t="s">
        <v>19</v>
      </c>
      <c r="D319" s="13" t="s">
        <v>41</v>
      </c>
    </row>
    <row r="320" spans="1:4" x14ac:dyDescent="0.25">
      <c r="A320" s="11">
        <v>32</v>
      </c>
      <c r="B320" s="12">
        <v>45038</v>
      </c>
      <c r="C320" s="13" t="s">
        <v>18</v>
      </c>
      <c r="D320" s="13" t="s">
        <v>22</v>
      </c>
    </row>
    <row r="321" spans="1:4" x14ac:dyDescent="0.25">
      <c r="A321" s="11">
        <v>32</v>
      </c>
      <c r="B321" s="12">
        <v>45038</v>
      </c>
      <c r="C321" s="13" t="s">
        <v>40</v>
      </c>
      <c r="D321" s="13" t="s">
        <v>42</v>
      </c>
    </row>
    <row r="322" spans="1:4" x14ac:dyDescent="0.25">
      <c r="A322" s="8">
        <v>33</v>
      </c>
      <c r="B322" s="9">
        <v>45041</v>
      </c>
      <c r="C322" s="10" t="s">
        <v>25</v>
      </c>
      <c r="D322" s="10" t="s">
        <v>40</v>
      </c>
    </row>
    <row r="323" spans="1:4" x14ac:dyDescent="0.25">
      <c r="A323" s="8">
        <v>33</v>
      </c>
      <c r="B323" s="9">
        <v>45041</v>
      </c>
      <c r="C323" s="10" t="s">
        <v>37</v>
      </c>
      <c r="D323" s="10" t="s">
        <v>39</v>
      </c>
    </row>
    <row r="324" spans="1:4" x14ac:dyDescent="0.25">
      <c r="A324" s="8">
        <v>33</v>
      </c>
      <c r="B324" s="9">
        <v>45041</v>
      </c>
      <c r="C324" s="10" t="s">
        <v>41</v>
      </c>
      <c r="D324" s="10" t="s">
        <v>43</v>
      </c>
    </row>
    <row r="325" spans="1:4" x14ac:dyDescent="0.25">
      <c r="A325" s="8">
        <v>33</v>
      </c>
      <c r="B325" s="9">
        <v>45041</v>
      </c>
      <c r="C325" s="10" t="s">
        <v>42</v>
      </c>
      <c r="D325" s="10" t="s">
        <v>18</v>
      </c>
    </row>
    <row r="326" spans="1:4" x14ac:dyDescent="0.25">
      <c r="A326" s="8">
        <v>33</v>
      </c>
      <c r="B326" s="9">
        <v>45041</v>
      </c>
      <c r="C326" s="10" t="s">
        <v>44</v>
      </c>
      <c r="D326" s="10" t="s">
        <v>45</v>
      </c>
    </row>
    <row r="327" spans="1:4" x14ac:dyDescent="0.25">
      <c r="A327" s="8">
        <v>33</v>
      </c>
      <c r="B327" s="9">
        <v>45041</v>
      </c>
      <c r="C327" s="10" t="s">
        <v>38</v>
      </c>
      <c r="D327" s="10" t="s">
        <v>24</v>
      </c>
    </row>
    <row r="328" spans="1:4" x14ac:dyDescent="0.25">
      <c r="A328" s="8">
        <v>33</v>
      </c>
      <c r="B328" s="9">
        <v>45041</v>
      </c>
      <c r="C328" s="10" t="s">
        <v>23</v>
      </c>
      <c r="D328" s="10" t="s">
        <v>21</v>
      </c>
    </row>
    <row r="329" spans="1:4" x14ac:dyDescent="0.25">
      <c r="A329" s="8">
        <v>33</v>
      </c>
      <c r="B329" s="9">
        <v>45042</v>
      </c>
      <c r="C329" s="10" t="s">
        <v>22</v>
      </c>
      <c r="D329" s="10" t="s">
        <v>20</v>
      </c>
    </row>
    <row r="330" spans="1:4" x14ac:dyDescent="0.25">
      <c r="A330" s="8">
        <v>33</v>
      </c>
      <c r="B330" s="9">
        <v>45042</v>
      </c>
      <c r="C330" s="10" t="s">
        <v>26</v>
      </c>
      <c r="D330" s="10" t="s">
        <v>36</v>
      </c>
    </row>
    <row r="331" spans="1:4" x14ac:dyDescent="0.25">
      <c r="A331" s="8">
        <v>33</v>
      </c>
      <c r="B331" s="9">
        <v>45042</v>
      </c>
      <c r="C331" s="10" t="s">
        <v>17</v>
      </c>
      <c r="D331" s="10" t="s">
        <v>16</v>
      </c>
    </row>
    <row r="332" spans="1:4" x14ac:dyDescent="0.25">
      <c r="A332" s="11">
        <v>34</v>
      </c>
      <c r="B332" s="12">
        <v>45045</v>
      </c>
      <c r="C332" s="13" t="s">
        <v>36</v>
      </c>
      <c r="D332" s="13" t="s">
        <v>37</v>
      </c>
    </row>
    <row r="333" spans="1:4" x14ac:dyDescent="0.25">
      <c r="A333" s="11">
        <v>34</v>
      </c>
      <c r="B333" s="12">
        <v>45045</v>
      </c>
      <c r="C333" s="13" t="s">
        <v>16</v>
      </c>
      <c r="D333" s="13" t="s">
        <v>22</v>
      </c>
    </row>
    <row r="334" spans="1:4" x14ac:dyDescent="0.25">
      <c r="A334" s="11">
        <v>34</v>
      </c>
      <c r="B334" s="12">
        <v>45045</v>
      </c>
      <c r="C334" s="13" t="s">
        <v>20</v>
      </c>
      <c r="D334" s="13" t="s">
        <v>41</v>
      </c>
    </row>
    <row r="335" spans="1:4" x14ac:dyDescent="0.25">
      <c r="A335" s="11">
        <v>34</v>
      </c>
      <c r="B335" s="12">
        <v>45045</v>
      </c>
      <c r="C335" s="13" t="s">
        <v>43</v>
      </c>
      <c r="D335" s="13" t="s">
        <v>38</v>
      </c>
    </row>
    <row r="336" spans="1:4" x14ac:dyDescent="0.25">
      <c r="A336" s="11">
        <v>34</v>
      </c>
      <c r="B336" s="12">
        <v>45045</v>
      </c>
      <c r="C336" s="13" t="s">
        <v>24</v>
      </c>
      <c r="D336" s="13" t="s">
        <v>44</v>
      </c>
    </row>
    <row r="337" spans="1:4" x14ac:dyDescent="0.25">
      <c r="A337" s="11">
        <v>34</v>
      </c>
      <c r="B337" s="12">
        <v>45045</v>
      </c>
      <c r="C337" s="13" t="s">
        <v>21</v>
      </c>
      <c r="D337" s="13" t="s">
        <v>17</v>
      </c>
    </row>
    <row r="338" spans="1:4" x14ac:dyDescent="0.25">
      <c r="A338" s="11">
        <v>34</v>
      </c>
      <c r="B338" s="12">
        <v>45045</v>
      </c>
      <c r="C338" s="13" t="s">
        <v>39</v>
      </c>
      <c r="D338" s="13" t="s">
        <v>25</v>
      </c>
    </row>
    <row r="339" spans="1:4" x14ac:dyDescent="0.25">
      <c r="A339" s="11">
        <v>34</v>
      </c>
      <c r="B339" s="12">
        <v>45045</v>
      </c>
      <c r="C339" s="13" t="s">
        <v>19</v>
      </c>
      <c r="D339" s="13" t="s">
        <v>42</v>
      </c>
    </row>
    <row r="340" spans="1:4" x14ac:dyDescent="0.25">
      <c r="A340" s="11">
        <v>34</v>
      </c>
      <c r="B340" s="12">
        <v>45045</v>
      </c>
      <c r="C340" s="13" t="s">
        <v>18</v>
      </c>
      <c r="D340" s="13" t="s">
        <v>23</v>
      </c>
    </row>
    <row r="341" spans="1:4" x14ac:dyDescent="0.25">
      <c r="A341" s="11">
        <v>34</v>
      </c>
      <c r="B341" s="12">
        <v>45045</v>
      </c>
      <c r="C341" s="13" t="s">
        <v>40</v>
      </c>
      <c r="D341" s="13" t="s">
        <v>26</v>
      </c>
    </row>
    <row r="342" spans="1:4" x14ac:dyDescent="0.25">
      <c r="A342" s="8">
        <v>35</v>
      </c>
      <c r="B342" s="9">
        <v>45052</v>
      </c>
      <c r="C342" s="10" t="s">
        <v>36</v>
      </c>
      <c r="D342" s="10" t="s">
        <v>22</v>
      </c>
    </row>
    <row r="343" spans="1:4" x14ac:dyDescent="0.25">
      <c r="A343" s="8">
        <v>35</v>
      </c>
      <c r="B343" s="9">
        <v>45052</v>
      </c>
      <c r="C343" s="10" t="s">
        <v>43</v>
      </c>
      <c r="D343" s="10" t="s">
        <v>25</v>
      </c>
    </row>
    <row r="344" spans="1:4" x14ac:dyDescent="0.25">
      <c r="A344" s="8">
        <v>35</v>
      </c>
      <c r="B344" s="9">
        <v>45052</v>
      </c>
      <c r="C344" s="10" t="s">
        <v>21</v>
      </c>
      <c r="D344" s="10" t="s">
        <v>39</v>
      </c>
    </row>
    <row r="345" spans="1:4" x14ac:dyDescent="0.25">
      <c r="A345" s="8">
        <v>35</v>
      </c>
      <c r="B345" s="9">
        <v>45052</v>
      </c>
      <c r="C345" s="10" t="s">
        <v>19</v>
      </c>
      <c r="D345" s="10" t="s">
        <v>20</v>
      </c>
    </row>
    <row r="346" spans="1:4" x14ac:dyDescent="0.25">
      <c r="A346" s="8">
        <v>35</v>
      </c>
      <c r="B346" s="9">
        <v>45052</v>
      </c>
      <c r="C346" s="10" t="s">
        <v>17</v>
      </c>
      <c r="D346" s="10" t="s">
        <v>37</v>
      </c>
    </row>
    <row r="347" spans="1:4" x14ac:dyDescent="0.25">
      <c r="A347" s="8">
        <v>35</v>
      </c>
      <c r="B347" s="9">
        <v>45052</v>
      </c>
      <c r="C347" s="10" t="s">
        <v>40</v>
      </c>
      <c r="D347" s="10" t="s">
        <v>16</v>
      </c>
    </row>
    <row r="348" spans="1:4" x14ac:dyDescent="0.25">
      <c r="A348" s="8">
        <v>35</v>
      </c>
      <c r="B348" s="9">
        <v>45052</v>
      </c>
      <c r="C348" s="10" t="s">
        <v>41</v>
      </c>
      <c r="D348" s="10" t="s">
        <v>26</v>
      </c>
    </row>
    <row r="349" spans="1:4" x14ac:dyDescent="0.25">
      <c r="A349" s="8">
        <v>35</v>
      </c>
      <c r="B349" s="9">
        <v>45052</v>
      </c>
      <c r="C349" s="10" t="s">
        <v>42</v>
      </c>
      <c r="D349" s="10" t="s">
        <v>24</v>
      </c>
    </row>
    <row r="350" spans="1:4" x14ac:dyDescent="0.25">
      <c r="A350" s="8">
        <v>35</v>
      </c>
      <c r="B350" s="9">
        <v>45052</v>
      </c>
      <c r="C350" s="10" t="s">
        <v>44</v>
      </c>
      <c r="D350" s="10" t="s">
        <v>18</v>
      </c>
    </row>
    <row r="351" spans="1:4" x14ac:dyDescent="0.25">
      <c r="A351" s="8">
        <v>35</v>
      </c>
      <c r="B351" s="9">
        <v>45052</v>
      </c>
      <c r="C351" s="10" t="s">
        <v>38</v>
      </c>
      <c r="D351" s="10" t="s">
        <v>23</v>
      </c>
    </row>
    <row r="352" spans="1:4" x14ac:dyDescent="0.25">
      <c r="A352" s="11">
        <v>36</v>
      </c>
      <c r="B352" s="12">
        <v>45059</v>
      </c>
      <c r="C352" s="13" t="s">
        <v>16</v>
      </c>
      <c r="D352" s="13" t="s">
        <v>43</v>
      </c>
    </row>
    <row r="353" spans="1:4" x14ac:dyDescent="0.25">
      <c r="A353" s="11">
        <v>36</v>
      </c>
      <c r="B353" s="12">
        <v>45059</v>
      </c>
      <c r="C353" s="13" t="s">
        <v>23</v>
      </c>
      <c r="D353" s="13" t="s">
        <v>42</v>
      </c>
    </row>
    <row r="354" spans="1:4" x14ac:dyDescent="0.25">
      <c r="A354" s="11">
        <v>36</v>
      </c>
      <c r="B354" s="12">
        <v>45059</v>
      </c>
      <c r="C354" s="13" t="s">
        <v>20</v>
      </c>
      <c r="D354" s="13" t="s">
        <v>44</v>
      </c>
    </row>
    <row r="355" spans="1:4" x14ac:dyDescent="0.25">
      <c r="A355" s="11">
        <v>36</v>
      </c>
      <c r="B355" s="12">
        <v>45059</v>
      </c>
      <c r="C355" s="13" t="s">
        <v>22</v>
      </c>
      <c r="D355" s="13" t="s">
        <v>41</v>
      </c>
    </row>
    <row r="356" spans="1:4" x14ac:dyDescent="0.25">
      <c r="A356" s="11">
        <v>36</v>
      </c>
      <c r="B356" s="12">
        <v>45059</v>
      </c>
      <c r="C356" s="13" t="s">
        <v>24</v>
      </c>
      <c r="D356" s="13" t="s">
        <v>36</v>
      </c>
    </row>
    <row r="357" spans="1:4" x14ac:dyDescent="0.25">
      <c r="A357" s="11">
        <v>36</v>
      </c>
      <c r="B357" s="12">
        <v>45059</v>
      </c>
      <c r="C357" s="13" t="s">
        <v>25</v>
      </c>
      <c r="D357" s="13" t="s">
        <v>17</v>
      </c>
    </row>
    <row r="358" spans="1:4" x14ac:dyDescent="0.25">
      <c r="A358" s="11">
        <v>36</v>
      </c>
      <c r="B358" s="12">
        <v>45059</v>
      </c>
      <c r="C358" s="13" t="s">
        <v>37</v>
      </c>
      <c r="D358" s="13" t="s">
        <v>40</v>
      </c>
    </row>
    <row r="359" spans="1:4" x14ac:dyDescent="0.25">
      <c r="A359" s="11">
        <v>36</v>
      </c>
      <c r="B359" s="12">
        <v>45059</v>
      </c>
      <c r="C359" s="13" t="s">
        <v>39</v>
      </c>
      <c r="D359" s="13" t="s">
        <v>45</v>
      </c>
    </row>
    <row r="360" spans="1:4" x14ac:dyDescent="0.25">
      <c r="A360" s="11">
        <v>36</v>
      </c>
      <c r="B360" s="12">
        <v>45059</v>
      </c>
      <c r="C360" s="13" t="s">
        <v>18</v>
      </c>
      <c r="D360" s="13" t="s">
        <v>38</v>
      </c>
    </row>
    <row r="361" spans="1:4" x14ac:dyDescent="0.25">
      <c r="A361" s="11">
        <v>36</v>
      </c>
      <c r="B361" s="12">
        <v>45059</v>
      </c>
      <c r="C361" s="13" t="s">
        <v>26</v>
      </c>
      <c r="D361" s="13" t="s">
        <v>21</v>
      </c>
    </row>
    <row r="362" spans="1:4" x14ac:dyDescent="0.25">
      <c r="A362" s="8">
        <v>37</v>
      </c>
      <c r="B362" s="9">
        <v>45066</v>
      </c>
      <c r="C362" s="10" t="s">
        <v>36</v>
      </c>
      <c r="D362" s="10" t="s">
        <v>18</v>
      </c>
    </row>
    <row r="363" spans="1:4" x14ac:dyDescent="0.25">
      <c r="A363" s="8">
        <v>37</v>
      </c>
      <c r="B363" s="9">
        <v>45066</v>
      </c>
      <c r="C363" s="10" t="s">
        <v>43</v>
      </c>
      <c r="D363" s="10" t="s">
        <v>26</v>
      </c>
    </row>
    <row r="364" spans="1:4" x14ac:dyDescent="0.25">
      <c r="A364" s="8">
        <v>37</v>
      </c>
      <c r="B364" s="9">
        <v>45066</v>
      </c>
      <c r="C364" s="10" t="s">
        <v>21</v>
      </c>
      <c r="D364" s="10" t="s">
        <v>24</v>
      </c>
    </row>
    <row r="365" spans="1:4" x14ac:dyDescent="0.25">
      <c r="A365" s="8">
        <v>37</v>
      </c>
      <c r="B365" s="9">
        <v>45066</v>
      </c>
      <c r="C365" s="10" t="s">
        <v>19</v>
      </c>
      <c r="D365" s="10" t="s">
        <v>23</v>
      </c>
    </row>
    <row r="366" spans="1:4" x14ac:dyDescent="0.25">
      <c r="A366" s="8">
        <v>37</v>
      </c>
      <c r="B366" s="9">
        <v>45066</v>
      </c>
      <c r="C366" s="10" t="s">
        <v>17</v>
      </c>
      <c r="D366" s="10" t="s">
        <v>22</v>
      </c>
    </row>
    <row r="367" spans="1:4" x14ac:dyDescent="0.25">
      <c r="A367" s="8">
        <v>37</v>
      </c>
      <c r="B367" s="9">
        <v>45066</v>
      </c>
      <c r="C367" s="10" t="s">
        <v>40</v>
      </c>
      <c r="D367" s="10" t="s">
        <v>39</v>
      </c>
    </row>
    <row r="368" spans="1:4" x14ac:dyDescent="0.25">
      <c r="A368" s="8">
        <v>37</v>
      </c>
      <c r="B368" s="9">
        <v>45066</v>
      </c>
      <c r="C368" s="10" t="s">
        <v>41</v>
      </c>
      <c r="D368" s="10" t="s">
        <v>16</v>
      </c>
    </row>
    <row r="369" spans="1:4" x14ac:dyDescent="0.25">
      <c r="A369" s="8">
        <v>37</v>
      </c>
      <c r="B369" s="9">
        <v>45066</v>
      </c>
      <c r="C369" s="10" t="s">
        <v>42</v>
      </c>
      <c r="D369" s="10" t="s">
        <v>20</v>
      </c>
    </row>
    <row r="370" spans="1:4" x14ac:dyDescent="0.25">
      <c r="A370" s="8">
        <v>37</v>
      </c>
      <c r="B370" s="9">
        <v>45066</v>
      </c>
      <c r="C370" s="10" t="s">
        <v>44</v>
      </c>
      <c r="D370" s="10" t="s">
        <v>37</v>
      </c>
    </row>
    <row r="371" spans="1:4" x14ac:dyDescent="0.25">
      <c r="A371" s="8">
        <v>37</v>
      </c>
      <c r="B371" s="9">
        <v>45066</v>
      </c>
      <c r="C371" s="10" t="s">
        <v>38</v>
      </c>
      <c r="D371" s="10" t="s">
        <v>25</v>
      </c>
    </row>
    <row r="372" spans="1:4" x14ac:dyDescent="0.25">
      <c r="A372" s="11">
        <v>38</v>
      </c>
      <c r="B372" s="12">
        <v>45074</v>
      </c>
      <c r="C372" s="13" t="s">
        <v>16</v>
      </c>
      <c r="D372" s="13" t="s">
        <v>38</v>
      </c>
    </row>
    <row r="373" spans="1:4" x14ac:dyDescent="0.25">
      <c r="A373" s="11">
        <v>38</v>
      </c>
      <c r="B373" s="12">
        <v>45074</v>
      </c>
      <c r="C373" s="13" t="s">
        <v>23</v>
      </c>
      <c r="D373" s="13" t="s">
        <v>43</v>
      </c>
    </row>
    <row r="374" spans="1:4" x14ac:dyDescent="0.25">
      <c r="A374" s="11">
        <v>38</v>
      </c>
      <c r="B374" s="12">
        <v>45074</v>
      </c>
      <c r="C374" s="13" t="s">
        <v>20</v>
      </c>
      <c r="D374" s="13" t="s">
        <v>17</v>
      </c>
    </row>
    <row r="375" spans="1:4" x14ac:dyDescent="0.25">
      <c r="A375" s="11">
        <v>38</v>
      </c>
      <c r="B375" s="12">
        <v>45074</v>
      </c>
      <c r="C375" s="13" t="s">
        <v>22</v>
      </c>
      <c r="D375" s="13" t="s">
        <v>40</v>
      </c>
    </row>
    <row r="376" spans="1:4" x14ac:dyDescent="0.25">
      <c r="A376" s="11">
        <v>38</v>
      </c>
      <c r="B376" s="12">
        <v>45074</v>
      </c>
      <c r="C376" s="13" t="s">
        <v>24</v>
      </c>
      <c r="D376" s="13" t="s">
        <v>41</v>
      </c>
    </row>
    <row r="377" spans="1:4" x14ac:dyDescent="0.25">
      <c r="A377" s="11">
        <v>38</v>
      </c>
      <c r="B377" s="12">
        <v>45074</v>
      </c>
      <c r="C377" s="13" t="s">
        <v>25</v>
      </c>
      <c r="D377" s="13" t="s">
        <v>36</v>
      </c>
    </row>
    <row r="378" spans="1:4" x14ac:dyDescent="0.25">
      <c r="A378" s="11">
        <v>38</v>
      </c>
      <c r="B378" s="12">
        <v>45074</v>
      </c>
      <c r="C378" s="13" t="s">
        <v>37</v>
      </c>
      <c r="D378" s="13" t="s">
        <v>42</v>
      </c>
    </row>
    <row r="379" spans="1:4" x14ac:dyDescent="0.25">
      <c r="A379" s="11">
        <v>38</v>
      </c>
      <c r="B379" s="12">
        <v>45074</v>
      </c>
      <c r="C379" s="13" t="s">
        <v>39</v>
      </c>
      <c r="D379" s="13" t="s">
        <v>44</v>
      </c>
    </row>
    <row r="380" spans="1:4" x14ac:dyDescent="0.25">
      <c r="A380" s="11">
        <v>38</v>
      </c>
      <c r="B380" s="12">
        <v>45074</v>
      </c>
      <c r="C380" s="13" t="s">
        <v>18</v>
      </c>
      <c r="D380" s="13" t="s">
        <v>21</v>
      </c>
    </row>
    <row r="381" spans="1:4" x14ac:dyDescent="0.25">
      <c r="A381" s="11">
        <v>38</v>
      </c>
      <c r="B381" s="12">
        <v>45074</v>
      </c>
      <c r="C381" s="13" t="s">
        <v>26</v>
      </c>
      <c r="D381" s="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C350-3B12-467B-B1C2-AFAFB35F6C89}">
  <dimension ref="B3:W381"/>
  <sheetViews>
    <sheetView workbookViewId="0">
      <selection activeCell="D3" sqref="D3"/>
    </sheetView>
  </sheetViews>
  <sheetFormatPr baseColWidth="10" defaultRowHeight="15" x14ac:dyDescent="0.25"/>
  <cols>
    <col min="2" max="2" width="18" customWidth="1"/>
  </cols>
  <sheetData>
    <row r="3" spans="2:23" x14ac:dyDescent="0.25">
      <c r="B3" t="s">
        <v>16</v>
      </c>
      <c r="D3" t="s">
        <v>16</v>
      </c>
      <c r="E3" t="s">
        <v>23</v>
      </c>
      <c r="F3" t="s">
        <v>36</v>
      </c>
      <c r="G3" t="s">
        <v>20</v>
      </c>
      <c r="H3" t="s">
        <v>43</v>
      </c>
      <c r="I3" t="s">
        <v>22</v>
      </c>
      <c r="J3" t="s">
        <v>24</v>
      </c>
      <c r="K3" t="s">
        <v>25</v>
      </c>
      <c r="L3" t="s">
        <v>21</v>
      </c>
      <c r="M3" t="s">
        <v>37</v>
      </c>
      <c r="N3" t="s">
        <v>39</v>
      </c>
      <c r="O3" t="s">
        <v>19</v>
      </c>
      <c r="P3" t="s">
        <v>17</v>
      </c>
      <c r="Q3" t="s">
        <v>18</v>
      </c>
      <c r="R3" t="s">
        <v>40</v>
      </c>
      <c r="S3" t="s">
        <v>41</v>
      </c>
      <c r="T3" t="s">
        <v>26</v>
      </c>
      <c r="U3" t="s">
        <v>42</v>
      </c>
      <c r="V3" t="s">
        <v>44</v>
      </c>
      <c r="W3" t="s">
        <v>38</v>
      </c>
    </row>
    <row r="4" spans="2:23" x14ac:dyDescent="0.25">
      <c r="B4" t="s">
        <v>23</v>
      </c>
      <c r="D4" cm="1">
        <f t="array" ref="D4">IFERROR(_xlfn.IFS($D$3=Matchdays!D2,Matchdays!I2,$D$3=Matchdays!G2,Matchdays!J2),"")</f>
        <v>3</v>
      </c>
      <c r="E4" t="str" cm="1">
        <f t="array" ref="E4">IFERROR(_xlfn.IFS(E$3=Matchdays!$D2,Matchdays!$I2,E$3=Matchdays!$G2,Matchdays!$J2),"")</f>
        <v/>
      </c>
      <c r="F4" t="str" cm="1">
        <f t="array" ref="F4">IFERROR(_xlfn.IFS(F$3=Matchdays!$D2,Matchdays!$I2,F$3=Matchdays!$G2,Matchdays!$J2),"")</f>
        <v/>
      </c>
      <c r="G4" t="str" cm="1">
        <f t="array" ref="G4">IFERROR(_xlfn.IFS(G$3=Matchdays!$D2,Matchdays!$I2,G$3=Matchdays!$G2,Matchdays!$J2),"")</f>
        <v/>
      </c>
      <c r="H4" t="str" cm="1">
        <f t="array" ref="H4">IFERROR(_xlfn.IFS(H$3=Matchdays!$D2,Matchdays!$I2,H$3=Matchdays!$G2,Matchdays!$J2),"")</f>
        <v/>
      </c>
      <c r="I4" t="str" cm="1">
        <f t="array" ref="I4">IFERROR(_xlfn.IFS(I$3=Matchdays!$D2,Matchdays!$I2,I$3=Matchdays!$G2,Matchdays!$J2),"")</f>
        <v/>
      </c>
      <c r="J4" cm="1">
        <f t="array" ref="J4">IFERROR(_xlfn.IFS(J$3=Matchdays!$D2,Matchdays!$I2,J$3=Matchdays!$G2,Matchdays!$J2),"")</f>
        <v>0</v>
      </c>
      <c r="K4" t="str" cm="1">
        <f t="array" ref="K4">IFERROR(_xlfn.IFS(K$3=Matchdays!$D2,Matchdays!$I2,K$3=Matchdays!$G2,Matchdays!$J2),"")</f>
        <v/>
      </c>
      <c r="L4" t="str" cm="1">
        <f t="array" ref="L4">IFERROR(_xlfn.IFS(L$3=Matchdays!$D2,Matchdays!$I2,L$3=Matchdays!$G2,Matchdays!$J2),"")</f>
        <v/>
      </c>
      <c r="M4" t="str" cm="1">
        <f t="array" ref="M4">IFERROR(_xlfn.IFS(M$3=Matchdays!$D2,Matchdays!$I2,M$3=Matchdays!$G2,Matchdays!$J2),"")</f>
        <v/>
      </c>
      <c r="N4" t="str" cm="1">
        <f t="array" ref="N4">IFERROR(_xlfn.IFS(N$3=Matchdays!$D2,Matchdays!$I2,N$3=Matchdays!$G2,Matchdays!$J2),"")</f>
        <v/>
      </c>
      <c r="O4" t="str" cm="1">
        <f t="array" ref="O4">IFERROR(_xlfn.IFS(O$3=Matchdays!$D2,Matchdays!$I2,O$3=Matchdays!$G2,Matchdays!$J2),"")</f>
        <v/>
      </c>
      <c r="P4" t="str" cm="1">
        <f t="array" ref="P4">IFERROR(_xlfn.IFS(P$3=Matchdays!$D2,Matchdays!$I2,P$3=Matchdays!$G2,Matchdays!$J2),"")</f>
        <v/>
      </c>
      <c r="Q4" t="str" cm="1">
        <f t="array" ref="Q4">IFERROR(_xlfn.IFS(Q$3=Matchdays!$D2,Matchdays!$I2,Q$3=Matchdays!$G2,Matchdays!$J2),"")</f>
        <v/>
      </c>
      <c r="R4" t="str" cm="1">
        <f t="array" ref="R4">IFERROR(_xlfn.IFS(R$3=Matchdays!$D2,Matchdays!$I2,R$3=Matchdays!$G2,Matchdays!$J2),"")</f>
        <v/>
      </c>
      <c r="S4" t="str" cm="1">
        <f t="array" ref="S4">IFERROR(_xlfn.IFS(S$3=Matchdays!$D2,Matchdays!$I2,S$3=Matchdays!$G2,Matchdays!$J2),"")</f>
        <v/>
      </c>
      <c r="T4" t="str" cm="1">
        <f t="array" ref="T4">IFERROR(_xlfn.IFS(T$3=Matchdays!$D2,Matchdays!$I2,T$3=Matchdays!$G2,Matchdays!$J2),"")</f>
        <v/>
      </c>
      <c r="U4" t="str" cm="1">
        <f t="array" ref="U4">IFERROR(_xlfn.IFS(U$3=Matchdays!$D2,Matchdays!$I2,U$3=Matchdays!$G2,Matchdays!$J2),"")</f>
        <v/>
      </c>
      <c r="V4" t="str" cm="1">
        <f t="array" ref="V4">IFERROR(_xlfn.IFS(V$3=Matchdays!$D2,Matchdays!$I2,V$3=Matchdays!$G2,Matchdays!$J2),"")</f>
        <v/>
      </c>
      <c r="W4" t="str" cm="1">
        <f t="array" ref="W4">IFERROR(_xlfn.IFS(W$3=Matchdays!$D2,Matchdays!$I2,W$3=Matchdays!$G2,Matchdays!$J2),"")</f>
        <v/>
      </c>
    </row>
    <row r="5" spans="2:23" x14ac:dyDescent="0.25">
      <c r="B5" t="s">
        <v>36</v>
      </c>
      <c r="D5" t="str" cm="1">
        <f t="array" ref="D5">IFERROR(_xlfn.IFS($D$3=Matchdays!D3,Matchdays!I3,$D$3=Matchdays!G3,Matchdays!J3),"")</f>
        <v/>
      </c>
      <c r="E5" t="str" cm="1">
        <f t="array" ref="E5">IFERROR(_xlfn.IFS(E$3=Matchdays!$D3,Matchdays!$I3,E$3=Matchdays!$G3,Matchdays!$J3),"")</f>
        <v/>
      </c>
      <c r="F5" t="str" cm="1">
        <f t="array" ref="F5">IFERROR(_xlfn.IFS(F$3=Matchdays!$D3,Matchdays!$I3,F$3=Matchdays!$G3,Matchdays!$J3),"")</f>
        <v/>
      </c>
      <c r="G5" t="str" cm="1">
        <f t="array" ref="G5">IFERROR(_xlfn.IFS(G$3=Matchdays!$D3,Matchdays!$I3,G$3=Matchdays!$G3,Matchdays!$J3),"")</f>
        <v/>
      </c>
      <c r="H5" t="str" cm="1">
        <f t="array" ref="H5">IFERROR(_xlfn.IFS(H$3=Matchdays!$D3,Matchdays!$I3,H$3=Matchdays!$G3,Matchdays!$J3),"")</f>
        <v/>
      </c>
      <c r="I5" t="str" cm="1">
        <f t="array" ref="I5">IFERROR(_xlfn.IFS(I$3=Matchdays!$D3,Matchdays!$I3,I$3=Matchdays!$G3,Matchdays!$J3),"")</f>
        <v/>
      </c>
      <c r="J5" t="str" cm="1">
        <f t="array" ref="J5">IFERROR(_xlfn.IFS(J$3=Matchdays!$D3,Matchdays!$I3,J$3=Matchdays!$G3,Matchdays!$J3),"")</f>
        <v/>
      </c>
      <c r="K5" t="str" cm="1">
        <f t="array" ref="K5">IFERROR(_xlfn.IFS(K$3=Matchdays!$D3,Matchdays!$I3,K$3=Matchdays!$G3,Matchdays!$J3),"")</f>
        <v/>
      </c>
      <c r="L5" cm="1">
        <f t="array" ref="L5">IFERROR(_xlfn.IFS(L$3=Matchdays!$D3,Matchdays!$I3,L$3=Matchdays!$G3,Matchdays!$J3),"")</f>
        <v>1</v>
      </c>
      <c r="M5" t="str" cm="1">
        <f t="array" ref="M5">IFERROR(_xlfn.IFS(M$3=Matchdays!$D3,Matchdays!$I3,M$3=Matchdays!$G3,Matchdays!$J3),"")</f>
        <v/>
      </c>
      <c r="N5" t="str" cm="1">
        <f t="array" ref="N5">IFERROR(_xlfn.IFS(N$3=Matchdays!$D3,Matchdays!$I3,N$3=Matchdays!$G3,Matchdays!$J3),"")</f>
        <v/>
      </c>
      <c r="O5" cm="1">
        <f t="array" ref="O5">IFERROR(_xlfn.IFS(O$3=Matchdays!$D3,Matchdays!$I3,O$3=Matchdays!$G3,Matchdays!$J3),"")</f>
        <v>1</v>
      </c>
      <c r="P5" t="str" cm="1">
        <f t="array" ref="P5">IFERROR(_xlfn.IFS(P$3=Matchdays!$D3,Matchdays!$I3,P$3=Matchdays!$G3,Matchdays!$J3),"")</f>
        <v/>
      </c>
      <c r="Q5" t="str" cm="1">
        <f t="array" ref="Q5">IFERROR(_xlfn.IFS(Q$3=Matchdays!$D3,Matchdays!$I3,Q$3=Matchdays!$G3,Matchdays!$J3),"")</f>
        <v/>
      </c>
      <c r="R5" t="str" cm="1">
        <f t="array" ref="R5">IFERROR(_xlfn.IFS(R$3=Matchdays!$D3,Matchdays!$I3,R$3=Matchdays!$G3,Matchdays!$J3),"")</f>
        <v/>
      </c>
      <c r="S5" t="str" cm="1">
        <f t="array" ref="S5">IFERROR(_xlfn.IFS(S$3=Matchdays!$D3,Matchdays!$I3,S$3=Matchdays!$G3,Matchdays!$J3),"")</f>
        <v/>
      </c>
      <c r="T5" t="str" cm="1">
        <f t="array" ref="T5">IFERROR(_xlfn.IFS(T$3=Matchdays!$D3,Matchdays!$I3,T$3=Matchdays!$G3,Matchdays!$J3),"")</f>
        <v/>
      </c>
      <c r="U5" t="str" cm="1">
        <f t="array" ref="U5">IFERROR(_xlfn.IFS(U$3=Matchdays!$D3,Matchdays!$I3,U$3=Matchdays!$G3,Matchdays!$J3),"")</f>
        <v/>
      </c>
      <c r="V5" t="str" cm="1">
        <f t="array" ref="V5">IFERROR(_xlfn.IFS(V$3=Matchdays!$D3,Matchdays!$I3,V$3=Matchdays!$G3,Matchdays!$J3),"")</f>
        <v/>
      </c>
      <c r="W5" t="str" cm="1">
        <f t="array" ref="W5">IFERROR(_xlfn.IFS(W$3=Matchdays!$D3,Matchdays!$I3,W$3=Matchdays!$G3,Matchdays!$J3),"")</f>
        <v/>
      </c>
    </row>
    <row r="6" spans="2:23" x14ac:dyDescent="0.25">
      <c r="B6" t="s">
        <v>20</v>
      </c>
      <c r="D6" t="str" cm="1">
        <f t="array" ref="D6">IFERROR(_xlfn.IFS($D$3=Matchdays!D4,Matchdays!I4,$D$3=Matchdays!G4,Matchdays!J4),"")</f>
        <v/>
      </c>
      <c r="E6" cm="1">
        <f t="array" ref="E6">IFERROR(_xlfn.IFS(E$3=Matchdays!$D4,Matchdays!$I4,E$3=Matchdays!$G4,Matchdays!$J4),"")</f>
        <v>0</v>
      </c>
      <c r="F6" cm="1">
        <f t="array" ref="F6">IFERROR(_xlfn.IFS(F$3=Matchdays!$D4,Matchdays!$I4,F$3=Matchdays!$G4,Matchdays!$J4),"")</f>
        <v>3</v>
      </c>
      <c r="G6" t="str" cm="1">
        <f t="array" ref="G6">IFERROR(_xlfn.IFS(G$3=Matchdays!$D4,Matchdays!$I4,G$3=Matchdays!$G4,Matchdays!$J4),"")</f>
        <v/>
      </c>
      <c r="H6" t="str" cm="1">
        <f t="array" ref="H6">IFERROR(_xlfn.IFS(H$3=Matchdays!$D4,Matchdays!$I4,H$3=Matchdays!$G4,Matchdays!$J4),"")</f>
        <v/>
      </c>
      <c r="I6" t="str" cm="1">
        <f t="array" ref="I6">IFERROR(_xlfn.IFS(I$3=Matchdays!$D4,Matchdays!$I4,I$3=Matchdays!$G4,Matchdays!$J4),"")</f>
        <v/>
      </c>
      <c r="J6" t="str" cm="1">
        <f t="array" ref="J6">IFERROR(_xlfn.IFS(J$3=Matchdays!$D4,Matchdays!$I4,J$3=Matchdays!$G4,Matchdays!$J4),"")</f>
        <v/>
      </c>
      <c r="K6" t="str" cm="1">
        <f t="array" ref="K6">IFERROR(_xlfn.IFS(K$3=Matchdays!$D4,Matchdays!$I4,K$3=Matchdays!$G4,Matchdays!$J4),"")</f>
        <v/>
      </c>
      <c r="L6" t="str" cm="1">
        <f t="array" ref="L6">IFERROR(_xlfn.IFS(L$3=Matchdays!$D4,Matchdays!$I4,L$3=Matchdays!$G4,Matchdays!$J4),"")</f>
        <v/>
      </c>
      <c r="M6" t="str" cm="1">
        <f t="array" ref="M6">IFERROR(_xlfn.IFS(M$3=Matchdays!$D4,Matchdays!$I4,M$3=Matchdays!$G4,Matchdays!$J4),"")</f>
        <v/>
      </c>
      <c r="N6" t="str" cm="1">
        <f t="array" ref="N6">IFERROR(_xlfn.IFS(N$3=Matchdays!$D4,Matchdays!$I4,N$3=Matchdays!$G4,Matchdays!$J4),"")</f>
        <v/>
      </c>
      <c r="O6" t="str" cm="1">
        <f t="array" ref="O6">IFERROR(_xlfn.IFS(O$3=Matchdays!$D4,Matchdays!$I4,O$3=Matchdays!$G4,Matchdays!$J4),"")</f>
        <v/>
      </c>
      <c r="P6" t="str" cm="1">
        <f t="array" ref="P6">IFERROR(_xlfn.IFS(P$3=Matchdays!$D4,Matchdays!$I4,P$3=Matchdays!$G4,Matchdays!$J4),"")</f>
        <v/>
      </c>
      <c r="Q6" t="str" cm="1">
        <f t="array" ref="Q6">IFERROR(_xlfn.IFS(Q$3=Matchdays!$D4,Matchdays!$I4,Q$3=Matchdays!$G4,Matchdays!$J4),"")</f>
        <v/>
      </c>
      <c r="R6" t="str" cm="1">
        <f t="array" ref="R6">IFERROR(_xlfn.IFS(R$3=Matchdays!$D4,Matchdays!$I4,R$3=Matchdays!$G4,Matchdays!$J4),"")</f>
        <v/>
      </c>
      <c r="S6" t="str" cm="1">
        <f t="array" ref="S6">IFERROR(_xlfn.IFS(S$3=Matchdays!$D4,Matchdays!$I4,S$3=Matchdays!$G4,Matchdays!$J4),"")</f>
        <v/>
      </c>
      <c r="T6" t="str" cm="1">
        <f t="array" ref="T6">IFERROR(_xlfn.IFS(T$3=Matchdays!$D4,Matchdays!$I4,T$3=Matchdays!$G4,Matchdays!$J4),"")</f>
        <v/>
      </c>
      <c r="U6" t="str" cm="1">
        <f t="array" ref="U6">IFERROR(_xlfn.IFS(U$3=Matchdays!$D4,Matchdays!$I4,U$3=Matchdays!$G4,Matchdays!$J4),"")</f>
        <v/>
      </c>
      <c r="V6" t="str" cm="1">
        <f t="array" ref="V6">IFERROR(_xlfn.IFS(V$3=Matchdays!$D4,Matchdays!$I4,V$3=Matchdays!$G4,Matchdays!$J4),"")</f>
        <v/>
      </c>
      <c r="W6" t="str" cm="1">
        <f t="array" ref="W6">IFERROR(_xlfn.IFS(W$3=Matchdays!$D4,Matchdays!$I4,W$3=Matchdays!$G4,Matchdays!$J4),"")</f>
        <v/>
      </c>
    </row>
    <row r="7" spans="2:23" x14ac:dyDescent="0.25">
      <c r="B7" t="s">
        <v>43</v>
      </c>
      <c r="D7" t="str" cm="1">
        <f t="array" ref="D7">IFERROR(_xlfn.IFS($D$3=Matchdays!D5,Matchdays!I5,$D$3=Matchdays!G5,Matchdays!J5),"")</f>
        <v/>
      </c>
      <c r="E7" t="str" cm="1">
        <f t="array" ref="E7">IFERROR(_xlfn.IFS(E$3=Matchdays!$D5,Matchdays!$I5,E$3=Matchdays!$G5,Matchdays!$J5),"")</f>
        <v/>
      </c>
      <c r="F7" t="str" cm="1">
        <f t="array" ref="F7">IFERROR(_xlfn.IFS(F$3=Matchdays!$D5,Matchdays!$I5,F$3=Matchdays!$G5,Matchdays!$J5),"")</f>
        <v/>
      </c>
      <c r="G7" t="str" cm="1">
        <f t="array" ref="G7">IFERROR(_xlfn.IFS(G$3=Matchdays!$D5,Matchdays!$I5,G$3=Matchdays!$G5,Matchdays!$J5),"")</f>
        <v/>
      </c>
      <c r="H7" t="str" cm="1">
        <f t="array" ref="H7">IFERROR(_xlfn.IFS(H$3=Matchdays!$D5,Matchdays!$I5,H$3=Matchdays!$G5,Matchdays!$J5),"")</f>
        <v/>
      </c>
      <c r="I7" t="str" cm="1">
        <f t="array" ref="I7">IFERROR(_xlfn.IFS(I$3=Matchdays!$D5,Matchdays!$I5,I$3=Matchdays!$G5,Matchdays!$J5),"")</f>
        <v/>
      </c>
      <c r="J7" t="str" cm="1">
        <f t="array" ref="J7">IFERROR(_xlfn.IFS(J$3=Matchdays!$D5,Matchdays!$I5,J$3=Matchdays!$G5,Matchdays!$J5),"")</f>
        <v/>
      </c>
      <c r="K7" t="str" cm="1">
        <f t="array" ref="K7">IFERROR(_xlfn.IFS(K$3=Matchdays!$D5,Matchdays!$I5,K$3=Matchdays!$G5,Matchdays!$J5),"")</f>
        <v/>
      </c>
      <c r="L7" t="str" cm="1">
        <f t="array" ref="L7">IFERROR(_xlfn.IFS(L$3=Matchdays!$D5,Matchdays!$I5,L$3=Matchdays!$G5,Matchdays!$J5),"")</f>
        <v/>
      </c>
      <c r="M7" cm="1">
        <f t="array" ref="M7">IFERROR(_xlfn.IFS(M$3=Matchdays!$D5,Matchdays!$I5,M$3=Matchdays!$G5,Matchdays!$J5),"")</f>
        <v>3</v>
      </c>
      <c r="N7" t="str" cm="1">
        <f t="array" ref="N7">IFERROR(_xlfn.IFS(N$3=Matchdays!$D5,Matchdays!$I5,N$3=Matchdays!$G5,Matchdays!$J5),"")</f>
        <v/>
      </c>
      <c r="O7" t="str" cm="1">
        <f t="array" ref="O7">IFERROR(_xlfn.IFS(O$3=Matchdays!$D5,Matchdays!$I5,O$3=Matchdays!$G5,Matchdays!$J5),"")</f>
        <v/>
      </c>
      <c r="P7" t="str" cm="1">
        <f t="array" ref="P7">IFERROR(_xlfn.IFS(P$3=Matchdays!$D5,Matchdays!$I5,P$3=Matchdays!$G5,Matchdays!$J5),"")</f>
        <v/>
      </c>
      <c r="Q7" t="str" cm="1">
        <f t="array" ref="Q7">IFERROR(_xlfn.IFS(Q$3=Matchdays!$D5,Matchdays!$I5,Q$3=Matchdays!$G5,Matchdays!$J5),"")</f>
        <v/>
      </c>
      <c r="R7" t="str" cm="1">
        <f t="array" ref="R7">IFERROR(_xlfn.IFS(R$3=Matchdays!$D5,Matchdays!$I5,R$3=Matchdays!$G5,Matchdays!$J5),"")</f>
        <v/>
      </c>
      <c r="S7" t="str" cm="1">
        <f t="array" ref="S7">IFERROR(_xlfn.IFS(S$3=Matchdays!$D5,Matchdays!$I5,S$3=Matchdays!$G5,Matchdays!$J5),"")</f>
        <v/>
      </c>
      <c r="T7" t="str" cm="1">
        <f t="array" ref="T7">IFERROR(_xlfn.IFS(T$3=Matchdays!$D5,Matchdays!$I5,T$3=Matchdays!$G5,Matchdays!$J5),"")</f>
        <v/>
      </c>
      <c r="U7" t="str" cm="1">
        <f t="array" ref="U7">IFERROR(_xlfn.IFS(U$3=Matchdays!$D5,Matchdays!$I5,U$3=Matchdays!$G5,Matchdays!$J5),"")</f>
        <v/>
      </c>
      <c r="V7" t="str" cm="1">
        <f t="array" ref="V7">IFERROR(_xlfn.IFS(V$3=Matchdays!$D5,Matchdays!$I5,V$3=Matchdays!$G5,Matchdays!$J5),"")</f>
        <v/>
      </c>
      <c r="W7" cm="1">
        <f t="array" ref="W7">IFERROR(_xlfn.IFS(W$3=Matchdays!$D5,Matchdays!$I5,W$3=Matchdays!$G5,Matchdays!$J5),"")</f>
        <v>0</v>
      </c>
    </row>
    <row r="8" spans="2:23" x14ac:dyDescent="0.25">
      <c r="B8" t="s">
        <v>22</v>
      </c>
      <c r="D8" t="str" cm="1">
        <f t="array" ref="D8">IFERROR(_xlfn.IFS($D$3=Matchdays!D6,Matchdays!I6,$D$3=Matchdays!G6,Matchdays!J6),"")</f>
        <v/>
      </c>
      <c r="E8" t="str" cm="1">
        <f t="array" ref="E8">IFERROR(_xlfn.IFS(E$3=Matchdays!$D6,Matchdays!$I6,E$3=Matchdays!$G6,Matchdays!$J6),"")</f>
        <v/>
      </c>
      <c r="F8" t="str" cm="1">
        <f t="array" ref="F8">IFERROR(_xlfn.IFS(F$3=Matchdays!$D6,Matchdays!$I6,F$3=Matchdays!$G6,Matchdays!$J6),"")</f>
        <v/>
      </c>
      <c r="G8" cm="1">
        <f t="array" ref="G8">IFERROR(_xlfn.IFS(G$3=Matchdays!$D6,Matchdays!$I6,G$3=Matchdays!$G6,Matchdays!$J6),"")</f>
        <v>1</v>
      </c>
      <c r="H8" t="str" cm="1">
        <f t="array" ref="H8">IFERROR(_xlfn.IFS(H$3=Matchdays!$D6,Matchdays!$I6,H$3=Matchdays!$G6,Matchdays!$J6),"")</f>
        <v/>
      </c>
      <c r="I8" t="str" cm="1">
        <f t="array" ref="I8">IFERROR(_xlfn.IFS(I$3=Matchdays!$D6,Matchdays!$I6,I$3=Matchdays!$G6,Matchdays!$J6),"")</f>
        <v/>
      </c>
      <c r="J8" t="str" cm="1">
        <f t="array" ref="J8">IFERROR(_xlfn.IFS(J$3=Matchdays!$D6,Matchdays!$I6,J$3=Matchdays!$G6,Matchdays!$J6),"")</f>
        <v/>
      </c>
      <c r="K8" t="str" cm="1">
        <f t="array" ref="K8">IFERROR(_xlfn.IFS(K$3=Matchdays!$D6,Matchdays!$I6,K$3=Matchdays!$G6,Matchdays!$J6),"")</f>
        <v/>
      </c>
      <c r="L8" t="str" cm="1">
        <f t="array" ref="L8">IFERROR(_xlfn.IFS(L$3=Matchdays!$D6,Matchdays!$I6,L$3=Matchdays!$G6,Matchdays!$J6),"")</f>
        <v/>
      </c>
      <c r="M8" t="str" cm="1">
        <f t="array" ref="M8">IFERROR(_xlfn.IFS(M$3=Matchdays!$D6,Matchdays!$I6,M$3=Matchdays!$G6,Matchdays!$J6),"")</f>
        <v/>
      </c>
      <c r="N8" cm="1">
        <f t="array" ref="N8">IFERROR(_xlfn.IFS(N$3=Matchdays!$D6,Matchdays!$I6,N$3=Matchdays!$G6,Matchdays!$J6),"")</f>
        <v>1</v>
      </c>
      <c r="O8" t="str" cm="1">
        <f t="array" ref="O8">IFERROR(_xlfn.IFS(O$3=Matchdays!$D6,Matchdays!$I6,O$3=Matchdays!$G6,Matchdays!$J6),"")</f>
        <v/>
      </c>
      <c r="P8" t="str" cm="1">
        <f t="array" ref="P8">IFERROR(_xlfn.IFS(P$3=Matchdays!$D6,Matchdays!$I6,P$3=Matchdays!$G6,Matchdays!$J6),"")</f>
        <v/>
      </c>
      <c r="Q8" t="str" cm="1">
        <f t="array" ref="Q8">IFERROR(_xlfn.IFS(Q$3=Matchdays!$D6,Matchdays!$I6,Q$3=Matchdays!$G6,Matchdays!$J6),"")</f>
        <v/>
      </c>
      <c r="R8" t="str" cm="1">
        <f t="array" ref="R8">IFERROR(_xlfn.IFS(R$3=Matchdays!$D6,Matchdays!$I6,R$3=Matchdays!$G6,Matchdays!$J6),"")</f>
        <v/>
      </c>
      <c r="S8" t="str" cm="1">
        <f t="array" ref="S8">IFERROR(_xlfn.IFS(S$3=Matchdays!$D6,Matchdays!$I6,S$3=Matchdays!$G6,Matchdays!$J6),"")</f>
        <v/>
      </c>
      <c r="T8" t="str" cm="1">
        <f t="array" ref="T8">IFERROR(_xlfn.IFS(T$3=Matchdays!$D6,Matchdays!$I6,T$3=Matchdays!$G6,Matchdays!$J6),"")</f>
        <v/>
      </c>
      <c r="U8" t="str" cm="1">
        <f t="array" ref="U8">IFERROR(_xlfn.IFS(U$3=Matchdays!$D6,Matchdays!$I6,U$3=Matchdays!$G6,Matchdays!$J6),"")</f>
        <v/>
      </c>
      <c r="V8" t="str" cm="1">
        <f t="array" ref="V8">IFERROR(_xlfn.IFS(V$3=Matchdays!$D6,Matchdays!$I6,V$3=Matchdays!$G6,Matchdays!$J6),"")</f>
        <v/>
      </c>
      <c r="W8" t="str" cm="1">
        <f t="array" ref="W8">IFERROR(_xlfn.IFS(W$3=Matchdays!$D6,Matchdays!$I6,W$3=Matchdays!$G6,Matchdays!$J6),"")</f>
        <v/>
      </c>
    </row>
    <row r="9" spans="2:23" x14ac:dyDescent="0.25">
      <c r="B9" t="s">
        <v>24</v>
      </c>
      <c r="D9" t="str" cm="1">
        <f t="array" ref="D9">IFERROR(_xlfn.IFS($D$3=Matchdays!D7,Matchdays!I7,$D$3=Matchdays!G7,Matchdays!J7),"")</f>
        <v/>
      </c>
      <c r="E9" t="str" cm="1">
        <f t="array" ref="E9">IFERROR(_xlfn.IFS(E$3=Matchdays!$D7,Matchdays!$I7,E$3=Matchdays!$G7,Matchdays!$J7),"")</f>
        <v/>
      </c>
      <c r="F9" t="str" cm="1">
        <f t="array" ref="F9">IFERROR(_xlfn.IFS(F$3=Matchdays!$D7,Matchdays!$I7,F$3=Matchdays!$G7,Matchdays!$J7),"")</f>
        <v/>
      </c>
      <c r="G9" t="str" cm="1">
        <f t="array" ref="G9">IFERROR(_xlfn.IFS(G$3=Matchdays!$D7,Matchdays!$I7,G$3=Matchdays!$G7,Matchdays!$J7),"")</f>
        <v/>
      </c>
      <c r="H9" t="str" cm="1">
        <f t="array" ref="H9">IFERROR(_xlfn.IFS(H$3=Matchdays!$D7,Matchdays!$I7,H$3=Matchdays!$G7,Matchdays!$J7),"")</f>
        <v/>
      </c>
      <c r="I9" t="str" cm="1">
        <f t="array" ref="I9">IFERROR(_xlfn.IFS(I$3=Matchdays!$D7,Matchdays!$I7,I$3=Matchdays!$G7,Matchdays!$J7),"")</f>
        <v/>
      </c>
      <c r="J9" t="str" cm="1">
        <f t="array" ref="J9">IFERROR(_xlfn.IFS(J$3=Matchdays!$D7,Matchdays!$I7,J$3=Matchdays!$G7,Matchdays!$J7),"")</f>
        <v/>
      </c>
      <c r="K9" t="str" cm="1">
        <f t="array" ref="K9">IFERROR(_xlfn.IFS(K$3=Matchdays!$D7,Matchdays!$I7,K$3=Matchdays!$G7,Matchdays!$J7),"")</f>
        <v/>
      </c>
      <c r="L9" t="str" cm="1">
        <f t="array" ref="L9">IFERROR(_xlfn.IFS(L$3=Matchdays!$D7,Matchdays!$I7,L$3=Matchdays!$G7,Matchdays!$J7),"")</f>
        <v/>
      </c>
      <c r="M9" t="str" cm="1">
        <f t="array" ref="M9">IFERROR(_xlfn.IFS(M$3=Matchdays!$D7,Matchdays!$I7,M$3=Matchdays!$G7,Matchdays!$J7),"")</f>
        <v/>
      </c>
      <c r="N9" t="str" cm="1">
        <f t="array" ref="N9">IFERROR(_xlfn.IFS(N$3=Matchdays!$D7,Matchdays!$I7,N$3=Matchdays!$G7,Matchdays!$J7),"")</f>
        <v/>
      </c>
      <c r="O9" t="str" cm="1">
        <f t="array" ref="O9">IFERROR(_xlfn.IFS(O$3=Matchdays!$D7,Matchdays!$I7,O$3=Matchdays!$G7,Matchdays!$J7),"")</f>
        <v/>
      </c>
      <c r="P9" t="str" cm="1">
        <f t="array" ref="P9">IFERROR(_xlfn.IFS(P$3=Matchdays!$D7,Matchdays!$I7,P$3=Matchdays!$G7,Matchdays!$J7),"")</f>
        <v/>
      </c>
      <c r="Q9" t="str" cm="1">
        <f t="array" ref="Q9">IFERROR(_xlfn.IFS(Q$3=Matchdays!$D7,Matchdays!$I7,Q$3=Matchdays!$G7,Matchdays!$J7),"")</f>
        <v/>
      </c>
      <c r="R9" cm="1">
        <f t="array" ref="R9">IFERROR(_xlfn.IFS(R$3=Matchdays!$D7,Matchdays!$I7,R$3=Matchdays!$G7,Matchdays!$J7),"")</f>
        <v>3</v>
      </c>
      <c r="S9" cm="1">
        <f t="array" ref="S9">IFERROR(_xlfn.IFS(S$3=Matchdays!$D7,Matchdays!$I7,S$3=Matchdays!$G7,Matchdays!$J7),"")</f>
        <v>0</v>
      </c>
      <c r="T9" t="str" cm="1">
        <f t="array" ref="T9">IFERROR(_xlfn.IFS(T$3=Matchdays!$D7,Matchdays!$I7,T$3=Matchdays!$G7,Matchdays!$J7),"")</f>
        <v/>
      </c>
      <c r="U9" t="str" cm="1">
        <f t="array" ref="U9">IFERROR(_xlfn.IFS(U$3=Matchdays!$D7,Matchdays!$I7,U$3=Matchdays!$G7,Matchdays!$J7),"")</f>
        <v/>
      </c>
      <c r="V9" t="str" cm="1">
        <f t="array" ref="V9">IFERROR(_xlfn.IFS(V$3=Matchdays!$D7,Matchdays!$I7,V$3=Matchdays!$G7,Matchdays!$J7),"")</f>
        <v/>
      </c>
      <c r="W9" t="str" cm="1">
        <f t="array" ref="W9">IFERROR(_xlfn.IFS(W$3=Matchdays!$D7,Matchdays!$I7,W$3=Matchdays!$G7,Matchdays!$J7),"")</f>
        <v/>
      </c>
    </row>
    <row r="10" spans="2:23" x14ac:dyDescent="0.25">
      <c r="B10" t="s">
        <v>25</v>
      </c>
      <c r="D10" t="str" cm="1">
        <f t="array" ref="D10">IFERROR(_xlfn.IFS($D$3=Matchdays!D8,Matchdays!I8,$D$3=Matchdays!G8,Matchdays!J8),"")</f>
        <v/>
      </c>
      <c r="E10" t="str" cm="1">
        <f t="array" ref="E10">IFERROR(_xlfn.IFS(E$3=Matchdays!$D8,Matchdays!$I8,E$3=Matchdays!$G8,Matchdays!$J8),"")</f>
        <v/>
      </c>
      <c r="F10" t="str" cm="1">
        <f t="array" ref="F10">IFERROR(_xlfn.IFS(F$3=Matchdays!$D8,Matchdays!$I8,F$3=Matchdays!$G8,Matchdays!$J8),"")</f>
        <v/>
      </c>
      <c r="G10" t="str" cm="1">
        <f t="array" ref="G10">IFERROR(_xlfn.IFS(G$3=Matchdays!$D8,Matchdays!$I8,G$3=Matchdays!$G8,Matchdays!$J8),"")</f>
        <v/>
      </c>
      <c r="H10" t="str" cm="1">
        <f t="array" ref="H10">IFERROR(_xlfn.IFS(H$3=Matchdays!$D8,Matchdays!$I8,H$3=Matchdays!$G8,Matchdays!$J8),"")</f>
        <v/>
      </c>
      <c r="I10" t="str" cm="1">
        <f t="array" ref="I10">IFERROR(_xlfn.IFS(I$3=Matchdays!$D8,Matchdays!$I8,I$3=Matchdays!$G8,Matchdays!$J8),"")</f>
        <v/>
      </c>
      <c r="J10" t="str" cm="1">
        <f t="array" ref="J10">IFERROR(_xlfn.IFS(J$3=Matchdays!$D8,Matchdays!$I8,J$3=Matchdays!$G8,Matchdays!$J8),"")</f>
        <v/>
      </c>
      <c r="K10" t="str" cm="1">
        <f t="array" ref="K10">IFERROR(_xlfn.IFS(K$3=Matchdays!$D8,Matchdays!$I8,K$3=Matchdays!$G8,Matchdays!$J8),"")</f>
        <v/>
      </c>
      <c r="L10" t="str" cm="1">
        <f t="array" ref="L10">IFERROR(_xlfn.IFS(L$3=Matchdays!$D8,Matchdays!$I8,L$3=Matchdays!$G8,Matchdays!$J8),"")</f>
        <v/>
      </c>
      <c r="M10" t="str" cm="1">
        <f t="array" ref="M10">IFERROR(_xlfn.IFS(M$3=Matchdays!$D8,Matchdays!$I8,M$3=Matchdays!$G8,Matchdays!$J8),"")</f>
        <v/>
      </c>
      <c r="N10" t="str" cm="1">
        <f t="array" ref="N10">IFERROR(_xlfn.IFS(N$3=Matchdays!$D8,Matchdays!$I8,N$3=Matchdays!$G8,Matchdays!$J8),"")</f>
        <v/>
      </c>
      <c r="O10" t="str" cm="1">
        <f t="array" ref="O10">IFERROR(_xlfn.IFS(O$3=Matchdays!$D8,Matchdays!$I8,O$3=Matchdays!$G8,Matchdays!$J8),"")</f>
        <v/>
      </c>
      <c r="P10" t="str" cm="1">
        <f t="array" ref="P10">IFERROR(_xlfn.IFS(P$3=Matchdays!$D8,Matchdays!$I8,P$3=Matchdays!$G8,Matchdays!$J8),"")</f>
        <v/>
      </c>
      <c r="Q10" t="str" cm="1">
        <f t="array" ref="Q10">IFERROR(_xlfn.IFS(Q$3=Matchdays!$D8,Matchdays!$I8,Q$3=Matchdays!$G8,Matchdays!$J8),"")</f>
        <v/>
      </c>
      <c r="R10" t="str" cm="1">
        <f t="array" ref="R10">IFERROR(_xlfn.IFS(R$3=Matchdays!$D8,Matchdays!$I8,R$3=Matchdays!$G8,Matchdays!$J8),"")</f>
        <v/>
      </c>
      <c r="S10" t="str" cm="1">
        <f t="array" ref="S10">IFERROR(_xlfn.IFS(S$3=Matchdays!$D8,Matchdays!$I8,S$3=Matchdays!$G8,Matchdays!$J8),"")</f>
        <v/>
      </c>
      <c r="T10" cm="1">
        <f t="array" ref="T10">IFERROR(_xlfn.IFS(T$3=Matchdays!$D8,Matchdays!$I8,T$3=Matchdays!$G8,Matchdays!$J8),"")</f>
        <v>0</v>
      </c>
      <c r="U10" cm="1">
        <f t="array" ref="U10">IFERROR(_xlfn.IFS(U$3=Matchdays!$D8,Matchdays!$I8,U$3=Matchdays!$G8,Matchdays!$J8),"")</f>
        <v>3</v>
      </c>
      <c r="V10" t="str" cm="1">
        <f t="array" ref="V10">IFERROR(_xlfn.IFS(V$3=Matchdays!$D8,Matchdays!$I8,V$3=Matchdays!$G8,Matchdays!$J8),"")</f>
        <v/>
      </c>
      <c r="W10" t="str" cm="1">
        <f t="array" ref="W10">IFERROR(_xlfn.IFS(W$3=Matchdays!$D8,Matchdays!$I8,W$3=Matchdays!$G8,Matchdays!$J8),"")</f>
        <v/>
      </c>
    </row>
    <row r="11" spans="2:23" x14ac:dyDescent="0.25">
      <c r="B11" t="s">
        <v>21</v>
      </c>
      <c r="D11" t="str" cm="1">
        <f t="array" ref="D11">IFERROR(_xlfn.IFS($D$3=Matchdays!D9,Matchdays!I9,$D$3=Matchdays!G9,Matchdays!J9),"")</f>
        <v/>
      </c>
      <c r="E11" t="str" cm="1">
        <f t="array" ref="E11">IFERROR(_xlfn.IFS(E$3=Matchdays!$D9,Matchdays!$I9,E$3=Matchdays!$G9,Matchdays!$J9),"")</f>
        <v/>
      </c>
      <c r="F11" t="str" cm="1">
        <f t="array" ref="F11">IFERROR(_xlfn.IFS(F$3=Matchdays!$D9,Matchdays!$I9,F$3=Matchdays!$G9,Matchdays!$J9),"")</f>
        <v/>
      </c>
      <c r="G11" t="str" cm="1">
        <f t="array" ref="G11">IFERROR(_xlfn.IFS(G$3=Matchdays!$D9,Matchdays!$I9,G$3=Matchdays!$G9,Matchdays!$J9),"")</f>
        <v/>
      </c>
      <c r="H11" t="str" cm="1">
        <f t="array" ref="H11">IFERROR(_xlfn.IFS(H$3=Matchdays!$D9,Matchdays!$I9,H$3=Matchdays!$G9,Matchdays!$J9),"")</f>
        <v/>
      </c>
      <c r="I11" cm="1">
        <f t="array" ref="I11">IFERROR(_xlfn.IFS(I$3=Matchdays!$D9,Matchdays!$I9,I$3=Matchdays!$G9,Matchdays!$J9),"")</f>
        <v>3</v>
      </c>
      <c r="J11" t="str" cm="1">
        <f t="array" ref="J11">IFERROR(_xlfn.IFS(J$3=Matchdays!$D9,Matchdays!$I9,J$3=Matchdays!$G9,Matchdays!$J9),"")</f>
        <v/>
      </c>
      <c r="K11" cm="1">
        <f t="array" ref="K11">IFERROR(_xlfn.IFS(K$3=Matchdays!$D9,Matchdays!$I9,K$3=Matchdays!$G9,Matchdays!$J9),"")</f>
        <v>0</v>
      </c>
      <c r="L11" t="str" cm="1">
        <f t="array" ref="L11">IFERROR(_xlfn.IFS(L$3=Matchdays!$D9,Matchdays!$I9,L$3=Matchdays!$G9,Matchdays!$J9),"")</f>
        <v/>
      </c>
      <c r="M11" t="str" cm="1">
        <f t="array" ref="M11">IFERROR(_xlfn.IFS(M$3=Matchdays!$D9,Matchdays!$I9,M$3=Matchdays!$G9,Matchdays!$J9),"")</f>
        <v/>
      </c>
      <c r="N11" t="str" cm="1">
        <f t="array" ref="N11">IFERROR(_xlfn.IFS(N$3=Matchdays!$D9,Matchdays!$I9,N$3=Matchdays!$G9,Matchdays!$J9),"")</f>
        <v/>
      </c>
      <c r="O11" t="str" cm="1">
        <f t="array" ref="O11">IFERROR(_xlfn.IFS(O$3=Matchdays!$D9,Matchdays!$I9,O$3=Matchdays!$G9,Matchdays!$J9),"")</f>
        <v/>
      </c>
      <c r="P11" t="str" cm="1">
        <f t="array" ref="P11">IFERROR(_xlfn.IFS(P$3=Matchdays!$D9,Matchdays!$I9,P$3=Matchdays!$G9,Matchdays!$J9),"")</f>
        <v/>
      </c>
      <c r="Q11" t="str" cm="1">
        <f t="array" ref="Q11">IFERROR(_xlfn.IFS(Q$3=Matchdays!$D9,Matchdays!$I9,Q$3=Matchdays!$G9,Matchdays!$J9),"")</f>
        <v/>
      </c>
      <c r="R11" t="str" cm="1">
        <f t="array" ref="R11">IFERROR(_xlfn.IFS(R$3=Matchdays!$D9,Matchdays!$I9,R$3=Matchdays!$G9,Matchdays!$J9),"")</f>
        <v/>
      </c>
      <c r="S11" t="str" cm="1">
        <f t="array" ref="S11">IFERROR(_xlfn.IFS(S$3=Matchdays!$D9,Matchdays!$I9,S$3=Matchdays!$G9,Matchdays!$J9),"")</f>
        <v/>
      </c>
      <c r="T11" t="str" cm="1">
        <f t="array" ref="T11">IFERROR(_xlfn.IFS(T$3=Matchdays!$D9,Matchdays!$I9,T$3=Matchdays!$G9,Matchdays!$J9),"")</f>
        <v/>
      </c>
      <c r="U11" t="str" cm="1">
        <f t="array" ref="U11">IFERROR(_xlfn.IFS(U$3=Matchdays!$D9,Matchdays!$I9,U$3=Matchdays!$G9,Matchdays!$J9),"")</f>
        <v/>
      </c>
      <c r="V11" t="str" cm="1">
        <f t="array" ref="V11">IFERROR(_xlfn.IFS(V$3=Matchdays!$D9,Matchdays!$I9,V$3=Matchdays!$G9,Matchdays!$J9),"")</f>
        <v/>
      </c>
      <c r="W11" t="str" cm="1">
        <f t="array" ref="W11">IFERROR(_xlfn.IFS(W$3=Matchdays!$D9,Matchdays!$I9,W$3=Matchdays!$G9,Matchdays!$J9),"")</f>
        <v/>
      </c>
    </row>
    <row r="12" spans="2:23" x14ac:dyDescent="0.25">
      <c r="B12" t="s">
        <v>37</v>
      </c>
      <c r="D12" t="str" cm="1">
        <f t="array" ref="D12">IFERROR(_xlfn.IFS($D$3=Matchdays!D10,Matchdays!I10,$D$3=Matchdays!G10,Matchdays!J10),"")</f>
        <v/>
      </c>
      <c r="E12" t="str" cm="1">
        <f t="array" ref="E12">IFERROR(_xlfn.IFS(E$3=Matchdays!$D10,Matchdays!$I10,E$3=Matchdays!$G10,Matchdays!$J10),"")</f>
        <v/>
      </c>
      <c r="F12" t="str" cm="1">
        <f t="array" ref="F12">IFERROR(_xlfn.IFS(F$3=Matchdays!$D10,Matchdays!$I10,F$3=Matchdays!$G10,Matchdays!$J10),"")</f>
        <v/>
      </c>
      <c r="G12" t="str" cm="1">
        <f t="array" ref="G12">IFERROR(_xlfn.IFS(G$3=Matchdays!$D10,Matchdays!$I10,G$3=Matchdays!$G10,Matchdays!$J10),"")</f>
        <v/>
      </c>
      <c r="H12" cm="1">
        <f t="array" ref="H12">IFERROR(_xlfn.IFS(H$3=Matchdays!$D10,Matchdays!$I10,H$3=Matchdays!$G10,Matchdays!$J10),"")</f>
        <v>3</v>
      </c>
      <c r="I12" t="str" cm="1">
        <f t="array" ref="I12">IFERROR(_xlfn.IFS(I$3=Matchdays!$D10,Matchdays!$I10,I$3=Matchdays!$G10,Matchdays!$J10),"")</f>
        <v/>
      </c>
      <c r="J12" t="str" cm="1">
        <f t="array" ref="J12">IFERROR(_xlfn.IFS(J$3=Matchdays!$D10,Matchdays!$I10,J$3=Matchdays!$G10,Matchdays!$J10),"")</f>
        <v/>
      </c>
      <c r="K12" t="str" cm="1">
        <f t="array" ref="K12">IFERROR(_xlfn.IFS(K$3=Matchdays!$D10,Matchdays!$I10,K$3=Matchdays!$G10,Matchdays!$J10),"")</f>
        <v/>
      </c>
      <c r="L12" t="str" cm="1">
        <f t="array" ref="L12">IFERROR(_xlfn.IFS(L$3=Matchdays!$D10,Matchdays!$I10,L$3=Matchdays!$G10,Matchdays!$J10),"")</f>
        <v/>
      </c>
      <c r="M12" t="str" cm="1">
        <f t="array" ref="M12">IFERROR(_xlfn.IFS(M$3=Matchdays!$D10,Matchdays!$I10,M$3=Matchdays!$G10,Matchdays!$J10),"")</f>
        <v/>
      </c>
      <c r="N12" t="str" cm="1">
        <f t="array" ref="N12">IFERROR(_xlfn.IFS(N$3=Matchdays!$D10,Matchdays!$I10,N$3=Matchdays!$G10,Matchdays!$J10),"")</f>
        <v/>
      </c>
      <c r="O12" t="str" cm="1">
        <f t="array" ref="O12">IFERROR(_xlfn.IFS(O$3=Matchdays!$D10,Matchdays!$I10,O$3=Matchdays!$G10,Matchdays!$J10),"")</f>
        <v/>
      </c>
      <c r="P12" t="str" cm="1">
        <f t="array" ref="P12">IFERROR(_xlfn.IFS(P$3=Matchdays!$D10,Matchdays!$I10,P$3=Matchdays!$G10,Matchdays!$J10),"")</f>
        <v/>
      </c>
      <c r="Q12" cm="1">
        <f t="array" ref="Q12">IFERROR(_xlfn.IFS(Q$3=Matchdays!$D10,Matchdays!$I10,Q$3=Matchdays!$G10,Matchdays!$J10),"")</f>
        <v>0</v>
      </c>
      <c r="R12" t="str" cm="1">
        <f t="array" ref="R12">IFERROR(_xlfn.IFS(R$3=Matchdays!$D10,Matchdays!$I10,R$3=Matchdays!$G10,Matchdays!$J10),"")</f>
        <v/>
      </c>
      <c r="S12" t="str" cm="1">
        <f t="array" ref="S12">IFERROR(_xlfn.IFS(S$3=Matchdays!$D10,Matchdays!$I10,S$3=Matchdays!$G10,Matchdays!$J10),"")</f>
        <v/>
      </c>
      <c r="T12" t="str" cm="1">
        <f t="array" ref="T12">IFERROR(_xlfn.IFS(T$3=Matchdays!$D10,Matchdays!$I10,T$3=Matchdays!$G10,Matchdays!$J10),"")</f>
        <v/>
      </c>
      <c r="U12" t="str" cm="1">
        <f t="array" ref="U12">IFERROR(_xlfn.IFS(U$3=Matchdays!$D10,Matchdays!$I10,U$3=Matchdays!$G10,Matchdays!$J10),"")</f>
        <v/>
      </c>
      <c r="V12" t="str" cm="1">
        <f t="array" ref="V12">IFERROR(_xlfn.IFS(V$3=Matchdays!$D10,Matchdays!$I10,V$3=Matchdays!$G10,Matchdays!$J10),"")</f>
        <v/>
      </c>
      <c r="W12" t="str" cm="1">
        <f t="array" ref="W12">IFERROR(_xlfn.IFS(W$3=Matchdays!$D10,Matchdays!$I10,W$3=Matchdays!$G10,Matchdays!$J10),"")</f>
        <v/>
      </c>
    </row>
    <row r="13" spans="2:23" x14ac:dyDescent="0.25">
      <c r="B13" t="s">
        <v>39</v>
      </c>
      <c r="D13" t="str" cm="1">
        <f t="array" ref="D13">IFERROR(_xlfn.IFS($D$3=Matchdays!D11,Matchdays!I11,$D$3=Matchdays!G11,Matchdays!J11),"")</f>
        <v/>
      </c>
      <c r="E13" t="str" cm="1">
        <f t="array" ref="E13">IFERROR(_xlfn.IFS(E$3=Matchdays!$D11,Matchdays!$I11,E$3=Matchdays!$G11,Matchdays!$J11),"")</f>
        <v/>
      </c>
      <c r="F13" t="str" cm="1">
        <f t="array" ref="F13">IFERROR(_xlfn.IFS(F$3=Matchdays!$D11,Matchdays!$I11,F$3=Matchdays!$G11,Matchdays!$J11),"")</f>
        <v/>
      </c>
      <c r="G13" t="str" cm="1">
        <f t="array" ref="G13">IFERROR(_xlfn.IFS(G$3=Matchdays!$D11,Matchdays!$I11,G$3=Matchdays!$G11,Matchdays!$J11),"")</f>
        <v/>
      </c>
      <c r="H13" t="str" cm="1">
        <f t="array" ref="H13">IFERROR(_xlfn.IFS(H$3=Matchdays!$D11,Matchdays!$I11,H$3=Matchdays!$G11,Matchdays!$J11),"")</f>
        <v/>
      </c>
      <c r="I13" t="str" cm="1">
        <f t="array" ref="I13">IFERROR(_xlfn.IFS(I$3=Matchdays!$D11,Matchdays!$I11,I$3=Matchdays!$G11,Matchdays!$J11),"")</f>
        <v/>
      </c>
      <c r="J13" t="str" cm="1">
        <f t="array" ref="J13">IFERROR(_xlfn.IFS(J$3=Matchdays!$D11,Matchdays!$I11,J$3=Matchdays!$G11,Matchdays!$J11),"")</f>
        <v/>
      </c>
      <c r="K13" t="str" cm="1">
        <f t="array" ref="K13">IFERROR(_xlfn.IFS(K$3=Matchdays!$D11,Matchdays!$I11,K$3=Matchdays!$G11,Matchdays!$J11),"")</f>
        <v/>
      </c>
      <c r="L13" t="str" cm="1">
        <f t="array" ref="L13">IFERROR(_xlfn.IFS(L$3=Matchdays!$D11,Matchdays!$I11,L$3=Matchdays!$G11,Matchdays!$J11),"")</f>
        <v/>
      </c>
      <c r="M13" t="str" cm="1">
        <f t="array" ref="M13">IFERROR(_xlfn.IFS(M$3=Matchdays!$D11,Matchdays!$I11,M$3=Matchdays!$G11,Matchdays!$J11),"")</f>
        <v/>
      </c>
      <c r="N13" t="str" cm="1">
        <f t="array" ref="N13">IFERROR(_xlfn.IFS(N$3=Matchdays!$D11,Matchdays!$I11,N$3=Matchdays!$G11,Matchdays!$J11),"")</f>
        <v/>
      </c>
      <c r="O13" t="str" cm="1">
        <f t="array" ref="O13">IFERROR(_xlfn.IFS(O$3=Matchdays!$D11,Matchdays!$I11,O$3=Matchdays!$G11,Matchdays!$J11),"")</f>
        <v/>
      </c>
      <c r="P13" cm="1">
        <f t="array" ref="P13">IFERROR(_xlfn.IFS(P$3=Matchdays!$D11,Matchdays!$I11,P$3=Matchdays!$G11,Matchdays!$J11),"")</f>
        <v>3</v>
      </c>
      <c r="Q13" t="str" cm="1">
        <f t="array" ref="Q13">IFERROR(_xlfn.IFS(Q$3=Matchdays!$D11,Matchdays!$I11,Q$3=Matchdays!$G11,Matchdays!$J11),"")</f>
        <v/>
      </c>
      <c r="R13" t="str" cm="1">
        <f t="array" ref="R13">IFERROR(_xlfn.IFS(R$3=Matchdays!$D11,Matchdays!$I11,R$3=Matchdays!$G11,Matchdays!$J11),"")</f>
        <v/>
      </c>
      <c r="S13" t="str" cm="1">
        <f t="array" ref="S13">IFERROR(_xlfn.IFS(S$3=Matchdays!$D11,Matchdays!$I11,S$3=Matchdays!$G11,Matchdays!$J11),"")</f>
        <v/>
      </c>
      <c r="T13" t="str" cm="1">
        <f t="array" ref="T13">IFERROR(_xlfn.IFS(T$3=Matchdays!$D11,Matchdays!$I11,T$3=Matchdays!$G11,Matchdays!$J11),"")</f>
        <v/>
      </c>
      <c r="U13" t="str" cm="1">
        <f t="array" ref="U13">IFERROR(_xlfn.IFS(U$3=Matchdays!$D11,Matchdays!$I11,U$3=Matchdays!$G11,Matchdays!$J11),"")</f>
        <v/>
      </c>
      <c r="V13" cm="1">
        <f t="array" ref="V13">IFERROR(_xlfn.IFS(V$3=Matchdays!$D11,Matchdays!$I11,V$3=Matchdays!$G11,Matchdays!$J11),"")</f>
        <v>0</v>
      </c>
      <c r="W13" t="str" cm="1">
        <f t="array" ref="W13">IFERROR(_xlfn.IFS(W$3=Matchdays!$D11,Matchdays!$I11,W$3=Matchdays!$G11,Matchdays!$J11),"")</f>
        <v/>
      </c>
    </row>
    <row r="14" spans="2:23" x14ac:dyDescent="0.25">
      <c r="B14" t="s">
        <v>19</v>
      </c>
      <c r="D14" cm="1">
        <f t="array" ref="D14">IFERROR(_xlfn.IFS($D$3=Matchdays!D12,Matchdays!I12,$D$3=Matchdays!G12,Matchdays!J12),"")</f>
        <v>3</v>
      </c>
      <c r="E14" t="str" cm="1">
        <f t="array" ref="E14">IFERROR(_xlfn.IFS(E$3=Matchdays!$D12,Matchdays!$I12,E$3=Matchdays!$G12,Matchdays!$J12),"")</f>
        <v/>
      </c>
      <c r="F14" t="str" cm="1">
        <f t="array" ref="F14">IFERROR(_xlfn.IFS(F$3=Matchdays!$D12,Matchdays!$I12,F$3=Matchdays!$G12,Matchdays!$J12),"")</f>
        <v/>
      </c>
      <c r="G14" t="str" cm="1">
        <f t="array" ref="G14">IFERROR(_xlfn.IFS(G$3=Matchdays!$D12,Matchdays!$I12,G$3=Matchdays!$G12,Matchdays!$J12),"")</f>
        <v/>
      </c>
      <c r="H14" t="str" cm="1">
        <f t="array" ref="H14">IFERROR(_xlfn.IFS(H$3=Matchdays!$D12,Matchdays!$I12,H$3=Matchdays!$G12,Matchdays!$J12),"")</f>
        <v/>
      </c>
      <c r="I14" t="str" cm="1">
        <f t="array" ref="I14">IFERROR(_xlfn.IFS(I$3=Matchdays!$D12,Matchdays!$I12,I$3=Matchdays!$G12,Matchdays!$J12),"")</f>
        <v/>
      </c>
      <c r="J14" t="str" cm="1">
        <f t="array" ref="J14">IFERROR(_xlfn.IFS(J$3=Matchdays!$D12,Matchdays!$I12,J$3=Matchdays!$G12,Matchdays!$J12),"")</f>
        <v/>
      </c>
      <c r="K14" t="str" cm="1">
        <f t="array" ref="K14">IFERROR(_xlfn.IFS(K$3=Matchdays!$D12,Matchdays!$I12,K$3=Matchdays!$G12,Matchdays!$J12),"")</f>
        <v/>
      </c>
      <c r="L14" t="str" cm="1">
        <f t="array" ref="L14">IFERROR(_xlfn.IFS(L$3=Matchdays!$D12,Matchdays!$I12,L$3=Matchdays!$G12,Matchdays!$J12),"")</f>
        <v/>
      </c>
      <c r="M14" t="str" cm="1">
        <f t="array" ref="M14">IFERROR(_xlfn.IFS(M$3=Matchdays!$D12,Matchdays!$I12,M$3=Matchdays!$G12,Matchdays!$J12),"")</f>
        <v/>
      </c>
      <c r="N14" cm="1">
        <f t="array" ref="N14">IFERROR(_xlfn.IFS(N$3=Matchdays!$D12,Matchdays!$I12,N$3=Matchdays!$G12,Matchdays!$J12),"")</f>
        <v>0</v>
      </c>
      <c r="O14" t="str" cm="1">
        <f t="array" ref="O14">IFERROR(_xlfn.IFS(O$3=Matchdays!$D12,Matchdays!$I12,O$3=Matchdays!$G12,Matchdays!$J12),"")</f>
        <v/>
      </c>
      <c r="P14" t="str" cm="1">
        <f t="array" ref="P14">IFERROR(_xlfn.IFS(P$3=Matchdays!$D12,Matchdays!$I12,P$3=Matchdays!$G12,Matchdays!$J12),"")</f>
        <v/>
      </c>
      <c r="Q14" t="str" cm="1">
        <f t="array" ref="Q14">IFERROR(_xlfn.IFS(Q$3=Matchdays!$D12,Matchdays!$I12,Q$3=Matchdays!$G12,Matchdays!$J12),"")</f>
        <v/>
      </c>
      <c r="R14" t="str" cm="1">
        <f t="array" ref="R14">IFERROR(_xlfn.IFS(R$3=Matchdays!$D12,Matchdays!$I12,R$3=Matchdays!$G12,Matchdays!$J12),"")</f>
        <v/>
      </c>
      <c r="S14" t="str" cm="1">
        <f t="array" ref="S14">IFERROR(_xlfn.IFS(S$3=Matchdays!$D12,Matchdays!$I12,S$3=Matchdays!$G12,Matchdays!$J12),"")</f>
        <v/>
      </c>
      <c r="T14" t="str" cm="1">
        <f t="array" ref="T14">IFERROR(_xlfn.IFS(T$3=Matchdays!$D12,Matchdays!$I12,T$3=Matchdays!$G12,Matchdays!$J12),"")</f>
        <v/>
      </c>
      <c r="U14" t="str" cm="1">
        <f t="array" ref="U14">IFERROR(_xlfn.IFS(U$3=Matchdays!$D12,Matchdays!$I12,U$3=Matchdays!$G12,Matchdays!$J12),"")</f>
        <v/>
      </c>
      <c r="V14" t="str" cm="1">
        <f t="array" ref="V14">IFERROR(_xlfn.IFS(V$3=Matchdays!$D12,Matchdays!$I12,V$3=Matchdays!$G12,Matchdays!$J12),"")</f>
        <v/>
      </c>
      <c r="W14" t="str" cm="1">
        <f t="array" ref="W14">IFERROR(_xlfn.IFS(W$3=Matchdays!$D12,Matchdays!$I12,W$3=Matchdays!$G12,Matchdays!$J12),"")</f>
        <v/>
      </c>
    </row>
    <row r="15" spans="2:23" x14ac:dyDescent="0.25">
      <c r="B15" t="s">
        <v>17</v>
      </c>
      <c r="D15" t="str" cm="1">
        <f t="array" ref="D15">IFERROR(_xlfn.IFS($D$3=Matchdays!D13,Matchdays!I13,$D$3=Matchdays!G13,Matchdays!J13),"")</f>
        <v/>
      </c>
      <c r="E15" cm="1">
        <f t="array" ref="E15">IFERROR(_xlfn.IFS(E$3=Matchdays!$D13,Matchdays!$I13,E$3=Matchdays!$G13,Matchdays!$J13),"")</f>
        <v>3</v>
      </c>
      <c r="F15" t="str" cm="1">
        <f t="array" ref="F15">IFERROR(_xlfn.IFS(F$3=Matchdays!$D13,Matchdays!$I13,F$3=Matchdays!$G13,Matchdays!$J13),"")</f>
        <v/>
      </c>
      <c r="G15" t="str" cm="1">
        <f t="array" ref="G15">IFERROR(_xlfn.IFS(G$3=Matchdays!$D13,Matchdays!$I13,G$3=Matchdays!$G13,Matchdays!$J13),"")</f>
        <v/>
      </c>
      <c r="H15" t="str" cm="1">
        <f t="array" ref="H15">IFERROR(_xlfn.IFS(H$3=Matchdays!$D13,Matchdays!$I13,H$3=Matchdays!$G13,Matchdays!$J13),"")</f>
        <v/>
      </c>
      <c r="I15" t="str" cm="1">
        <f t="array" ref="I15">IFERROR(_xlfn.IFS(I$3=Matchdays!$D13,Matchdays!$I13,I$3=Matchdays!$G13,Matchdays!$J13),"")</f>
        <v/>
      </c>
      <c r="J15" t="str" cm="1">
        <f t="array" ref="J15">IFERROR(_xlfn.IFS(J$3=Matchdays!$D13,Matchdays!$I13,J$3=Matchdays!$G13,Matchdays!$J13),"")</f>
        <v/>
      </c>
      <c r="K15" cm="1">
        <f t="array" ref="K15">IFERROR(_xlfn.IFS(K$3=Matchdays!$D13,Matchdays!$I13,K$3=Matchdays!$G13,Matchdays!$J13),"")</f>
        <v>0</v>
      </c>
      <c r="L15" t="str" cm="1">
        <f t="array" ref="L15">IFERROR(_xlfn.IFS(L$3=Matchdays!$D13,Matchdays!$I13,L$3=Matchdays!$G13,Matchdays!$J13),"")</f>
        <v/>
      </c>
      <c r="M15" t="str" cm="1">
        <f t="array" ref="M15">IFERROR(_xlfn.IFS(M$3=Matchdays!$D13,Matchdays!$I13,M$3=Matchdays!$G13,Matchdays!$J13),"")</f>
        <v/>
      </c>
      <c r="N15" t="str" cm="1">
        <f t="array" ref="N15">IFERROR(_xlfn.IFS(N$3=Matchdays!$D13,Matchdays!$I13,N$3=Matchdays!$G13,Matchdays!$J13),"")</f>
        <v/>
      </c>
      <c r="O15" t="str" cm="1">
        <f t="array" ref="O15">IFERROR(_xlfn.IFS(O$3=Matchdays!$D13,Matchdays!$I13,O$3=Matchdays!$G13,Matchdays!$J13),"")</f>
        <v/>
      </c>
      <c r="P15" t="str" cm="1">
        <f t="array" ref="P15">IFERROR(_xlfn.IFS(P$3=Matchdays!$D13,Matchdays!$I13,P$3=Matchdays!$G13,Matchdays!$J13),"")</f>
        <v/>
      </c>
      <c r="Q15" t="str" cm="1">
        <f t="array" ref="Q15">IFERROR(_xlfn.IFS(Q$3=Matchdays!$D13,Matchdays!$I13,Q$3=Matchdays!$G13,Matchdays!$J13),"")</f>
        <v/>
      </c>
      <c r="R15" t="str" cm="1">
        <f t="array" ref="R15">IFERROR(_xlfn.IFS(R$3=Matchdays!$D13,Matchdays!$I13,R$3=Matchdays!$G13,Matchdays!$J13),"")</f>
        <v/>
      </c>
      <c r="S15" t="str" cm="1">
        <f t="array" ref="S15">IFERROR(_xlfn.IFS(S$3=Matchdays!$D13,Matchdays!$I13,S$3=Matchdays!$G13,Matchdays!$J13),"")</f>
        <v/>
      </c>
      <c r="T15" t="str" cm="1">
        <f t="array" ref="T15">IFERROR(_xlfn.IFS(T$3=Matchdays!$D13,Matchdays!$I13,T$3=Matchdays!$G13,Matchdays!$J13),"")</f>
        <v/>
      </c>
      <c r="U15" t="str" cm="1">
        <f t="array" ref="U15">IFERROR(_xlfn.IFS(U$3=Matchdays!$D13,Matchdays!$I13,U$3=Matchdays!$G13,Matchdays!$J13),"")</f>
        <v/>
      </c>
      <c r="V15" t="str" cm="1">
        <f t="array" ref="V15">IFERROR(_xlfn.IFS(V$3=Matchdays!$D13,Matchdays!$I13,V$3=Matchdays!$G13,Matchdays!$J13),"")</f>
        <v/>
      </c>
      <c r="W15" t="str" cm="1">
        <f t="array" ref="W15">IFERROR(_xlfn.IFS(W$3=Matchdays!$D13,Matchdays!$I13,W$3=Matchdays!$G13,Matchdays!$J13),"")</f>
        <v/>
      </c>
    </row>
    <row r="16" spans="2:23" x14ac:dyDescent="0.25">
      <c r="B16" t="s">
        <v>18</v>
      </c>
      <c r="D16" t="str" cm="1">
        <f t="array" ref="D16">IFERROR(_xlfn.IFS($D$3=Matchdays!D14,Matchdays!I14,$D$3=Matchdays!G14,Matchdays!J14),"")</f>
        <v/>
      </c>
      <c r="E16" t="str" cm="1">
        <f t="array" ref="E16">IFERROR(_xlfn.IFS(E$3=Matchdays!$D14,Matchdays!$I14,E$3=Matchdays!$G14,Matchdays!$J14),"")</f>
        <v/>
      </c>
      <c r="F16" t="str" cm="1">
        <f t="array" ref="F16">IFERROR(_xlfn.IFS(F$3=Matchdays!$D14,Matchdays!$I14,F$3=Matchdays!$G14,Matchdays!$J14),"")</f>
        <v/>
      </c>
      <c r="G16" cm="1">
        <f t="array" ref="G16">IFERROR(_xlfn.IFS(G$3=Matchdays!$D14,Matchdays!$I14,G$3=Matchdays!$G14,Matchdays!$J14),"")</f>
        <v>3</v>
      </c>
      <c r="H16" t="str" cm="1">
        <f t="array" ref="H16">IFERROR(_xlfn.IFS(H$3=Matchdays!$D14,Matchdays!$I14,H$3=Matchdays!$G14,Matchdays!$J14),"")</f>
        <v/>
      </c>
      <c r="I16" t="str" cm="1">
        <f t="array" ref="I16">IFERROR(_xlfn.IFS(I$3=Matchdays!$D14,Matchdays!$I14,I$3=Matchdays!$G14,Matchdays!$J14),"")</f>
        <v/>
      </c>
      <c r="J16" t="str" cm="1">
        <f t="array" ref="J16">IFERROR(_xlfn.IFS(J$3=Matchdays!$D14,Matchdays!$I14,J$3=Matchdays!$G14,Matchdays!$J14),"")</f>
        <v/>
      </c>
      <c r="K16" t="str" cm="1">
        <f t="array" ref="K16">IFERROR(_xlfn.IFS(K$3=Matchdays!$D14,Matchdays!$I14,K$3=Matchdays!$G14,Matchdays!$J14),"")</f>
        <v/>
      </c>
      <c r="L16" t="str" cm="1">
        <f t="array" ref="L16">IFERROR(_xlfn.IFS(L$3=Matchdays!$D14,Matchdays!$I14,L$3=Matchdays!$G14,Matchdays!$J14),"")</f>
        <v/>
      </c>
      <c r="M16" t="str" cm="1">
        <f t="array" ref="M16">IFERROR(_xlfn.IFS(M$3=Matchdays!$D14,Matchdays!$I14,M$3=Matchdays!$G14,Matchdays!$J14),"")</f>
        <v/>
      </c>
      <c r="N16" t="str" cm="1">
        <f t="array" ref="N16">IFERROR(_xlfn.IFS(N$3=Matchdays!$D14,Matchdays!$I14,N$3=Matchdays!$G14,Matchdays!$J14),"")</f>
        <v/>
      </c>
      <c r="O16" t="str" cm="1">
        <f t="array" ref="O16">IFERROR(_xlfn.IFS(O$3=Matchdays!$D14,Matchdays!$I14,O$3=Matchdays!$G14,Matchdays!$J14),"")</f>
        <v/>
      </c>
      <c r="P16" t="str" cm="1">
        <f t="array" ref="P16">IFERROR(_xlfn.IFS(P$3=Matchdays!$D14,Matchdays!$I14,P$3=Matchdays!$G14,Matchdays!$J14),"")</f>
        <v/>
      </c>
      <c r="Q16" cm="1">
        <f t="array" ref="Q16">IFERROR(_xlfn.IFS(Q$3=Matchdays!$D14,Matchdays!$I14,Q$3=Matchdays!$G14,Matchdays!$J14),"")</f>
        <v>0</v>
      </c>
      <c r="R16" t="str" cm="1">
        <f t="array" ref="R16">IFERROR(_xlfn.IFS(R$3=Matchdays!$D14,Matchdays!$I14,R$3=Matchdays!$G14,Matchdays!$J14),"")</f>
        <v/>
      </c>
      <c r="S16" t="str" cm="1">
        <f t="array" ref="S16">IFERROR(_xlfn.IFS(S$3=Matchdays!$D14,Matchdays!$I14,S$3=Matchdays!$G14,Matchdays!$J14),"")</f>
        <v/>
      </c>
      <c r="T16" t="str" cm="1">
        <f t="array" ref="T16">IFERROR(_xlfn.IFS(T$3=Matchdays!$D14,Matchdays!$I14,T$3=Matchdays!$G14,Matchdays!$J14),"")</f>
        <v/>
      </c>
      <c r="U16" t="str" cm="1">
        <f t="array" ref="U16">IFERROR(_xlfn.IFS(U$3=Matchdays!$D14,Matchdays!$I14,U$3=Matchdays!$G14,Matchdays!$J14),"")</f>
        <v/>
      </c>
      <c r="V16" t="str" cm="1">
        <f t="array" ref="V16">IFERROR(_xlfn.IFS(V$3=Matchdays!$D14,Matchdays!$I14,V$3=Matchdays!$G14,Matchdays!$J14),"")</f>
        <v/>
      </c>
      <c r="W16" t="str" cm="1">
        <f t="array" ref="W16">IFERROR(_xlfn.IFS(W$3=Matchdays!$D14,Matchdays!$I14,W$3=Matchdays!$G14,Matchdays!$J14),"")</f>
        <v/>
      </c>
    </row>
    <row r="17" spans="2:23" x14ac:dyDescent="0.25">
      <c r="B17" t="s">
        <v>40</v>
      </c>
      <c r="D17" t="str" cm="1">
        <f t="array" ref="D17">IFERROR(_xlfn.IFS($D$3=Matchdays!D15,Matchdays!I15,$D$3=Matchdays!G15,Matchdays!J15),"")</f>
        <v/>
      </c>
      <c r="E17" t="str" cm="1">
        <f t="array" ref="E17">IFERROR(_xlfn.IFS(E$3=Matchdays!$D15,Matchdays!$I15,E$3=Matchdays!$G15,Matchdays!$J15),"")</f>
        <v/>
      </c>
      <c r="F17" t="str" cm="1">
        <f t="array" ref="F17">IFERROR(_xlfn.IFS(F$3=Matchdays!$D15,Matchdays!$I15,F$3=Matchdays!$G15,Matchdays!$J15),"")</f>
        <v/>
      </c>
      <c r="G17" t="str" cm="1">
        <f t="array" ref="G17">IFERROR(_xlfn.IFS(G$3=Matchdays!$D15,Matchdays!$I15,G$3=Matchdays!$G15,Matchdays!$J15),"")</f>
        <v/>
      </c>
      <c r="H17" cm="1">
        <f t="array" ref="H17">IFERROR(_xlfn.IFS(H$3=Matchdays!$D15,Matchdays!$I15,H$3=Matchdays!$G15,Matchdays!$J15),"")</f>
        <v>1</v>
      </c>
      <c r="I17" t="str" cm="1">
        <f t="array" ref="I17">IFERROR(_xlfn.IFS(I$3=Matchdays!$D15,Matchdays!$I15,I$3=Matchdays!$G15,Matchdays!$J15),"")</f>
        <v/>
      </c>
      <c r="J17" t="str" cm="1">
        <f t="array" ref="J17">IFERROR(_xlfn.IFS(J$3=Matchdays!$D15,Matchdays!$I15,J$3=Matchdays!$G15,Matchdays!$J15),"")</f>
        <v/>
      </c>
      <c r="K17" t="str" cm="1">
        <f t="array" ref="K17">IFERROR(_xlfn.IFS(K$3=Matchdays!$D15,Matchdays!$I15,K$3=Matchdays!$G15,Matchdays!$J15),"")</f>
        <v/>
      </c>
      <c r="L17" t="str" cm="1">
        <f t="array" ref="L17">IFERROR(_xlfn.IFS(L$3=Matchdays!$D15,Matchdays!$I15,L$3=Matchdays!$G15,Matchdays!$J15),"")</f>
        <v/>
      </c>
      <c r="M17" t="str" cm="1">
        <f t="array" ref="M17">IFERROR(_xlfn.IFS(M$3=Matchdays!$D15,Matchdays!$I15,M$3=Matchdays!$G15,Matchdays!$J15),"")</f>
        <v/>
      </c>
      <c r="N17" t="str" cm="1">
        <f t="array" ref="N17">IFERROR(_xlfn.IFS(N$3=Matchdays!$D15,Matchdays!$I15,N$3=Matchdays!$G15,Matchdays!$J15),"")</f>
        <v/>
      </c>
      <c r="O17" t="str" cm="1">
        <f t="array" ref="O17">IFERROR(_xlfn.IFS(O$3=Matchdays!$D15,Matchdays!$I15,O$3=Matchdays!$G15,Matchdays!$J15),"")</f>
        <v/>
      </c>
      <c r="P17" t="str" cm="1">
        <f t="array" ref="P17">IFERROR(_xlfn.IFS(P$3=Matchdays!$D15,Matchdays!$I15,P$3=Matchdays!$G15,Matchdays!$J15),"")</f>
        <v/>
      </c>
      <c r="Q17" t="str" cm="1">
        <f t="array" ref="Q17">IFERROR(_xlfn.IFS(Q$3=Matchdays!$D15,Matchdays!$I15,Q$3=Matchdays!$G15,Matchdays!$J15),"")</f>
        <v/>
      </c>
      <c r="R17" cm="1">
        <f t="array" ref="R17">IFERROR(_xlfn.IFS(R$3=Matchdays!$D15,Matchdays!$I15,R$3=Matchdays!$G15,Matchdays!$J15),"")</f>
        <v>1</v>
      </c>
      <c r="S17" t="str" cm="1">
        <f t="array" ref="S17">IFERROR(_xlfn.IFS(S$3=Matchdays!$D15,Matchdays!$I15,S$3=Matchdays!$G15,Matchdays!$J15),"")</f>
        <v/>
      </c>
      <c r="T17" t="str" cm="1">
        <f t="array" ref="T17">IFERROR(_xlfn.IFS(T$3=Matchdays!$D15,Matchdays!$I15,T$3=Matchdays!$G15,Matchdays!$J15),"")</f>
        <v/>
      </c>
      <c r="U17" t="str" cm="1">
        <f t="array" ref="U17">IFERROR(_xlfn.IFS(U$3=Matchdays!$D15,Matchdays!$I15,U$3=Matchdays!$G15,Matchdays!$J15),"")</f>
        <v/>
      </c>
      <c r="V17" t="str" cm="1">
        <f t="array" ref="V17">IFERROR(_xlfn.IFS(V$3=Matchdays!$D15,Matchdays!$I15,V$3=Matchdays!$G15,Matchdays!$J15),"")</f>
        <v/>
      </c>
      <c r="W17" t="str" cm="1">
        <f t="array" ref="W17">IFERROR(_xlfn.IFS(W$3=Matchdays!$D15,Matchdays!$I15,W$3=Matchdays!$G15,Matchdays!$J15),"")</f>
        <v/>
      </c>
    </row>
    <row r="18" spans="2:23" x14ac:dyDescent="0.25">
      <c r="B18" t="s">
        <v>41</v>
      </c>
      <c r="D18" t="str" cm="1">
        <f t="array" ref="D18">IFERROR(_xlfn.IFS($D$3=Matchdays!D16,Matchdays!I16,$D$3=Matchdays!G16,Matchdays!J16),"")</f>
        <v/>
      </c>
      <c r="E18" t="str" cm="1">
        <f t="array" ref="E18">IFERROR(_xlfn.IFS(E$3=Matchdays!$D16,Matchdays!$I16,E$3=Matchdays!$G16,Matchdays!$J16),"")</f>
        <v/>
      </c>
      <c r="F18" t="str" cm="1">
        <f t="array" ref="F18">IFERROR(_xlfn.IFS(F$3=Matchdays!$D16,Matchdays!$I16,F$3=Matchdays!$G16,Matchdays!$J16),"")</f>
        <v/>
      </c>
      <c r="G18" t="str" cm="1">
        <f t="array" ref="G18">IFERROR(_xlfn.IFS(G$3=Matchdays!$D16,Matchdays!$I16,G$3=Matchdays!$G16,Matchdays!$J16),"")</f>
        <v/>
      </c>
      <c r="H18" t="str" cm="1">
        <f t="array" ref="H18">IFERROR(_xlfn.IFS(H$3=Matchdays!$D16,Matchdays!$I16,H$3=Matchdays!$G16,Matchdays!$J16),"")</f>
        <v/>
      </c>
      <c r="I18" cm="1">
        <f t="array" ref="I18">IFERROR(_xlfn.IFS(I$3=Matchdays!$D16,Matchdays!$I16,I$3=Matchdays!$G16,Matchdays!$J16),"")</f>
        <v>1</v>
      </c>
      <c r="J18" t="str" cm="1">
        <f t="array" ref="J18">IFERROR(_xlfn.IFS(J$3=Matchdays!$D16,Matchdays!$I16,J$3=Matchdays!$G16,Matchdays!$J16),"")</f>
        <v/>
      </c>
      <c r="K18" t="str" cm="1">
        <f t="array" ref="K18">IFERROR(_xlfn.IFS(K$3=Matchdays!$D16,Matchdays!$I16,K$3=Matchdays!$G16,Matchdays!$J16),"")</f>
        <v/>
      </c>
      <c r="L18" t="str" cm="1">
        <f t="array" ref="L18">IFERROR(_xlfn.IFS(L$3=Matchdays!$D16,Matchdays!$I16,L$3=Matchdays!$G16,Matchdays!$J16),"")</f>
        <v/>
      </c>
      <c r="M18" t="str" cm="1">
        <f t="array" ref="M18">IFERROR(_xlfn.IFS(M$3=Matchdays!$D16,Matchdays!$I16,M$3=Matchdays!$G16,Matchdays!$J16),"")</f>
        <v/>
      </c>
      <c r="N18" t="str" cm="1">
        <f t="array" ref="N18">IFERROR(_xlfn.IFS(N$3=Matchdays!$D16,Matchdays!$I16,N$3=Matchdays!$G16,Matchdays!$J16),"")</f>
        <v/>
      </c>
      <c r="O18" t="str" cm="1">
        <f t="array" ref="O18">IFERROR(_xlfn.IFS(O$3=Matchdays!$D16,Matchdays!$I16,O$3=Matchdays!$G16,Matchdays!$J16),"")</f>
        <v/>
      </c>
      <c r="P18" t="str" cm="1">
        <f t="array" ref="P18">IFERROR(_xlfn.IFS(P$3=Matchdays!$D16,Matchdays!$I16,P$3=Matchdays!$G16,Matchdays!$J16),"")</f>
        <v/>
      </c>
      <c r="Q18" t="str" cm="1">
        <f t="array" ref="Q18">IFERROR(_xlfn.IFS(Q$3=Matchdays!$D16,Matchdays!$I16,Q$3=Matchdays!$G16,Matchdays!$J16),"")</f>
        <v/>
      </c>
      <c r="R18" t="str" cm="1">
        <f t="array" ref="R18">IFERROR(_xlfn.IFS(R$3=Matchdays!$D16,Matchdays!$I16,R$3=Matchdays!$G16,Matchdays!$J16),"")</f>
        <v/>
      </c>
      <c r="S18" t="str" cm="1">
        <f t="array" ref="S18">IFERROR(_xlfn.IFS(S$3=Matchdays!$D16,Matchdays!$I16,S$3=Matchdays!$G16,Matchdays!$J16),"")</f>
        <v/>
      </c>
      <c r="T18" t="str" cm="1">
        <f t="array" ref="T18">IFERROR(_xlfn.IFS(T$3=Matchdays!$D16,Matchdays!$I16,T$3=Matchdays!$G16,Matchdays!$J16),"")</f>
        <v/>
      </c>
      <c r="U18" cm="1">
        <f t="array" ref="U18">IFERROR(_xlfn.IFS(U$3=Matchdays!$D16,Matchdays!$I16,U$3=Matchdays!$G16,Matchdays!$J16),"")</f>
        <v>1</v>
      </c>
      <c r="V18" t="str" cm="1">
        <f t="array" ref="V18">IFERROR(_xlfn.IFS(V$3=Matchdays!$D16,Matchdays!$I16,V$3=Matchdays!$G16,Matchdays!$J16),"")</f>
        <v/>
      </c>
      <c r="W18" t="str" cm="1">
        <f t="array" ref="W18">IFERROR(_xlfn.IFS(W$3=Matchdays!$D16,Matchdays!$I16,W$3=Matchdays!$G16,Matchdays!$J16),"")</f>
        <v/>
      </c>
    </row>
    <row r="19" spans="2:23" x14ac:dyDescent="0.25">
      <c r="B19" t="s">
        <v>26</v>
      </c>
      <c r="D19" t="str" cm="1">
        <f t="array" ref="D19">IFERROR(_xlfn.IFS($D$3=Matchdays!D17,Matchdays!I17,$D$3=Matchdays!G17,Matchdays!J17),"")</f>
        <v/>
      </c>
      <c r="E19" t="str" cm="1">
        <f t="array" ref="E19">IFERROR(_xlfn.IFS(E$3=Matchdays!$D17,Matchdays!$I17,E$3=Matchdays!$G17,Matchdays!$J17),"")</f>
        <v/>
      </c>
      <c r="F19" t="str" cm="1">
        <f t="array" ref="F19">IFERROR(_xlfn.IFS(F$3=Matchdays!$D17,Matchdays!$I17,F$3=Matchdays!$G17,Matchdays!$J17),"")</f>
        <v/>
      </c>
      <c r="G19" t="str" cm="1">
        <f t="array" ref="G19">IFERROR(_xlfn.IFS(G$3=Matchdays!$D17,Matchdays!$I17,G$3=Matchdays!$G17,Matchdays!$J17),"")</f>
        <v/>
      </c>
      <c r="H19" t="str" cm="1">
        <f t="array" ref="H19">IFERROR(_xlfn.IFS(H$3=Matchdays!$D17,Matchdays!$I17,H$3=Matchdays!$G17,Matchdays!$J17),"")</f>
        <v/>
      </c>
      <c r="I19" t="str" cm="1">
        <f t="array" ref="I19">IFERROR(_xlfn.IFS(I$3=Matchdays!$D17,Matchdays!$I17,I$3=Matchdays!$G17,Matchdays!$J17),"")</f>
        <v/>
      </c>
      <c r="J19" cm="1">
        <f t="array" ref="J19">IFERROR(_xlfn.IFS(J$3=Matchdays!$D17,Matchdays!$I17,J$3=Matchdays!$G17,Matchdays!$J17),"")</f>
        <v>1</v>
      </c>
      <c r="K19" t="str" cm="1">
        <f t="array" ref="K19">IFERROR(_xlfn.IFS(K$3=Matchdays!$D17,Matchdays!$I17,K$3=Matchdays!$G17,Matchdays!$J17),"")</f>
        <v/>
      </c>
      <c r="L19" t="str" cm="1">
        <f t="array" ref="L19">IFERROR(_xlfn.IFS(L$3=Matchdays!$D17,Matchdays!$I17,L$3=Matchdays!$G17,Matchdays!$J17),"")</f>
        <v/>
      </c>
      <c r="M19" t="str" cm="1">
        <f t="array" ref="M19">IFERROR(_xlfn.IFS(M$3=Matchdays!$D17,Matchdays!$I17,M$3=Matchdays!$G17,Matchdays!$J17),"")</f>
        <v/>
      </c>
      <c r="N19" t="str" cm="1">
        <f t="array" ref="N19">IFERROR(_xlfn.IFS(N$3=Matchdays!$D17,Matchdays!$I17,N$3=Matchdays!$G17,Matchdays!$J17),"")</f>
        <v/>
      </c>
      <c r="O19" cm="1">
        <f t="array" ref="O19">IFERROR(_xlfn.IFS(O$3=Matchdays!$D17,Matchdays!$I17,O$3=Matchdays!$G17,Matchdays!$J17),"")</f>
        <v>1</v>
      </c>
      <c r="P19" t="str" cm="1">
        <f t="array" ref="P19">IFERROR(_xlfn.IFS(P$3=Matchdays!$D17,Matchdays!$I17,P$3=Matchdays!$G17,Matchdays!$J17),"")</f>
        <v/>
      </c>
      <c r="Q19" t="str" cm="1">
        <f t="array" ref="Q19">IFERROR(_xlfn.IFS(Q$3=Matchdays!$D17,Matchdays!$I17,Q$3=Matchdays!$G17,Matchdays!$J17),"")</f>
        <v/>
      </c>
      <c r="R19" t="str" cm="1">
        <f t="array" ref="R19">IFERROR(_xlfn.IFS(R$3=Matchdays!$D17,Matchdays!$I17,R$3=Matchdays!$G17,Matchdays!$J17),"")</f>
        <v/>
      </c>
      <c r="S19" t="str" cm="1">
        <f t="array" ref="S19">IFERROR(_xlfn.IFS(S$3=Matchdays!$D17,Matchdays!$I17,S$3=Matchdays!$G17,Matchdays!$J17),"")</f>
        <v/>
      </c>
      <c r="T19" t="str" cm="1">
        <f t="array" ref="T19">IFERROR(_xlfn.IFS(T$3=Matchdays!$D17,Matchdays!$I17,T$3=Matchdays!$G17,Matchdays!$J17),"")</f>
        <v/>
      </c>
      <c r="U19" t="str" cm="1">
        <f t="array" ref="U19">IFERROR(_xlfn.IFS(U$3=Matchdays!$D17,Matchdays!$I17,U$3=Matchdays!$G17,Matchdays!$J17),"")</f>
        <v/>
      </c>
      <c r="V19" t="str" cm="1">
        <f t="array" ref="V19">IFERROR(_xlfn.IFS(V$3=Matchdays!$D17,Matchdays!$I17,V$3=Matchdays!$G17,Matchdays!$J17),"")</f>
        <v/>
      </c>
      <c r="W19" t="str" cm="1">
        <f t="array" ref="W19">IFERROR(_xlfn.IFS(W$3=Matchdays!$D17,Matchdays!$I17,W$3=Matchdays!$G17,Matchdays!$J17),"")</f>
        <v/>
      </c>
    </row>
    <row r="20" spans="2:23" x14ac:dyDescent="0.25">
      <c r="B20" t="s">
        <v>42</v>
      </c>
      <c r="D20" t="str" cm="1">
        <f t="array" ref="D20">IFERROR(_xlfn.IFS($D$3=Matchdays!D18,Matchdays!I18,$D$3=Matchdays!G18,Matchdays!J18),"")</f>
        <v/>
      </c>
      <c r="E20" t="str" cm="1">
        <f t="array" ref="E20">IFERROR(_xlfn.IFS(E$3=Matchdays!$D18,Matchdays!$I18,E$3=Matchdays!$G18,Matchdays!$J18),"")</f>
        <v/>
      </c>
      <c r="F20" cm="1">
        <f t="array" ref="F20">IFERROR(_xlfn.IFS(F$3=Matchdays!$D18,Matchdays!$I18,F$3=Matchdays!$G18,Matchdays!$J18),"")</f>
        <v>0</v>
      </c>
      <c r="G20" t="str" cm="1">
        <f t="array" ref="G20">IFERROR(_xlfn.IFS(G$3=Matchdays!$D18,Matchdays!$I18,G$3=Matchdays!$G18,Matchdays!$J18),"")</f>
        <v/>
      </c>
      <c r="H20" t="str" cm="1">
        <f t="array" ref="H20">IFERROR(_xlfn.IFS(H$3=Matchdays!$D18,Matchdays!$I18,H$3=Matchdays!$G18,Matchdays!$J18),"")</f>
        <v/>
      </c>
      <c r="I20" t="str" cm="1">
        <f t="array" ref="I20">IFERROR(_xlfn.IFS(I$3=Matchdays!$D18,Matchdays!$I18,I$3=Matchdays!$G18,Matchdays!$J18),"")</f>
        <v/>
      </c>
      <c r="J20" t="str" cm="1">
        <f t="array" ref="J20">IFERROR(_xlfn.IFS(J$3=Matchdays!$D18,Matchdays!$I18,J$3=Matchdays!$G18,Matchdays!$J18),"")</f>
        <v/>
      </c>
      <c r="K20" t="str" cm="1">
        <f t="array" ref="K20">IFERROR(_xlfn.IFS(K$3=Matchdays!$D18,Matchdays!$I18,K$3=Matchdays!$G18,Matchdays!$J18),"")</f>
        <v/>
      </c>
      <c r="L20" t="str" cm="1">
        <f t="array" ref="L20">IFERROR(_xlfn.IFS(L$3=Matchdays!$D18,Matchdays!$I18,L$3=Matchdays!$G18,Matchdays!$J18),"")</f>
        <v/>
      </c>
      <c r="M20" t="str" cm="1">
        <f t="array" ref="M20">IFERROR(_xlfn.IFS(M$3=Matchdays!$D18,Matchdays!$I18,M$3=Matchdays!$G18,Matchdays!$J18),"")</f>
        <v/>
      </c>
      <c r="N20" t="str" cm="1">
        <f t="array" ref="N20">IFERROR(_xlfn.IFS(N$3=Matchdays!$D18,Matchdays!$I18,N$3=Matchdays!$G18,Matchdays!$J18),"")</f>
        <v/>
      </c>
      <c r="O20" t="str" cm="1">
        <f t="array" ref="O20">IFERROR(_xlfn.IFS(O$3=Matchdays!$D18,Matchdays!$I18,O$3=Matchdays!$G18,Matchdays!$J18),"")</f>
        <v/>
      </c>
      <c r="P20" cm="1">
        <f t="array" ref="P20">IFERROR(_xlfn.IFS(P$3=Matchdays!$D18,Matchdays!$I18,P$3=Matchdays!$G18,Matchdays!$J18),"")</f>
        <v>3</v>
      </c>
      <c r="Q20" t="str" cm="1">
        <f t="array" ref="Q20">IFERROR(_xlfn.IFS(Q$3=Matchdays!$D18,Matchdays!$I18,Q$3=Matchdays!$G18,Matchdays!$J18),"")</f>
        <v/>
      </c>
      <c r="R20" t="str" cm="1">
        <f t="array" ref="R20">IFERROR(_xlfn.IFS(R$3=Matchdays!$D18,Matchdays!$I18,R$3=Matchdays!$G18,Matchdays!$J18),"")</f>
        <v/>
      </c>
      <c r="S20" t="str" cm="1">
        <f t="array" ref="S20">IFERROR(_xlfn.IFS(S$3=Matchdays!$D18,Matchdays!$I18,S$3=Matchdays!$G18,Matchdays!$J18),"")</f>
        <v/>
      </c>
      <c r="T20" t="str" cm="1">
        <f t="array" ref="T20">IFERROR(_xlfn.IFS(T$3=Matchdays!$D18,Matchdays!$I18,T$3=Matchdays!$G18,Matchdays!$J18),"")</f>
        <v/>
      </c>
      <c r="U20" t="str" cm="1">
        <f t="array" ref="U20">IFERROR(_xlfn.IFS(U$3=Matchdays!$D18,Matchdays!$I18,U$3=Matchdays!$G18,Matchdays!$J18),"")</f>
        <v/>
      </c>
      <c r="V20" t="str" cm="1">
        <f t="array" ref="V20">IFERROR(_xlfn.IFS(V$3=Matchdays!$D18,Matchdays!$I18,V$3=Matchdays!$G18,Matchdays!$J18),"")</f>
        <v/>
      </c>
      <c r="W20" t="str" cm="1">
        <f t="array" ref="W20">IFERROR(_xlfn.IFS(W$3=Matchdays!$D18,Matchdays!$I18,W$3=Matchdays!$G18,Matchdays!$J18),"")</f>
        <v/>
      </c>
    </row>
    <row r="21" spans="2:23" x14ac:dyDescent="0.25">
      <c r="B21" t="s">
        <v>44</v>
      </c>
      <c r="D21" t="str" cm="1">
        <f t="array" ref="D21">IFERROR(_xlfn.IFS($D$3=Matchdays!D19,Matchdays!I19,$D$3=Matchdays!G19,Matchdays!J19),"")</f>
        <v/>
      </c>
      <c r="E21" t="str" cm="1">
        <f t="array" ref="E21">IFERROR(_xlfn.IFS(E$3=Matchdays!$D19,Matchdays!$I19,E$3=Matchdays!$G19,Matchdays!$J19),"")</f>
        <v/>
      </c>
      <c r="F21" t="str" cm="1">
        <f t="array" ref="F21">IFERROR(_xlfn.IFS(F$3=Matchdays!$D19,Matchdays!$I19,F$3=Matchdays!$G19,Matchdays!$J19),"")</f>
        <v/>
      </c>
      <c r="G21" t="str" cm="1">
        <f t="array" ref="G21">IFERROR(_xlfn.IFS(G$3=Matchdays!$D19,Matchdays!$I19,G$3=Matchdays!$G19,Matchdays!$J19),"")</f>
        <v/>
      </c>
      <c r="H21" t="str" cm="1">
        <f t="array" ref="H21">IFERROR(_xlfn.IFS(H$3=Matchdays!$D19,Matchdays!$I19,H$3=Matchdays!$G19,Matchdays!$J19),"")</f>
        <v/>
      </c>
      <c r="I21" t="str" cm="1">
        <f t="array" ref="I21">IFERROR(_xlfn.IFS(I$3=Matchdays!$D19,Matchdays!$I19,I$3=Matchdays!$G19,Matchdays!$J19),"")</f>
        <v/>
      </c>
      <c r="J21" t="str" cm="1">
        <f t="array" ref="J21">IFERROR(_xlfn.IFS(J$3=Matchdays!$D19,Matchdays!$I19,J$3=Matchdays!$G19,Matchdays!$J19),"")</f>
        <v/>
      </c>
      <c r="K21" t="str" cm="1">
        <f t="array" ref="K21">IFERROR(_xlfn.IFS(K$3=Matchdays!$D19,Matchdays!$I19,K$3=Matchdays!$G19,Matchdays!$J19),"")</f>
        <v/>
      </c>
      <c r="L21" t="str" cm="1">
        <f t="array" ref="L21">IFERROR(_xlfn.IFS(L$3=Matchdays!$D19,Matchdays!$I19,L$3=Matchdays!$G19,Matchdays!$J19),"")</f>
        <v/>
      </c>
      <c r="M21" t="str" cm="1">
        <f t="array" ref="M21">IFERROR(_xlfn.IFS(M$3=Matchdays!$D19,Matchdays!$I19,M$3=Matchdays!$G19,Matchdays!$J19),"")</f>
        <v/>
      </c>
      <c r="N21" t="str" cm="1">
        <f t="array" ref="N21">IFERROR(_xlfn.IFS(N$3=Matchdays!$D19,Matchdays!$I19,N$3=Matchdays!$G19,Matchdays!$J19),"")</f>
        <v/>
      </c>
      <c r="O21" t="str" cm="1">
        <f t="array" ref="O21">IFERROR(_xlfn.IFS(O$3=Matchdays!$D19,Matchdays!$I19,O$3=Matchdays!$G19,Matchdays!$J19),"")</f>
        <v/>
      </c>
      <c r="P21" t="str" cm="1">
        <f t="array" ref="P21">IFERROR(_xlfn.IFS(P$3=Matchdays!$D19,Matchdays!$I19,P$3=Matchdays!$G19,Matchdays!$J19),"")</f>
        <v/>
      </c>
      <c r="Q21" t="str" cm="1">
        <f t="array" ref="Q21">IFERROR(_xlfn.IFS(Q$3=Matchdays!$D19,Matchdays!$I19,Q$3=Matchdays!$G19,Matchdays!$J19),"")</f>
        <v/>
      </c>
      <c r="R21" t="str" cm="1">
        <f t="array" ref="R21">IFERROR(_xlfn.IFS(R$3=Matchdays!$D19,Matchdays!$I19,R$3=Matchdays!$G19,Matchdays!$J19),"")</f>
        <v/>
      </c>
      <c r="S21" cm="1">
        <f t="array" ref="S21">IFERROR(_xlfn.IFS(S$3=Matchdays!$D19,Matchdays!$I19,S$3=Matchdays!$G19,Matchdays!$J19),"")</f>
        <v>3</v>
      </c>
      <c r="T21" t="str" cm="1">
        <f t="array" ref="T21">IFERROR(_xlfn.IFS(T$3=Matchdays!$D19,Matchdays!$I19,T$3=Matchdays!$G19,Matchdays!$J19),"")</f>
        <v/>
      </c>
      <c r="U21" t="str" cm="1">
        <f t="array" ref="U21">IFERROR(_xlfn.IFS(U$3=Matchdays!$D19,Matchdays!$I19,U$3=Matchdays!$G19,Matchdays!$J19),"")</f>
        <v/>
      </c>
      <c r="V21" cm="1">
        <f t="array" ref="V21">IFERROR(_xlfn.IFS(V$3=Matchdays!$D19,Matchdays!$I19,V$3=Matchdays!$G19,Matchdays!$J19),"")</f>
        <v>0</v>
      </c>
      <c r="W21" t="str" cm="1">
        <f t="array" ref="W21">IFERROR(_xlfn.IFS(W$3=Matchdays!$D19,Matchdays!$I19,W$3=Matchdays!$G19,Matchdays!$J19),"")</f>
        <v/>
      </c>
    </row>
    <row r="22" spans="2:23" x14ac:dyDescent="0.25">
      <c r="B22" t="s">
        <v>38</v>
      </c>
      <c r="D22" t="str" cm="1">
        <f t="array" ref="D22">IFERROR(_xlfn.IFS($D$3=Matchdays!D20,Matchdays!I20,$D$3=Matchdays!G20,Matchdays!J20),"")</f>
        <v/>
      </c>
      <c r="E22" t="str" cm="1">
        <f t="array" ref="E22">IFERROR(_xlfn.IFS(E$3=Matchdays!$D20,Matchdays!$I20,E$3=Matchdays!$G20,Matchdays!$J20),"")</f>
        <v/>
      </c>
      <c r="F22" t="str" cm="1">
        <f t="array" ref="F22">IFERROR(_xlfn.IFS(F$3=Matchdays!$D20,Matchdays!$I20,F$3=Matchdays!$G20,Matchdays!$J20),"")</f>
        <v/>
      </c>
      <c r="G22" t="str" cm="1">
        <f t="array" ref="G22">IFERROR(_xlfn.IFS(G$3=Matchdays!$D20,Matchdays!$I20,G$3=Matchdays!$G20,Matchdays!$J20),"")</f>
        <v/>
      </c>
      <c r="H22" t="str" cm="1">
        <f t="array" ref="H22">IFERROR(_xlfn.IFS(H$3=Matchdays!$D20,Matchdays!$I20,H$3=Matchdays!$G20,Matchdays!$J20),"")</f>
        <v/>
      </c>
      <c r="I22" t="str" cm="1">
        <f t="array" ref="I22">IFERROR(_xlfn.IFS(I$3=Matchdays!$D20,Matchdays!$I20,I$3=Matchdays!$G20,Matchdays!$J20),"")</f>
        <v/>
      </c>
      <c r="J22" t="str" cm="1">
        <f t="array" ref="J22">IFERROR(_xlfn.IFS(J$3=Matchdays!$D20,Matchdays!$I20,J$3=Matchdays!$G20,Matchdays!$J20),"")</f>
        <v/>
      </c>
      <c r="K22" t="str" cm="1">
        <f t="array" ref="K22">IFERROR(_xlfn.IFS(K$3=Matchdays!$D20,Matchdays!$I20,K$3=Matchdays!$G20,Matchdays!$J20),"")</f>
        <v/>
      </c>
      <c r="L22" t="str" cm="1">
        <f t="array" ref="L22">IFERROR(_xlfn.IFS(L$3=Matchdays!$D20,Matchdays!$I20,L$3=Matchdays!$G20,Matchdays!$J20),"")</f>
        <v/>
      </c>
      <c r="M22" cm="1">
        <f t="array" ref="M22">IFERROR(_xlfn.IFS(M$3=Matchdays!$D20,Matchdays!$I20,M$3=Matchdays!$G20,Matchdays!$J20),"")</f>
        <v>1</v>
      </c>
      <c r="N22" t="str" cm="1">
        <f t="array" ref="N22">IFERROR(_xlfn.IFS(N$3=Matchdays!$D20,Matchdays!$I20,N$3=Matchdays!$G20,Matchdays!$J20),"")</f>
        <v/>
      </c>
      <c r="O22" t="str" cm="1">
        <f t="array" ref="O22">IFERROR(_xlfn.IFS(O$3=Matchdays!$D20,Matchdays!$I20,O$3=Matchdays!$G20,Matchdays!$J20),"")</f>
        <v/>
      </c>
      <c r="P22" t="str" cm="1">
        <f t="array" ref="P22">IFERROR(_xlfn.IFS(P$3=Matchdays!$D20,Matchdays!$I20,P$3=Matchdays!$G20,Matchdays!$J20),"")</f>
        <v/>
      </c>
      <c r="Q22" t="str" cm="1">
        <f t="array" ref="Q22">IFERROR(_xlfn.IFS(Q$3=Matchdays!$D20,Matchdays!$I20,Q$3=Matchdays!$G20,Matchdays!$J20),"")</f>
        <v/>
      </c>
      <c r="R22" t="str" cm="1">
        <f t="array" ref="R22">IFERROR(_xlfn.IFS(R$3=Matchdays!$D20,Matchdays!$I20,R$3=Matchdays!$G20,Matchdays!$J20),"")</f>
        <v/>
      </c>
      <c r="S22" t="str" cm="1">
        <f t="array" ref="S22">IFERROR(_xlfn.IFS(S$3=Matchdays!$D20,Matchdays!$I20,S$3=Matchdays!$G20,Matchdays!$J20),"")</f>
        <v/>
      </c>
      <c r="T22" cm="1">
        <f t="array" ref="T22">IFERROR(_xlfn.IFS(T$3=Matchdays!$D20,Matchdays!$I20,T$3=Matchdays!$G20,Matchdays!$J20),"")</f>
        <v>1</v>
      </c>
      <c r="U22" t="str" cm="1">
        <f t="array" ref="U22">IFERROR(_xlfn.IFS(U$3=Matchdays!$D20,Matchdays!$I20,U$3=Matchdays!$G20,Matchdays!$J20),"")</f>
        <v/>
      </c>
      <c r="V22" t="str" cm="1">
        <f t="array" ref="V22">IFERROR(_xlfn.IFS(V$3=Matchdays!$D20,Matchdays!$I20,V$3=Matchdays!$G20,Matchdays!$J20),"")</f>
        <v/>
      </c>
      <c r="W22" t="str" cm="1">
        <f t="array" ref="W22">IFERROR(_xlfn.IFS(W$3=Matchdays!$D20,Matchdays!$I20,W$3=Matchdays!$G20,Matchdays!$J20),"")</f>
        <v/>
      </c>
    </row>
    <row r="23" spans="2:23" x14ac:dyDescent="0.25">
      <c r="D23" t="str" cm="1">
        <f t="array" ref="D23">IFERROR(_xlfn.IFS($D$3=Matchdays!D21,Matchdays!I21,$D$3=Matchdays!G21,Matchdays!J21),"")</f>
        <v/>
      </c>
      <c r="E23" t="str" cm="1">
        <f t="array" ref="E23">IFERROR(_xlfn.IFS(E$3=Matchdays!$D21,Matchdays!$I21,E$3=Matchdays!$G21,Matchdays!$J21),"")</f>
        <v/>
      </c>
      <c r="F23" t="str" cm="1">
        <f t="array" ref="F23">IFERROR(_xlfn.IFS(F$3=Matchdays!$D21,Matchdays!$I21,F$3=Matchdays!$G21,Matchdays!$J21),"")</f>
        <v/>
      </c>
      <c r="G23" t="str" cm="1">
        <f t="array" ref="G23">IFERROR(_xlfn.IFS(G$3=Matchdays!$D21,Matchdays!$I21,G$3=Matchdays!$G21,Matchdays!$J21),"")</f>
        <v/>
      </c>
      <c r="H23" t="str" cm="1">
        <f t="array" ref="H23">IFERROR(_xlfn.IFS(H$3=Matchdays!$D21,Matchdays!$I21,H$3=Matchdays!$G21,Matchdays!$J21),"")</f>
        <v/>
      </c>
      <c r="I23" t="str" cm="1">
        <f t="array" ref="I23">IFERROR(_xlfn.IFS(I$3=Matchdays!$D21,Matchdays!$I21,I$3=Matchdays!$G21,Matchdays!$J21),"")</f>
        <v/>
      </c>
      <c r="J23" t="str" cm="1">
        <f t="array" ref="J23">IFERROR(_xlfn.IFS(J$3=Matchdays!$D21,Matchdays!$I21,J$3=Matchdays!$G21,Matchdays!$J21),"")</f>
        <v/>
      </c>
      <c r="K23" t="str" cm="1">
        <f t="array" ref="K23">IFERROR(_xlfn.IFS(K$3=Matchdays!$D21,Matchdays!$I21,K$3=Matchdays!$G21,Matchdays!$J21),"")</f>
        <v/>
      </c>
      <c r="L23" cm="1">
        <f t="array" ref="L23">IFERROR(_xlfn.IFS(L$3=Matchdays!$D21,Matchdays!$I21,L$3=Matchdays!$G21,Matchdays!$J21),"")</f>
        <v>1</v>
      </c>
      <c r="M23" t="str" cm="1">
        <f t="array" ref="M23">IFERROR(_xlfn.IFS(M$3=Matchdays!$D21,Matchdays!$I21,M$3=Matchdays!$G21,Matchdays!$J21),"")</f>
        <v/>
      </c>
      <c r="N23" t="str" cm="1">
        <f t="array" ref="N23">IFERROR(_xlfn.IFS(N$3=Matchdays!$D21,Matchdays!$I21,N$3=Matchdays!$G21,Matchdays!$J21),"")</f>
        <v/>
      </c>
      <c r="O23" t="str" cm="1">
        <f t="array" ref="O23">IFERROR(_xlfn.IFS(O$3=Matchdays!$D21,Matchdays!$I21,O$3=Matchdays!$G21,Matchdays!$J21),"")</f>
        <v/>
      </c>
      <c r="P23" t="str" cm="1">
        <f t="array" ref="P23">IFERROR(_xlfn.IFS(P$3=Matchdays!$D21,Matchdays!$I21,P$3=Matchdays!$G21,Matchdays!$J21),"")</f>
        <v/>
      </c>
      <c r="Q23" t="str" cm="1">
        <f t="array" ref="Q23">IFERROR(_xlfn.IFS(Q$3=Matchdays!$D21,Matchdays!$I21,Q$3=Matchdays!$G21,Matchdays!$J21),"")</f>
        <v/>
      </c>
      <c r="R23" t="str" cm="1">
        <f t="array" ref="R23">IFERROR(_xlfn.IFS(R$3=Matchdays!$D21,Matchdays!$I21,R$3=Matchdays!$G21,Matchdays!$J21),"")</f>
        <v/>
      </c>
      <c r="S23" t="str" cm="1">
        <f t="array" ref="S23">IFERROR(_xlfn.IFS(S$3=Matchdays!$D21,Matchdays!$I21,S$3=Matchdays!$G21,Matchdays!$J21),"")</f>
        <v/>
      </c>
      <c r="T23" t="str" cm="1">
        <f t="array" ref="T23">IFERROR(_xlfn.IFS(T$3=Matchdays!$D21,Matchdays!$I21,T$3=Matchdays!$G21,Matchdays!$J21),"")</f>
        <v/>
      </c>
      <c r="U23" t="str" cm="1">
        <f t="array" ref="U23">IFERROR(_xlfn.IFS(U$3=Matchdays!$D21,Matchdays!$I21,U$3=Matchdays!$G21,Matchdays!$J21),"")</f>
        <v/>
      </c>
      <c r="V23" t="str" cm="1">
        <f t="array" ref="V23">IFERROR(_xlfn.IFS(V$3=Matchdays!$D21,Matchdays!$I21,V$3=Matchdays!$G21,Matchdays!$J21),"")</f>
        <v/>
      </c>
      <c r="W23" cm="1">
        <f t="array" ref="W23">IFERROR(_xlfn.IFS(W$3=Matchdays!$D21,Matchdays!$I21,W$3=Matchdays!$G21,Matchdays!$J21),"")</f>
        <v>1</v>
      </c>
    </row>
    <row r="24" spans="2:23" x14ac:dyDescent="0.25">
      <c r="D24" cm="1">
        <f t="array" ref="D24">IFERROR(_xlfn.IFS($D$3=Matchdays!D22,Matchdays!I22,$D$3=Matchdays!G22,Matchdays!J22),"")</f>
        <v>3</v>
      </c>
      <c r="E24" t="str" cm="1">
        <f t="array" ref="E24">IFERROR(_xlfn.IFS(E$3=Matchdays!$D22,Matchdays!$I22,E$3=Matchdays!$G22,Matchdays!$J22),"")</f>
        <v/>
      </c>
      <c r="F24" cm="1">
        <f t="array" ref="F24">IFERROR(_xlfn.IFS(F$3=Matchdays!$D22,Matchdays!$I22,F$3=Matchdays!$G22,Matchdays!$J22),"")</f>
        <v>0</v>
      </c>
      <c r="G24" t="str" cm="1">
        <f t="array" ref="G24">IFERROR(_xlfn.IFS(G$3=Matchdays!$D22,Matchdays!$I22,G$3=Matchdays!$G22,Matchdays!$J22),"")</f>
        <v/>
      </c>
      <c r="H24" t="str" cm="1">
        <f t="array" ref="H24">IFERROR(_xlfn.IFS(H$3=Matchdays!$D22,Matchdays!$I22,H$3=Matchdays!$G22,Matchdays!$J22),"")</f>
        <v/>
      </c>
      <c r="I24" t="str" cm="1">
        <f t="array" ref="I24">IFERROR(_xlfn.IFS(I$3=Matchdays!$D22,Matchdays!$I22,I$3=Matchdays!$G22,Matchdays!$J22),"")</f>
        <v/>
      </c>
      <c r="J24" t="str" cm="1">
        <f t="array" ref="J24">IFERROR(_xlfn.IFS(J$3=Matchdays!$D22,Matchdays!$I22,J$3=Matchdays!$G22,Matchdays!$J22),"")</f>
        <v/>
      </c>
      <c r="K24" t="str" cm="1">
        <f t="array" ref="K24">IFERROR(_xlfn.IFS(K$3=Matchdays!$D22,Matchdays!$I22,K$3=Matchdays!$G22,Matchdays!$J22),"")</f>
        <v/>
      </c>
      <c r="L24" t="str" cm="1">
        <f t="array" ref="L24">IFERROR(_xlfn.IFS(L$3=Matchdays!$D22,Matchdays!$I22,L$3=Matchdays!$G22,Matchdays!$J22),"")</f>
        <v/>
      </c>
      <c r="M24" t="str" cm="1">
        <f t="array" ref="M24">IFERROR(_xlfn.IFS(M$3=Matchdays!$D22,Matchdays!$I22,M$3=Matchdays!$G22,Matchdays!$J22),"")</f>
        <v/>
      </c>
      <c r="N24" t="str" cm="1">
        <f t="array" ref="N24">IFERROR(_xlfn.IFS(N$3=Matchdays!$D22,Matchdays!$I22,N$3=Matchdays!$G22,Matchdays!$J22),"")</f>
        <v/>
      </c>
      <c r="O24" t="str" cm="1">
        <f t="array" ref="O24">IFERROR(_xlfn.IFS(O$3=Matchdays!$D22,Matchdays!$I22,O$3=Matchdays!$G22,Matchdays!$J22),"")</f>
        <v/>
      </c>
      <c r="P24" t="str" cm="1">
        <f t="array" ref="P24">IFERROR(_xlfn.IFS(P$3=Matchdays!$D22,Matchdays!$I22,P$3=Matchdays!$G22,Matchdays!$J22),"")</f>
        <v/>
      </c>
      <c r="Q24" t="str" cm="1">
        <f t="array" ref="Q24">IFERROR(_xlfn.IFS(Q$3=Matchdays!$D22,Matchdays!$I22,Q$3=Matchdays!$G22,Matchdays!$J22),"")</f>
        <v/>
      </c>
      <c r="R24" t="str" cm="1">
        <f t="array" ref="R24">IFERROR(_xlfn.IFS(R$3=Matchdays!$D22,Matchdays!$I22,R$3=Matchdays!$G22,Matchdays!$J22),"")</f>
        <v/>
      </c>
      <c r="S24" t="str" cm="1">
        <f t="array" ref="S24">IFERROR(_xlfn.IFS(S$3=Matchdays!$D22,Matchdays!$I22,S$3=Matchdays!$G22,Matchdays!$J22),"")</f>
        <v/>
      </c>
      <c r="T24" t="str" cm="1">
        <f t="array" ref="T24">IFERROR(_xlfn.IFS(T$3=Matchdays!$D22,Matchdays!$I22,T$3=Matchdays!$G22,Matchdays!$J22),"")</f>
        <v/>
      </c>
      <c r="U24" t="str" cm="1">
        <f t="array" ref="U24">IFERROR(_xlfn.IFS(U$3=Matchdays!$D22,Matchdays!$I22,U$3=Matchdays!$G22,Matchdays!$J22),"")</f>
        <v/>
      </c>
      <c r="V24" t="str" cm="1">
        <f t="array" ref="V24">IFERROR(_xlfn.IFS(V$3=Matchdays!$D22,Matchdays!$I22,V$3=Matchdays!$G22,Matchdays!$J22),"")</f>
        <v/>
      </c>
      <c r="W24" t="str" cm="1">
        <f t="array" ref="W24">IFERROR(_xlfn.IFS(W$3=Matchdays!$D22,Matchdays!$I22,W$3=Matchdays!$G22,Matchdays!$J22),"")</f>
        <v/>
      </c>
    </row>
    <row r="25" spans="2:23" x14ac:dyDescent="0.25">
      <c r="D25" t="str" cm="1">
        <f t="array" ref="D25">IFERROR(_xlfn.IFS($D$3=Matchdays!D23,Matchdays!I23,$D$3=Matchdays!G23,Matchdays!J23),"")</f>
        <v/>
      </c>
      <c r="E25" cm="1">
        <f t="array" ref="E25">IFERROR(_xlfn.IFS(E$3=Matchdays!$D23,Matchdays!$I23,E$3=Matchdays!$G23,Matchdays!$J23),"")</f>
        <v>0</v>
      </c>
      <c r="F25" t="str" cm="1">
        <f t="array" ref="F25">IFERROR(_xlfn.IFS(F$3=Matchdays!$D23,Matchdays!$I23,F$3=Matchdays!$G23,Matchdays!$J23),"")</f>
        <v/>
      </c>
      <c r="G25" t="str" cm="1">
        <f t="array" ref="G25">IFERROR(_xlfn.IFS(G$3=Matchdays!$D23,Matchdays!$I23,G$3=Matchdays!$G23,Matchdays!$J23),"")</f>
        <v/>
      </c>
      <c r="H25" t="str" cm="1">
        <f t="array" ref="H25">IFERROR(_xlfn.IFS(H$3=Matchdays!$D23,Matchdays!$I23,H$3=Matchdays!$G23,Matchdays!$J23),"")</f>
        <v/>
      </c>
      <c r="I25" t="str" cm="1">
        <f t="array" ref="I25">IFERROR(_xlfn.IFS(I$3=Matchdays!$D23,Matchdays!$I23,I$3=Matchdays!$G23,Matchdays!$J23),"")</f>
        <v/>
      </c>
      <c r="J25" cm="1">
        <f t="array" ref="J25">IFERROR(_xlfn.IFS(J$3=Matchdays!$D23,Matchdays!$I23,J$3=Matchdays!$G23,Matchdays!$J23),"")</f>
        <v>3</v>
      </c>
      <c r="K25" t="str" cm="1">
        <f t="array" ref="K25">IFERROR(_xlfn.IFS(K$3=Matchdays!$D23,Matchdays!$I23,K$3=Matchdays!$G23,Matchdays!$J23),"")</f>
        <v/>
      </c>
      <c r="L25" t="str" cm="1">
        <f t="array" ref="L25">IFERROR(_xlfn.IFS(L$3=Matchdays!$D23,Matchdays!$I23,L$3=Matchdays!$G23,Matchdays!$J23),"")</f>
        <v/>
      </c>
      <c r="M25" t="str" cm="1">
        <f t="array" ref="M25">IFERROR(_xlfn.IFS(M$3=Matchdays!$D23,Matchdays!$I23,M$3=Matchdays!$G23,Matchdays!$J23),"")</f>
        <v/>
      </c>
      <c r="N25" t="str" cm="1">
        <f t="array" ref="N25">IFERROR(_xlfn.IFS(N$3=Matchdays!$D23,Matchdays!$I23,N$3=Matchdays!$G23,Matchdays!$J23),"")</f>
        <v/>
      </c>
      <c r="O25" t="str" cm="1">
        <f t="array" ref="O25">IFERROR(_xlfn.IFS(O$3=Matchdays!$D23,Matchdays!$I23,O$3=Matchdays!$G23,Matchdays!$J23),"")</f>
        <v/>
      </c>
      <c r="P25" t="str" cm="1">
        <f t="array" ref="P25">IFERROR(_xlfn.IFS(P$3=Matchdays!$D23,Matchdays!$I23,P$3=Matchdays!$G23,Matchdays!$J23),"")</f>
        <v/>
      </c>
      <c r="Q25" t="str" cm="1">
        <f t="array" ref="Q25">IFERROR(_xlfn.IFS(Q$3=Matchdays!$D23,Matchdays!$I23,Q$3=Matchdays!$G23,Matchdays!$J23),"")</f>
        <v/>
      </c>
      <c r="R25" t="str" cm="1">
        <f t="array" ref="R25">IFERROR(_xlfn.IFS(R$3=Matchdays!$D23,Matchdays!$I23,R$3=Matchdays!$G23,Matchdays!$J23),"")</f>
        <v/>
      </c>
      <c r="S25" t="str" cm="1">
        <f t="array" ref="S25">IFERROR(_xlfn.IFS(S$3=Matchdays!$D23,Matchdays!$I23,S$3=Matchdays!$G23,Matchdays!$J23),"")</f>
        <v/>
      </c>
      <c r="T25" t="str" cm="1">
        <f t="array" ref="T25">IFERROR(_xlfn.IFS(T$3=Matchdays!$D23,Matchdays!$I23,T$3=Matchdays!$G23,Matchdays!$J23),"")</f>
        <v/>
      </c>
      <c r="U25" t="str" cm="1">
        <f t="array" ref="U25">IFERROR(_xlfn.IFS(U$3=Matchdays!$D23,Matchdays!$I23,U$3=Matchdays!$G23,Matchdays!$J23),"")</f>
        <v/>
      </c>
      <c r="V25" t="str" cm="1">
        <f t="array" ref="V25">IFERROR(_xlfn.IFS(V$3=Matchdays!$D23,Matchdays!$I23,V$3=Matchdays!$G23,Matchdays!$J23),"")</f>
        <v/>
      </c>
      <c r="W25" t="str" cm="1">
        <f t="array" ref="W25">IFERROR(_xlfn.IFS(W$3=Matchdays!$D23,Matchdays!$I23,W$3=Matchdays!$G23,Matchdays!$J23),"")</f>
        <v/>
      </c>
    </row>
    <row r="26" spans="2:23" x14ac:dyDescent="0.25">
      <c r="D26" t="str" cm="1">
        <f t="array" ref="D26">IFERROR(_xlfn.IFS($D$3=Matchdays!D24,Matchdays!I24,$D$3=Matchdays!G24,Matchdays!J24),"")</f>
        <v/>
      </c>
      <c r="E26" t="str" cm="1">
        <f t="array" ref="E26">IFERROR(_xlfn.IFS(E$3=Matchdays!$D24,Matchdays!$I24,E$3=Matchdays!$G24,Matchdays!$J24),"")</f>
        <v/>
      </c>
      <c r="F26" t="str" cm="1">
        <f t="array" ref="F26">IFERROR(_xlfn.IFS(F$3=Matchdays!$D24,Matchdays!$I24,F$3=Matchdays!$G24,Matchdays!$J24),"")</f>
        <v/>
      </c>
      <c r="G26" t="str" cm="1">
        <f t="array" ref="G26">IFERROR(_xlfn.IFS(G$3=Matchdays!$D24,Matchdays!$I24,G$3=Matchdays!$G24,Matchdays!$J24),"")</f>
        <v/>
      </c>
      <c r="H26" t="str" cm="1">
        <f t="array" ref="H26">IFERROR(_xlfn.IFS(H$3=Matchdays!$D24,Matchdays!$I24,H$3=Matchdays!$G24,Matchdays!$J24),"")</f>
        <v/>
      </c>
      <c r="I26" t="str" cm="1">
        <f t="array" ref="I26">IFERROR(_xlfn.IFS(I$3=Matchdays!$D24,Matchdays!$I24,I$3=Matchdays!$G24,Matchdays!$J24),"")</f>
        <v/>
      </c>
      <c r="J26" t="str" cm="1">
        <f t="array" ref="J26">IFERROR(_xlfn.IFS(J$3=Matchdays!$D24,Matchdays!$I24,J$3=Matchdays!$G24,Matchdays!$J24),"")</f>
        <v/>
      </c>
      <c r="K26" cm="1">
        <f t="array" ref="K26">IFERROR(_xlfn.IFS(K$3=Matchdays!$D24,Matchdays!$I24,K$3=Matchdays!$G24,Matchdays!$J24),"")</f>
        <v>1</v>
      </c>
      <c r="L26" t="str" cm="1">
        <f t="array" ref="L26">IFERROR(_xlfn.IFS(L$3=Matchdays!$D24,Matchdays!$I24,L$3=Matchdays!$G24,Matchdays!$J24),"")</f>
        <v/>
      </c>
      <c r="M26" t="str" cm="1">
        <f t="array" ref="M26">IFERROR(_xlfn.IFS(M$3=Matchdays!$D24,Matchdays!$I24,M$3=Matchdays!$G24,Matchdays!$J24),"")</f>
        <v/>
      </c>
      <c r="N26" t="str" cm="1">
        <f t="array" ref="N26">IFERROR(_xlfn.IFS(N$3=Matchdays!$D24,Matchdays!$I24,N$3=Matchdays!$G24,Matchdays!$J24),"")</f>
        <v/>
      </c>
      <c r="O26" t="str" cm="1">
        <f t="array" ref="O26">IFERROR(_xlfn.IFS(O$3=Matchdays!$D24,Matchdays!$I24,O$3=Matchdays!$G24,Matchdays!$J24),"")</f>
        <v/>
      </c>
      <c r="P26" t="str" cm="1">
        <f t="array" ref="P26">IFERROR(_xlfn.IFS(P$3=Matchdays!$D24,Matchdays!$I24,P$3=Matchdays!$G24,Matchdays!$J24),"")</f>
        <v/>
      </c>
      <c r="Q26" t="str" cm="1">
        <f t="array" ref="Q26">IFERROR(_xlfn.IFS(Q$3=Matchdays!$D24,Matchdays!$I24,Q$3=Matchdays!$G24,Matchdays!$J24),"")</f>
        <v/>
      </c>
      <c r="R26" t="str" cm="1">
        <f t="array" ref="R26">IFERROR(_xlfn.IFS(R$3=Matchdays!$D24,Matchdays!$I24,R$3=Matchdays!$G24,Matchdays!$J24),"")</f>
        <v/>
      </c>
      <c r="S26" cm="1">
        <f t="array" ref="S26">IFERROR(_xlfn.IFS(S$3=Matchdays!$D24,Matchdays!$I24,S$3=Matchdays!$G24,Matchdays!$J24),"")</f>
        <v>1</v>
      </c>
      <c r="T26" t="str" cm="1">
        <f t="array" ref="T26">IFERROR(_xlfn.IFS(T$3=Matchdays!$D24,Matchdays!$I24,T$3=Matchdays!$G24,Matchdays!$J24),"")</f>
        <v/>
      </c>
      <c r="U26" t="str" cm="1">
        <f t="array" ref="U26">IFERROR(_xlfn.IFS(U$3=Matchdays!$D24,Matchdays!$I24,U$3=Matchdays!$G24,Matchdays!$J24),"")</f>
        <v/>
      </c>
      <c r="V26" t="str" cm="1">
        <f t="array" ref="V26">IFERROR(_xlfn.IFS(V$3=Matchdays!$D24,Matchdays!$I24,V$3=Matchdays!$G24,Matchdays!$J24),"")</f>
        <v/>
      </c>
      <c r="W26" t="str" cm="1">
        <f t="array" ref="W26">IFERROR(_xlfn.IFS(W$3=Matchdays!$D24,Matchdays!$I24,W$3=Matchdays!$G24,Matchdays!$J24),"")</f>
        <v/>
      </c>
    </row>
    <row r="27" spans="2:23" x14ac:dyDescent="0.25">
      <c r="D27" t="str" cm="1">
        <f t="array" ref="D27">IFERROR(_xlfn.IFS($D$3=Matchdays!D25,Matchdays!I25,$D$3=Matchdays!G25,Matchdays!J25),"")</f>
        <v/>
      </c>
      <c r="E27" t="str" cm="1">
        <f t="array" ref="E27">IFERROR(_xlfn.IFS(E$3=Matchdays!$D25,Matchdays!$I25,E$3=Matchdays!$G25,Matchdays!$J25),"")</f>
        <v/>
      </c>
      <c r="F27" t="str" cm="1">
        <f t="array" ref="F27">IFERROR(_xlfn.IFS(F$3=Matchdays!$D25,Matchdays!$I25,F$3=Matchdays!$G25,Matchdays!$J25),"")</f>
        <v/>
      </c>
      <c r="G27" cm="1">
        <f t="array" ref="G27">IFERROR(_xlfn.IFS(G$3=Matchdays!$D25,Matchdays!$I25,G$3=Matchdays!$G25,Matchdays!$J25),"")</f>
        <v>0</v>
      </c>
      <c r="H27" t="str" cm="1">
        <f t="array" ref="H27">IFERROR(_xlfn.IFS(H$3=Matchdays!$D25,Matchdays!$I25,H$3=Matchdays!$G25,Matchdays!$J25),"")</f>
        <v/>
      </c>
      <c r="I27" t="str" cm="1">
        <f t="array" ref="I27">IFERROR(_xlfn.IFS(I$3=Matchdays!$D25,Matchdays!$I25,I$3=Matchdays!$G25,Matchdays!$J25),"")</f>
        <v/>
      </c>
      <c r="J27" t="str" cm="1">
        <f t="array" ref="J27">IFERROR(_xlfn.IFS(J$3=Matchdays!$D25,Matchdays!$I25,J$3=Matchdays!$G25,Matchdays!$J25),"")</f>
        <v/>
      </c>
      <c r="K27" t="str" cm="1">
        <f t="array" ref="K27">IFERROR(_xlfn.IFS(K$3=Matchdays!$D25,Matchdays!$I25,K$3=Matchdays!$G25,Matchdays!$J25),"")</f>
        <v/>
      </c>
      <c r="L27" cm="1">
        <f t="array" ref="L27">IFERROR(_xlfn.IFS(L$3=Matchdays!$D25,Matchdays!$I25,L$3=Matchdays!$G25,Matchdays!$J25),"")</f>
        <v>3</v>
      </c>
      <c r="M27" t="str" cm="1">
        <f t="array" ref="M27">IFERROR(_xlfn.IFS(M$3=Matchdays!$D25,Matchdays!$I25,M$3=Matchdays!$G25,Matchdays!$J25),"")</f>
        <v/>
      </c>
      <c r="N27" t="str" cm="1">
        <f t="array" ref="N27">IFERROR(_xlfn.IFS(N$3=Matchdays!$D25,Matchdays!$I25,N$3=Matchdays!$G25,Matchdays!$J25),"")</f>
        <v/>
      </c>
      <c r="O27" t="str" cm="1">
        <f t="array" ref="O27">IFERROR(_xlfn.IFS(O$3=Matchdays!$D25,Matchdays!$I25,O$3=Matchdays!$G25,Matchdays!$J25),"")</f>
        <v/>
      </c>
      <c r="P27" t="str" cm="1">
        <f t="array" ref="P27">IFERROR(_xlfn.IFS(P$3=Matchdays!$D25,Matchdays!$I25,P$3=Matchdays!$G25,Matchdays!$J25),"")</f>
        <v/>
      </c>
      <c r="Q27" t="str" cm="1">
        <f t="array" ref="Q27">IFERROR(_xlfn.IFS(Q$3=Matchdays!$D25,Matchdays!$I25,Q$3=Matchdays!$G25,Matchdays!$J25),"")</f>
        <v/>
      </c>
      <c r="R27" t="str" cm="1">
        <f t="array" ref="R27">IFERROR(_xlfn.IFS(R$3=Matchdays!$D25,Matchdays!$I25,R$3=Matchdays!$G25,Matchdays!$J25),"")</f>
        <v/>
      </c>
      <c r="S27" t="str" cm="1">
        <f t="array" ref="S27">IFERROR(_xlfn.IFS(S$3=Matchdays!$D25,Matchdays!$I25,S$3=Matchdays!$G25,Matchdays!$J25),"")</f>
        <v/>
      </c>
      <c r="T27" t="str" cm="1">
        <f t="array" ref="T27">IFERROR(_xlfn.IFS(T$3=Matchdays!$D25,Matchdays!$I25,T$3=Matchdays!$G25,Matchdays!$J25),"")</f>
        <v/>
      </c>
      <c r="U27" t="str" cm="1">
        <f t="array" ref="U27">IFERROR(_xlfn.IFS(U$3=Matchdays!$D25,Matchdays!$I25,U$3=Matchdays!$G25,Matchdays!$J25),"")</f>
        <v/>
      </c>
      <c r="V27" t="str" cm="1">
        <f t="array" ref="V27">IFERROR(_xlfn.IFS(V$3=Matchdays!$D25,Matchdays!$I25,V$3=Matchdays!$G25,Matchdays!$J25),"")</f>
        <v/>
      </c>
      <c r="W27" t="str" cm="1">
        <f t="array" ref="W27">IFERROR(_xlfn.IFS(W$3=Matchdays!$D25,Matchdays!$I25,W$3=Matchdays!$G25,Matchdays!$J25),"")</f>
        <v/>
      </c>
    </row>
    <row r="28" spans="2:23" x14ac:dyDescent="0.25">
      <c r="D28" t="str" cm="1">
        <f t="array" ref="D28">IFERROR(_xlfn.IFS($D$3=Matchdays!D26,Matchdays!I26,$D$3=Matchdays!G26,Matchdays!J26),"")</f>
        <v/>
      </c>
      <c r="E28" t="str" cm="1">
        <f t="array" ref="E28">IFERROR(_xlfn.IFS(E$3=Matchdays!$D26,Matchdays!$I26,E$3=Matchdays!$G26,Matchdays!$J26),"")</f>
        <v/>
      </c>
      <c r="F28" t="str" cm="1">
        <f t="array" ref="F28">IFERROR(_xlfn.IFS(F$3=Matchdays!$D26,Matchdays!$I26,F$3=Matchdays!$G26,Matchdays!$J26),"")</f>
        <v/>
      </c>
      <c r="G28" t="str" cm="1">
        <f t="array" ref="G28">IFERROR(_xlfn.IFS(G$3=Matchdays!$D26,Matchdays!$I26,G$3=Matchdays!$G26,Matchdays!$J26),"")</f>
        <v/>
      </c>
      <c r="H28" t="str" cm="1">
        <f t="array" ref="H28">IFERROR(_xlfn.IFS(H$3=Matchdays!$D26,Matchdays!$I26,H$3=Matchdays!$G26,Matchdays!$J26),"")</f>
        <v/>
      </c>
      <c r="I28" cm="1">
        <f t="array" ref="I28">IFERROR(_xlfn.IFS(I$3=Matchdays!$D26,Matchdays!$I26,I$3=Matchdays!$G26,Matchdays!$J26),"")</f>
        <v>0</v>
      </c>
      <c r="J28" t="str" cm="1">
        <f t="array" ref="J28">IFERROR(_xlfn.IFS(J$3=Matchdays!$D26,Matchdays!$I26,J$3=Matchdays!$G26,Matchdays!$J26),"")</f>
        <v/>
      </c>
      <c r="K28" t="str" cm="1">
        <f t="array" ref="K28">IFERROR(_xlfn.IFS(K$3=Matchdays!$D26,Matchdays!$I26,K$3=Matchdays!$G26,Matchdays!$J26),"")</f>
        <v/>
      </c>
      <c r="L28" t="str" cm="1">
        <f t="array" ref="L28">IFERROR(_xlfn.IFS(L$3=Matchdays!$D26,Matchdays!$I26,L$3=Matchdays!$G26,Matchdays!$J26),"")</f>
        <v/>
      </c>
      <c r="M28" cm="1">
        <f t="array" ref="M28">IFERROR(_xlfn.IFS(M$3=Matchdays!$D26,Matchdays!$I26,M$3=Matchdays!$G26,Matchdays!$J26),"")</f>
        <v>3</v>
      </c>
      <c r="N28" t="str" cm="1">
        <f t="array" ref="N28">IFERROR(_xlfn.IFS(N$3=Matchdays!$D26,Matchdays!$I26,N$3=Matchdays!$G26,Matchdays!$J26),"")</f>
        <v/>
      </c>
      <c r="O28" t="str" cm="1">
        <f t="array" ref="O28">IFERROR(_xlfn.IFS(O$3=Matchdays!$D26,Matchdays!$I26,O$3=Matchdays!$G26,Matchdays!$J26),"")</f>
        <v/>
      </c>
      <c r="P28" t="str" cm="1">
        <f t="array" ref="P28">IFERROR(_xlfn.IFS(P$3=Matchdays!$D26,Matchdays!$I26,P$3=Matchdays!$G26,Matchdays!$J26),"")</f>
        <v/>
      </c>
      <c r="Q28" t="str" cm="1">
        <f t="array" ref="Q28">IFERROR(_xlfn.IFS(Q$3=Matchdays!$D26,Matchdays!$I26,Q$3=Matchdays!$G26,Matchdays!$J26),"")</f>
        <v/>
      </c>
      <c r="R28" t="str" cm="1">
        <f t="array" ref="R28">IFERROR(_xlfn.IFS(R$3=Matchdays!$D26,Matchdays!$I26,R$3=Matchdays!$G26,Matchdays!$J26),"")</f>
        <v/>
      </c>
      <c r="S28" t="str" cm="1">
        <f t="array" ref="S28">IFERROR(_xlfn.IFS(S$3=Matchdays!$D26,Matchdays!$I26,S$3=Matchdays!$G26,Matchdays!$J26),"")</f>
        <v/>
      </c>
      <c r="T28" t="str" cm="1">
        <f t="array" ref="T28">IFERROR(_xlfn.IFS(T$3=Matchdays!$D26,Matchdays!$I26,T$3=Matchdays!$G26,Matchdays!$J26),"")</f>
        <v/>
      </c>
      <c r="U28" t="str" cm="1">
        <f t="array" ref="U28">IFERROR(_xlfn.IFS(U$3=Matchdays!$D26,Matchdays!$I26,U$3=Matchdays!$G26,Matchdays!$J26),"")</f>
        <v/>
      </c>
      <c r="V28" t="str" cm="1">
        <f t="array" ref="V28">IFERROR(_xlfn.IFS(V$3=Matchdays!$D26,Matchdays!$I26,V$3=Matchdays!$G26,Matchdays!$J26),"")</f>
        <v/>
      </c>
      <c r="W28" t="str" cm="1">
        <f t="array" ref="W28">IFERROR(_xlfn.IFS(W$3=Matchdays!$D26,Matchdays!$I26,W$3=Matchdays!$G26,Matchdays!$J26),"")</f>
        <v/>
      </c>
    </row>
    <row r="29" spans="2:23" x14ac:dyDescent="0.25">
      <c r="D29" t="str" cm="1">
        <f t="array" ref="D29">IFERROR(_xlfn.IFS($D$3=Matchdays!D27,Matchdays!I27,$D$3=Matchdays!G27,Matchdays!J27),"")</f>
        <v/>
      </c>
      <c r="E29" t="str" cm="1">
        <f t="array" ref="E29">IFERROR(_xlfn.IFS(E$3=Matchdays!$D27,Matchdays!$I27,E$3=Matchdays!$G27,Matchdays!$J27),"")</f>
        <v/>
      </c>
      <c r="F29" t="str" cm="1">
        <f t="array" ref="F29">IFERROR(_xlfn.IFS(F$3=Matchdays!$D27,Matchdays!$I27,F$3=Matchdays!$G27,Matchdays!$J27),"")</f>
        <v/>
      </c>
      <c r="G29" t="str" cm="1">
        <f t="array" ref="G29">IFERROR(_xlfn.IFS(G$3=Matchdays!$D27,Matchdays!$I27,G$3=Matchdays!$G27,Matchdays!$J27),"")</f>
        <v/>
      </c>
      <c r="H29" t="str" cm="1">
        <f t="array" ref="H29">IFERROR(_xlfn.IFS(H$3=Matchdays!$D27,Matchdays!$I27,H$3=Matchdays!$G27,Matchdays!$J27),"")</f>
        <v/>
      </c>
      <c r="I29" t="str" cm="1">
        <f t="array" ref="I29">IFERROR(_xlfn.IFS(I$3=Matchdays!$D27,Matchdays!$I27,I$3=Matchdays!$G27,Matchdays!$J27),"")</f>
        <v/>
      </c>
      <c r="J29" t="str" cm="1">
        <f t="array" ref="J29">IFERROR(_xlfn.IFS(J$3=Matchdays!$D27,Matchdays!$I27,J$3=Matchdays!$G27,Matchdays!$J27),"")</f>
        <v/>
      </c>
      <c r="K29" t="str" cm="1">
        <f t="array" ref="K29">IFERROR(_xlfn.IFS(K$3=Matchdays!$D27,Matchdays!$I27,K$3=Matchdays!$G27,Matchdays!$J27),"")</f>
        <v/>
      </c>
      <c r="L29" t="str" cm="1">
        <f t="array" ref="L29">IFERROR(_xlfn.IFS(L$3=Matchdays!$D27,Matchdays!$I27,L$3=Matchdays!$G27,Matchdays!$J27),"")</f>
        <v/>
      </c>
      <c r="M29" t="str" cm="1">
        <f t="array" ref="M29">IFERROR(_xlfn.IFS(M$3=Matchdays!$D27,Matchdays!$I27,M$3=Matchdays!$G27,Matchdays!$J27),"")</f>
        <v/>
      </c>
      <c r="N29" cm="1">
        <f t="array" ref="N29">IFERROR(_xlfn.IFS(N$3=Matchdays!$D27,Matchdays!$I27,N$3=Matchdays!$G27,Matchdays!$J27),"")</f>
        <v>0</v>
      </c>
      <c r="O29" t="str" cm="1">
        <f t="array" ref="O29">IFERROR(_xlfn.IFS(O$3=Matchdays!$D27,Matchdays!$I27,O$3=Matchdays!$G27,Matchdays!$J27),"")</f>
        <v/>
      </c>
      <c r="P29" t="str" cm="1">
        <f t="array" ref="P29">IFERROR(_xlfn.IFS(P$3=Matchdays!$D27,Matchdays!$I27,P$3=Matchdays!$G27,Matchdays!$J27),"")</f>
        <v/>
      </c>
      <c r="Q29" t="str" cm="1">
        <f t="array" ref="Q29">IFERROR(_xlfn.IFS(Q$3=Matchdays!$D27,Matchdays!$I27,Q$3=Matchdays!$G27,Matchdays!$J27),"")</f>
        <v/>
      </c>
      <c r="R29" t="str" cm="1">
        <f t="array" ref="R29">IFERROR(_xlfn.IFS(R$3=Matchdays!$D27,Matchdays!$I27,R$3=Matchdays!$G27,Matchdays!$J27),"")</f>
        <v/>
      </c>
      <c r="S29" t="str" cm="1">
        <f t="array" ref="S29">IFERROR(_xlfn.IFS(S$3=Matchdays!$D27,Matchdays!$I27,S$3=Matchdays!$G27,Matchdays!$J27),"")</f>
        <v/>
      </c>
      <c r="T29" cm="1">
        <f t="array" ref="T29">IFERROR(_xlfn.IFS(T$3=Matchdays!$D27,Matchdays!$I27,T$3=Matchdays!$G27,Matchdays!$J27),"")</f>
        <v>3</v>
      </c>
      <c r="U29" t="str" cm="1">
        <f t="array" ref="U29">IFERROR(_xlfn.IFS(U$3=Matchdays!$D27,Matchdays!$I27,U$3=Matchdays!$G27,Matchdays!$J27),"")</f>
        <v/>
      </c>
      <c r="V29" t="str" cm="1">
        <f t="array" ref="V29">IFERROR(_xlfn.IFS(V$3=Matchdays!$D27,Matchdays!$I27,V$3=Matchdays!$G27,Matchdays!$J27),"")</f>
        <v/>
      </c>
      <c r="W29" t="str" cm="1">
        <f t="array" ref="W29">IFERROR(_xlfn.IFS(W$3=Matchdays!$D27,Matchdays!$I27,W$3=Matchdays!$G27,Matchdays!$J27),"")</f>
        <v/>
      </c>
    </row>
    <row r="30" spans="2:23" x14ac:dyDescent="0.25">
      <c r="D30" t="str" cm="1">
        <f t="array" ref="D30">IFERROR(_xlfn.IFS($D$3=Matchdays!D28,Matchdays!I28,$D$3=Matchdays!G28,Matchdays!J28),"")</f>
        <v/>
      </c>
      <c r="E30" t="str" cm="1">
        <f t="array" ref="E30">IFERROR(_xlfn.IFS(E$3=Matchdays!$D28,Matchdays!$I28,E$3=Matchdays!$G28,Matchdays!$J28),"")</f>
        <v/>
      </c>
      <c r="F30" t="str" cm="1">
        <f t="array" ref="F30">IFERROR(_xlfn.IFS(F$3=Matchdays!$D28,Matchdays!$I28,F$3=Matchdays!$G28,Matchdays!$J28),"")</f>
        <v/>
      </c>
      <c r="G30" t="str" cm="1">
        <f t="array" ref="G30">IFERROR(_xlfn.IFS(G$3=Matchdays!$D28,Matchdays!$I28,G$3=Matchdays!$G28,Matchdays!$J28),"")</f>
        <v/>
      </c>
      <c r="H30" t="str" cm="1">
        <f t="array" ref="H30">IFERROR(_xlfn.IFS(H$3=Matchdays!$D28,Matchdays!$I28,H$3=Matchdays!$G28,Matchdays!$J28),"")</f>
        <v/>
      </c>
      <c r="I30" t="str" cm="1">
        <f t="array" ref="I30">IFERROR(_xlfn.IFS(I$3=Matchdays!$D28,Matchdays!$I28,I$3=Matchdays!$G28,Matchdays!$J28),"")</f>
        <v/>
      </c>
      <c r="J30" t="str" cm="1">
        <f t="array" ref="J30">IFERROR(_xlfn.IFS(J$3=Matchdays!$D28,Matchdays!$I28,J$3=Matchdays!$G28,Matchdays!$J28),"")</f>
        <v/>
      </c>
      <c r="K30" t="str" cm="1">
        <f t="array" ref="K30">IFERROR(_xlfn.IFS(K$3=Matchdays!$D28,Matchdays!$I28,K$3=Matchdays!$G28,Matchdays!$J28),"")</f>
        <v/>
      </c>
      <c r="L30" t="str" cm="1">
        <f t="array" ref="L30">IFERROR(_xlfn.IFS(L$3=Matchdays!$D28,Matchdays!$I28,L$3=Matchdays!$G28,Matchdays!$J28),"")</f>
        <v/>
      </c>
      <c r="M30" t="str" cm="1">
        <f t="array" ref="M30">IFERROR(_xlfn.IFS(M$3=Matchdays!$D28,Matchdays!$I28,M$3=Matchdays!$G28,Matchdays!$J28),"")</f>
        <v/>
      </c>
      <c r="N30" t="str" cm="1">
        <f t="array" ref="N30">IFERROR(_xlfn.IFS(N$3=Matchdays!$D28,Matchdays!$I28,N$3=Matchdays!$G28,Matchdays!$J28),"")</f>
        <v/>
      </c>
      <c r="O30" cm="1">
        <f t="array" ref="O30">IFERROR(_xlfn.IFS(O$3=Matchdays!$D28,Matchdays!$I28,O$3=Matchdays!$G28,Matchdays!$J28),"")</f>
        <v>0</v>
      </c>
      <c r="P30" t="str" cm="1">
        <f t="array" ref="P30">IFERROR(_xlfn.IFS(P$3=Matchdays!$D28,Matchdays!$I28,P$3=Matchdays!$G28,Matchdays!$J28),"")</f>
        <v/>
      </c>
      <c r="Q30" cm="1">
        <f t="array" ref="Q30">IFERROR(_xlfn.IFS(Q$3=Matchdays!$D28,Matchdays!$I28,Q$3=Matchdays!$G28,Matchdays!$J28),"")</f>
        <v>3</v>
      </c>
      <c r="R30" t="str" cm="1">
        <f t="array" ref="R30">IFERROR(_xlfn.IFS(R$3=Matchdays!$D28,Matchdays!$I28,R$3=Matchdays!$G28,Matchdays!$J28),"")</f>
        <v/>
      </c>
      <c r="S30" t="str" cm="1">
        <f t="array" ref="S30">IFERROR(_xlfn.IFS(S$3=Matchdays!$D28,Matchdays!$I28,S$3=Matchdays!$G28,Matchdays!$J28),"")</f>
        <v/>
      </c>
      <c r="T30" t="str" cm="1">
        <f t="array" ref="T30">IFERROR(_xlfn.IFS(T$3=Matchdays!$D28,Matchdays!$I28,T$3=Matchdays!$G28,Matchdays!$J28),"")</f>
        <v/>
      </c>
      <c r="U30" t="str" cm="1">
        <f t="array" ref="U30">IFERROR(_xlfn.IFS(U$3=Matchdays!$D28,Matchdays!$I28,U$3=Matchdays!$G28,Matchdays!$J28),"")</f>
        <v/>
      </c>
      <c r="V30" t="str" cm="1">
        <f t="array" ref="V30">IFERROR(_xlfn.IFS(V$3=Matchdays!$D28,Matchdays!$I28,V$3=Matchdays!$G28,Matchdays!$J28),"")</f>
        <v/>
      </c>
      <c r="W30" t="str" cm="1">
        <f t="array" ref="W30">IFERROR(_xlfn.IFS(W$3=Matchdays!$D28,Matchdays!$I28,W$3=Matchdays!$G28,Matchdays!$J28),"")</f>
        <v/>
      </c>
    </row>
    <row r="31" spans="2:23" x14ac:dyDescent="0.25">
      <c r="D31" t="str" cm="1">
        <f t="array" ref="D31">IFERROR(_xlfn.IFS($D$3=Matchdays!D29,Matchdays!I29,$D$3=Matchdays!G29,Matchdays!J29),"")</f>
        <v/>
      </c>
      <c r="E31" t="str" cm="1">
        <f t="array" ref="E31">IFERROR(_xlfn.IFS(E$3=Matchdays!$D29,Matchdays!$I29,E$3=Matchdays!$G29,Matchdays!$J29),"")</f>
        <v/>
      </c>
      <c r="F31" t="str" cm="1">
        <f t="array" ref="F31">IFERROR(_xlfn.IFS(F$3=Matchdays!$D29,Matchdays!$I29,F$3=Matchdays!$G29,Matchdays!$J29),"")</f>
        <v/>
      </c>
      <c r="G31" t="str" cm="1">
        <f t="array" ref="G31">IFERROR(_xlfn.IFS(G$3=Matchdays!$D29,Matchdays!$I29,G$3=Matchdays!$G29,Matchdays!$J29),"")</f>
        <v/>
      </c>
      <c r="H31" t="str" cm="1">
        <f t="array" ref="H31">IFERROR(_xlfn.IFS(H$3=Matchdays!$D29,Matchdays!$I29,H$3=Matchdays!$G29,Matchdays!$J29),"")</f>
        <v/>
      </c>
      <c r="I31" t="str" cm="1">
        <f t="array" ref="I31">IFERROR(_xlfn.IFS(I$3=Matchdays!$D29,Matchdays!$I29,I$3=Matchdays!$G29,Matchdays!$J29),"")</f>
        <v/>
      </c>
      <c r="J31" t="str" cm="1">
        <f t="array" ref="J31">IFERROR(_xlfn.IFS(J$3=Matchdays!$D29,Matchdays!$I29,J$3=Matchdays!$G29,Matchdays!$J29),"")</f>
        <v/>
      </c>
      <c r="K31" t="str" cm="1">
        <f t="array" ref="K31">IFERROR(_xlfn.IFS(K$3=Matchdays!$D29,Matchdays!$I29,K$3=Matchdays!$G29,Matchdays!$J29),"")</f>
        <v/>
      </c>
      <c r="L31" t="str" cm="1">
        <f t="array" ref="L31">IFERROR(_xlfn.IFS(L$3=Matchdays!$D29,Matchdays!$I29,L$3=Matchdays!$G29,Matchdays!$J29),"")</f>
        <v/>
      </c>
      <c r="M31" t="str" cm="1">
        <f t="array" ref="M31">IFERROR(_xlfn.IFS(M$3=Matchdays!$D29,Matchdays!$I29,M$3=Matchdays!$G29,Matchdays!$J29),"")</f>
        <v/>
      </c>
      <c r="N31" t="str" cm="1">
        <f t="array" ref="N31">IFERROR(_xlfn.IFS(N$3=Matchdays!$D29,Matchdays!$I29,N$3=Matchdays!$G29,Matchdays!$J29),"")</f>
        <v/>
      </c>
      <c r="O31" t="str" cm="1">
        <f t="array" ref="O31">IFERROR(_xlfn.IFS(O$3=Matchdays!$D29,Matchdays!$I29,O$3=Matchdays!$G29,Matchdays!$J29),"")</f>
        <v/>
      </c>
      <c r="P31" cm="1">
        <f t="array" ref="P31">IFERROR(_xlfn.IFS(P$3=Matchdays!$D29,Matchdays!$I29,P$3=Matchdays!$G29,Matchdays!$J29),"")</f>
        <v>1</v>
      </c>
      <c r="Q31" t="str" cm="1">
        <f t="array" ref="Q31">IFERROR(_xlfn.IFS(Q$3=Matchdays!$D29,Matchdays!$I29,Q$3=Matchdays!$G29,Matchdays!$J29),"")</f>
        <v/>
      </c>
      <c r="R31" cm="1">
        <f t="array" ref="R31">IFERROR(_xlfn.IFS(R$3=Matchdays!$D29,Matchdays!$I29,R$3=Matchdays!$G29,Matchdays!$J29),"")</f>
        <v>1</v>
      </c>
      <c r="S31" t="str" cm="1">
        <f t="array" ref="S31">IFERROR(_xlfn.IFS(S$3=Matchdays!$D29,Matchdays!$I29,S$3=Matchdays!$G29,Matchdays!$J29),"")</f>
        <v/>
      </c>
      <c r="T31" t="str" cm="1">
        <f t="array" ref="T31">IFERROR(_xlfn.IFS(T$3=Matchdays!$D29,Matchdays!$I29,T$3=Matchdays!$G29,Matchdays!$J29),"")</f>
        <v/>
      </c>
      <c r="U31" t="str" cm="1">
        <f t="array" ref="U31">IFERROR(_xlfn.IFS(U$3=Matchdays!$D29,Matchdays!$I29,U$3=Matchdays!$G29,Matchdays!$J29),"")</f>
        <v/>
      </c>
      <c r="V31" t="str" cm="1">
        <f t="array" ref="V31">IFERROR(_xlfn.IFS(V$3=Matchdays!$D29,Matchdays!$I29,V$3=Matchdays!$G29,Matchdays!$J29),"")</f>
        <v/>
      </c>
      <c r="W31" t="str" cm="1">
        <f t="array" ref="W31">IFERROR(_xlfn.IFS(W$3=Matchdays!$D29,Matchdays!$I29,W$3=Matchdays!$G29,Matchdays!$J29),"")</f>
        <v/>
      </c>
    </row>
    <row r="32" spans="2:23" x14ac:dyDescent="0.25">
      <c r="D32" t="str" cm="1">
        <f t="array" ref="D32">IFERROR(_xlfn.IFS($D$3=Matchdays!D30,Matchdays!I30,$D$3=Matchdays!G30,Matchdays!J30),"")</f>
        <v/>
      </c>
      <c r="E32" t="str" cm="1">
        <f t="array" ref="E32">IFERROR(_xlfn.IFS(E$3=Matchdays!$D30,Matchdays!$I30,E$3=Matchdays!$G30,Matchdays!$J30),"")</f>
        <v/>
      </c>
      <c r="F32" t="str" cm="1">
        <f t="array" ref="F32">IFERROR(_xlfn.IFS(F$3=Matchdays!$D30,Matchdays!$I30,F$3=Matchdays!$G30,Matchdays!$J30),"")</f>
        <v/>
      </c>
      <c r="G32" t="str" cm="1">
        <f t="array" ref="G32">IFERROR(_xlfn.IFS(G$3=Matchdays!$D30,Matchdays!$I30,G$3=Matchdays!$G30,Matchdays!$J30),"")</f>
        <v/>
      </c>
      <c r="H32" t="str" cm="1">
        <f t="array" ref="H32">IFERROR(_xlfn.IFS(H$3=Matchdays!$D30,Matchdays!$I30,H$3=Matchdays!$G30,Matchdays!$J30),"")</f>
        <v/>
      </c>
      <c r="I32" t="str" cm="1">
        <f t="array" ref="I32">IFERROR(_xlfn.IFS(I$3=Matchdays!$D30,Matchdays!$I30,I$3=Matchdays!$G30,Matchdays!$J30),"")</f>
        <v/>
      </c>
      <c r="J32" t="str" cm="1">
        <f t="array" ref="J32">IFERROR(_xlfn.IFS(J$3=Matchdays!$D30,Matchdays!$I30,J$3=Matchdays!$G30,Matchdays!$J30),"")</f>
        <v/>
      </c>
      <c r="K32" t="str" cm="1">
        <f t="array" ref="K32">IFERROR(_xlfn.IFS(K$3=Matchdays!$D30,Matchdays!$I30,K$3=Matchdays!$G30,Matchdays!$J30),"")</f>
        <v/>
      </c>
      <c r="L32" t="str" cm="1">
        <f t="array" ref="L32">IFERROR(_xlfn.IFS(L$3=Matchdays!$D30,Matchdays!$I30,L$3=Matchdays!$G30,Matchdays!$J30),"")</f>
        <v/>
      </c>
      <c r="M32" t="str" cm="1">
        <f t="array" ref="M32">IFERROR(_xlfn.IFS(M$3=Matchdays!$D30,Matchdays!$I30,M$3=Matchdays!$G30,Matchdays!$J30),"")</f>
        <v/>
      </c>
      <c r="N32" t="str" cm="1">
        <f t="array" ref="N32">IFERROR(_xlfn.IFS(N$3=Matchdays!$D30,Matchdays!$I30,N$3=Matchdays!$G30,Matchdays!$J30),"")</f>
        <v/>
      </c>
      <c r="O32" t="str" cm="1">
        <f t="array" ref="O32">IFERROR(_xlfn.IFS(O$3=Matchdays!$D30,Matchdays!$I30,O$3=Matchdays!$G30,Matchdays!$J30),"")</f>
        <v/>
      </c>
      <c r="P32" t="str" cm="1">
        <f t="array" ref="P32">IFERROR(_xlfn.IFS(P$3=Matchdays!$D30,Matchdays!$I30,P$3=Matchdays!$G30,Matchdays!$J30),"")</f>
        <v/>
      </c>
      <c r="Q32" t="str" cm="1">
        <f t="array" ref="Q32">IFERROR(_xlfn.IFS(Q$3=Matchdays!$D30,Matchdays!$I30,Q$3=Matchdays!$G30,Matchdays!$J30),"")</f>
        <v/>
      </c>
      <c r="R32" t="str" cm="1">
        <f t="array" ref="R32">IFERROR(_xlfn.IFS(R$3=Matchdays!$D30,Matchdays!$I30,R$3=Matchdays!$G30,Matchdays!$J30),"")</f>
        <v/>
      </c>
      <c r="S32" t="str" cm="1">
        <f t="array" ref="S32">IFERROR(_xlfn.IFS(S$3=Matchdays!$D30,Matchdays!$I30,S$3=Matchdays!$G30,Matchdays!$J30),"")</f>
        <v/>
      </c>
      <c r="T32" t="str" cm="1">
        <f t="array" ref="T32">IFERROR(_xlfn.IFS(T$3=Matchdays!$D30,Matchdays!$I30,T$3=Matchdays!$G30,Matchdays!$J30),"")</f>
        <v/>
      </c>
      <c r="U32" cm="1">
        <f t="array" ref="U32">IFERROR(_xlfn.IFS(U$3=Matchdays!$D30,Matchdays!$I30,U$3=Matchdays!$G30,Matchdays!$J30),"")</f>
        <v>3</v>
      </c>
      <c r="V32" t="str" cm="1">
        <f t="array" ref="V32">IFERROR(_xlfn.IFS(V$3=Matchdays!$D30,Matchdays!$I30,V$3=Matchdays!$G30,Matchdays!$J30),"")</f>
        <v/>
      </c>
      <c r="W32" cm="1">
        <f t="array" ref="W32">IFERROR(_xlfn.IFS(W$3=Matchdays!$D30,Matchdays!$I30,W$3=Matchdays!$G30,Matchdays!$J30),"")</f>
        <v>0</v>
      </c>
    </row>
    <row r="33" spans="4:23" x14ac:dyDescent="0.25">
      <c r="D33" t="str" cm="1">
        <f t="array" ref="D33">IFERROR(_xlfn.IFS($D$3=Matchdays!D31,Matchdays!I31,$D$3=Matchdays!G31,Matchdays!J31),"")</f>
        <v/>
      </c>
      <c r="E33" t="str" cm="1">
        <f t="array" ref="E33">IFERROR(_xlfn.IFS(E$3=Matchdays!$D31,Matchdays!$I31,E$3=Matchdays!$G31,Matchdays!$J31),"")</f>
        <v/>
      </c>
      <c r="F33" t="str" cm="1">
        <f t="array" ref="F33">IFERROR(_xlfn.IFS(F$3=Matchdays!$D31,Matchdays!$I31,F$3=Matchdays!$G31,Matchdays!$J31),"")</f>
        <v/>
      </c>
      <c r="G33" t="str" cm="1">
        <f t="array" ref="G33">IFERROR(_xlfn.IFS(G$3=Matchdays!$D31,Matchdays!$I31,G$3=Matchdays!$G31,Matchdays!$J31),"")</f>
        <v/>
      </c>
      <c r="H33" cm="1">
        <f t="array" ref="H33">IFERROR(_xlfn.IFS(H$3=Matchdays!$D31,Matchdays!$I31,H$3=Matchdays!$G31,Matchdays!$J31),"")</f>
        <v>3</v>
      </c>
      <c r="I33" t="str" cm="1">
        <f t="array" ref="I33">IFERROR(_xlfn.IFS(I$3=Matchdays!$D31,Matchdays!$I31,I$3=Matchdays!$G31,Matchdays!$J31),"")</f>
        <v/>
      </c>
      <c r="J33" t="str" cm="1">
        <f t="array" ref="J33">IFERROR(_xlfn.IFS(J$3=Matchdays!$D31,Matchdays!$I31,J$3=Matchdays!$G31,Matchdays!$J31),"")</f>
        <v/>
      </c>
      <c r="K33" t="str" cm="1">
        <f t="array" ref="K33">IFERROR(_xlfn.IFS(K$3=Matchdays!$D31,Matchdays!$I31,K$3=Matchdays!$G31,Matchdays!$J31),"")</f>
        <v/>
      </c>
      <c r="L33" t="str" cm="1">
        <f t="array" ref="L33">IFERROR(_xlfn.IFS(L$3=Matchdays!$D31,Matchdays!$I31,L$3=Matchdays!$G31,Matchdays!$J31),"")</f>
        <v/>
      </c>
      <c r="M33" t="str" cm="1">
        <f t="array" ref="M33">IFERROR(_xlfn.IFS(M$3=Matchdays!$D31,Matchdays!$I31,M$3=Matchdays!$G31,Matchdays!$J31),"")</f>
        <v/>
      </c>
      <c r="N33" t="str" cm="1">
        <f t="array" ref="N33">IFERROR(_xlfn.IFS(N$3=Matchdays!$D31,Matchdays!$I31,N$3=Matchdays!$G31,Matchdays!$J31),"")</f>
        <v/>
      </c>
      <c r="O33" t="str" cm="1">
        <f t="array" ref="O33">IFERROR(_xlfn.IFS(O$3=Matchdays!$D31,Matchdays!$I31,O$3=Matchdays!$G31,Matchdays!$J31),"")</f>
        <v/>
      </c>
      <c r="P33" t="str" cm="1">
        <f t="array" ref="P33">IFERROR(_xlfn.IFS(P$3=Matchdays!$D31,Matchdays!$I31,P$3=Matchdays!$G31,Matchdays!$J31),"")</f>
        <v/>
      </c>
      <c r="Q33" t="str" cm="1">
        <f t="array" ref="Q33">IFERROR(_xlfn.IFS(Q$3=Matchdays!$D31,Matchdays!$I31,Q$3=Matchdays!$G31,Matchdays!$J31),"")</f>
        <v/>
      </c>
      <c r="R33" t="str" cm="1">
        <f t="array" ref="R33">IFERROR(_xlfn.IFS(R$3=Matchdays!$D31,Matchdays!$I31,R$3=Matchdays!$G31,Matchdays!$J31),"")</f>
        <v/>
      </c>
      <c r="S33" t="str" cm="1">
        <f t="array" ref="S33">IFERROR(_xlfn.IFS(S$3=Matchdays!$D31,Matchdays!$I31,S$3=Matchdays!$G31,Matchdays!$J31),"")</f>
        <v/>
      </c>
      <c r="T33" t="str" cm="1">
        <f t="array" ref="T33">IFERROR(_xlfn.IFS(T$3=Matchdays!$D31,Matchdays!$I31,T$3=Matchdays!$G31,Matchdays!$J31),"")</f>
        <v/>
      </c>
      <c r="U33" t="str" cm="1">
        <f t="array" ref="U33">IFERROR(_xlfn.IFS(U$3=Matchdays!$D31,Matchdays!$I31,U$3=Matchdays!$G31,Matchdays!$J31),"")</f>
        <v/>
      </c>
      <c r="V33" cm="1">
        <f t="array" ref="V33">IFERROR(_xlfn.IFS(V$3=Matchdays!$D31,Matchdays!$I31,V$3=Matchdays!$G31,Matchdays!$J31),"")</f>
        <v>0</v>
      </c>
      <c r="W33" t="str" cm="1">
        <f t="array" ref="W33">IFERROR(_xlfn.IFS(W$3=Matchdays!$D31,Matchdays!$I31,W$3=Matchdays!$G31,Matchdays!$J31),"")</f>
        <v/>
      </c>
    </row>
    <row r="34" spans="4:23" x14ac:dyDescent="0.25">
      <c r="D34" cm="1">
        <f t="array" ref="D34">IFERROR(_xlfn.IFS($D$3=Matchdays!D32,Matchdays!I32,$D$3=Matchdays!G32,Matchdays!J32),"")</f>
        <v>3</v>
      </c>
      <c r="E34" t="str" cm="1">
        <f t="array" ref="E34">IFERROR(_xlfn.IFS(E$3=Matchdays!$D32,Matchdays!$I32,E$3=Matchdays!$G32,Matchdays!$J32),"")</f>
        <v/>
      </c>
      <c r="F34" t="str" cm="1">
        <f t="array" ref="F34">IFERROR(_xlfn.IFS(F$3=Matchdays!$D32,Matchdays!$I32,F$3=Matchdays!$G32,Matchdays!$J32),"")</f>
        <v/>
      </c>
      <c r="G34" t="str" cm="1">
        <f t="array" ref="G34">IFERROR(_xlfn.IFS(G$3=Matchdays!$D32,Matchdays!$I32,G$3=Matchdays!$G32,Matchdays!$J32),"")</f>
        <v/>
      </c>
      <c r="H34" t="str" cm="1">
        <f t="array" ref="H34">IFERROR(_xlfn.IFS(H$3=Matchdays!$D32,Matchdays!$I32,H$3=Matchdays!$G32,Matchdays!$J32),"")</f>
        <v/>
      </c>
      <c r="I34" t="str" cm="1">
        <f t="array" ref="I34">IFERROR(_xlfn.IFS(I$3=Matchdays!$D32,Matchdays!$I32,I$3=Matchdays!$G32,Matchdays!$J32),"")</f>
        <v/>
      </c>
      <c r="J34" t="str" cm="1">
        <f t="array" ref="J34">IFERROR(_xlfn.IFS(J$3=Matchdays!$D32,Matchdays!$I32,J$3=Matchdays!$G32,Matchdays!$J32),"")</f>
        <v/>
      </c>
      <c r="K34" t="str" cm="1">
        <f t="array" ref="K34">IFERROR(_xlfn.IFS(K$3=Matchdays!$D32,Matchdays!$I32,K$3=Matchdays!$G32,Matchdays!$J32),"")</f>
        <v/>
      </c>
      <c r="L34" cm="1">
        <f t="array" ref="L34">IFERROR(_xlfn.IFS(L$3=Matchdays!$D32,Matchdays!$I32,L$3=Matchdays!$G32,Matchdays!$J32),"")</f>
        <v>0</v>
      </c>
      <c r="M34" t="str" cm="1">
        <f t="array" ref="M34">IFERROR(_xlfn.IFS(M$3=Matchdays!$D32,Matchdays!$I32,M$3=Matchdays!$G32,Matchdays!$J32),"")</f>
        <v/>
      </c>
      <c r="N34" t="str" cm="1">
        <f t="array" ref="N34">IFERROR(_xlfn.IFS(N$3=Matchdays!$D32,Matchdays!$I32,N$3=Matchdays!$G32,Matchdays!$J32),"")</f>
        <v/>
      </c>
      <c r="O34" t="str" cm="1">
        <f t="array" ref="O34">IFERROR(_xlfn.IFS(O$3=Matchdays!$D32,Matchdays!$I32,O$3=Matchdays!$G32,Matchdays!$J32),"")</f>
        <v/>
      </c>
      <c r="P34" t="str" cm="1">
        <f t="array" ref="P34">IFERROR(_xlfn.IFS(P$3=Matchdays!$D32,Matchdays!$I32,P$3=Matchdays!$G32,Matchdays!$J32),"")</f>
        <v/>
      </c>
      <c r="Q34" t="str" cm="1">
        <f t="array" ref="Q34">IFERROR(_xlfn.IFS(Q$3=Matchdays!$D32,Matchdays!$I32,Q$3=Matchdays!$G32,Matchdays!$J32),"")</f>
        <v/>
      </c>
      <c r="R34" t="str" cm="1">
        <f t="array" ref="R34">IFERROR(_xlfn.IFS(R$3=Matchdays!$D32,Matchdays!$I32,R$3=Matchdays!$G32,Matchdays!$J32),"")</f>
        <v/>
      </c>
      <c r="S34" t="str" cm="1">
        <f t="array" ref="S34">IFERROR(_xlfn.IFS(S$3=Matchdays!$D32,Matchdays!$I32,S$3=Matchdays!$G32,Matchdays!$J32),"")</f>
        <v/>
      </c>
      <c r="T34" t="str" cm="1">
        <f t="array" ref="T34">IFERROR(_xlfn.IFS(T$3=Matchdays!$D32,Matchdays!$I32,T$3=Matchdays!$G32,Matchdays!$J32),"")</f>
        <v/>
      </c>
      <c r="U34" t="str" cm="1">
        <f t="array" ref="U34">IFERROR(_xlfn.IFS(U$3=Matchdays!$D32,Matchdays!$I32,U$3=Matchdays!$G32,Matchdays!$J32),"")</f>
        <v/>
      </c>
      <c r="V34" t="str" cm="1">
        <f t="array" ref="V34">IFERROR(_xlfn.IFS(V$3=Matchdays!$D32,Matchdays!$I32,V$3=Matchdays!$G32,Matchdays!$J32),"")</f>
        <v/>
      </c>
      <c r="W34" t="str" cm="1">
        <f t="array" ref="W34">IFERROR(_xlfn.IFS(W$3=Matchdays!$D32,Matchdays!$I32,W$3=Matchdays!$G32,Matchdays!$J32),"")</f>
        <v/>
      </c>
    </row>
    <row r="35" spans="4:23" x14ac:dyDescent="0.25">
      <c r="D35" t="str" cm="1">
        <f t="array" ref="D35">IFERROR(_xlfn.IFS($D$3=Matchdays!D33,Matchdays!I33,$D$3=Matchdays!G33,Matchdays!J33),"")</f>
        <v/>
      </c>
      <c r="E35" cm="1">
        <f t="array" ref="E35">IFERROR(_xlfn.IFS(E$3=Matchdays!$D33,Matchdays!$I33,E$3=Matchdays!$G33,Matchdays!$J33),"")</f>
        <v>0</v>
      </c>
      <c r="F35" t="str" cm="1">
        <f t="array" ref="F35">IFERROR(_xlfn.IFS(F$3=Matchdays!$D33,Matchdays!$I33,F$3=Matchdays!$G33,Matchdays!$J33),"")</f>
        <v/>
      </c>
      <c r="G35" t="str" cm="1">
        <f t="array" ref="G35">IFERROR(_xlfn.IFS(G$3=Matchdays!$D33,Matchdays!$I33,G$3=Matchdays!$G33,Matchdays!$J33),"")</f>
        <v/>
      </c>
      <c r="H35" t="str" cm="1">
        <f t="array" ref="H35">IFERROR(_xlfn.IFS(H$3=Matchdays!$D33,Matchdays!$I33,H$3=Matchdays!$G33,Matchdays!$J33),"")</f>
        <v/>
      </c>
      <c r="I35" t="str" cm="1">
        <f t="array" ref="I35">IFERROR(_xlfn.IFS(I$3=Matchdays!$D33,Matchdays!$I33,I$3=Matchdays!$G33,Matchdays!$J33),"")</f>
        <v/>
      </c>
      <c r="J35" t="str" cm="1">
        <f t="array" ref="J35">IFERROR(_xlfn.IFS(J$3=Matchdays!$D33,Matchdays!$I33,J$3=Matchdays!$G33,Matchdays!$J33),"")</f>
        <v/>
      </c>
      <c r="K35" t="str" cm="1">
        <f t="array" ref="K35">IFERROR(_xlfn.IFS(K$3=Matchdays!$D33,Matchdays!$I33,K$3=Matchdays!$G33,Matchdays!$J33),"")</f>
        <v/>
      </c>
      <c r="L35" t="str" cm="1">
        <f t="array" ref="L35">IFERROR(_xlfn.IFS(L$3=Matchdays!$D33,Matchdays!$I33,L$3=Matchdays!$G33,Matchdays!$J33),"")</f>
        <v/>
      </c>
      <c r="M35" t="str" cm="1">
        <f t="array" ref="M35">IFERROR(_xlfn.IFS(M$3=Matchdays!$D33,Matchdays!$I33,M$3=Matchdays!$G33,Matchdays!$J33),"")</f>
        <v/>
      </c>
      <c r="N35" t="str" cm="1">
        <f t="array" ref="N35">IFERROR(_xlfn.IFS(N$3=Matchdays!$D33,Matchdays!$I33,N$3=Matchdays!$G33,Matchdays!$J33),"")</f>
        <v/>
      </c>
      <c r="O35" t="str" cm="1">
        <f t="array" ref="O35">IFERROR(_xlfn.IFS(O$3=Matchdays!$D33,Matchdays!$I33,O$3=Matchdays!$G33,Matchdays!$J33),"")</f>
        <v/>
      </c>
      <c r="P35" t="str" cm="1">
        <f t="array" ref="P35">IFERROR(_xlfn.IFS(P$3=Matchdays!$D33,Matchdays!$I33,P$3=Matchdays!$G33,Matchdays!$J33),"")</f>
        <v/>
      </c>
      <c r="Q35" t="str" cm="1">
        <f t="array" ref="Q35">IFERROR(_xlfn.IFS(Q$3=Matchdays!$D33,Matchdays!$I33,Q$3=Matchdays!$G33,Matchdays!$J33),"")</f>
        <v/>
      </c>
      <c r="R35" t="str" cm="1">
        <f t="array" ref="R35">IFERROR(_xlfn.IFS(R$3=Matchdays!$D33,Matchdays!$I33,R$3=Matchdays!$G33,Matchdays!$J33),"")</f>
        <v/>
      </c>
      <c r="S35" t="str" cm="1">
        <f t="array" ref="S35">IFERROR(_xlfn.IFS(S$3=Matchdays!$D33,Matchdays!$I33,S$3=Matchdays!$G33,Matchdays!$J33),"")</f>
        <v/>
      </c>
      <c r="T35" t="str" cm="1">
        <f t="array" ref="T35">IFERROR(_xlfn.IFS(T$3=Matchdays!$D33,Matchdays!$I33,T$3=Matchdays!$G33,Matchdays!$J33),"")</f>
        <v/>
      </c>
      <c r="U35" t="str" cm="1">
        <f t="array" ref="U35">IFERROR(_xlfn.IFS(U$3=Matchdays!$D33,Matchdays!$I33,U$3=Matchdays!$G33,Matchdays!$J33),"")</f>
        <v/>
      </c>
      <c r="V35" cm="1">
        <f t="array" ref="V35">IFERROR(_xlfn.IFS(V$3=Matchdays!$D33,Matchdays!$I33,V$3=Matchdays!$G33,Matchdays!$J33),"")</f>
        <v>3</v>
      </c>
      <c r="W35" t="str" cm="1">
        <f t="array" ref="W35">IFERROR(_xlfn.IFS(W$3=Matchdays!$D33,Matchdays!$I33,W$3=Matchdays!$G33,Matchdays!$J33),"")</f>
        <v/>
      </c>
    </row>
    <row r="36" spans="4:23" x14ac:dyDescent="0.25">
      <c r="D36" t="str" cm="1">
        <f t="array" ref="D36">IFERROR(_xlfn.IFS($D$3=Matchdays!D34,Matchdays!I34,$D$3=Matchdays!G34,Matchdays!J34),"")</f>
        <v/>
      </c>
      <c r="E36" t="str" cm="1">
        <f t="array" ref="E36">IFERROR(_xlfn.IFS(E$3=Matchdays!$D34,Matchdays!$I34,E$3=Matchdays!$G34,Matchdays!$J34),"")</f>
        <v/>
      </c>
      <c r="F36" t="str" cm="1">
        <f t="array" ref="F36">IFERROR(_xlfn.IFS(F$3=Matchdays!$D34,Matchdays!$I34,F$3=Matchdays!$G34,Matchdays!$J34),"")</f>
        <v/>
      </c>
      <c r="G36" cm="1">
        <f t="array" ref="G36">IFERROR(_xlfn.IFS(G$3=Matchdays!$D34,Matchdays!$I34,G$3=Matchdays!$G34,Matchdays!$J34),"")</f>
        <v>1</v>
      </c>
      <c r="H36" t="str" cm="1">
        <f t="array" ref="H36">IFERROR(_xlfn.IFS(H$3=Matchdays!$D34,Matchdays!$I34,H$3=Matchdays!$G34,Matchdays!$J34),"")</f>
        <v/>
      </c>
      <c r="I36" t="str" cm="1">
        <f t="array" ref="I36">IFERROR(_xlfn.IFS(I$3=Matchdays!$D34,Matchdays!$I34,I$3=Matchdays!$G34,Matchdays!$J34),"")</f>
        <v/>
      </c>
      <c r="J36" t="str" cm="1">
        <f t="array" ref="J36">IFERROR(_xlfn.IFS(J$3=Matchdays!$D34,Matchdays!$I34,J$3=Matchdays!$G34,Matchdays!$J34),"")</f>
        <v/>
      </c>
      <c r="K36" cm="1">
        <f t="array" ref="K36">IFERROR(_xlfn.IFS(K$3=Matchdays!$D34,Matchdays!$I34,K$3=Matchdays!$G34,Matchdays!$J34),"")</f>
        <v>1</v>
      </c>
      <c r="L36" t="str" cm="1">
        <f t="array" ref="L36">IFERROR(_xlfn.IFS(L$3=Matchdays!$D34,Matchdays!$I34,L$3=Matchdays!$G34,Matchdays!$J34),"")</f>
        <v/>
      </c>
      <c r="M36" t="str" cm="1">
        <f t="array" ref="M36">IFERROR(_xlfn.IFS(M$3=Matchdays!$D34,Matchdays!$I34,M$3=Matchdays!$G34,Matchdays!$J34),"")</f>
        <v/>
      </c>
      <c r="N36" t="str" cm="1">
        <f t="array" ref="N36">IFERROR(_xlfn.IFS(N$3=Matchdays!$D34,Matchdays!$I34,N$3=Matchdays!$G34,Matchdays!$J34),"")</f>
        <v/>
      </c>
      <c r="O36" t="str" cm="1">
        <f t="array" ref="O36">IFERROR(_xlfn.IFS(O$3=Matchdays!$D34,Matchdays!$I34,O$3=Matchdays!$G34,Matchdays!$J34),"")</f>
        <v/>
      </c>
      <c r="P36" t="str" cm="1">
        <f t="array" ref="P36">IFERROR(_xlfn.IFS(P$3=Matchdays!$D34,Matchdays!$I34,P$3=Matchdays!$G34,Matchdays!$J34),"")</f>
        <v/>
      </c>
      <c r="Q36" t="str" cm="1">
        <f t="array" ref="Q36">IFERROR(_xlfn.IFS(Q$3=Matchdays!$D34,Matchdays!$I34,Q$3=Matchdays!$G34,Matchdays!$J34),"")</f>
        <v/>
      </c>
      <c r="R36" t="str" cm="1">
        <f t="array" ref="R36">IFERROR(_xlfn.IFS(R$3=Matchdays!$D34,Matchdays!$I34,R$3=Matchdays!$G34,Matchdays!$J34),"")</f>
        <v/>
      </c>
      <c r="S36" t="str" cm="1">
        <f t="array" ref="S36">IFERROR(_xlfn.IFS(S$3=Matchdays!$D34,Matchdays!$I34,S$3=Matchdays!$G34,Matchdays!$J34),"")</f>
        <v/>
      </c>
      <c r="T36" t="str" cm="1">
        <f t="array" ref="T36">IFERROR(_xlfn.IFS(T$3=Matchdays!$D34,Matchdays!$I34,T$3=Matchdays!$G34,Matchdays!$J34),"")</f>
        <v/>
      </c>
      <c r="U36" t="str" cm="1">
        <f t="array" ref="U36">IFERROR(_xlfn.IFS(U$3=Matchdays!$D34,Matchdays!$I34,U$3=Matchdays!$G34,Matchdays!$J34),"")</f>
        <v/>
      </c>
      <c r="V36" t="str" cm="1">
        <f t="array" ref="V36">IFERROR(_xlfn.IFS(V$3=Matchdays!$D34,Matchdays!$I34,V$3=Matchdays!$G34,Matchdays!$J34),"")</f>
        <v/>
      </c>
      <c r="W36" t="str" cm="1">
        <f t="array" ref="W36">IFERROR(_xlfn.IFS(W$3=Matchdays!$D34,Matchdays!$I34,W$3=Matchdays!$G34,Matchdays!$J34),"")</f>
        <v/>
      </c>
    </row>
    <row r="37" spans="4:23" x14ac:dyDescent="0.25">
      <c r="D37" t="str" cm="1">
        <f t="array" ref="D37">IFERROR(_xlfn.IFS($D$3=Matchdays!D35,Matchdays!I35,$D$3=Matchdays!G35,Matchdays!J35),"")</f>
        <v/>
      </c>
      <c r="E37" t="str" cm="1">
        <f t="array" ref="E37">IFERROR(_xlfn.IFS(E$3=Matchdays!$D35,Matchdays!$I35,E$3=Matchdays!$G35,Matchdays!$J35),"")</f>
        <v/>
      </c>
      <c r="F37" t="str" cm="1">
        <f t="array" ref="F37">IFERROR(_xlfn.IFS(F$3=Matchdays!$D35,Matchdays!$I35,F$3=Matchdays!$G35,Matchdays!$J35),"")</f>
        <v/>
      </c>
      <c r="G37" t="str" cm="1">
        <f t="array" ref="G37">IFERROR(_xlfn.IFS(G$3=Matchdays!$D35,Matchdays!$I35,G$3=Matchdays!$G35,Matchdays!$J35),"")</f>
        <v/>
      </c>
      <c r="H37" cm="1">
        <f t="array" ref="H37">IFERROR(_xlfn.IFS(H$3=Matchdays!$D35,Matchdays!$I35,H$3=Matchdays!$G35,Matchdays!$J35),"")</f>
        <v>3</v>
      </c>
      <c r="I37" t="str" cm="1">
        <f t="array" ref="I37">IFERROR(_xlfn.IFS(I$3=Matchdays!$D35,Matchdays!$I35,I$3=Matchdays!$G35,Matchdays!$J35),"")</f>
        <v/>
      </c>
      <c r="J37" t="str" cm="1">
        <f t="array" ref="J37">IFERROR(_xlfn.IFS(J$3=Matchdays!$D35,Matchdays!$I35,J$3=Matchdays!$G35,Matchdays!$J35),"")</f>
        <v/>
      </c>
      <c r="K37" t="str" cm="1">
        <f t="array" ref="K37">IFERROR(_xlfn.IFS(K$3=Matchdays!$D35,Matchdays!$I35,K$3=Matchdays!$G35,Matchdays!$J35),"")</f>
        <v/>
      </c>
      <c r="L37" t="str" cm="1">
        <f t="array" ref="L37">IFERROR(_xlfn.IFS(L$3=Matchdays!$D35,Matchdays!$I35,L$3=Matchdays!$G35,Matchdays!$J35),"")</f>
        <v/>
      </c>
      <c r="M37" cm="1">
        <f t="array" ref="M37">IFERROR(_xlfn.IFS(M$3=Matchdays!$D35,Matchdays!$I35,M$3=Matchdays!$G35,Matchdays!$J35),"")</f>
        <v>0</v>
      </c>
      <c r="N37" t="str" cm="1">
        <f t="array" ref="N37">IFERROR(_xlfn.IFS(N$3=Matchdays!$D35,Matchdays!$I35,N$3=Matchdays!$G35,Matchdays!$J35),"")</f>
        <v/>
      </c>
      <c r="O37" t="str" cm="1">
        <f t="array" ref="O37">IFERROR(_xlfn.IFS(O$3=Matchdays!$D35,Matchdays!$I35,O$3=Matchdays!$G35,Matchdays!$J35),"")</f>
        <v/>
      </c>
      <c r="P37" t="str" cm="1">
        <f t="array" ref="P37">IFERROR(_xlfn.IFS(P$3=Matchdays!$D35,Matchdays!$I35,P$3=Matchdays!$G35,Matchdays!$J35),"")</f>
        <v/>
      </c>
      <c r="Q37" t="str" cm="1">
        <f t="array" ref="Q37">IFERROR(_xlfn.IFS(Q$3=Matchdays!$D35,Matchdays!$I35,Q$3=Matchdays!$G35,Matchdays!$J35),"")</f>
        <v/>
      </c>
      <c r="R37" t="str" cm="1">
        <f t="array" ref="R37">IFERROR(_xlfn.IFS(R$3=Matchdays!$D35,Matchdays!$I35,R$3=Matchdays!$G35,Matchdays!$J35),"")</f>
        <v/>
      </c>
      <c r="S37" t="str" cm="1">
        <f t="array" ref="S37">IFERROR(_xlfn.IFS(S$3=Matchdays!$D35,Matchdays!$I35,S$3=Matchdays!$G35,Matchdays!$J35),"")</f>
        <v/>
      </c>
      <c r="T37" t="str" cm="1">
        <f t="array" ref="T37">IFERROR(_xlfn.IFS(T$3=Matchdays!$D35,Matchdays!$I35,T$3=Matchdays!$G35,Matchdays!$J35),"")</f>
        <v/>
      </c>
      <c r="U37" t="str" cm="1">
        <f t="array" ref="U37">IFERROR(_xlfn.IFS(U$3=Matchdays!$D35,Matchdays!$I35,U$3=Matchdays!$G35,Matchdays!$J35),"")</f>
        <v/>
      </c>
      <c r="V37" t="str" cm="1">
        <f t="array" ref="V37">IFERROR(_xlfn.IFS(V$3=Matchdays!$D35,Matchdays!$I35,V$3=Matchdays!$G35,Matchdays!$J35),"")</f>
        <v/>
      </c>
      <c r="W37" t="str" cm="1">
        <f t="array" ref="W37">IFERROR(_xlfn.IFS(W$3=Matchdays!$D35,Matchdays!$I35,W$3=Matchdays!$G35,Matchdays!$J35),"")</f>
        <v/>
      </c>
    </row>
    <row r="38" spans="4:23" x14ac:dyDescent="0.25">
      <c r="D38" t="str" cm="1">
        <f t="array" ref="D38">IFERROR(_xlfn.IFS($D$3=Matchdays!D36,Matchdays!I36,$D$3=Matchdays!G36,Matchdays!J36),"")</f>
        <v/>
      </c>
      <c r="E38" t="str" cm="1">
        <f t="array" ref="E38">IFERROR(_xlfn.IFS(E$3=Matchdays!$D36,Matchdays!$I36,E$3=Matchdays!$G36,Matchdays!$J36),"")</f>
        <v/>
      </c>
      <c r="F38" t="str" cm="1">
        <f t="array" ref="F38">IFERROR(_xlfn.IFS(F$3=Matchdays!$D36,Matchdays!$I36,F$3=Matchdays!$G36,Matchdays!$J36),"")</f>
        <v/>
      </c>
      <c r="G38" t="str" cm="1">
        <f t="array" ref="G38">IFERROR(_xlfn.IFS(G$3=Matchdays!$D36,Matchdays!$I36,G$3=Matchdays!$G36,Matchdays!$J36),"")</f>
        <v/>
      </c>
      <c r="H38" t="str" cm="1">
        <f t="array" ref="H38">IFERROR(_xlfn.IFS(H$3=Matchdays!$D36,Matchdays!$I36,H$3=Matchdays!$G36,Matchdays!$J36),"")</f>
        <v/>
      </c>
      <c r="I38" cm="1">
        <f t="array" ref="I38">IFERROR(_xlfn.IFS(I$3=Matchdays!$D36,Matchdays!$I36,I$3=Matchdays!$G36,Matchdays!$J36),"")</f>
        <v>3</v>
      </c>
      <c r="J38" t="str" cm="1">
        <f t="array" ref="J38">IFERROR(_xlfn.IFS(J$3=Matchdays!$D36,Matchdays!$I36,J$3=Matchdays!$G36,Matchdays!$J36),"")</f>
        <v/>
      </c>
      <c r="K38" t="str" cm="1">
        <f t="array" ref="K38">IFERROR(_xlfn.IFS(K$3=Matchdays!$D36,Matchdays!$I36,K$3=Matchdays!$G36,Matchdays!$J36),"")</f>
        <v/>
      </c>
      <c r="L38" t="str" cm="1">
        <f t="array" ref="L38">IFERROR(_xlfn.IFS(L$3=Matchdays!$D36,Matchdays!$I36,L$3=Matchdays!$G36,Matchdays!$J36),"")</f>
        <v/>
      </c>
      <c r="M38" t="str" cm="1">
        <f t="array" ref="M38">IFERROR(_xlfn.IFS(M$3=Matchdays!$D36,Matchdays!$I36,M$3=Matchdays!$G36,Matchdays!$J36),"")</f>
        <v/>
      </c>
      <c r="N38" cm="1">
        <f t="array" ref="N38">IFERROR(_xlfn.IFS(N$3=Matchdays!$D36,Matchdays!$I36,N$3=Matchdays!$G36,Matchdays!$J36),"")</f>
        <v>0</v>
      </c>
      <c r="O38" t="str" cm="1">
        <f t="array" ref="O38">IFERROR(_xlfn.IFS(O$3=Matchdays!$D36,Matchdays!$I36,O$3=Matchdays!$G36,Matchdays!$J36),"")</f>
        <v/>
      </c>
      <c r="P38" t="str" cm="1">
        <f t="array" ref="P38">IFERROR(_xlfn.IFS(P$3=Matchdays!$D36,Matchdays!$I36,P$3=Matchdays!$G36,Matchdays!$J36),"")</f>
        <v/>
      </c>
      <c r="Q38" t="str" cm="1">
        <f t="array" ref="Q38">IFERROR(_xlfn.IFS(Q$3=Matchdays!$D36,Matchdays!$I36,Q$3=Matchdays!$G36,Matchdays!$J36),"")</f>
        <v/>
      </c>
      <c r="R38" t="str" cm="1">
        <f t="array" ref="R38">IFERROR(_xlfn.IFS(R$3=Matchdays!$D36,Matchdays!$I36,R$3=Matchdays!$G36,Matchdays!$J36),"")</f>
        <v/>
      </c>
      <c r="S38" t="str" cm="1">
        <f t="array" ref="S38">IFERROR(_xlfn.IFS(S$3=Matchdays!$D36,Matchdays!$I36,S$3=Matchdays!$G36,Matchdays!$J36),"")</f>
        <v/>
      </c>
      <c r="T38" t="str" cm="1">
        <f t="array" ref="T38">IFERROR(_xlfn.IFS(T$3=Matchdays!$D36,Matchdays!$I36,T$3=Matchdays!$G36,Matchdays!$J36),"")</f>
        <v/>
      </c>
      <c r="U38" t="str" cm="1">
        <f t="array" ref="U38">IFERROR(_xlfn.IFS(U$3=Matchdays!$D36,Matchdays!$I36,U$3=Matchdays!$G36,Matchdays!$J36),"")</f>
        <v/>
      </c>
      <c r="V38" t="str" cm="1">
        <f t="array" ref="V38">IFERROR(_xlfn.IFS(V$3=Matchdays!$D36,Matchdays!$I36,V$3=Matchdays!$G36,Matchdays!$J36),"")</f>
        <v/>
      </c>
      <c r="W38" t="str" cm="1">
        <f t="array" ref="W38">IFERROR(_xlfn.IFS(W$3=Matchdays!$D36,Matchdays!$I36,W$3=Matchdays!$G36,Matchdays!$J36),"")</f>
        <v/>
      </c>
    </row>
    <row r="39" spans="4:23" x14ac:dyDescent="0.25">
      <c r="D39" t="str" cm="1">
        <f t="array" ref="D39">IFERROR(_xlfn.IFS($D$3=Matchdays!D37,Matchdays!I37,$D$3=Matchdays!G37,Matchdays!J37),"")</f>
        <v/>
      </c>
      <c r="E39" t="str" cm="1">
        <f t="array" ref="E39">IFERROR(_xlfn.IFS(E$3=Matchdays!$D37,Matchdays!$I37,E$3=Matchdays!$G37,Matchdays!$J37),"")</f>
        <v/>
      </c>
      <c r="F39" cm="1">
        <f t="array" ref="F39">IFERROR(_xlfn.IFS(F$3=Matchdays!$D37,Matchdays!$I37,F$3=Matchdays!$G37,Matchdays!$J37),"")</f>
        <v>0</v>
      </c>
      <c r="G39" t="str" cm="1">
        <f t="array" ref="G39">IFERROR(_xlfn.IFS(G$3=Matchdays!$D37,Matchdays!$I37,G$3=Matchdays!$G37,Matchdays!$J37),"")</f>
        <v/>
      </c>
      <c r="H39" t="str" cm="1">
        <f t="array" ref="H39">IFERROR(_xlfn.IFS(H$3=Matchdays!$D37,Matchdays!$I37,H$3=Matchdays!$G37,Matchdays!$J37),"")</f>
        <v/>
      </c>
      <c r="I39" t="str" cm="1">
        <f t="array" ref="I39">IFERROR(_xlfn.IFS(I$3=Matchdays!$D37,Matchdays!$I37,I$3=Matchdays!$G37,Matchdays!$J37),"")</f>
        <v/>
      </c>
      <c r="J39" t="str" cm="1">
        <f t="array" ref="J39">IFERROR(_xlfn.IFS(J$3=Matchdays!$D37,Matchdays!$I37,J$3=Matchdays!$G37,Matchdays!$J37),"")</f>
        <v/>
      </c>
      <c r="K39" t="str" cm="1">
        <f t="array" ref="K39">IFERROR(_xlfn.IFS(K$3=Matchdays!$D37,Matchdays!$I37,K$3=Matchdays!$G37,Matchdays!$J37),"")</f>
        <v/>
      </c>
      <c r="L39" t="str" cm="1">
        <f t="array" ref="L39">IFERROR(_xlfn.IFS(L$3=Matchdays!$D37,Matchdays!$I37,L$3=Matchdays!$G37,Matchdays!$J37),"")</f>
        <v/>
      </c>
      <c r="M39" t="str" cm="1">
        <f t="array" ref="M39">IFERROR(_xlfn.IFS(M$3=Matchdays!$D37,Matchdays!$I37,M$3=Matchdays!$G37,Matchdays!$J37),"")</f>
        <v/>
      </c>
      <c r="N39" t="str" cm="1">
        <f t="array" ref="N39">IFERROR(_xlfn.IFS(N$3=Matchdays!$D37,Matchdays!$I37,N$3=Matchdays!$G37,Matchdays!$J37),"")</f>
        <v/>
      </c>
      <c r="O39" cm="1">
        <f t="array" ref="O39">IFERROR(_xlfn.IFS(O$3=Matchdays!$D37,Matchdays!$I37,O$3=Matchdays!$G37,Matchdays!$J37),"")</f>
        <v>3</v>
      </c>
      <c r="P39" t="str" cm="1">
        <f t="array" ref="P39">IFERROR(_xlfn.IFS(P$3=Matchdays!$D37,Matchdays!$I37,P$3=Matchdays!$G37,Matchdays!$J37),"")</f>
        <v/>
      </c>
      <c r="Q39" t="str" cm="1">
        <f t="array" ref="Q39">IFERROR(_xlfn.IFS(Q$3=Matchdays!$D37,Matchdays!$I37,Q$3=Matchdays!$G37,Matchdays!$J37),"")</f>
        <v/>
      </c>
      <c r="R39" t="str" cm="1">
        <f t="array" ref="R39">IFERROR(_xlfn.IFS(R$3=Matchdays!$D37,Matchdays!$I37,R$3=Matchdays!$G37,Matchdays!$J37),"")</f>
        <v/>
      </c>
      <c r="S39" t="str" cm="1">
        <f t="array" ref="S39">IFERROR(_xlfn.IFS(S$3=Matchdays!$D37,Matchdays!$I37,S$3=Matchdays!$G37,Matchdays!$J37),"")</f>
        <v/>
      </c>
      <c r="T39" t="str" cm="1">
        <f t="array" ref="T39">IFERROR(_xlfn.IFS(T$3=Matchdays!$D37,Matchdays!$I37,T$3=Matchdays!$G37,Matchdays!$J37),"")</f>
        <v/>
      </c>
      <c r="U39" t="str" cm="1">
        <f t="array" ref="U39">IFERROR(_xlfn.IFS(U$3=Matchdays!$D37,Matchdays!$I37,U$3=Matchdays!$G37,Matchdays!$J37),"")</f>
        <v/>
      </c>
      <c r="V39" t="str" cm="1">
        <f t="array" ref="V39">IFERROR(_xlfn.IFS(V$3=Matchdays!$D37,Matchdays!$I37,V$3=Matchdays!$G37,Matchdays!$J37),"")</f>
        <v/>
      </c>
      <c r="W39" t="str" cm="1">
        <f t="array" ref="W39">IFERROR(_xlfn.IFS(W$3=Matchdays!$D37,Matchdays!$I37,W$3=Matchdays!$G37,Matchdays!$J37),"")</f>
        <v/>
      </c>
    </row>
    <row r="40" spans="4:23" x14ac:dyDescent="0.25">
      <c r="D40" t="str" cm="1">
        <f t="array" ref="D40">IFERROR(_xlfn.IFS($D$3=Matchdays!D38,Matchdays!I38,$D$3=Matchdays!G38,Matchdays!J38),"")</f>
        <v/>
      </c>
      <c r="E40" t="str" cm="1">
        <f t="array" ref="E40">IFERROR(_xlfn.IFS(E$3=Matchdays!$D38,Matchdays!$I38,E$3=Matchdays!$G38,Matchdays!$J38),"")</f>
        <v/>
      </c>
      <c r="F40" t="str" cm="1">
        <f t="array" ref="F40">IFERROR(_xlfn.IFS(F$3=Matchdays!$D38,Matchdays!$I38,F$3=Matchdays!$G38,Matchdays!$J38),"")</f>
        <v/>
      </c>
      <c r="G40" t="str" cm="1">
        <f t="array" ref="G40">IFERROR(_xlfn.IFS(G$3=Matchdays!$D38,Matchdays!$I38,G$3=Matchdays!$G38,Matchdays!$J38),"")</f>
        <v/>
      </c>
      <c r="H40" t="str" cm="1">
        <f t="array" ref="H40">IFERROR(_xlfn.IFS(H$3=Matchdays!$D38,Matchdays!$I38,H$3=Matchdays!$G38,Matchdays!$J38),"")</f>
        <v/>
      </c>
      <c r="I40" t="str" cm="1">
        <f t="array" ref="I40">IFERROR(_xlfn.IFS(I$3=Matchdays!$D38,Matchdays!$I38,I$3=Matchdays!$G38,Matchdays!$J38),"")</f>
        <v/>
      </c>
      <c r="J40" cm="1">
        <f t="array" ref="J40">IFERROR(_xlfn.IFS(J$3=Matchdays!$D38,Matchdays!$I38,J$3=Matchdays!$G38,Matchdays!$J38),"")</f>
        <v>0</v>
      </c>
      <c r="K40" t="str" cm="1">
        <f t="array" ref="K40">IFERROR(_xlfn.IFS(K$3=Matchdays!$D38,Matchdays!$I38,K$3=Matchdays!$G38,Matchdays!$J38),"")</f>
        <v/>
      </c>
      <c r="L40" t="str" cm="1">
        <f t="array" ref="L40">IFERROR(_xlfn.IFS(L$3=Matchdays!$D38,Matchdays!$I38,L$3=Matchdays!$G38,Matchdays!$J38),"")</f>
        <v/>
      </c>
      <c r="M40" t="str" cm="1">
        <f t="array" ref="M40">IFERROR(_xlfn.IFS(M$3=Matchdays!$D38,Matchdays!$I38,M$3=Matchdays!$G38,Matchdays!$J38),"")</f>
        <v/>
      </c>
      <c r="N40" t="str" cm="1">
        <f t="array" ref="N40">IFERROR(_xlfn.IFS(N$3=Matchdays!$D38,Matchdays!$I38,N$3=Matchdays!$G38,Matchdays!$J38),"")</f>
        <v/>
      </c>
      <c r="O40" t="str" cm="1">
        <f t="array" ref="O40">IFERROR(_xlfn.IFS(O$3=Matchdays!$D38,Matchdays!$I38,O$3=Matchdays!$G38,Matchdays!$J38),"")</f>
        <v/>
      </c>
      <c r="P40" cm="1">
        <f t="array" ref="P40">IFERROR(_xlfn.IFS(P$3=Matchdays!$D38,Matchdays!$I38,P$3=Matchdays!$G38,Matchdays!$J38),"")</f>
        <v>3</v>
      </c>
      <c r="Q40" t="str" cm="1">
        <f t="array" ref="Q40">IFERROR(_xlfn.IFS(Q$3=Matchdays!$D38,Matchdays!$I38,Q$3=Matchdays!$G38,Matchdays!$J38),"")</f>
        <v/>
      </c>
      <c r="R40" t="str" cm="1">
        <f t="array" ref="R40">IFERROR(_xlfn.IFS(R$3=Matchdays!$D38,Matchdays!$I38,R$3=Matchdays!$G38,Matchdays!$J38),"")</f>
        <v/>
      </c>
      <c r="S40" t="str" cm="1">
        <f t="array" ref="S40">IFERROR(_xlfn.IFS(S$3=Matchdays!$D38,Matchdays!$I38,S$3=Matchdays!$G38,Matchdays!$J38),"")</f>
        <v/>
      </c>
      <c r="T40" t="str" cm="1">
        <f t="array" ref="T40">IFERROR(_xlfn.IFS(T$3=Matchdays!$D38,Matchdays!$I38,T$3=Matchdays!$G38,Matchdays!$J38),"")</f>
        <v/>
      </c>
      <c r="U40" t="str" cm="1">
        <f t="array" ref="U40">IFERROR(_xlfn.IFS(U$3=Matchdays!$D38,Matchdays!$I38,U$3=Matchdays!$G38,Matchdays!$J38),"")</f>
        <v/>
      </c>
      <c r="V40" t="str" cm="1">
        <f t="array" ref="V40">IFERROR(_xlfn.IFS(V$3=Matchdays!$D38,Matchdays!$I38,V$3=Matchdays!$G38,Matchdays!$J38),"")</f>
        <v/>
      </c>
      <c r="W40" t="str" cm="1">
        <f t="array" ref="W40">IFERROR(_xlfn.IFS(W$3=Matchdays!$D38,Matchdays!$I38,W$3=Matchdays!$G38,Matchdays!$J38),"")</f>
        <v/>
      </c>
    </row>
    <row r="41" spans="4:23" x14ac:dyDescent="0.25">
      <c r="D41" t="str" cm="1">
        <f t="array" ref="D41">IFERROR(_xlfn.IFS($D$3=Matchdays!D39,Matchdays!I39,$D$3=Matchdays!G39,Matchdays!J39),"")</f>
        <v/>
      </c>
      <c r="E41" t="str" cm="1">
        <f t="array" ref="E41">IFERROR(_xlfn.IFS(E$3=Matchdays!$D39,Matchdays!$I39,E$3=Matchdays!$G39,Matchdays!$J39),"")</f>
        <v/>
      </c>
      <c r="F41" t="str" cm="1">
        <f t="array" ref="F41">IFERROR(_xlfn.IFS(F$3=Matchdays!$D39,Matchdays!$I39,F$3=Matchdays!$G39,Matchdays!$J39),"")</f>
        <v/>
      </c>
      <c r="G41" t="str" cm="1">
        <f t="array" ref="G41">IFERROR(_xlfn.IFS(G$3=Matchdays!$D39,Matchdays!$I39,G$3=Matchdays!$G39,Matchdays!$J39),"")</f>
        <v/>
      </c>
      <c r="H41" t="str" cm="1">
        <f t="array" ref="H41">IFERROR(_xlfn.IFS(H$3=Matchdays!$D39,Matchdays!$I39,H$3=Matchdays!$G39,Matchdays!$J39),"")</f>
        <v/>
      </c>
      <c r="I41" t="str" cm="1">
        <f t="array" ref="I41">IFERROR(_xlfn.IFS(I$3=Matchdays!$D39,Matchdays!$I39,I$3=Matchdays!$G39,Matchdays!$J39),"")</f>
        <v/>
      </c>
      <c r="J41" t="str" cm="1">
        <f t="array" ref="J41">IFERROR(_xlfn.IFS(J$3=Matchdays!$D39,Matchdays!$I39,J$3=Matchdays!$G39,Matchdays!$J39),"")</f>
        <v/>
      </c>
      <c r="K41" t="str" cm="1">
        <f t="array" ref="K41">IFERROR(_xlfn.IFS(K$3=Matchdays!$D39,Matchdays!$I39,K$3=Matchdays!$G39,Matchdays!$J39),"")</f>
        <v/>
      </c>
      <c r="L41" t="str" cm="1">
        <f t="array" ref="L41">IFERROR(_xlfn.IFS(L$3=Matchdays!$D39,Matchdays!$I39,L$3=Matchdays!$G39,Matchdays!$J39),"")</f>
        <v/>
      </c>
      <c r="M41" t="str" cm="1">
        <f t="array" ref="M41">IFERROR(_xlfn.IFS(M$3=Matchdays!$D39,Matchdays!$I39,M$3=Matchdays!$G39,Matchdays!$J39),"")</f>
        <v/>
      </c>
      <c r="N41" t="str" cm="1">
        <f t="array" ref="N41">IFERROR(_xlfn.IFS(N$3=Matchdays!$D39,Matchdays!$I39,N$3=Matchdays!$G39,Matchdays!$J39),"")</f>
        <v/>
      </c>
      <c r="O41" t="str" cm="1">
        <f t="array" ref="O41">IFERROR(_xlfn.IFS(O$3=Matchdays!$D39,Matchdays!$I39,O$3=Matchdays!$G39,Matchdays!$J39),"")</f>
        <v/>
      </c>
      <c r="P41" t="str" cm="1">
        <f t="array" ref="P41">IFERROR(_xlfn.IFS(P$3=Matchdays!$D39,Matchdays!$I39,P$3=Matchdays!$G39,Matchdays!$J39),"")</f>
        <v/>
      </c>
      <c r="Q41" t="str" cm="1">
        <f t="array" ref="Q41">IFERROR(_xlfn.IFS(Q$3=Matchdays!$D39,Matchdays!$I39,Q$3=Matchdays!$G39,Matchdays!$J39),"")</f>
        <v/>
      </c>
      <c r="R41" t="str" cm="1">
        <f t="array" ref="R41">IFERROR(_xlfn.IFS(R$3=Matchdays!$D39,Matchdays!$I39,R$3=Matchdays!$G39,Matchdays!$J39),"")</f>
        <v/>
      </c>
      <c r="S41" cm="1">
        <f t="array" ref="S41">IFERROR(_xlfn.IFS(S$3=Matchdays!$D39,Matchdays!$I39,S$3=Matchdays!$G39,Matchdays!$J39),"")</f>
        <v>0</v>
      </c>
      <c r="T41" t="str" cm="1">
        <f t="array" ref="T41">IFERROR(_xlfn.IFS(T$3=Matchdays!$D39,Matchdays!$I39,T$3=Matchdays!$G39,Matchdays!$J39),"")</f>
        <v/>
      </c>
      <c r="U41" cm="1">
        <f t="array" ref="U41">IFERROR(_xlfn.IFS(U$3=Matchdays!$D39,Matchdays!$I39,U$3=Matchdays!$G39,Matchdays!$J39),"")</f>
        <v>3</v>
      </c>
      <c r="V41" t="str" cm="1">
        <f t="array" ref="V41">IFERROR(_xlfn.IFS(V$3=Matchdays!$D39,Matchdays!$I39,V$3=Matchdays!$G39,Matchdays!$J39),"")</f>
        <v/>
      </c>
      <c r="W41" t="str" cm="1">
        <f t="array" ref="W41">IFERROR(_xlfn.IFS(W$3=Matchdays!$D39,Matchdays!$I39,W$3=Matchdays!$G39,Matchdays!$J39),"")</f>
        <v/>
      </c>
    </row>
    <row r="42" spans="4:23" x14ac:dyDescent="0.25">
      <c r="D42" t="str" cm="1">
        <f t="array" ref="D42">IFERROR(_xlfn.IFS($D$3=Matchdays!D40,Matchdays!I40,$D$3=Matchdays!G40,Matchdays!J40),"")</f>
        <v/>
      </c>
      <c r="E42" t="str" cm="1">
        <f t="array" ref="E42">IFERROR(_xlfn.IFS(E$3=Matchdays!$D40,Matchdays!$I40,E$3=Matchdays!$G40,Matchdays!$J40),"")</f>
        <v/>
      </c>
      <c r="F42" t="str" cm="1">
        <f t="array" ref="F42">IFERROR(_xlfn.IFS(F$3=Matchdays!$D40,Matchdays!$I40,F$3=Matchdays!$G40,Matchdays!$J40),"")</f>
        <v/>
      </c>
      <c r="G42" t="str" cm="1">
        <f t="array" ref="G42">IFERROR(_xlfn.IFS(G$3=Matchdays!$D40,Matchdays!$I40,G$3=Matchdays!$G40,Matchdays!$J40),"")</f>
        <v/>
      </c>
      <c r="H42" t="str" cm="1">
        <f t="array" ref="H42">IFERROR(_xlfn.IFS(H$3=Matchdays!$D40,Matchdays!$I40,H$3=Matchdays!$G40,Matchdays!$J40),"")</f>
        <v/>
      </c>
      <c r="I42" t="str" cm="1">
        <f t="array" ref="I42">IFERROR(_xlfn.IFS(I$3=Matchdays!$D40,Matchdays!$I40,I$3=Matchdays!$G40,Matchdays!$J40),"")</f>
        <v/>
      </c>
      <c r="J42" t="str" cm="1">
        <f t="array" ref="J42">IFERROR(_xlfn.IFS(J$3=Matchdays!$D40,Matchdays!$I40,J$3=Matchdays!$G40,Matchdays!$J40),"")</f>
        <v/>
      </c>
      <c r="K42" t="str" cm="1">
        <f t="array" ref="K42">IFERROR(_xlfn.IFS(K$3=Matchdays!$D40,Matchdays!$I40,K$3=Matchdays!$G40,Matchdays!$J40),"")</f>
        <v/>
      </c>
      <c r="L42" t="str" cm="1">
        <f t="array" ref="L42">IFERROR(_xlfn.IFS(L$3=Matchdays!$D40,Matchdays!$I40,L$3=Matchdays!$G40,Matchdays!$J40),"")</f>
        <v/>
      </c>
      <c r="M42" t="str" cm="1">
        <f t="array" ref="M42">IFERROR(_xlfn.IFS(M$3=Matchdays!$D40,Matchdays!$I40,M$3=Matchdays!$G40,Matchdays!$J40),"")</f>
        <v/>
      </c>
      <c r="N42" t="str" cm="1">
        <f t="array" ref="N42">IFERROR(_xlfn.IFS(N$3=Matchdays!$D40,Matchdays!$I40,N$3=Matchdays!$G40,Matchdays!$J40),"")</f>
        <v/>
      </c>
      <c r="O42" t="str" cm="1">
        <f t="array" ref="O42">IFERROR(_xlfn.IFS(O$3=Matchdays!$D40,Matchdays!$I40,O$3=Matchdays!$G40,Matchdays!$J40),"")</f>
        <v/>
      </c>
      <c r="P42" t="str" cm="1">
        <f t="array" ref="P42">IFERROR(_xlfn.IFS(P$3=Matchdays!$D40,Matchdays!$I40,P$3=Matchdays!$G40,Matchdays!$J40),"")</f>
        <v/>
      </c>
      <c r="Q42" cm="1">
        <f t="array" ref="Q42">IFERROR(_xlfn.IFS(Q$3=Matchdays!$D40,Matchdays!$I40,Q$3=Matchdays!$G40,Matchdays!$J40),"")</f>
        <v>3</v>
      </c>
      <c r="R42" t="str" cm="1">
        <f t="array" ref="R42">IFERROR(_xlfn.IFS(R$3=Matchdays!$D40,Matchdays!$I40,R$3=Matchdays!$G40,Matchdays!$J40),"")</f>
        <v/>
      </c>
      <c r="S42" t="str" cm="1">
        <f t="array" ref="S42">IFERROR(_xlfn.IFS(S$3=Matchdays!$D40,Matchdays!$I40,S$3=Matchdays!$G40,Matchdays!$J40),"")</f>
        <v/>
      </c>
      <c r="T42" cm="1">
        <f t="array" ref="T42">IFERROR(_xlfn.IFS(T$3=Matchdays!$D40,Matchdays!$I40,T$3=Matchdays!$G40,Matchdays!$J40),"")</f>
        <v>0</v>
      </c>
      <c r="U42" t="str" cm="1">
        <f t="array" ref="U42">IFERROR(_xlfn.IFS(U$3=Matchdays!$D40,Matchdays!$I40,U$3=Matchdays!$G40,Matchdays!$J40),"")</f>
        <v/>
      </c>
      <c r="V42" t="str" cm="1">
        <f t="array" ref="V42">IFERROR(_xlfn.IFS(V$3=Matchdays!$D40,Matchdays!$I40,V$3=Matchdays!$G40,Matchdays!$J40),"")</f>
        <v/>
      </c>
      <c r="W42" t="str" cm="1">
        <f t="array" ref="W42">IFERROR(_xlfn.IFS(W$3=Matchdays!$D40,Matchdays!$I40,W$3=Matchdays!$G40,Matchdays!$J40),"")</f>
        <v/>
      </c>
    </row>
    <row r="43" spans="4:23" x14ac:dyDescent="0.25">
      <c r="D43" t="str" cm="1">
        <f t="array" ref="D43">IFERROR(_xlfn.IFS($D$3=Matchdays!D41,Matchdays!I41,$D$3=Matchdays!G41,Matchdays!J41),"")</f>
        <v/>
      </c>
      <c r="E43" t="str" cm="1">
        <f t="array" ref="E43">IFERROR(_xlfn.IFS(E$3=Matchdays!$D41,Matchdays!$I41,E$3=Matchdays!$G41,Matchdays!$J41),"")</f>
        <v/>
      </c>
      <c r="F43" t="str" cm="1">
        <f t="array" ref="F43">IFERROR(_xlfn.IFS(F$3=Matchdays!$D41,Matchdays!$I41,F$3=Matchdays!$G41,Matchdays!$J41),"")</f>
        <v/>
      </c>
      <c r="G43" t="str" cm="1">
        <f t="array" ref="G43">IFERROR(_xlfn.IFS(G$3=Matchdays!$D41,Matchdays!$I41,G$3=Matchdays!$G41,Matchdays!$J41),"")</f>
        <v/>
      </c>
      <c r="H43" t="str" cm="1">
        <f t="array" ref="H43">IFERROR(_xlfn.IFS(H$3=Matchdays!$D41,Matchdays!$I41,H$3=Matchdays!$G41,Matchdays!$J41),"")</f>
        <v/>
      </c>
      <c r="I43" t="str" cm="1">
        <f t="array" ref="I43">IFERROR(_xlfn.IFS(I$3=Matchdays!$D41,Matchdays!$I41,I$3=Matchdays!$G41,Matchdays!$J41),"")</f>
        <v/>
      </c>
      <c r="J43" t="str" cm="1">
        <f t="array" ref="J43">IFERROR(_xlfn.IFS(J$3=Matchdays!$D41,Matchdays!$I41,J$3=Matchdays!$G41,Matchdays!$J41),"")</f>
        <v/>
      </c>
      <c r="K43" t="str" cm="1">
        <f t="array" ref="K43">IFERROR(_xlfn.IFS(K$3=Matchdays!$D41,Matchdays!$I41,K$3=Matchdays!$G41,Matchdays!$J41),"")</f>
        <v/>
      </c>
      <c r="L43" t="str" cm="1">
        <f t="array" ref="L43">IFERROR(_xlfn.IFS(L$3=Matchdays!$D41,Matchdays!$I41,L$3=Matchdays!$G41,Matchdays!$J41),"")</f>
        <v/>
      </c>
      <c r="M43" t="str" cm="1">
        <f t="array" ref="M43">IFERROR(_xlfn.IFS(M$3=Matchdays!$D41,Matchdays!$I41,M$3=Matchdays!$G41,Matchdays!$J41),"")</f>
        <v/>
      </c>
      <c r="N43" t="str" cm="1">
        <f t="array" ref="N43">IFERROR(_xlfn.IFS(N$3=Matchdays!$D41,Matchdays!$I41,N$3=Matchdays!$G41,Matchdays!$J41),"")</f>
        <v/>
      </c>
      <c r="O43" t="str" cm="1">
        <f t="array" ref="O43">IFERROR(_xlfn.IFS(O$3=Matchdays!$D41,Matchdays!$I41,O$3=Matchdays!$G41,Matchdays!$J41),"")</f>
        <v/>
      </c>
      <c r="P43" t="str" cm="1">
        <f t="array" ref="P43">IFERROR(_xlfn.IFS(P$3=Matchdays!$D41,Matchdays!$I41,P$3=Matchdays!$G41,Matchdays!$J41),"")</f>
        <v/>
      </c>
      <c r="Q43" t="str" cm="1">
        <f t="array" ref="Q43">IFERROR(_xlfn.IFS(Q$3=Matchdays!$D41,Matchdays!$I41,Q$3=Matchdays!$G41,Matchdays!$J41),"")</f>
        <v/>
      </c>
      <c r="R43" cm="1">
        <f t="array" ref="R43">IFERROR(_xlfn.IFS(R$3=Matchdays!$D41,Matchdays!$I41,R$3=Matchdays!$G41,Matchdays!$J41),"")</f>
        <v>1</v>
      </c>
      <c r="S43" t="str" cm="1">
        <f t="array" ref="S43">IFERROR(_xlfn.IFS(S$3=Matchdays!$D41,Matchdays!$I41,S$3=Matchdays!$G41,Matchdays!$J41),"")</f>
        <v/>
      </c>
      <c r="T43" t="str" cm="1">
        <f t="array" ref="T43">IFERROR(_xlfn.IFS(T$3=Matchdays!$D41,Matchdays!$I41,T$3=Matchdays!$G41,Matchdays!$J41),"")</f>
        <v/>
      </c>
      <c r="U43" t="str" cm="1">
        <f t="array" ref="U43">IFERROR(_xlfn.IFS(U$3=Matchdays!$D41,Matchdays!$I41,U$3=Matchdays!$G41,Matchdays!$J41),"")</f>
        <v/>
      </c>
      <c r="V43" t="str" cm="1">
        <f t="array" ref="V43">IFERROR(_xlfn.IFS(V$3=Matchdays!$D41,Matchdays!$I41,V$3=Matchdays!$G41,Matchdays!$J41),"")</f>
        <v/>
      </c>
      <c r="W43" cm="1">
        <f t="array" ref="W43">IFERROR(_xlfn.IFS(W$3=Matchdays!$D41,Matchdays!$I41,W$3=Matchdays!$G41,Matchdays!$J41),"")</f>
        <v>1</v>
      </c>
    </row>
    <row r="44" spans="4:23" x14ac:dyDescent="0.25">
      <c r="D44" t="str" cm="1">
        <f t="array" ref="D44">IFERROR(_xlfn.IFS($D$3=Matchdays!D42,Matchdays!I42,$D$3=Matchdays!G42,Matchdays!J42),"")</f>
        <v/>
      </c>
      <c r="E44" t="str" cm="1">
        <f t="array" ref="E44">IFERROR(_xlfn.IFS(E$3=Matchdays!$D42,Matchdays!$I42,E$3=Matchdays!$G42,Matchdays!$J42),"")</f>
        <v/>
      </c>
      <c r="F44" cm="1">
        <f t="array" ref="F44">IFERROR(_xlfn.IFS(F$3=Matchdays!$D42,Matchdays!$I42,F$3=Matchdays!$G42,Matchdays!$J42),"")</f>
        <v>1</v>
      </c>
      <c r="G44" t="str" cm="1">
        <f t="array" ref="G44">IFERROR(_xlfn.IFS(G$3=Matchdays!$D42,Matchdays!$I42,G$3=Matchdays!$G42,Matchdays!$J42),"")</f>
        <v/>
      </c>
      <c r="H44" t="str" cm="1">
        <f t="array" ref="H44">IFERROR(_xlfn.IFS(H$3=Matchdays!$D42,Matchdays!$I42,H$3=Matchdays!$G42,Matchdays!$J42),"")</f>
        <v/>
      </c>
      <c r="I44" t="str" cm="1">
        <f t="array" ref="I44">IFERROR(_xlfn.IFS(I$3=Matchdays!$D42,Matchdays!$I42,I$3=Matchdays!$G42,Matchdays!$J42),"")</f>
        <v/>
      </c>
      <c r="J44" t="str" cm="1">
        <f t="array" ref="J44">IFERROR(_xlfn.IFS(J$3=Matchdays!$D42,Matchdays!$I42,J$3=Matchdays!$G42,Matchdays!$J42),"")</f>
        <v/>
      </c>
      <c r="K44" t="str" cm="1">
        <f t="array" ref="K44">IFERROR(_xlfn.IFS(K$3=Matchdays!$D42,Matchdays!$I42,K$3=Matchdays!$G42,Matchdays!$J42),"")</f>
        <v/>
      </c>
      <c r="L44" t="str" cm="1">
        <f t="array" ref="L44">IFERROR(_xlfn.IFS(L$3=Matchdays!$D42,Matchdays!$I42,L$3=Matchdays!$G42,Matchdays!$J42),"")</f>
        <v/>
      </c>
      <c r="M44" t="str" cm="1">
        <f t="array" ref="M44">IFERROR(_xlfn.IFS(M$3=Matchdays!$D42,Matchdays!$I42,M$3=Matchdays!$G42,Matchdays!$J42),"")</f>
        <v/>
      </c>
      <c r="N44" t="str" cm="1">
        <f t="array" ref="N44">IFERROR(_xlfn.IFS(N$3=Matchdays!$D42,Matchdays!$I42,N$3=Matchdays!$G42,Matchdays!$J42),"")</f>
        <v/>
      </c>
      <c r="O44" t="str" cm="1">
        <f t="array" ref="O44">IFERROR(_xlfn.IFS(O$3=Matchdays!$D42,Matchdays!$I42,O$3=Matchdays!$G42,Matchdays!$J42),"")</f>
        <v/>
      </c>
      <c r="P44" t="str" cm="1">
        <f t="array" ref="P44">IFERROR(_xlfn.IFS(P$3=Matchdays!$D42,Matchdays!$I42,P$3=Matchdays!$G42,Matchdays!$J42),"")</f>
        <v/>
      </c>
      <c r="Q44" t="str" cm="1">
        <f t="array" ref="Q44">IFERROR(_xlfn.IFS(Q$3=Matchdays!$D42,Matchdays!$I42,Q$3=Matchdays!$G42,Matchdays!$J42),"")</f>
        <v/>
      </c>
      <c r="R44" t="str" cm="1">
        <f t="array" ref="R44">IFERROR(_xlfn.IFS(R$3=Matchdays!$D42,Matchdays!$I42,R$3=Matchdays!$G42,Matchdays!$J42),"")</f>
        <v/>
      </c>
      <c r="S44" t="str" cm="1">
        <f t="array" ref="S44">IFERROR(_xlfn.IFS(S$3=Matchdays!$D42,Matchdays!$I42,S$3=Matchdays!$G42,Matchdays!$J42),"")</f>
        <v/>
      </c>
      <c r="T44" t="str" cm="1">
        <f t="array" ref="T44">IFERROR(_xlfn.IFS(T$3=Matchdays!$D42,Matchdays!$I42,T$3=Matchdays!$G42,Matchdays!$J42),"")</f>
        <v/>
      </c>
      <c r="U44" t="str" cm="1">
        <f t="array" ref="U44">IFERROR(_xlfn.IFS(U$3=Matchdays!$D42,Matchdays!$I42,U$3=Matchdays!$G42,Matchdays!$J42),"")</f>
        <v/>
      </c>
      <c r="V44" t="str" cm="1">
        <f t="array" ref="V44">IFERROR(_xlfn.IFS(V$3=Matchdays!$D42,Matchdays!$I42,V$3=Matchdays!$G42,Matchdays!$J42),"")</f>
        <v/>
      </c>
      <c r="W44" cm="1">
        <f t="array" ref="W44">IFERROR(_xlfn.IFS(W$3=Matchdays!$D42,Matchdays!$I42,W$3=Matchdays!$G42,Matchdays!$J42),"")</f>
        <v>1</v>
      </c>
    </row>
    <row r="45" spans="4:23" x14ac:dyDescent="0.25">
      <c r="D45" cm="1">
        <f t="array" ref="D45">IFERROR(_xlfn.IFS($D$3=Matchdays!D43,Matchdays!I43,$D$3=Matchdays!G43,Matchdays!J43),"")</f>
        <v>3</v>
      </c>
      <c r="E45" cm="1">
        <f t="array" ref="E45">IFERROR(_xlfn.IFS(E$3=Matchdays!$D43,Matchdays!$I43,E$3=Matchdays!$G43,Matchdays!$J43),"")</f>
        <v>0</v>
      </c>
      <c r="F45" t="str" cm="1">
        <f t="array" ref="F45">IFERROR(_xlfn.IFS(F$3=Matchdays!$D43,Matchdays!$I43,F$3=Matchdays!$G43,Matchdays!$J43),"")</f>
        <v/>
      </c>
      <c r="G45" t="str" cm="1">
        <f t="array" ref="G45">IFERROR(_xlfn.IFS(G$3=Matchdays!$D43,Matchdays!$I43,G$3=Matchdays!$G43,Matchdays!$J43),"")</f>
        <v/>
      </c>
      <c r="H45" t="str" cm="1">
        <f t="array" ref="H45">IFERROR(_xlfn.IFS(H$3=Matchdays!$D43,Matchdays!$I43,H$3=Matchdays!$G43,Matchdays!$J43),"")</f>
        <v/>
      </c>
      <c r="I45" t="str" cm="1">
        <f t="array" ref="I45">IFERROR(_xlfn.IFS(I$3=Matchdays!$D43,Matchdays!$I43,I$3=Matchdays!$G43,Matchdays!$J43),"")</f>
        <v/>
      </c>
      <c r="J45" t="str" cm="1">
        <f t="array" ref="J45">IFERROR(_xlfn.IFS(J$3=Matchdays!$D43,Matchdays!$I43,J$3=Matchdays!$G43,Matchdays!$J43),"")</f>
        <v/>
      </c>
      <c r="K45" t="str" cm="1">
        <f t="array" ref="K45">IFERROR(_xlfn.IFS(K$3=Matchdays!$D43,Matchdays!$I43,K$3=Matchdays!$G43,Matchdays!$J43),"")</f>
        <v/>
      </c>
      <c r="L45" t="str" cm="1">
        <f t="array" ref="L45">IFERROR(_xlfn.IFS(L$3=Matchdays!$D43,Matchdays!$I43,L$3=Matchdays!$G43,Matchdays!$J43),"")</f>
        <v/>
      </c>
      <c r="M45" t="str" cm="1">
        <f t="array" ref="M45">IFERROR(_xlfn.IFS(M$3=Matchdays!$D43,Matchdays!$I43,M$3=Matchdays!$G43,Matchdays!$J43),"")</f>
        <v/>
      </c>
      <c r="N45" t="str" cm="1">
        <f t="array" ref="N45">IFERROR(_xlfn.IFS(N$3=Matchdays!$D43,Matchdays!$I43,N$3=Matchdays!$G43,Matchdays!$J43),"")</f>
        <v/>
      </c>
      <c r="O45" t="str" cm="1">
        <f t="array" ref="O45">IFERROR(_xlfn.IFS(O$3=Matchdays!$D43,Matchdays!$I43,O$3=Matchdays!$G43,Matchdays!$J43),"")</f>
        <v/>
      </c>
      <c r="P45" t="str" cm="1">
        <f t="array" ref="P45">IFERROR(_xlfn.IFS(P$3=Matchdays!$D43,Matchdays!$I43,P$3=Matchdays!$G43,Matchdays!$J43),"")</f>
        <v/>
      </c>
      <c r="Q45" t="str" cm="1">
        <f t="array" ref="Q45">IFERROR(_xlfn.IFS(Q$3=Matchdays!$D43,Matchdays!$I43,Q$3=Matchdays!$G43,Matchdays!$J43),"")</f>
        <v/>
      </c>
      <c r="R45" t="str" cm="1">
        <f t="array" ref="R45">IFERROR(_xlfn.IFS(R$3=Matchdays!$D43,Matchdays!$I43,R$3=Matchdays!$G43,Matchdays!$J43),"")</f>
        <v/>
      </c>
      <c r="S45" t="str" cm="1">
        <f t="array" ref="S45">IFERROR(_xlfn.IFS(S$3=Matchdays!$D43,Matchdays!$I43,S$3=Matchdays!$G43,Matchdays!$J43),"")</f>
        <v/>
      </c>
      <c r="T45" t="str" cm="1">
        <f t="array" ref="T45">IFERROR(_xlfn.IFS(T$3=Matchdays!$D43,Matchdays!$I43,T$3=Matchdays!$G43,Matchdays!$J43),"")</f>
        <v/>
      </c>
      <c r="U45" t="str" cm="1">
        <f t="array" ref="U45">IFERROR(_xlfn.IFS(U$3=Matchdays!$D43,Matchdays!$I43,U$3=Matchdays!$G43,Matchdays!$J43),"")</f>
        <v/>
      </c>
      <c r="V45" t="str" cm="1">
        <f t="array" ref="V45">IFERROR(_xlfn.IFS(V$3=Matchdays!$D43,Matchdays!$I43,V$3=Matchdays!$G43,Matchdays!$J43),"")</f>
        <v/>
      </c>
      <c r="W45" t="str" cm="1">
        <f t="array" ref="W45">IFERROR(_xlfn.IFS(W$3=Matchdays!$D43,Matchdays!$I43,W$3=Matchdays!$G43,Matchdays!$J43),"")</f>
        <v/>
      </c>
    </row>
    <row r="46" spans="4:23" x14ac:dyDescent="0.25">
      <c r="D46" t="str" cm="1">
        <f t="array" ref="D46">IFERROR(_xlfn.IFS($D$3=Matchdays!D44,Matchdays!I44,$D$3=Matchdays!G44,Matchdays!J44),"")</f>
        <v/>
      </c>
      <c r="E46" t="str" cm="1">
        <f t="array" ref="E46">IFERROR(_xlfn.IFS(E$3=Matchdays!$D44,Matchdays!$I44,E$3=Matchdays!$G44,Matchdays!$J44),"")</f>
        <v/>
      </c>
      <c r="F46" t="str" cm="1">
        <f t="array" ref="F46">IFERROR(_xlfn.IFS(F$3=Matchdays!$D44,Matchdays!$I44,F$3=Matchdays!$G44,Matchdays!$J44),"")</f>
        <v/>
      </c>
      <c r="G46" t="str" cm="1">
        <f t="array" ref="G46">IFERROR(_xlfn.IFS(G$3=Matchdays!$D44,Matchdays!$I44,G$3=Matchdays!$G44,Matchdays!$J44),"")</f>
        <v/>
      </c>
      <c r="H46" cm="1">
        <f t="array" ref="H46">IFERROR(_xlfn.IFS(H$3=Matchdays!$D44,Matchdays!$I44,H$3=Matchdays!$G44,Matchdays!$J44),"")</f>
        <v>0</v>
      </c>
      <c r="I46" t="str" cm="1">
        <f t="array" ref="I46">IFERROR(_xlfn.IFS(I$3=Matchdays!$D44,Matchdays!$I44,I$3=Matchdays!$G44,Matchdays!$J44),"")</f>
        <v/>
      </c>
      <c r="J46" t="str" cm="1">
        <f t="array" ref="J46">IFERROR(_xlfn.IFS(J$3=Matchdays!$D44,Matchdays!$I44,J$3=Matchdays!$G44,Matchdays!$J44),"")</f>
        <v/>
      </c>
      <c r="K46" t="str" cm="1">
        <f t="array" ref="K46">IFERROR(_xlfn.IFS(K$3=Matchdays!$D44,Matchdays!$I44,K$3=Matchdays!$G44,Matchdays!$J44),"")</f>
        <v/>
      </c>
      <c r="L46" cm="1">
        <f t="array" ref="L46">IFERROR(_xlfn.IFS(L$3=Matchdays!$D44,Matchdays!$I44,L$3=Matchdays!$G44,Matchdays!$J44),"")</f>
        <v>3</v>
      </c>
      <c r="M46" t="str" cm="1">
        <f t="array" ref="M46">IFERROR(_xlfn.IFS(M$3=Matchdays!$D44,Matchdays!$I44,M$3=Matchdays!$G44,Matchdays!$J44),"")</f>
        <v/>
      </c>
      <c r="N46" t="str" cm="1">
        <f t="array" ref="N46">IFERROR(_xlfn.IFS(N$3=Matchdays!$D44,Matchdays!$I44,N$3=Matchdays!$G44,Matchdays!$J44),"")</f>
        <v/>
      </c>
      <c r="O46" t="str" cm="1">
        <f t="array" ref="O46">IFERROR(_xlfn.IFS(O$3=Matchdays!$D44,Matchdays!$I44,O$3=Matchdays!$G44,Matchdays!$J44),"")</f>
        <v/>
      </c>
      <c r="P46" t="str" cm="1">
        <f t="array" ref="P46">IFERROR(_xlfn.IFS(P$3=Matchdays!$D44,Matchdays!$I44,P$3=Matchdays!$G44,Matchdays!$J44),"")</f>
        <v/>
      </c>
      <c r="Q46" t="str" cm="1">
        <f t="array" ref="Q46">IFERROR(_xlfn.IFS(Q$3=Matchdays!$D44,Matchdays!$I44,Q$3=Matchdays!$G44,Matchdays!$J44),"")</f>
        <v/>
      </c>
      <c r="R46" t="str" cm="1">
        <f t="array" ref="R46">IFERROR(_xlfn.IFS(R$3=Matchdays!$D44,Matchdays!$I44,R$3=Matchdays!$G44,Matchdays!$J44),"")</f>
        <v/>
      </c>
      <c r="S46" t="str" cm="1">
        <f t="array" ref="S46">IFERROR(_xlfn.IFS(S$3=Matchdays!$D44,Matchdays!$I44,S$3=Matchdays!$G44,Matchdays!$J44),"")</f>
        <v/>
      </c>
      <c r="T46" t="str" cm="1">
        <f t="array" ref="T46">IFERROR(_xlfn.IFS(T$3=Matchdays!$D44,Matchdays!$I44,T$3=Matchdays!$G44,Matchdays!$J44),"")</f>
        <v/>
      </c>
      <c r="U46" t="str" cm="1">
        <f t="array" ref="U46">IFERROR(_xlfn.IFS(U$3=Matchdays!$D44,Matchdays!$I44,U$3=Matchdays!$G44,Matchdays!$J44),"")</f>
        <v/>
      </c>
      <c r="V46" t="str" cm="1">
        <f t="array" ref="V46">IFERROR(_xlfn.IFS(V$3=Matchdays!$D44,Matchdays!$I44,V$3=Matchdays!$G44,Matchdays!$J44),"")</f>
        <v/>
      </c>
      <c r="W46" t="str" cm="1">
        <f t="array" ref="W46">IFERROR(_xlfn.IFS(W$3=Matchdays!$D44,Matchdays!$I44,W$3=Matchdays!$G44,Matchdays!$J44),"")</f>
        <v/>
      </c>
    </row>
    <row r="47" spans="4:23" x14ac:dyDescent="0.25">
      <c r="D47" t="str" cm="1">
        <f t="array" ref="D47">IFERROR(_xlfn.IFS($D$3=Matchdays!D45,Matchdays!I45,$D$3=Matchdays!G45,Matchdays!J45),"")</f>
        <v/>
      </c>
      <c r="E47" t="str" cm="1">
        <f t="array" ref="E47">IFERROR(_xlfn.IFS(E$3=Matchdays!$D45,Matchdays!$I45,E$3=Matchdays!$G45,Matchdays!$J45),"")</f>
        <v/>
      </c>
      <c r="F47" t="str" cm="1">
        <f t="array" ref="F47">IFERROR(_xlfn.IFS(F$3=Matchdays!$D45,Matchdays!$I45,F$3=Matchdays!$G45,Matchdays!$J45),"")</f>
        <v/>
      </c>
      <c r="G47" t="str" cm="1">
        <f t="array" ref="G47">IFERROR(_xlfn.IFS(G$3=Matchdays!$D45,Matchdays!$I45,G$3=Matchdays!$G45,Matchdays!$J45),"")</f>
        <v/>
      </c>
      <c r="H47" t="str" cm="1">
        <f t="array" ref="H47">IFERROR(_xlfn.IFS(H$3=Matchdays!$D45,Matchdays!$I45,H$3=Matchdays!$G45,Matchdays!$J45),"")</f>
        <v/>
      </c>
      <c r="I47" t="str" cm="1">
        <f t="array" ref="I47">IFERROR(_xlfn.IFS(I$3=Matchdays!$D45,Matchdays!$I45,I$3=Matchdays!$G45,Matchdays!$J45),"")</f>
        <v/>
      </c>
      <c r="J47" t="str" cm="1">
        <f t="array" ref="J47">IFERROR(_xlfn.IFS(J$3=Matchdays!$D45,Matchdays!$I45,J$3=Matchdays!$G45,Matchdays!$J45),"")</f>
        <v/>
      </c>
      <c r="K47" cm="1">
        <f t="array" ref="K47">IFERROR(_xlfn.IFS(K$3=Matchdays!$D45,Matchdays!$I45,K$3=Matchdays!$G45,Matchdays!$J45),"")</f>
        <v>1</v>
      </c>
      <c r="L47" t="str" cm="1">
        <f t="array" ref="L47">IFERROR(_xlfn.IFS(L$3=Matchdays!$D45,Matchdays!$I45,L$3=Matchdays!$G45,Matchdays!$J45),"")</f>
        <v/>
      </c>
      <c r="M47" cm="1">
        <f t="array" ref="M47">IFERROR(_xlfn.IFS(M$3=Matchdays!$D45,Matchdays!$I45,M$3=Matchdays!$G45,Matchdays!$J45),"")</f>
        <v>1</v>
      </c>
      <c r="N47" t="str" cm="1">
        <f t="array" ref="N47">IFERROR(_xlfn.IFS(N$3=Matchdays!$D45,Matchdays!$I45,N$3=Matchdays!$G45,Matchdays!$J45),"")</f>
        <v/>
      </c>
      <c r="O47" t="str" cm="1">
        <f t="array" ref="O47">IFERROR(_xlfn.IFS(O$3=Matchdays!$D45,Matchdays!$I45,O$3=Matchdays!$G45,Matchdays!$J45),"")</f>
        <v/>
      </c>
      <c r="P47" t="str" cm="1">
        <f t="array" ref="P47">IFERROR(_xlfn.IFS(P$3=Matchdays!$D45,Matchdays!$I45,P$3=Matchdays!$G45,Matchdays!$J45),"")</f>
        <v/>
      </c>
      <c r="Q47" t="str" cm="1">
        <f t="array" ref="Q47">IFERROR(_xlfn.IFS(Q$3=Matchdays!$D45,Matchdays!$I45,Q$3=Matchdays!$G45,Matchdays!$J45),"")</f>
        <v/>
      </c>
      <c r="R47" t="str" cm="1">
        <f t="array" ref="R47">IFERROR(_xlfn.IFS(R$3=Matchdays!$D45,Matchdays!$I45,R$3=Matchdays!$G45,Matchdays!$J45),"")</f>
        <v/>
      </c>
      <c r="S47" t="str" cm="1">
        <f t="array" ref="S47">IFERROR(_xlfn.IFS(S$3=Matchdays!$D45,Matchdays!$I45,S$3=Matchdays!$G45,Matchdays!$J45),"")</f>
        <v/>
      </c>
      <c r="T47" t="str" cm="1">
        <f t="array" ref="T47">IFERROR(_xlfn.IFS(T$3=Matchdays!$D45,Matchdays!$I45,T$3=Matchdays!$G45,Matchdays!$J45),"")</f>
        <v/>
      </c>
      <c r="U47" t="str" cm="1">
        <f t="array" ref="U47">IFERROR(_xlfn.IFS(U$3=Matchdays!$D45,Matchdays!$I45,U$3=Matchdays!$G45,Matchdays!$J45),"")</f>
        <v/>
      </c>
      <c r="V47" t="str" cm="1">
        <f t="array" ref="V47">IFERROR(_xlfn.IFS(V$3=Matchdays!$D45,Matchdays!$I45,V$3=Matchdays!$G45,Matchdays!$J45),"")</f>
        <v/>
      </c>
      <c r="W47" t="str" cm="1">
        <f t="array" ref="W47">IFERROR(_xlfn.IFS(W$3=Matchdays!$D45,Matchdays!$I45,W$3=Matchdays!$G45,Matchdays!$J45),"")</f>
        <v/>
      </c>
    </row>
    <row r="48" spans="4:23" x14ac:dyDescent="0.25">
      <c r="D48" t="str" cm="1">
        <f t="array" ref="D48">IFERROR(_xlfn.IFS($D$3=Matchdays!D46,Matchdays!I46,$D$3=Matchdays!G46,Matchdays!J46),"")</f>
        <v/>
      </c>
      <c r="E48" t="str" cm="1">
        <f t="array" ref="E48">IFERROR(_xlfn.IFS(E$3=Matchdays!$D46,Matchdays!$I46,E$3=Matchdays!$G46,Matchdays!$J46),"")</f>
        <v/>
      </c>
      <c r="F48" t="str" cm="1">
        <f t="array" ref="F48">IFERROR(_xlfn.IFS(F$3=Matchdays!$D46,Matchdays!$I46,F$3=Matchdays!$G46,Matchdays!$J46),"")</f>
        <v/>
      </c>
      <c r="G48" t="str" cm="1">
        <f t="array" ref="G48">IFERROR(_xlfn.IFS(G$3=Matchdays!$D46,Matchdays!$I46,G$3=Matchdays!$G46,Matchdays!$J46),"")</f>
        <v/>
      </c>
      <c r="H48" t="str" cm="1">
        <f t="array" ref="H48">IFERROR(_xlfn.IFS(H$3=Matchdays!$D46,Matchdays!$I46,H$3=Matchdays!$G46,Matchdays!$J46),"")</f>
        <v/>
      </c>
      <c r="I48" t="str" cm="1">
        <f t="array" ref="I48">IFERROR(_xlfn.IFS(I$3=Matchdays!$D46,Matchdays!$I46,I$3=Matchdays!$G46,Matchdays!$J46),"")</f>
        <v/>
      </c>
      <c r="J48" t="str" cm="1">
        <f t="array" ref="J48">IFERROR(_xlfn.IFS(J$3=Matchdays!$D46,Matchdays!$I46,J$3=Matchdays!$G46,Matchdays!$J46),"")</f>
        <v/>
      </c>
      <c r="K48" t="str" cm="1">
        <f t="array" ref="K48">IFERROR(_xlfn.IFS(K$3=Matchdays!$D46,Matchdays!$I46,K$3=Matchdays!$G46,Matchdays!$J46),"")</f>
        <v/>
      </c>
      <c r="L48" t="str" cm="1">
        <f t="array" ref="L48">IFERROR(_xlfn.IFS(L$3=Matchdays!$D46,Matchdays!$I46,L$3=Matchdays!$G46,Matchdays!$J46),"")</f>
        <v/>
      </c>
      <c r="M48" t="str" cm="1">
        <f t="array" ref="M48">IFERROR(_xlfn.IFS(M$3=Matchdays!$D46,Matchdays!$I46,M$3=Matchdays!$G46,Matchdays!$J46),"")</f>
        <v/>
      </c>
      <c r="N48" cm="1">
        <f t="array" ref="N48">IFERROR(_xlfn.IFS(N$3=Matchdays!$D46,Matchdays!$I46,N$3=Matchdays!$G46,Matchdays!$J46),"")</f>
        <v>0</v>
      </c>
      <c r="O48" t="str" cm="1">
        <f t="array" ref="O48">IFERROR(_xlfn.IFS(O$3=Matchdays!$D46,Matchdays!$I46,O$3=Matchdays!$G46,Matchdays!$J46),"")</f>
        <v/>
      </c>
      <c r="P48" t="str" cm="1">
        <f t="array" ref="P48">IFERROR(_xlfn.IFS(P$3=Matchdays!$D46,Matchdays!$I46,P$3=Matchdays!$G46,Matchdays!$J46),"")</f>
        <v/>
      </c>
      <c r="Q48" cm="1">
        <f t="array" ref="Q48">IFERROR(_xlfn.IFS(Q$3=Matchdays!$D46,Matchdays!$I46,Q$3=Matchdays!$G46,Matchdays!$J46),"")</f>
        <v>3</v>
      </c>
      <c r="R48" t="str" cm="1">
        <f t="array" ref="R48">IFERROR(_xlfn.IFS(R$3=Matchdays!$D46,Matchdays!$I46,R$3=Matchdays!$G46,Matchdays!$J46),"")</f>
        <v/>
      </c>
      <c r="S48" t="str" cm="1">
        <f t="array" ref="S48">IFERROR(_xlfn.IFS(S$3=Matchdays!$D46,Matchdays!$I46,S$3=Matchdays!$G46,Matchdays!$J46),"")</f>
        <v/>
      </c>
      <c r="T48" t="str" cm="1">
        <f t="array" ref="T48">IFERROR(_xlfn.IFS(T$3=Matchdays!$D46,Matchdays!$I46,T$3=Matchdays!$G46,Matchdays!$J46),"")</f>
        <v/>
      </c>
      <c r="U48" t="str" cm="1">
        <f t="array" ref="U48">IFERROR(_xlfn.IFS(U$3=Matchdays!$D46,Matchdays!$I46,U$3=Matchdays!$G46,Matchdays!$J46),"")</f>
        <v/>
      </c>
      <c r="V48" t="str" cm="1">
        <f t="array" ref="V48">IFERROR(_xlfn.IFS(V$3=Matchdays!$D46,Matchdays!$I46,V$3=Matchdays!$G46,Matchdays!$J46),"")</f>
        <v/>
      </c>
      <c r="W48" t="str" cm="1">
        <f t="array" ref="W48">IFERROR(_xlfn.IFS(W$3=Matchdays!$D46,Matchdays!$I46,W$3=Matchdays!$G46,Matchdays!$J46),"")</f>
        <v/>
      </c>
    </row>
    <row r="49" spans="4:23" x14ac:dyDescent="0.25">
      <c r="D49" t="str" cm="1">
        <f t="array" ref="D49">IFERROR(_xlfn.IFS($D$3=Matchdays!D47,Matchdays!I47,$D$3=Matchdays!G47,Matchdays!J47),"")</f>
        <v/>
      </c>
      <c r="E49" t="str" cm="1">
        <f t="array" ref="E49">IFERROR(_xlfn.IFS(E$3=Matchdays!$D47,Matchdays!$I47,E$3=Matchdays!$G47,Matchdays!$J47),"")</f>
        <v/>
      </c>
      <c r="F49" t="str" cm="1">
        <f t="array" ref="F49">IFERROR(_xlfn.IFS(F$3=Matchdays!$D47,Matchdays!$I47,F$3=Matchdays!$G47,Matchdays!$J47),"")</f>
        <v/>
      </c>
      <c r="G49" t="str" cm="1">
        <f t="array" ref="G49">IFERROR(_xlfn.IFS(G$3=Matchdays!$D47,Matchdays!$I47,G$3=Matchdays!$G47,Matchdays!$J47),"")</f>
        <v/>
      </c>
      <c r="H49" t="str" cm="1">
        <f t="array" ref="H49">IFERROR(_xlfn.IFS(H$3=Matchdays!$D47,Matchdays!$I47,H$3=Matchdays!$G47,Matchdays!$J47),"")</f>
        <v/>
      </c>
      <c r="I49" t="str" cm="1">
        <f t="array" ref="I49">IFERROR(_xlfn.IFS(I$3=Matchdays!$D47,Matchdays!$I47,I$3=Matchdays!$G47,Matchdays!$J47),"")</f>
        <v/>
      </c>
      <c r="J49" t="str" cm="1">
        <f t="array" ref="J49">IFERROR(_xlfn.IFS(J$3=Matchdays!$D47,Matchdays!$I47,J$3=Matchdays!$G47,Matchdays!$J47),"")</f>
        <v/>
      </c>
      <c r="K49" t="str" cm="1">
        <f t="array" ref="K49">IFERROR(_xlfn.IFS(K$3=Matchdays!$D47,Matchdays!$I47,K$3=Matchdays!$G47,Matchdays!$J47),"")</f>
        <v/>
      </c>
      <c r="L49" t="str" cm="1">
        <f t="array" ref="L49">IFERROR(_xlfn.IFS(L$3=Matchdays!$D47,Matchdays!$I47,L$3=Matchdays!$G47,Matchdays!$J47),"")</f>
        <v/>
      </c>
      <c r="M49" t="str" cm="1">
        <f t="array" ref="M49">IFERROR(_xlfn.IFS(M$3=Matchdays!$D47,Matchdays!$I47,M$3=Matchdays!$G47,Matchdays!$J47),"")</f>
        <v/>
      </c>
      <c r="N49" t="str" cm="1">
        <f t="array" ref="N49">IFERROR(_xlfn.IFS(N$3=Matchdays!$D47,Matchdays!$I47,N$3=Matchdays!$G47,Matchdays!$J47),"")</f>
        <v/>
      </c>
      <c r="O49" t="str" cm="1">
        <f t="array" ref="O49">IFERROR(_xlfn.IFS(O$3=Matchdays!$D47,Matchdays!$I47,O$3=Matchdays!$G47,Matchdays!$J47),"")</f>
        <v/>
      </c>
      <c r="P49" t="str" cm="1">
        <f t="array" ref="P49">IFERROR(_xlfn.IFS(P$3=Matchdays!$D47,Matchdays!$I47,P$3=Matchdays!$G47,Matchdays!$J47),"")</f>
        <v/>
      </c>
      <c r="Q49" t="str" cm="1">
        <f t="array" ref="Q49">IFERROR(_xlfn.IFS(Q$3=Matchdays!$D47,Matchdays!$I47,Q$3=Matchdays!$G47,Matchdays!$J47),"")</f>
        <v/>
      </c>
      <c r="R49" t="str" cm="1">
        <f t="array" ref="R49">IFERROR(_xlfn.IFS(R$3=Matchdays!$D47,Matchdays!$I47,R$3=Matchdays!$G47,Matchdays!$J47),"")</f>
        <v/>
      </c>
      <c r="S49" t="str" cm="1">
        <f t="array" ref="S49">IFERROR(_xlfn.IFS(S$3=Matchdays!$D47,Matchdays!$I47,S$3=Matchdays!$G47,Matchdays!$J47),"")</f>
        <v/>
      </c>
      <c r="T49" t="str" cm="1">
        <f t="array" ref="T49">IFERROR(_xlfn.IFS(T$3=Matchdays!$D47,Matchdays!$I47,T$3=Matchdays!$G47,Matchdays!$J47),"")</f>
        <v/>
      </c>
      <c r="U49" cm="1">
        <f t="array" ref="U49">IFERROR(_xlfn.IFS(U$3=Matchdays!$D47,Matchdays!$I47,U$3=Matchdays!$G47,Matchdays!$J47),"")</f>
        <v>1</v>
      </c>
      <c r="V49" cm="1">
        <f t="array" ref="V49">IFERROR(_xlfn.IFS(V$3=Matchdays!$D47,Matchdays!$I47,V$3=Matchdays!$G47,Matchdays!$J47),"")</f>
        <v>1</v>
      </c>
      <c r="W49" t="str" cm="1">
        <f t="array" ref="W49">IFERROR(_xlfn.IFS(W$3=Matchdays!$D47,Matchdays!$I47,W$3=Matchdays!$G47,Matchdays!$J47),"")</f>
        <v/>
      </c>
    </row>
    <row r="50" spans="4:23" x14ac:dyDescent="0.25">
      <c r="D50" t="str" cm="1">
        <f t="array" ref="D50">IFERROR(_xlfn.IFS($D$3=Matchdays!D48,Matchdays!I48,$D$3=Matchdays!G48,Matchdays!J48),"")</f>
        <v/>
      </c>
      <c r="E50" t="str" cm="1">
        <f t="array" ref="E50">IFERROR(_xlfn.IFS(E$3=Matchdays!$D48,Matchdays!$I48,E$3=Matchdays!$G48,Matchdays!$J48),"")</f>
        <v/>
      </c>
      <c r="F50" t="str" cm="1">
        <f t="array" ref="F50">IFERROR(_xlfn.IFS(F$3=Matchdays!$D48,Matchdays!$I48,F$3=Matchdays!$G48,Matchdays!$J48),"")</f>
        <v/>
      </c>
      <c r="G50" cm="1">
        <f t="array" ref="G50">IFERROR(_xlfn.IFS(G$3=Matchdays!$D48,Matchdays!$I48,G$3=Matchdays!$G48,Matchdays!$J48),"")</f>
        <v>1</v>
      </c>
      <c r="H50" t="str" cm="1">
        <f t="array" ref="H50">IFERROR(_xlfn.IFS(H$3=Matchdays!$D48,Matchdays!$I48,H$3=Matchdays!$G48,Matchdays!$J48),"")</f>
        <v/>
      </c>
      <c r="I50" t="str" cm="1">
        <f t="array" ref="I50">IFERROR(_xlfn.IFS(I$3=Matchdays!$D48,Matchdays!$I48,I$3=Matchdays!$G48,Matchdays!$J48),"")</f>
        <v/>
      </c>
      <c r="J50" cm="1">
        <f t="array" ref="J50">IFERROR(_xlfn.IFS(J$3=Matchdays!$D48,Matchdays!$I48,J$3=Matchdays!$G48,Matchdays!$J48),"")</f>
        <v>1</v>
      </c>
      <c r="K50" t="str" cm="1">
        <f t="array" ref="K50">IFERROR(_xlfn.IFS(K$3=Matchdays!$D48,Matchdays!$I48,K$3=Matchdays!$G48,Matchdays!$J48),"")</f>
        <v/>
      </c>
      <c r="L50" t="str" cm="1">
        <f t="array" ref="L50">IFERROR(_xlfn.IFS(L$3=Matchdays!$D48,Matchdays!$I48,L$3=Matchdays!$G48,Matchdays!$J48),"")</f>
        <v/>
      </c>
      <c r="M50" t="str" cm="1">
        <f t="array" ref="M50">IFERROR(_xlfn.IFS(M$3=Matchdays!$D48,Matchdays!$I48,M$3=Matchdays!$G48,Matchdays!$J48),"")</f>
        <v/>
      </c>
      <c r="N50" t="str" cm="1">
        <f t="array" ref="N50">IFERROR(_xlfn.IFS(N$3=Matchdays!$D48,Matchdays!$I48,N$3=Matchdays!$G48,Matchdays!$J48),"")</f>
        <v/>
      </c>
      <c r="O50" t="str" cm="1">
        <f t="array" ref="O50">IFERROR(_xlfn.IFS(O$3=Matchdays!$D48,Matchdays!$I48,O$3=Matchdays!$G48,Matchdays!$J48),"")</f>
        <v/>
      </c>
      <c r="P50" t="str" cm="1">
        <f t="array" ref="P50">IFERROR(_xlfn.IFS(P$3=Matchdays!$D48,Matchdays!$I48,P$3=Matchdays!$G48,Matchdays!$J48),"")</f>
        <v/>
      </c>
      <c r="Q50" t="str" cm="1">
        <f t="array" ref="Q50">IFERROR(_xlfn.IFS(Q$3=Matchdays!$D48,Matchdays!$I48,Q$3=Matchdays!$G48,Matchdays!$J48),"")</f>
        <v/>
      </c>
      <c r="R50" t="str" cm="1">
        <f t="array" ref="R50">IFERROR(_xlfn.IFS(R$3=Matchdays!$D48,Matchdays!$I48,R$3=Matchdays!$G48,Matchdays!$J48),"")</f>
        <v/>
      </c>
      <c r="S50" t="str" cm="1">
        <f t="array" ref="S50">IFERROR(_xlfn.IFS(S$3=Matchdays!$D48,Matchdays!$I48,S$3=Matchdays!$G48,Matchdays!$J48),"")</f>
        <v/>
      </c>
      <c r="T50" t="str" cm="1">
        <f t="array" ref="T50">IFERROR(_xlfn.IFS(T$3=Matchdays!$D48,Matchdays!$I48,T$3=Matchdays!$G48,Matchdays!$J48),"")</f>
        <v/>
      </c>
      <c r="U50" t="str" cm="1">
        <f t="array" ref="U50">IFERROR(_xlfn.IFS(U$3=Matchdays!$D48,Matchdays!$I48,U$3=Matchdays!$G48,Matchdays!$J48),"")</f>
        <v/>
      </c>
      <c r="V50" t="str" cm="1">
        <f t="array" ref="V50">IFERROR(_xlfn.IFS(V$3=Matchdays!$D48,Matchdays!$I48,V$3=Matchdays!$G48,Matchdays!$J48),"")</f>
        <v/>
      </c>
      <c r="W50" t="str" cm="1">
        <f t="array" ref="W50">IFERROR(_xlfn.IFS(W$3=Matchdays!$D48,Matchdays!$I48,W$3=Matchdays!$G48,Matchdays!$J48),"")</f>
        <v/>
      </c>
    </row>
    <row r="51" spans="4:23" x14ac:dyDescent="0.25">
      <c r="D51" t="str" cm="1">
        <f t="array" ref="D51">IFERROR(_xlfn.IFS($D$3=Matchdays!D49,Matchdays!I49,$D$3=Matchdays!G49,Matchdays!J49),"")</f>
        <v/>
      </c>
      <c r="E51" t="str" cm="1">
        <f t="array" ref="E51">IFERROR(_xlfn.IFS(E$3=Matchdays!$D49,Matchdays!$I49,E$3=Matchdays!$G49,Matchdays!$J49),"")</f>
        <v/>
      </c>
      <c r="F51" t="str" cm="1">
        <f t="array" ref="F51">IFERROR(_xlfn.IFS(F$3=Matchdays!$D49,Matchdays!$I49,F$3=Matchdays!$G49,Matchdays!$J49),"")</f>
        <v/>
      </c>
      <c r="G51" t="str" cm="1">
        <f t="array" ref="G51">IFERROR(_xlfn.IFS(G$3=Matchdays!$D49,Matchdays!$I49,G$3=Matchdays!$G49,Matchdays!$J49),"")</f>
        <v/>
      </c>
      <c r="H51" t="str" cm="1">
        <f t="array" ref="H51">IFERROR(_xlfn.IFS(H$3=Matchdays!$D49,Matchdays!$I49,H$3=Matchdays!$G49,Matchdays!$J49),"")</f>
        <v/>
      </c>
      <c r="I51" cm="1">
        <f t="array" ref="I51">IFERROR(_xlfn.IFS(I$3=Matchdays!$D49,Matchdays!$I49,I$3=Matchdays!$G49,Matchdays!$J49),"")</f>
        <v>0</v>
      </c>
      <c r="J51" t="str" cm="1">
        <f t="array" ref="J51">IFERROR(_xlfn.IFS(J$3=Matchdays!$D49,Matchdays!$I49,J$3=Matchdays!$G49,Matchdays!$J49),"")</f>
        <v/>
      </c>
      <c r="K51" t="str" cm="1">
        <f t="array" ref="K51">IFERROR(_xlfn.IFS(K$3=Matchdays!$D49,Matchdays!$I49,K$3=Matchdays!$G49,Matchdays!$J49),"")</f>
        <v/>
      </c>
      <c r="L51" t="str" cm="1">
        <f t="array" ref="L51">IFERROR(_xlfn.IFS(L$3=Matchdays!$D49,Matchdays!$I49,L$3=Matchdays!$G49,Matchdays!$J49),"")</f>
        <v/>
      </c>
      <c r="M51" t="str" cm="1">
        <f t="array" ref="M51">IFERROR(_xlfn.IFS(M$3=Matchdays!$D49,Matchdays!$I49,M$3=Matchdays!$G49,Matchdays!$J49),"")</f>
        <v/>
      </c>
      <c r="N51" t="str" cm="1">
        <f t="array" ref="N51">IFERROR(_xlfn.IFS(N$3=Matchdays!$D49,Matchdays!$I49,N$3=Matchdays!$G49,Matchdays!$J49),"")</f>
        <v/>
      </c>
      <c r="O51" t="str" cm="1">
        <f t="array" ref="O51">IFERROR(_xlfn.IFS(O$3=Matchdays!$D49,Matchdays!$I49,O$3=Matchdays!$G49,Matchdays!$J49),"")</f>
        <v/>
      </c>
      <c r="P51" t="str" cm="1">
        <f t="array" ref="P51">IFERROR(_xlfn.IFS(P$3=Matchdays!$D49,Matchdays!$I49,P$3=Matchdays!$G49,Matchdays!$J49),"")</f>
        <v/>
      </c>
      <c r="Q51" t="str" cm="1">
        <f t="array" ref="Q51">IFERROR(_xlfn.IFS(Q$3=Matchdays!$D49,Matchdays!$I49,Q$3=Matchdays!$G49,Matchdays!$J49),"")</f>
        <v/>
      </c>
      <c r="R51" t="str" cm="1">
        <f t="array" ref="R51">IFERROR(_xlfn.IFS(R$3=Matchdays!$D49,Matchdays!$I49,R$3=Matchdays!$G49,Matchdays!$J49),"")</f>
        <v/>
      </c>
      <c r="S51" t="str" cm="1">
        <f t="array" ref="S51">IFERROR(_xlfn.IFS(S$3=Matchdays!$D49,Matchdays!$I49,S$3=Matchdays!$G49,Matchdays!$J49),"")</f>
        <v/>
      </c>
      <c r="T51" cm="1">
        <f t="array" ref="T51">IFERROR(_xlfn.IFS(T$3=Matchdays!$D49,Matchdays!$I49,T$3=Matchdays!$G49,Matchdays!$J49),"")</f>
        <v>3</v>
      </c>
      <c r="U51" t="str" cm="1">
        <f t="array" ref="U51">IFERROR(_xlfn.IFS(U$3=Matchdays!$D49,Matchdays!$I49,U$3=Matchdays!$G49,Matchdays!$J49),"")</f>
        <v/>
      </c>
      <c r="V51" t="str" cm="1">
        <f t="array" ref="V51">IFERROR(_xlfn.IFS(V$3=Matchdays!$D49,Matchdays!$I49,V$3=Matchdays!$G49,Matchdays!$J49),"")</f>
        <v/>
      </c>
      <c r="W51" t="str" cm="1">
        <f t="array" ref="W51">IFERROR(_xlfn.IFS(W$3=Matchdays!$D49,Matchdays!$I49,W$3=Matchdays!$G49,Matchdays!$J49),"")</f>
        <v/>
      </c>
    </row>
    <row r="52" spans="4:23" x14ac:dyDescent="0.25">
      <c r="D52" t="str" cm="1">
        <f t="array" ref="D52">IFERROR(_xlfn.IFS($D$3=Matchdays!D50,Matchdays!I50,$D$3=Matchdays!G50,Matchdays!J50),"")</f>
        <v/>
      </c>
      <c r="E52" t="str" cm="1">
        <f t="array" ref="E52">IFERROR(_xlfn.IFS(E$3=Matchdays!$D50,Matchdays!$I50,E$3=Matchdays!$G50,Matchdays!$J50),"")</f>
        <v/>
      </c>
      <c r="F52" t="str" cm="1">
        <f t="array" ref="F52">IFERROR(_xlfn.IFS(F$3=Matchdays!$D50,Matchdays!$I50,F$3=Matchdays!$G50,Matchdays!$J50),"")</f>
        <v/>
      </c>
      <c r="G52" t="str" cm="1">
        <f t="array" ref="G52">IFERROR(_xlfn.IFS(G$3=Matchdays!$D50,Matchdays!$I50,G$3=Matchdays!$G50,Matchdays!$J50),"")</f>
        <v/>
      </c>
      <c r="H52" t="str" cm="1">
        <f t="array" ref="H52">IFERROR(_xlfn.IFS(H$3=Matchdays!$D50,Matchdays!$I50,H$3=Matchdays!$G50,Matchdays!$J50),"")</f>
        <v/>
      </c>
      <c r="I52" t="str" cm="1">
        <f t="array" ref="I52">IFERROR(_xlfn.IFS(I$3=Matchdays!$D50,Matchdays!$I50,I$3=Matchdays!$G50,Matchdays!$J50),"")</f>
        <v/>
      </c>
      <c r="J52" t="str" cm="1">
        <f t="array" ref="J52">IFERROR(_xlfn.IFS(J$3=Matchdays!$D50,Matchdays!$I50,J$3=Matchdays!$G50,Matchdays!$J50),"")</f>
        <v/>
      </c>
      <c r="K52" t="str" cm="1">
        <f t="array" ref="K52">IFERROR(_xlfn.IFS(K$3=Matchdays!$D50,Matchdays!$I50,K$3=Matchdays!$G50,Matchdays!$J50),"")</f>
        <v/>
      </c>
      <c r="L52" t="str" cm="1">
        <f t="array" ref="L52">IFERROR(_xlfn.IFS(L$3=Matchdays!$D50,Matchdays!$I50,L$3=Matchdays!$G50,Matchdays!$J50),"")</f>
        <v/>
      </c>
      <c r="M52" t="str" cm="1">
        <f t="array" ref="M52">IFERROR(_xlfn.IFS(M$3=Matchdays!$D50,Matchdays!$I50,M$3=Matchdays!$G50,Matchdays!$J50),"")</f>
        <v/>
      </c>
      <c r="N52" t="str" cm="1">
        <f t="array" ref="N52">IFERROR(_xlfn.IFS(N$3=Matchdays!$D50,Matchdays!$I50,N$3=Matchdays!$G50,Matchdays!$J50),"")</f>
        <v/>
      </c>
      <c r="O52" cm="1">
        <f t="array" ref="O52">IFERROR(_xlfn.IFS(O$3=Matchdays!$D50,Matchdays!$I50,O$3=Matchdays!$G50,Matchdays!$J50),"")</f>
        <v>3</v>
      </c>
      <c r="P52" t="str" cm="1">
        <f t="array" ref="P52">IFERROR(_xlfn.IFS(P$3=Matchdays!$D50,Matchdays!$I50,P$3=Matchdays!$G50,Matchdays!$J50),"")</f>
        <v/>
      </c>
      <c r="Q52" t="str" cm="1">
        <f t="array" ref="Q52">IFERROR(_xlfn.IFS(Q$3=Matchdays!$D50,Matchdays!$I50,Q$3=Matchdays!$G50,Matchdays!$J50),"")</f>
        <v/>
      </c>
      <c r="R52" cm="1">
        <f t="array" ref="R52">IFERROR(_xlfn.IFS(R$3=Matchdays!$D50,Matchdays!$I50,R$3=Matchdays!$G50,Matchdays!$J50),"")</f>
        <v>0</v>
      </c>
      <c r="S52" t="str" cm="1">
        <f t="array" ref="S52">IFERROR(_xlfn.IFS(S$3=Matchdays!$D50,Matchdays!$I50,S$3=Matchdays!$G50,Matchdays!$J50),"")</f>
        <v/>
      </c>
      <c r="T52" t="str" cm="1">
        <f t="array" ref="T52">IFERROR(_xlfn.IFS(T$3=Matchdays!$D50,Matchdays!$I50,T$3=Matchdays!$G50,Matchdays!$J50),"")</f>
        <v/>
      </c>
      <c r="U52" t="str" cm="1">
        <f t="array" ref="U52">IFERROR(_xlfn.IFS(U$3=Matchdays!$D50,Matchdays!$I50,U$3=Matchdays!$G50,Matchdays!$J50),"")</f>
        <v/>
      </c>
      <c r="V52" t="str" cm="1">
        <f t="array" ref="V52">IFERROR(_xlfn.IFS(V$3=Matchdays!$D50,Matchdays!$I50,V$3=Matchdays!$G50,Matchdays!$J50),"")</f>
        <v/>
      </c>
      <c r="W52" t="str" cm="1">
        <f t="array" ref="W52">IFERROR(_xlfn.IFS(W$3=Matchdays!$D50,Matchdays!$I50,W$3=Matchdays!$G50,Matchdays!$J50),"")</f>
        <v/>
      </c>
    </row>
    <row r="53" spans="4:23" x14ac:dyDescent="0.25">
      <c r="D53" t="str" cm="1">
        <f t="array" ref="D53">IFERROR(_xlfn.IFS($D$3=Matchdays!D51,Matchdays!I51,$D$3=Matchdays!G51,Matchdays!J51),"")</f>
        <v/>
      </c>
      <c r="E53" t="str" cm="1">
        <f t="array" ref="E53">IFERROR(_xlfn.IFS(E$3=Matchdays!$D51,Matchdays!$I51,E$3=Matchdays!$G51,Matchdays!$J51),"")</f>
        <v/>
      </c>
      <c r="F53" t="str" cm="1">
        <f t="array" ref="F53">IFERROR(_xlfn.IFS(F$3=Matchdays!$D51,Matchdays!$I51,F$3=Matchdays!$G51,Matchdays!$J51),"")</f>
        <v/>
      </c>
      <c r="G53" t="str" cm="1">
        <f t="array" ref="G53">IFERROR(_xlfn.IFS(G$3=Matchdays!$D51,Matchdays!$I51,G$3=Matchdays!$G51,Matchdays!$J51),"")</f>
        <v/>
      </c>
      <c r="H53" t="str" cm="1">
        <f t="array" ref="H53">IFERROR(_xlfn.IFS(H$3=Matchdays!$D51,Matchdays!$I51,H$3=Matchdays!$G51,Matchdays!$J51),"")</f>
        <v/>
      </c>
      <c r="I53" t="str" cm="1">
        <f t="array" ref="I53">IFERROR(_xlfn.IFS(I$3=Matchdays!$D51,Matchdays!$I51,I$3=Matchdays!$G51,Matchdays!$J51),"")</f>
        <v/>
      </c>
      <c r="J53" t="str" cm="1">
        <f t="array" ref="J53">IFERROR(_xlfn.IFS(J$3=Matchdays!$D51,Matchdays!$I51,J$3=Matchdays!$G51,Matchdays!$J51),"")</f>
        <v/>
      </c>
      <c r="K53" t="str" cm="1">
        <f t="array" ref="K53">IFERROR(_xlfn.IFS(K$3=Matchdays!$D51,Matchdays!$I51,K$3=Matchdays!$G51,Matchdays!$J51),"")</f>
        <v/>
      </c>
      <c r="L53" t="str" cm="1">
        <f t="array" ref="L53">IFERROR(_xlfn.IFS(L$3=Matchdays!$D51,Matchdays!$I51,L$3=Matchdays!$G51,Matchdays!$J51),"")</f>
        <v/>
      </c>
      <c r="M53" t="str" cm="1">
        <f t="array" ref="M53">IFERROR(_xlfn.IFS(M$3=Matchdays!$D51,Matchdays!$I51,M$3=Matchdays!$G51,Matchdays!$J51),"")</f>
        <v/>
      </c>
      <c r="N53" t="str" cm="1">
        <f t="array" ref="N53">IFERROR(_xlfn.IFS(N$3=Matchdays!$D51,Matchdays!$I51,N$3=Matchdays!$G51,Matchdays!$J51),"")</f>
        <v/>
      </c>
      <c r="O53" t="str" cm="1">
        <f t="array" ref="O53">IFERROR(_xlfn.IFS(O$3=Matchdays!$D51,Matchdays!$I51,O$3=Matchdays!$G51,Matchdays!$J51),"")</f>
        <v/>
      </c>
      <c r="P53" cm="1">
        <f t="array" ref="P53">IFERROR(_xlfn.IFS(P$3=Matchdays!$D51,Matchdays!$I51,P$3=Matchdays!$G51,Matchdays!$J51),"")</f>
        <v>3</v>
      </c>
      <c r="Q53" t="str" cm="1">
        <f t="array" ref="Q53">IFERROR(_xlfn.IFS(Q$3=Matchdays!$D51,Matchdays!$I51,Q$3=Matchdays!$G51,Matchdays!$J51),"")</f>
        <v/>
      </c>
      <c r="R53" t="str" cm="1">
        <f t="array" ref="R53">IFERROR(_xlfn.IFS(R$3=Matchdays!$D51,Matchdays!$I51,R$3=Matchdays!$G51,Matchdays!$J51),"")</f>
        <v/>
      </c>
      <c r="S53" cm="1">
        <f t="array" ref="S53">IFERROR(_xlfn.IFS(S$3=Matchdays!$D51,Matchdays!$I51,S$3=Matchdays!$G51,Matchdays!$J51),"")</f>
        <v>0</v>
      </c>
      <c r="T53" t="str" cm="1">
        <f t="array" ref="T53">IFERROR(_xlfn.IFS(T$3=Matchdays!$D51,Matchdays!$I51,T$3=Matchdays!$G51,Matchdays!$J51),"")</f>
        <v/>
      </c>
      <c r="U53" t="str" cm="1">
        <f t="array" ref="U53">IFERROR(_xlfn.IFS(U$3=Matchdays!$D51,Matchdays!$I51,U$3=Matchdays!$G51,Matchdays!$J51),"")</f>
        <v/>
      </c>
      <c r="V53" t="str" cm="1">
        <f t="array" ref="V53">IFERROR(_xlfn.IFS(V$3=Matchdays!$D51,Matchdays!$I51,V$3=Matchdays!$G51,Matchdays!$J51),"")</f>
        <v/>
      </c>
      <c r="W53" t="str" cm="1">
        <f t="array" ref="W53">IFERROR(_xlfn.IFS(W$3=Matchdays!$D51,Matchdays!$I51,W$3=Matchdays!$G51,Matchdays!$J51),"")</f>
        <v/>
      </c>
    </row>
    <row r="54" spans="4:23" x14ac:dyDescent="0.25">
      <c r="D54" t="str" cm="1">
        <f t="array" ref="D54">IFERROR(_xlfn.IFS($D$3=Matchdays!D52,Matchdays!I52,$D$3=Matchdays!G52,Matchdays!J52),"")</f>
        <v/>
      </c>
      <c r="E54" cm="1">
        <f t="array" ref="E54">IFERROR(_xlfn.IFS(E$3=Matchdays!$D52,Matchdays!$I52,E$3=Matchdays!$G52,Matchdays!$J52),"")</f>
        <v>1</v>
      </c>
      <c r="F54" t="str" cm="1">
        <f t="array" ref="F54">IFERROR(_xlfn.IFS(F$3=Matchdays!$D52,Matchdays!$I52,F$3=Matchdays!$G52,Matchdays!$J52),"")</f>
        <v/>
      </c>
      <c r="G54" t="str" cm="1">
        <f t="array" ref="G54">IFERROR(_xlfn.IFS(G$3=Matchdays!$D52,Matchdays!$I52,G$3=Matchdays!$G52,Matchdays!$J52),"")</f>
        <v/>
      </c>
      <c r="H54" t="str" cm="1">
        <f t="array" ref="H54">IFERROR(_xlfn.IFS(H$3=Matchdays!$D52,Matchdays!$I52,H$3=Matchdays!$G52,Matchdays!$J52),"")</f>
        <v/>
      </c>
      <c r="I54" t="str" cm="1">
        <f t="array" ref="I54">IFERROR(_xlfn.IFS(I$3=Matchdays!$D52,Matchdays!$I52,I$3=Matchdays!$G52,Matchdays!$J52),"")</f>
        <v/>
      </c>
      <c r="J54" t="str" cm="1">
        <f t="array" ref="J54">IFERROR(_xlfn.IFS(J$3=Matchdays!$D52,Matchdays!$I52,J$3=Matchdays!$G52,Matchdays!$J52),"")</f>
        <v/>
      </c>
      <c r="K54" t="str" cm="1">
        <f t="array" ref="K54">IFERROR(_xlfn.IFS(K$3=Matchdays!$D52,Matchdays!$I52,K$3=Matchdays!$G52,Matchdays!$J52),"")</f>
        <v/>
      </c>
      <c r="L54" t="str" cm="1">
        <f t="array" ref="L54">IFERROR(_xlfn.IFS(L$3=Matchdays!$D52,Matchdays!$I52,L$3=Matchdays!$G52,Matchdays!$J52),"")</f>
        <v/>
      </c>
      <c r="M54" t="str" cm="1">
        <f t="array" ref="M54">IFERROR(_xlfn.IFS(M$3=Matchdays!$D52,Matchdays!$I52,M$3=Matchdays!$G52,Matchdays!$J52),"")</f>
        <v/>
      </c>
      <c r="N54" t="str" cm="1">
        <f t="array" ref="N54">IFERROR(_xlfn.IFS(N$3=Matchdays!$D52,Matchdays!$I52,N$3=Matchdays!$G52,Matchdays!$J52),"")</f>
        <v/>
      </c>
      <c r="O54" t="str" cm="1">
        <f t="array" ref="O54">IFERROR(_xlfn.IFS(O$3=Matchdays!$D52,Matchdays!$I52,O$3=Matchdays!$G52,Matchdays!$J52),"")</f>
        <v/>
      </c>
      <c r="P54" cm="1">
        <f t="array" ref="P54">IFERROR(_xlfn.IFS(P$3=Matchdays!$D52,Matchdays!$I52,P$3=Matchdays!$G52,Matchdays!$J52),"")</f>
        <v>1</v>
      </c>
      <c r="Q54" t="str" cm="1">
        <f t="array" ref="Q54">IFERROR(_xlfn.IFS(Q$3=Matchdays!$D52,Matchdays!$I52,Q$3=Matchdays!$G52,Matchdays!$J52),"")</f>
        <v/>
      </c>
      <c r="R54" t="str" cm="1">
        <f t="array" ref="R54">IFERROR(_xlfn.IFS(R$3=Matchdays!$D52,Matchdays!$I52,R$3=Matchdays!$G52,Matchdays!$J52),"")</f>
        <v/>
      </c>
      <c r="S54" t="str" cm="1">
        <f t="array" ref="S54">IFERROR(_xlfn.IFS(S$3=Matchdays!$D52,Matchdays!$I52,S$3=Matchdays!$G52,Matchdays!$J52),"")</f>
        <v/>
      </c>
      <c r="T54" t="str" cm="1">
        <f t="array" ref="T54">IFERROR(_xlfn.IFS(T$3=Matchdays!$D52,Matchdays!$I52,T$3=Matchdays!$G52,Matchdays!$J52),"")</f>
        <v/>
      </c>
      <c r="U54" t="str" cm="1">
        <f t="array" ref="U54">IFERROR(_xlfn.IFS(U$3=Matchdays!$D52,Matchdays!$I52,U$3=Matchdays!$G52,Matchdays!$J52),"")</f>
        <v/>
      </c>
      <c r="V54" t="str" cm="1">
        <f t="array" ref="V54">IFERROR(_xlfn.IFS(V$3=Matchdays!$D52,Matchdays!$I52,V$3=Matchdays!$G52,Matchdays!$J52),"")</f>
        <v/>
      </c>
      <c r="W54" t="str" cm="1">
        <f t="array" ref="W54">IFERROR(_xlfn.IFS(W$3=Matchdays!$D52,Matchdays!$I52,W$3=Matchdays!$G52,Matchdays!$J52),"")</f>
        <v/>
      </c>
    </row>
    <row r="55" spans="4:23" x14ac:dyDescent="0.25">
      <c r="D55" t="str" cm="1">
        <f t="array" ref="D55">IFERROR(_xlfn.IFS($D$3=Matchdays!D53,Matchdays!I53,$D$3=Matchdays!G53,Matchdays!J53),"")</f>
        <v/>
      </c>
      <c r="E55" t="str" cm="1">
        <f t="array" ref="E55">IFERROR(_xlfn.IFS(E$3=Matchdays!$D53,Matchdays!$I53,E$3=Matchdays!$G53,Matchdays!$J53),"")</f>
        <v/>
      </c>
      <c r="F55" t="str" cm="1">
        <f t="array" ref="F55">IFERROR(_xlfn.IFS(F$3=Matchdays!$D53,Matchdays!$I53,F$3=Matchdays!$G53,Matchdays!$J53),"")</f>
        <v/>
      </c>
      <c r="G55" cm="1">
        <f t="array" ref="G55">IFERROR(_xlfn.IFS(G$3=Matchdays!$D53,Matchdays!$I53,G$3=Matchdays!$G53,Matchdays!$J53),"")</f>
        <v>3</v>
      </c>
      <c r="H55" t="str" cm="1">
        <f t="array" ref="H55">IFERROR(_xlfn.IFS(H$3=Matchdays!$D53,Matchdays!$I53,H$3=Matchdays!$G53,Matchdays!$J53),"")</f>
        <v/>
      </c>
      <c r="I55" t="str" cm="1">
        <f t="array" ref="I55">IFERROR(_xlfn.IFS(I$3=Matchdays!$D53,Matchdays!$I53,I$3=Matchdays!$G53,Matchdays!$J53),"")</f>
        <v/>
      </c>
      <c r="J55" t="str" cm="1">
        <f t="array" ref="J55">IFERROR(_xlfn.IFS(J$3=Matchdays!$D53,Matchdays!$I53,J$3=Matchdays!$G53,Matchdays!$J53),"")</f>
        <v/>
      </c>
      <c r="K55" t="str" cm="1">
        <f t="array" ref="K55">IFERROR(_xlfn.IFS(K$3=Matchdays!$D53,Matchdays!$I53,K$3=Matchdays!$G53,Matchdays!$J53),"")</f>
        <v/>
      </c>
      <c r="L55" t="str" cm="1">
        <f t="array" ref="L55">IFERROR(_xlfn.IFS(L$3=Matchdays!$D53,Matchdays!$I53,L$3=Matchdays!$G53,Matchdays!$J53),"")</f>
        <v/>
      </c>
      <c r="M55" cm="1">
        <f t="array" ref="M55">IFERROR(_xlfn.IFS(M$3=Matchdays!$D53,Matchdays!$I53,M$3=Matchdays!$G53,Matchdays!$J53),"")</f>
        <v>0</v>
      </c>
      <c r="N55" t="str" cm="1">
        <f t="array" ref="N55">IFERROR(_xlfn.IFS(N$3=Matchdays!$D53,Matchdays!$I53,N$3=Matchdays!$G53,Matchdays!$J53),"")</f>
        <v/>
      </c>
      <c r="O55" t="str" cm="1">
        <f t="array" ref="O55">IFERROR(_xlfn.IFS(O$3=Matchdays!$D53,Matchdays!$I53,O$3=Matchdays!$G53,Matchdays!$J53),"")</f>
        <v/>
      </c>
      <c r="P55" t="str" cm="1">
        <f t="array" ref="P55">IFERROR(_xlfn.IFS(P$3=Matchdays!$D53,Matchdays!$I53,P$3=Matchdays!$G53,Matchdays!$J53),"")</f>
        <v/>
      </c>
      <c r="Q55" t="str" cm="1">
        <f t="array" ref="Q55">IFERROR(_xlfn.IFS(Q$3=Matchdays!$D53,Matchdays!$I53,Q$3=Matchdays!$G53,Matchdays!$J53),"")</f>
        <v/>
      </c>
      <c r="R55" t="str" cm="1">
        <f t="array" ref="R55">IFERROR(_xlfn.IFS(R$3=Matchdays!$D53,Matchdays!$I53,R$3=Matchdays!$G53,Matchdays!$J53),"")</f>
        <v/>
      </c>
      <c r="S55" t="str" cm="1">
        <f t="array" ref="S55">IFERROR(_xlfn.IFS(S$3=Matchdays!$D53,Matchdays!$I53,S$3=Matchdays!$G53,Matchdays!$J53),"")</f>
        <v/>
      </c>
      <c r="T55" t="str" cm="1">
        <f t="array" ref="T55">IFERROR(_xlfn.IFS(T$3=Matchdays!$D53,Matchdays!$I53,T$3=Matchdays!$G53,Matchdays!$J53),"")</f>
        <v/>
      </c>
      <c r="U55" t="str" cm="1">
        <f t="array" ref="U55">IFERROR(_xlfn.IFS(U$3=Matchdays!$D53,Matchdays!$I53,U$3=Matchdays!$G53,Matchdays!$J53),"")</f>
        <v/>
      </c>
      <c r="V55" t="str" cm="1">
        <f t="array" ref="V55">IFERROR(_xlfn.IFS(V$3=Matchdays!$D53,Matchdays!$I53,V$3=Matchdays!$G53,Matchdays!$J53),"")</f>
        <v/>
      </c>
      <c r="W55" t="str" cm="1">
        <f t="array" ref="W55">IFERROR(_xlfn.IFS(W$3=Matchdays!$D53,Matchdays!$I53,W$3=Matchdays!$G53,Matchdays!$J53),"")</f>
        <v/>
      </c>
    </row>
    <row r="56" spans="4:23" x14ac:dyDescent="0.25">
      <c r="D56" t="str" cm="1">
        <f t="array" ref="D56">IFERROR(_xlfn.IFS($D$3=Matchdays!D54,Matchdays!I54,$D$3=Matchdays!G54,Matchdays!J54),"")</f>
        <v/>
      </c>
      <c r="E56" t="str" cm="1">
        <f t="array" ref="E56">IFERROR(_xlfn.IFS(E$3=Matchdays!$D54,Matchdays!$I54,E$3=Matchdays!$G54,Matchdays!$J54),"")</f>
        <v/>
      </c>
      <c r="F56" t="str" cm="1">
        <f t="array" ref="F56">IFERROR(_xlfn.IFS(F$3=Matchdays!$D54,Matchdays!$I54,F$3=Matchdays!$G54,Matchdays!$J54),"")</f>
        <v/>
      </c>
      <c r="G56" t="str" cm="1">
        <f t="array" ref="G56">IFERROR(_xlfn.IFS(G$3=Matchdays!$D54,Matchdays!$I54,G$3=Matchdays!$G54,Matchdays!$J54),"")</f>
        <v/>
      </c>
      <c r="H56" cm="1">
        <f t="array" ref="H56">IFERROR(_xlfn.IFS(H$3=Matchdays!$D54,Matchdays!$I54,H$3=Matchdays!$G54,Matchdays!$J54),"")</f>
        <v>3</v>
      </c>
      <c r="I56" t="str" cm="1">
        <f t="array" ref="I56">IFERROR(_xlfn.IFS(I$3=Matchdays!$D54,Matchdays!$I54,I$3=Matchdays!$G54,Matchdays!$J54),"")</f>
        <v/>
      </c>
      <c r="J56" t="str" cm="1">
        <f t="array" ref="J56">IFERROR(_xlfn.IFS(J$3=Matchdays!$D54,Matchdays!$I54,J$3=Matchdays!$G54,Matchdays!$J54),"")</f>
        <v/>
      </c>
      <c r="K56" t="str" cm="1">
        <f t="array" ref="K56">IFERROR(_xlfn.IFS(K$3=Matchdays!$D54,Matchdays!$I54,K$3=Matchdays!$G54,Matchdays!$J54),"")</f>
        <v/>
      </c>
      <c r="L56" t="str" cm="1">
        <f t="array" ref="L56">IFERROR(_xlfn.IFS(L$3=Matchdays!$D54,Matchdays!$I54,L$3=Matchdays!$G54,Matchdays!$J54),"")</f>
        <v/>
      </c>
      <c r="M56" t="str" cm="1">
        <f t="array" ref="M56">IFERROR(_xlfn.IFS(M$3=Matchdays!$D54,Matchdays!$I54,M$3=Matchdays!$G54,Matchdays!$J54),"")</f>
        <v/>
      </c>
      <c r="N56" cm="1">
        <f t="array" ref="N56">IFERROR(_xlfn.IFS(N$3=Matchdays!$D54,Matchdays!$I54,N$3=Matchdays!$G54,Matchdays!$J54),"")</f>
        <v>0</v>
      </c>
      <c r="O56" t="str" cm="1">
        <f t="array" ref="O56">IFERROR(_xlfn.IFS(O$3=Matchdays!$D54,Matchdays!$I54,O$3=Matchdays!$G54,Matchdays!$J54),"")</f>
        <v/>
      </c>
      <c r="P56" t="str" cm="1">
        <f t="array" ref="P56">IFERROR(_xlfn.IFS(P$3=Matchdays!$D54,Matchdays!$I54,P$3=Matchdays!$G54,Matchdays!$J54),"")</f>
        <v/>
      </c>
      <c r="Q56" t="str" cm="1">
        <f t="array" ref="Q56">IFERROR(_xlfn.IFS(Q$3=Matchdays!$D54,Matchdays!$I54,Q$3=Matchdays!$G54,Matchdays!$J54),"")</f>
        <v/>
      </c>
      <c r="R56" t="str" cm="1">
        <f t="array" ref="R56">IFERROR(_xlfn.IFS(R$3=Matchdays!$D54,Matchdays!$I54,R$3=Matchdays!$G54,Matchdays!$J54),"")</f>
        <v/>
      </c>
      <c r="S56" t="str" cm="1">
        <f t="array" ref="S56">IFERROR(_xlfn.IFS(S$3=Matchdays!$D54,Matchdays!$I54,S$3=Matchdays!$G54,Matchdays!$J54),"")</f>
        <v/>
      </c>
      <c r="T56" t="str" cm="1">
        <f t="array" ref="T56">IFERROR(_xlfn.IFS(T$3=Matchdays!$D54,Matchdays!$I54,T$3=Matchdays!$G54,Matchdays!$J54),"")</f>
        <v/>
      </c>
      <c r="U56" t="str" cm="1">
        <f t="array" ref="U56">IFERROR(_xlfn.IFS(U$3=Matchdays!$D54,Matchdays!$I54,U$3=Matchdays!$G54,Matchdays!$J54),"")</f>
        <v/>
      </c>
      <c r="V56" t="str" cm="1">
        <f t="array" ref="V56">IFERROR(_xlfn.IFS(V$3=Matchdays!$D54,Matchdays!$I54,V$3=Matchdays!$G54,Matchdays!$J54),"")</f>
        <v/>
      </c>
      <c r="W56" t="str" cm="1">
        <f t="array" ref="W56">IFERROR(_xlfn.IFS(W$3=Matchdays!$D54,Matchdays!$I54,W$3=Matchdays!$G54,Matchdays!$J54),"")</f>
        <v/>
      </c>
    </row>
    <row r="57" spans="4:23" x14ac:dyDescent="0.25">
      <c r="D57" t="str" cm="1">
        <f t="array" ref="D57">IFERROR(_xlfn.IFS($D$3=Matchdays!D55,Matchdays!I55,$D$3=Matchdays!G55,Matchdays!J55),"")</f>
        <v/>
      </c>
      <c r="E57" t="str" cm="1">
        <f t="array" ref="E57">IFERROR(_xlfn.IFS(E$3=Matchdays!$D55,Matchdays!$I55,E$3=Matchdays!$G55,Matchdays!$J55),"")</f>
        <v/>
      </c>
      <c r="F57" t="str" cm="1">
        <f t="array" ref="F57">IFERROR(_xlfn.IFS(F$3=Matchdays!$D55,Matchdays!$I55,F$3=Matchdays!$G55,Matchdays!$J55),"")</f>
        <v/>
      </c>
      <c r="G57" t="str" cm="1">
        <f t="array" ref="G57">IFERROR(_xlfn.IFS(G$3=Matchdays!$D55,Matchdays!$I55,G$3=Matchdays!$G55,Matchdays!$J55),"")</f>
        <v/>
      </c>
      <c r="H57" t="str" cm="1">
        <f t="array" ref="H57">IFERROR(_xlfn.IFS(H$3=Matchdays!$D55,Matchdays!$I55,H$3=Matchdays!$G55,Matchdays!$J55),"")</f>
        <v/>
      </c>
      <c r="I57" cm="1">
        <f t="array" ref="I57">IFERROR(_xlfn.IFS(I$3=Matchdays!$D55,Matchdays!$I55,I$3=Matchdays!$G55,Matchdays!$J55),"")</f>
        <v>3</v>
      </c>
      <c r="J57" t="str" cm="1">
        <f t="array" ref="J57">IFERROR(_xlfn.IFS(J$3=Matchdays!$D55,Matchdays!$I55,J$3=Matchdays!$G55,Matchdays!$J55),"")</f>
        <v/>
      </c>
      <c r="K57" t="str" cm="1">
        <f t="array" ref="K57">IFERROR(_xlfn.IFS(K$3=Matchdays!$D55,Matchdays!$I55,K$3=Matchdays!$G55,Matchdays!$J55),"")</f>
        <v/>
      </c>
      <c r="L57" t="str" cm="1">
        <f t="array" ref="L57">IFERROR(_xlfn.IFS(L$3=Matchdays!$D55,Matchdays!$I55,L$3=Matchdays!$G55,Matchdays!$J55),"")</f>
        <v/>
      </c>
      <c r="M57" t="str" cm="1">
        <f t="array" ref="M57">IFERROR(_xlfn.IFS(M$3=Matchdays!$D55,Matchdays!$I55,M$3=Matchdays!$G55,Matchdays!$J55),"")</f>
        <v/>
      </c>
      <c r="N57" t="str" cm="1">
        <f t="array" ref="N57">IFERROR(_xlfn.IFS(N$3=Matchdays!$D55,Matchdays!$I55,N$3=Matchdays!$G55,Matchdays!$J55),"")</f>
        <v/>
      </c>
      <c r="O57" t="str" cm="1">
        <f t="array" ref="O57">IFERROR(_xlfn.IFS(O$3=Matchdays!$D55,Matchdays!$I55,O$3=Matchdays!$G55,Matchdays!$J55),"")</f>
        <v/>
      </c>
      <c r="P57" t="str" cm="1">
        <f t="array" ref="P57">IFERROR(_xlfn.IFS(P$3=Matchdays!$D55,Matchdays!$I55,P$3=Matchdays!$G55,Matchdays!$J55),"")</f>
        <v/>
      </c>
      <c r="Q57" t="str" cm="1">
        <f t="array" ref="Q57">IFERROR(_xlfn.IFS(Q$3=Matchdays!$D55,Matchdays!$I55,Q$3=Matchdays!$G55,Matchdays!$J55),"")</f>
        <v/>
      </c>
      <c r="R57" t="str" cm="1">
        <f t="array" ref="R57">IFERROR(_xlfn.IFS(R$3=Matchdays!$D55,Matchdays!$I55,R$3=Matchdays!$G55,Matchdays!$J55),"")</f>
        <v/>
      </c>
      <c r="S57" t="str" cm="1">
        <f t="array" ref="S57">IFERROR(_xlfn.IFS(S$3=Matchdays!$D55,Matchdays!$I55,S$3=Matchdays!$G55,Matchdays!$J55),"")</f>
        <v/>
      </c>
      <c r="T57" t="str" cm="1">
        <f t="array" ref="T57">IFERROR(_xlfn.IFS(T$3=Matchdays!$D55,Matchdays!$I55,T$3=Matchdays!$G55,Matchdays!$J55),"")</f>
        <v/>
      </c>
      <c r="U57" t="str" cm="1">
        <f t="array" ref="U57">IFERROR(_xlfn.IFS(U$3=Matchdays!$D55,Matchdays!$I55,U$3=Matchdays!$G55,Matchdays!$J55),"")</f>
        <v/>
      </c>
      <c r="V57" cm="1">
        <f t="array" ref="V57">IFERROR(_xlfn.IFS(V$3=Matchdays!$D55,Matchdays!$I55,V$3=Matchdays!$G55,Matchdays!$J55),"")</f>
        <v>0</v>
      </c>
      <c r="W57" t="str" cm="1">
        <f t="array" ref="W57">IFERROR(_xlfn.IFS(W$3=Matchdays!$D55,Matchdays!$I55,W$3=Matchdays!$G55,Matchdays!$J55),"")</f>
        <v/>
      </c>
    </row>
    <row r="58" spans="4:23" x14ac:dyDescent="0.25">
      <c r="D58" t="str" cm="1">
        <f t="array" ref="D58">IFERROR(_xlfn.IFS($D$3=Matchdays!D56,Matchdays!I56,$D$3=Matchdays!G56,Matchdays!J56),"")</f>
        <v/>
      </c>
      <c r="E58" t="str" cm="1">
        <f t="array" ref="E58">IFERROR(_xlfn.IFS(E$3=Matchdays!$D56,Matchdays!$I56,E$3=Matchdays!$G56,Matchdays!$J56),"")</f>
        <v/>
      </c>
      <c r="F58" t="str" cm="1">
        <f t="array" ref="F58">IFERROR(_xlfn.IFS(F$3=Matchdays!$D56,Matchdays!$I56,F$3=Matchdays!$G56,Matchdays!$J56),"")</f>
        <v/>
      </c>
      <c r="G58" t="str" cm="1">
        <f t="array" ref="G58">IFERROR(_xlfn.IFS(G$3=Matchdays!$D56,Matchdays!$I56,G$3=Matchdays!$G56,Matchdays!$J56),"")</f>
        <v/>
      </c>
      <c r="H58" t="str" cm="1">
        <f t="array" ref="H58">IFERROR(_xlfn.IFS(H$3=Matchdays!$D56,Matchdays!$I56,H$3=Matchdays!$G56,Matchdays!$J56),"")</f>
        <v/>
      </c>
      <c r="I58" t="str" cm="1">
        <f t="array" ref="I58">IFERROR(_xlfn.IFS(I$3=Matchdays!$D56,Matchdays!$I56,I$3=Matchdays!$G56,Matchdays!$J56),"")</f>
        <v/>
      </c>
      <c r="J58" t="str" cm="1">
        <f t="array" ref="J58">IFERROR(_xlfn.IFS(J$3=Matchdays!$D56,Matchdays!$I56,J$3=Matchdays!$G56,Matchdays!$J56),"")</f>
        <v/>
      </c>
      <c r="K58" cm="1">
        <f t="array" ref="K58">IFERROR(_xlfn.IFS(K$3=Matchdays!$D56,Matchdays!$I56,K$3=Matchdays!$G56,Matchdays!$J56),"")</f>
        <v>1</v>
      </c>
      <c r="L58" t="str" cm="1">
        <f t="array" ref="L58">IFERROR(_xlfn.IFS(L$3=Matchdays!$D56,Matchdays!$I56,L$3=Matchdays!$G56,Matchdays!$J56),"")</f>
        <v/>
      </c>
      <c r="M58" t="str" cm="1">
        <f t="array" ref="M58">IFERROR(_xlfn.IFS(M$3=Matchdays!$D56,Matchdays!$I56,M$3=Matchdays!$G56,Matchdays!$J56),"")</f>
        <v/>
      </c>
      <c r="N58" t="str" cm="1">
        <f t="array" ref="N58">IFERROR(_xlfn.IFS(N$3=Matchdays!$D56,Matchdays!$I56,N$3=Matchdays!$G56,Matchdays!$J56),"")</f>
        <v/>
      </c>
      <c r="O58" cm="1">
        <f t="array" ref="O58">IFERROR(_xlfn.IFS(O$3=Matchdays!$D56,Matchdays!$I56,O$3=Matchdays!$G56,Matchdays!$J56),"")</f>
        <v>1</v>
      </c>
      <c r="P58" t="str" cm="1">
        <f t="array" ref="P58">IFERROR(_xlfn.IFS(P$3=Matchdays!$D56,Matchdays!$I56,P$3=Matchdays!$G56,Matchdays!$J56),"")</f>
        <v/>
      </c>
      <c r="Q58" t="str" cm="1">
        <f t="array" ref="Q58">IFERROR(_xlfn.IFS(Q$3=Matchdays!$D56,Matchdays!$I56,Q$3=Matchdays!$G56,Matchdays!$J56),"")</f>
        <v/>
      </c>
      <c r="R58" t="str" cm="1">
        <f t="array" ref="R58">IFERROR(_xlfn.IFS(R$3=Matchdays!$D56,Matchdays!$I56,R$3=Matchdays!$G56,Matchdays!$J56),"")</f>
        <v/>
      </c>
      <c r="S58" t="str" cm="1">
        <f t="array" ref="S58">IFERROR(_xlfn.IFS(S$3=Matchdays!$D56,Matchdays!$I56,S$3=Matchdays!$G56,Matchdays!$J56),"")</f>
        <v/>
      </c>
      <c r="T58" t="str" cm="1">
        <f t="array" ref="T58">IFERROR(_xlfn.IFS(T$3=Matchdays!$D56,Matchdays!$I56,T$3=Matchdays!$G56,Matchdays!$J56),"")</f>
        <v/>
      </c>
      <c r="U58" t="str" cm="1">
        <f t="array" ref="U58">IFERROR(_xlfn.IFS(U$3=Matchdays!$D56,Matchdays!$I56,U$3=Matchdays!$G56,Matchdays!$J56),"")</f>
        <v/>
      </c>
      <c r="V58" t="str" cm="1">
        <f t="array" ref="V58">IFERROR(_xlfn.IFS(V$3=Matchdays!$D56,Matchdays!$I56,V$3=Matchdays!$G56,Matchdays!$J56),"")</f>
        <v/>
      </c>
      <c r="W58" t="str" cm="1">
        <f t="array" ref="W58">IFERROR(_xlfn.IFS(W$3=Matchdays!$D56,Matchdays!$I56,W$3=Matchdays!$G56,Matchdays!$J56),"")</f>
        <v/>
      </c>
    </row>
    <row r="59" spans="4:23" x14ac:dyDescent="0.25">
      <c r="D59" cm="1">
        <f t="array" ref="D59">IFERROR(_xlfn.IFS($D$3=Matchdays!D57,Matchdays!I57,$D$3=Matchdays!G57,Matchdays!J57),"")</f>
        <v>0</v>
      </c>
      <c r="E59" t="str" cm="1">
        <f t="array" ref="E59">IFERROR(_xlfn.IFS(E$3=Matchdays!$D57,Matchdays!$I57,E$3=Matchdays!$G57,Matchdays!$J57),"")</f>
        <v/>
      </c>
      <c r="F59" t="str" cm="1">
        <f t="array" ref="F59">IFERROR(_xlfn.IFS(F$3=Matchdays!$D57,Matchdays!$I57,F$3=Matchdays!$G57,Matchdays!$J57),"")</f>
        <v/>
      </c>
      <c r="G59" t="str" cm="1">
        <f t="array" ref="G59">IFERROR(_xlfn.IFS(G$3=Matchdays!$D57,Matchdays!$I57,G$3=Matchdays!$G57,Matchdays!$J57),"")</f>
        <v/>
      </c>
      <c r="H59" t="str" cm="1">
        <f t="array" ref="H59">IFERROR(_xlfn.IFS(H$3=Matchdays!$D57,Matchdays!$I57,H$3=Matchdays!$G57,Matchdays!$J57),"")</f>
        <v/>
      </c>
      <c r="I59" t="str" cm="1">
        <f t="array" ref="I59">IFERROR(_xlfn.IFS(I$3=Matchdays!$D57,Matchdays!$I57,I$3=Matchdays!$G57,Matchdays!$J57),"")</f>
        <v/>
      </c>
      <c r="J59" t="str" cm="1">
        <f t="array" ref="J59">IFERROR(_xlfn.IFS(J$3=Matchdays!$D57,Matchdays!$I57,J$3=Matchdays!$G57,Matchdays!$J57),"")</f>
        <v/>
      </c>
      <c r="K59" t="str" cm="1">
        <f t="array" ref="K59">IFERROR(_xlfn.IFS(K$3=Matchdays!$D57,Matchdays!$I57,K$3=Matchdays!$G57,Matchdays!$J57),"")</f>
        <v/>
      </c>
      <c r="L59" t="str" cm="1">
        <f t="array" ref="L59">IFERROR(_xlfn.IFS(L$3=Matchdays!$D57,Matchdays!$I57,L$3=Matchdays!$G57,Matchdays!$J57),"")</f>
        <v/>
      </c>
      <c r="M59" t="str" cm="1">
        <f t="array" ref="M59">IFERROR(_xlfn.IFS(M$3=Matchdays!$D57,Matchdays!$I57,M$3=Matchdays!$G57,Matchdays!$J57),"")</f>
        <v/>
      </c>
      <c r="N59" t="str" cm="1">
        <f t="array" ref="N59">IFERROR(_xlfn.IFS(N$3=Matchdays!$D57,Matchdays!$I57,N$3=Matchdays!$G57,Matchdays!$J57),"")</f>
        <v/>
      </c>
      <c r="O59" t="str" cm="1">
        <f t="array" ref="O59">IFERROR(_xlfn.IFS(O$3=Matchdays!$D57,Matchdays!$I57,O$3=Matchdays!$G57,Matchdays!$J57),"")</f>
        <v/>
      </c>
      <c r="P59" t="str" cm="1">
        <f t="array" ref="P59">IFERROR(_xlfn.IFS(P$3=Matchdays!$D57,Matchdays!$I57,P$3=Matchdays!$G57,Matchdays!$J57),"")</f>
        <v/>
      </c>
      <c r="Q59" cm="1">
        <f t="array" ref="Q59">IFERROR(_xlfn.IFS(Q$3=Matchdays!$D57,Matchdays!$I57,Q$3=Matchdays!$G57,Matchdays!$J57),"")</f>
        <v>3</v>
      </c>
      <c r="R59" t="str" cm="1">
        <f t="array" ref="R59">IFERROR(_xlfn.IFS(R$3=Matchdays!$D57,Matchdays!$I57,R$3=Matchdays!$G57,Matchdays!$J57),"")</f>
        <v/>
      </c>
      <c r="S59" t="str" cm="1">
        <f t="array" ref="S59">IFERROR(_xlfn.IFS(S$3=Matchdays!$D57,Matchdays!$I57,S$3=Matchdays!$G57,Matchdays!$J57),"")</f>
        <v/>
      </c>
      <c r="T59" t="str" cm="1">
        <f t="array" ref="T59">IFERROR(_xlfn.IFS(T$3=Matchdays!$D57,Matchdays!$I57,T$3=Matchdays!$G57,Matchdays!$J57),"")</f>
        <v/>
      </c>
      <c r="U59" t="str" cm="1">
        <f t="array" ref="U59">IFERROR(_xlfn.IFS(U$3=Matchdays!$D57,Matchdays!$I57,U$3=Matchdays!$G57,Matchdays!$J57),"")</f>
        <v/>
      </c>
      <c r="V59" t="str" cm="1">
        <f t="array" ref="V59">IFERROR(_xlfn.IFS(V$3=Matchdays!$D57,Matchdays!$I57,V$3=Matchdays!$G57,Matchdays!$J57),"")</f>
        <v/>
      </c>
      <c r="W59" t="str" cm="1">
        <f t="array" ref="W59">IFERROR(_xlfn.IFS(W$3=Matchdays!$D57,Matchdays!$I57,W$3=Matchdays!$G57,Matchdays!$J57),"")</f>
        <v/>
      </c>
    </row>
    <row r="60" spans="4:23" x14ac:dyDescent="0.25">
      <c r="D60" t="str" cm="1">
        <f t="array" ref="D60">IFERROR(_xlfn.IFS($D$3=Matchdays!D58,Matchdays!I58,$D$3=Matchdays!G58,Matchdays!J58),"")</f>
        <v/>
      </c>
      <c r="E60" t="str" cm="1">
        <f t="array" ref="E60">IFERROR(_xlfn.IFS(E$3=Matchdays!$D58,Matchdays!$I58,E$3=Matchdays!$G58,Matchdays!$J58),"")</f>
        <v/>
      </c>
      <c r="F60" t="str" cm="1">
        <f t="array" ref="F60">IFERROR(_xlfn.IFS(F$3=Matchdays!$D58,Matchdays!$I58,F$3=Matchdays!$G58,Matchdays!$J58),"")</f>
        <v/>
      </c>
      <c r="G60" t="str" cm="1">
        <f t="array" ref="G60">IFERROR(_xlfn.IFS(G$3=Matchdays!$D58,Matchdays!$I58,G$3=Matchdays!$G58,Matchdays!$J58),"")</f>
        <v/>
      </c>
      <c r="H60" t="str" cm="1">
        <f t="array" ref="H60">IFERROR(_xlfn.IFS(H$3=Matchdays!$D58,Matchdays!$I58,H$3=Matchdays!$G58,Matchdays!$J58),"")</f>
        <v/>
      </c>
      <c r="I60" t="str" cm="1">
        <f t="array" ref="I60">IFERROR(_xlfn.IFS(I$3=Matchdays!$D58,Matchdays!$I58,I$3=Matchdays!$G58,Matchdays!$J58),"")</f>
        <v/>
      </c>
      <c r="J60" cm="1">
        <f t="array" ref="J60">IFERROR(_xlfn.IFS(J$3=Matchdays!$D58,Matchdays!$I58,J$3=Matchdays!$G58,Matchdays!$J58),"")</f>
        <v>1</v>
      </c>
      <c r="K60" t="str" cm="1">
        <f t="array" ref="K60">IFERROR(_xlfn.IFS(K$3=Matchdays!$D58,Matchdays!$I58,K$3=Matchdays!$G58,Matchdays!$J58),"")</f>
        <v/>
      </c>
      <c r="L60" t="str" cm="1">
        <f t="array" ref="L60">IFERROR(_xlfn.IFS(L$3=Matchdays!$D58,Matchdays!$I58,L$3=Matchdays!$G58,Matchdays!$J58),"")</f>
        <v/>
      </c>
      <c r="M60" t="str" cm="1">
        <f t="array" ref="M60">IFERROR(_xlfn.IFS(M$3=Matchdays!$D58,Matchdays!$I58,M$3=Matchdays!$G58,Matchdays!$J58),"")</f>
        <v/>
      </c>
      <c r="N60" t="str" cm="1">
        <f t="array" ref="N60">IFERROR(_xlfn.IFS(N$3=Matchdays!$D58,Matchdays!$I58,N$3=Matchdays!$G58,Matchdays!$J58),"")</f>
        <v/>
      </c>
      <c r="O60" t="str" cm="1">
        <f t="array" ref="O60">IFERROR(_xlfn.IFS(O$3=Matchdays!$D58,Matchdays!$I58,O$3=Matchdays!$G58,Matchdays!$J58),"")</f>
        <v/>
      </c>
      <c r="P60" t="str" cm="1">
        <f t="array" ref="P60">IFERROR(_xlfn.IFS(P$3=Matchdays!$D58,Matchdays!$I58,P$3=Matchdays!$G58,Matchdays!$J58),"")</f>
        <v/>
      </c>
      <c r="Q60" t="str" cm="1">
        <f t="array" ref="Q60">IFERROR(_xlfn.IFS(Q$3=Matchdays!$D58,Matchdays!$I58,Q$3=Matchdays!$G58,Matchdays!$J58),"")</f>
        <v/>
      </c>
      <c r="R60" cm="1">
        <f t="array" ref="R60">IFERROR(_xlfn.IFS(R$3=Matchdays!$D58,Matchdays!$I58,R$3=Matchdays!$G58,Matchdays!$J58),"")</f>
        <v>1</v>
      </c>
      <c r="S60" t="str" cm="1">
        <f t="array" ref="S60">IFERROR(_xlfn.IFS(S$3=Matchdays!$D58,Matchdays!$I58,S$3=Matchdays!$G58,Matchdays!$J58),"")</f>
        <v/>
      </c>
      <c r="T60" t="str" cm="1">
        <f t="array" ref="T60">IFERROR(_xlfn.IFS(T$3=Matchdays!$D58,Matchdays!$I58,T$3=Matchdays!$G58,Matchdays!$J58),"")</f>
        <v/>
      </c>
      <c r="U60" t="str" cm="1">
        <f t="array" ref="U60">IFERROR(_xlfn.IFS(U$3=Matchdays!$D58,Matchdays!$I58,U$3=Matchdays!$G58,Matchdays!$J58),"")</f>
        <v/>
      </c>
      <c r="V60" t="str" cm="1">
        <f t="array" ref="V60">IFERROR(_xlfn.IFS(V$3=Matchdays!$D58,Matchdays!$I58,V$3=Matchdays!$G58,Matchdays!$J58),"")</f>
        <v/>
      </c>
      <c r="W60" t="str" cm="1">
        <f t="array" ref="W60">IFERROR(_xlfn.IFS(W$3=Matchdays!$D58,Matchdays!$I58,W$3=Matchdays!$G58,Matchdays!$J58),"")</f>
        <v/>
      </c>
    </row>
    <row r="61" spans="4:23" x14ac:dyDescent="0.25">
      <c r="D61" t="str" cm="1">
        <f t="array" ref="D61">IFERROR(_xlfn.IFS($D$3=Matchdays!D59,Matchdays!I59,$D$3=Matchdays!G59,Matchdays!J59),"")</f>
        <v/>
      </c>
      <c r="E61" t="str" cm="1">
        <f t="array" ref="E61">IFERROR(_xlfn.IFS(E$3=Matchdays!$D59,Matchdays!$I59,E$3=Matchdays!$G59,Matchdays!$J59),"")</f>
        <v/>
      </c>
      <c r="F61" cm="1">
        <f t="array" ref="F61">IFERROR(_xlfn.IFS(F$3=Matchdays!$D59,Matchdays!$I59,F$3=Matchdays!$G59,Matchdays!$J59),"")</f>
        <v>3</v>
      </c>
      <c r="G61" t="str" cm="1">
        <f t="array" ref="G61">IFERROR(_xlfn.IFS(G$3=Matchdays!$D59,Matchdays!$I59,G$3=Matchdays!$G59,Matchdays!$J59),"")</f>
        <v/>
      </c>
      <c r="H61" t="str" cm="1">
        <f t="array" ref="H61">IFERROR(_xlfn.IFS(H$3=Matchdays!$D59,Matchdays!$I59,H$3=Matchdays!$G59,Matchdays!$J59),"")</f>
        <v/>
      </c>
      <c r="I61" t="str" cm="1">
        <f t="array" ref="I61">IFERROR(_xlfn.IFS(I$3=Matchdays!$D59,Matchdays!$I59,I$3=Matchdays!$G59,Matchdays!$J59),"")</f>
        <v/>
      </c>
      <c r="J61" t="str" cm="1">
        <f t="array" ref="J61">IFERROR(_xlfn.IFS(J$3=Matchdays!$D59,Matchdays!$I59,J$3=Matchdays!$G59,Matchdays!$J59),"")</f>
        <v/>
      </c>
      <c r="K61" t="str" cm="1">
        <f t="array" ref="K61">IFERROR(_xlfn.IFS(K$3=Matchdays!$D59,Matchdays!$I59,K$3=Matchdays!$G59,Matchdays!$J59),"")</f>
        <v/>
      </c>
      <c r="L61" t="str" cm="1">
        <f t="array" ref="L61">IFERROR(_xlfn.IFS(L$3=Matchdays!$D59,Matchdays!$I59,L$3=Matchdays!$G59,Matchdays!$J59),"")</f>
        <v/>
      </c>
      <c r="M61" t="str" cm="1">
        <f t="array" ref="M61">IFERROR(_xlfn.IFS(M$3=Matchdays!$D59,Matchdays!$I59,M$3=Matchdays!$G59,Matchdays!$J59),"")</f>
        <v/>
      </c>
      <c r="N61" t="str" cm="1">
        <f t="array" ref="N61">IFERROR(_xlfn.IFS(N$3=Matchdays!$D59,Matchdays!$I59,N$3=Matchdays!$G59,Matchdays!$J59),"")</f>
        <v/>
      </c>
      <c r="O61" t="str" cm="1">
        <f t="array" ref="O61">IFERROR(_xlfn.IFS(O$3=Matchdays!$D59,Matchdays!$I59,O$3=Matchdays!$G59,Matchdays!$J59),"")</f>
        <v/>
      </c>
      <c r="P61" t="str" cm="1">
        <f t="array" ref="P61">IFERROR(_xlfn.IFS(P$3=Matchdays!$D59,Matchdays!$I59,P$3=Matchdays!$G59,Matchdays!$J59),"")</f>
        <v/>
      </c>
      <c r="Q61" t="str" cm="1">
        <f t="array" ref="Q61">IFERROR(_xlfn.IFS(Q$3=Matchdays!$D59,Matchdays!$I59,Q$3=Matchdays!$G59,Matchdays!$J59),"")</f>
        <v/>
      </c>
      <c r="R61" t="str" cm="1">
        <f t="array" ref="R61">IFERROR(_xlfn.IFS(R$3=Matchdays!$D59,Matchdays!$I59,R$3=Matchdays!$G59,Matchdays!$J59),"")</f>
        <v/>
      </c>
      <c r="S61" cm="1">
        <f t="array" ref="S61">IFERROR(_xlfn.IFS(S$3=Matchdays!$D59,Matchdays!$I59,S$3=Matchdays!$G59,Matchdays!$J59),"")</f>
        <v>0</v>
      </c>
      <c r="T61" t="str" cm="1">
        <f t="array" ref="T61">IFERROR(_xlfn.IFS(T$3=Matchdays!$D59,Matchdays!$I59,T$3=Matchdays!$G59,Matchdays!$J59),"")</f>
        <v/>
      </c>
      <c r="U61" t="str" cm="1">
        <f t="array" ref="U61">IFERROR(_xlfn.IFS(U$3=Matchdays!$D59,Matchdays!$I59,U$3=Matchdays!$G59,Matchdays!$J59),"")</f>
        <v/>
      </c>
      <c r="V61" t="str" cm="1">
        <f t="array" ref="V61">IFERROR(_xlfn.IFS(V$3=Matchdays!$D59,Matchdays!$I59,V$3=Matchdays!$G59,Matchdays!$J59),"")</f>
        <v/>
      </c>
      <c r="W61" t="str" cm="1">
        <f t="array" ref="W61">IFERROR(_xlfn.IFS(W$3=Matchdays!$D59,Matchdays!$I59,W$3=Matchdays!$G59,Matchdays!$J59),"")</f>
        <v/>
      </c>
    </row>
    <row r="62" spans="4:23" x14ac:dyDescent="0.25">
      <c r="D62" t="str" cm="1">
        <f t="array" ref="D62">IFERROR(_xlfn.IFS($D$3=Matchdays!D60,Matchdays!I60,$D$3=Matchdays!G60,Matchdays!J60),"")</f>
        <v/>
      </c>
      <c r="E62" t="str" cm="1">
        <f t="array" ref="E62">IFERROR(_xlfn.IFS(E$3=Matchdays!$D60,Matchdays!$I60,E$3=Matchdays!$G60,Matchdays!$J60),"")</f>
        <v/>
      </c>
      <c r="F62" t="str" cm="1">
        <f t="array" ref="F62">IFERROR(_xlfn.IFS(F$3=Matchdays!$D60,Matchdays!$I60,F$3=Matchdays!$G60,Matchdays!$J60),"")</f>
        <v/>
      </c>
      <c r="G62" t="str" cm="1">
        <f t="array" ref="G62">IFERROR(_xlfn.IFS(G$3=Matchdays!$D60,Matchdays!$I60,G$3=Matchdays!$G60,Matchdays!$J60),"")</f>
        <v/>
      </c>
      <c r="H62" t="str" cm="1">
        <f t="array" ref="H62">IFERROR(_xlfn.IFS(H$3=Matchdays!$D60,Matchdays!$I60,H$3=Matchdays!$G60,Matchdays!$J60),"")</f>
        <v/>
      </c>
      <c r="I62" t="str" cm="1">
        <f t="array" ref="I62">IFERROR(_xlfn.IFS(I$3=Matchdays!$D60,Matchdays!$I60,I$3=Matchdays!$G60,Matchdays!$J60),"")</f>
        <v/>
      </c>
      <c r="J62" t="str" cm="1">
        <f t="array" ref="J62">IFERROR(_xlfn.IFS(J$3=Matchdays!$D60,Matchdays!$I60,J$3=Matchdays!$G60,Matchdays!$J60),"")</f>
        <v/>
      </c>
      <c r="K62" t="str" cm="1">
        <f t="array" ref="K62">IFERROR(_xlfn.IFS(K$3=Matchdays!$D60,Matchdays!$I60,K$3=Matchdays!$G60,Matchdays!$J60),"")</f>
        <v/>
      </c>
      <c r="L62" cm="1">
        <f t="array" ref="L62">IFERROR(_xlfn.IFS(L$3=Matchdays!$D60,Matchdays!$I60,L$3=Matchdays!$G60,Matchdays!$J60),"")</f>
        <v>0</v>
      </c>
      <c r="M62" t="str" cm="1">
        <f t="array" ref="M62">IFERROR(_xlfn.IFS(M$3=Matchdays!$D60,Matchdays!$I60,M$3=Matchdays!$G60,Matchdays!$J60),"")</f>
        <v/>
      </c>
      <c r="N62" t="str" cm="1">
        <f t="array" ref="N62">IFERROR(_xlfn.IFS(N$3=Matchdays!$D60,Matchdays!$I60,N$3=Matchdays!$G60,Matchdays!$J60),"")</f>
        <v/>
      </c>
      <c r="O62" t="str" cm="1">
        <f t="array" ref="O62">IFERROR(_xlfn.IFS(O$3=Matchdays!$D60,Matchdays!$I60,O$3=Matchdays!$G60,Matchdays!$J60),"")</f>
        <v/>
      </c>
      <c r="P62" t="str" cm="1">
        <f t="array" ref="P62">IFERROR(_xlfn.IFS(P$3=Matchdays!$D60,Matchdays!$I60,P$3=Matchdays!$G60,Matchdays!$J60),"")</f>
        <v/>
      </c>
      <c r="Q62" t="str" cm="1">
        <f t="array" ref="Q62">IFERROR(_xlfn.IFS(Q$3=Matchdays!$D60,Matchdays!$I60,Q$3=Matchdays!$G60,Matchdays!$J60),"")</f>
        <v/>
      </c>
      <c r="R62" t="str" cm="1">
        <f t="array" ref="R62">IFERROR(_xlfn.IFS(R$3=Matchdays!$D60,Matchdays!$I60,R$3=Matchdays!$G60,Matchdays!$J60),"")</f>
        <v/>
      </c>
      <c r="S62" t="str" cm="1">
        <f t="array" ref="S62">IFERROR(_xlfn.IFS(S$3=Matchdays!$D60,Matchdays!$I60,S$3=Matchdays!$G60,Matchdays!$J60),"")</f>
        <v/>
      </c>
      <c r="T62" t="str" cm="1">
        <f t="array" ref="T62">IFERROR(_xlfn.IFS(T$3=Matchdays!$D60,Matchdays!$I60,T$3=Matchdays!$G60,Matchdays!$J60),"")</f>
        <v/>
      </c>
      <c r="U62" cm="1">
        <f t="array" ref="U62">IFERROR(_xlfn.IFS(U$3=Matchdays!$D60,Matchdays!$I60,U$3=Matchdays!$G60,Matchdays!$J60),"")</f>
        <v>3</v>
      </c>
      <c r="V62" t="str" cm="1">
        <f t="array" ref="V62">IFERROR(_xlfn.IFS(V$3=Matchdays!$D60,Matchdays!$I60,V$3=Matchdays!$G60,Matchdays!$J60),"")</f>
        <v/>
      </c>
      <c r="W62" t="str" cm="1">
        <f t="array" ref="W62">IFERROR(_xlfn.IFS(W$3=Matchdays!$D60,Matchdays!$I60,W$3=Matchdays!$G60,Matchdays!$J60),"")</f>
        <v/>
      </c>
    </row>
    <row r="63" spans="4:23" x14ac:dyDescent="0.25">
      <c r="D63" t="str" cm="1">
        <f t="array" ref="D63">IFERROR(_xlfn.IFS($D$3=Matchdays!D61,Matchdays!I61,$D$3=Matchdays!G61,Matchdays!J61),"")</f>
        <v/>
      </c>
      <c r="E63" t="str" cm="1">
        <f t="array" ref="E63">IFERROR(_xlfn.IFS(E$3=Matchdays!$D61,Matchdays!$I61,E$3=Matchdays!$G61,Matchdays!$J61),"")</f>
        <v/>
      </c>
      <c r="F63" t="str" cm="1">
        <f t="array" ref="F63">IFERROR(_xlfn.IFS(F$3=Matchdays!$D61,Matchdays!$I61,F$3=Matchdays!$G61,Matchdays!$J61),"")</f>
        <v/>
      </c>
      <c r="G63" t="str" cm="1">
        <f t="array" ref="G63">IFERROR(_xlfn.IFS(G$3=Matchdays!$D61,Matchdays!$I61,G$3=Matchdays!$G61,Matchdays!$J61),"")</f>
        <v/>
      </c>
      <c r="H63" t="str" cm="1">
        <f t="array" ref="H63">IFERROR(_xlfn.IFS(H$3=Matchdays!$D61,Matchdays!$I61,H$3=Matchdays!$G61,Matchdays!$J61),"")</f>
        <v/>
      </c>
      <c r="I63" t="str" cm="1">
        <f t="array" ref="I63">IFERROR(_xlfn.IFS(I$3=Matchdays!$D61,Matchdays!$I61,I$3=Matchdays!$G61,Matchdays!$J61),"")</f>
        <v/>
      </c>
      <c r="J63" t="str" cm="1">
        <f t="array" ref="J63">IFERROR(_xlfn.IFS(J$3=Matchdays!$D61,Matchdays!$I61,J$3=Matchdays!$G61,Matchdays!$J61),"")</f>
        <v/>
      </c>
      <c r="K63" t="str" cm="1">
        <f t="array" ref="K63">IFERROR(_xlfn.IFS(K$3=Matchdays!$D61,Matchdays!$I61,K$3=Matchdays!$G61,Matchdays!$J61),"")</f>
        <v/>
      </c>
      <c r="L63" t="str" cm="1">
        <f t="array" ref="L63">IFERROR(_xlfn.IFS(L$3=Matchdays!$D61,Matchdays!$I61,L$3=Matchdays!$G61,Matchdays!$J61),"")</f>
        <v/>
      </c>
      <c r="M63" t="str" cm="1">
        <f t="array" ref="M63">IFERROR(_xlfn.IFS(M$3=Matchdays!$D61,Matchdays!$I61,M$3=Matchdays!$G61,Matchdays!$J61),"")</f>
        <v/>
      </c>
      <c r="N63" t="str" cm="1">
        <f t="array" ref="N63">IFERROR(_xlfn.IFS(N$3=Matchdays!$D61,Matchdays!$I61,N$3=Matchdays!$G61,Matchdays!$J61),"")</f>
        <v/>
      </c>
      <c r="O63" t="str" cm="1">
        <f t="array" ref="O63">IFERROR(_xlfn.IFS(O$3=Matchdays!$D61,Matchdays!$I61,O$3=Matchdays!$G61,Matchdays!$J61),"")</f>
        <v/>
      </c>
      <c r="P63" t="str" cm="1">
        <f t="array" ref="P63">IFERROR(_xlfn.IFS(P$3=Matchdays!$D61,Matchdays!$I61,P$3=Matchdays!$G61,Matchdays!$J61),"")</f>
        <v/>
      </c>
      <c r="Q63" t="str" cm="1">
        <f t="array" ref="Q63">IFERROR(_xlfn.IFS(Q$3=Matchdays!$D61,Matchdays!$I61,Q$3=Matchdays!$G61,Matchdays!$J61),"")</f>
        <v/>
      </c>
      <c r="R63" t="str" cm="1">
        <f t="array" ref="R63">IFERROR(_xlfn.IFS(R$3=Matchdays!$D61,Matchdays!$I61,R$3=Matchdays!$G61,Matchdays!$J61),"")</f>
        <v/>
      </c>
      <c r="S63" t="str" cm="1">
        <f t="array" ref="S63">IFERROR(_xlfn.IFS(S$3=Matchdays!$D61,Matchdays!$I61,S$3=Matchdays!$G61,Matchdays!$J61),"")</f>
        <v/>
      </c>
      <c r="T63" cm="1">
        <f t="array" ref="T63">IFERROR(_xlfn.IFS(T$3=Matchdays!$D61,Matchdays!$I61,T$3=Matchdays!$G61,Matchdays!$J61),"")</f>
        <v>0</v>
      </c>
      <c r="U63" t="str" cm="1">
        <f t="array" ref="U63">IFERROR(_xlfn.IFS(U$3=Matchdays!$D61,Matchdays!$I61,U$3=Matchdays!$G61,Matchdays!$J61),"")</f>
        <v/>
      </c>
      <c r="V63" t="str" cm="1">
        <f t="array" ref="V63">IFERROR(_xlfn.IFS(V$3=Matchdays!$D61,Matchdays!$I61,V$3=Matchdays!$G61,Matchdays!$J61),"")</f>
        <v/>
      </c>
      <c r="W63" cm="1">
        <f t="array" ref="W63">IFERROR(_xlfn.IFS(W$3=Matchdays!$D61,Matchdays!$I61,W$3=Matchdays!$G61,Matchdays!$J61),"")</f>
        <v>3</v>
      </c>
    </row>
    <row r="64" spans="4:23" x14ac:dyDescent="0.25">
      <c r="D64" t="str" cm="1">
        <f t="array" ref="D64">IFERROR(_xlfn.IFS($D$3=Matchdays!D62,Matchdays!I62,$D$3=Matchdays!G62,Matchdays!J62),"")</f>
        <v/>
      </c>
      <c r="E64" t="str" cm="1">
        <f t="array" ref="E64">IFERROR(_xlfn.IFS(E$3=Matchdays!$D62,Matchdays!$I62,E$3=Matchdays!$G62,Matchdays!$J62),"")</f>
        <v/>
      </c>
      <c r="F64" cm="1">
        <f t="array" ref="F64">IFERROR(_xlfn.IFS(F$3=Matchdays!$D62,Matchdays!$I62,F$3=Matchdays!$G62,Matchdays!$J62),"")</f>
        <v>0</v>
      </c>
      <c r="G64" t="str" cm="1">
        <f t="array" ref="G64">IFERROR(_xlfn.IFS(G$3=Matchdays!$D62,Matchdays!$I62,G$3=Matchdays!$G62,Matchdays!$J62),"")</f>
        <v/>
      </c>
      <c r="H64" cm="1">
        <f t="array" ref="H64">IFERROR(_xlfn.IFS(H$3=Matchdays!$D62,Matchdays!$I62,H$3=Matchdays!$G62,Matchdays!$J62),"")</f>
        <v>3</v>
      </c>
      <c r="I64" t="str" cm="1">
        <f t="array" ref="I64">IFERROR(_xlfn.IFS(I$3=Matchdays!$D62,Matchdays!$I62,I$3=Matchdays!$G62,Matchdays!$J62),"")</f>
        <v/>
      </c>
      <c r="J64" t="str" cm="1">
        <f t="array" ref="J64">IFERROR(_xlfn.IFS(J$3=Matchdays!$D62,Matchdays!$I62,J$3=Matchdays!$G62,Matchdays!$J62),"")</f>
        <v/>
      </c>
      <c r="K64" t="str" cm="1">
        <f t="array" ref="K64">IFERROR(_xlfn.IFS(K$3=Matchdays!$D62,Matchdays!$I62,K$3=Matchdays!$G62,Matchdays!$J62),"")</f>
        <v/>
      </c>
      <c r="L64" t="str" cm="1">
        <f t="array" ref="L64">IFERROR(_xlfn.IFS(L$3=Matchdays!$D62,Matchdays!$I62,L$3=Matchdays!$G62,Matchdays!$J62),"")</f>
        <v/>
      </c>
      <c r="M64" t="str" cm="1">
        <f t="array" ref="M64">IFERROR(_xlfn.IFS(M$3=Matchdays!$D62,Matchdays!$I62,M$3=Matchdays!$G62,Matchdays!$J62),"")</f>
        <v/>
      </c>
      <c r="N64" t="str" cm="1">
        <f t="array" ref="N64">IFERROR(_xlfn.IFS(N$3=Matchdays!$D62,Matchdays!$I62,N$3=Matchdays!$G62,Matchdays!$J62),"")</f>
        <v/>
      </c>
      <c r="O64" t="str" cm="1">
        <f t="array" ref="O64">IFERROR(_xlfn.IFS(O$3=Matchdays!$D62,Matchdays!$I62,O$3=Matchdays!$G62,Matchdays!$J62),"")</f>
        <v/>
      </c>
      <c r="P64" t="str" cm="1">
        <f t="array" ref="P64">IFERROR(_xlfn.IFS(P$3=Matchdays!$D62,Matchdays!$I62,P$3=Matchdays!$G62,Matchdays!$J62),"")</f>
        <v/>
      </c>
      <c r="Q64" t="str" cm="1">
        <f t="array" ref="Q64">IFERROR(_xlfn.IFS(Q$3=Matchdays!$D62,Matchdays!$I62,Q$3=Matchdays!$G62,Matchdays!$J62),"")</f>
        <v/>
      </c>
      <c r="R64" t="str" cm="1">
        <f t="array" ref="R64">IFERROR(_xlfn.IFS(R$3=Matchdays!$D62,Matchdays!$I62,R$3=Matchdays!$G62,Matchdays!$J62),"")</f>
        <v/>
      </c>
      <c r="S64" t="str" cm="1">
        <f t="array" ref="S64">IFERROR(_xlfn.IFS(S$3=Matchdays!$D62,Matchdays!$I62,S$3=Matchdays!$G62,Matchdays!$J62),"")</f>
        <v/>
      </c>
      <c r="T64" t="str" cm="1">
        <f t="array" ref="T64">IFERROR(_xlfn.IFS(T$3=Matchdays!$D62,Matchdays!$I62,T$3=Matchdays!$G62,Matchdays!$J62),"")</f>
        <v/>
      </c>
      <c r="U64" t="str" cm="1">
        <f t="array" ref="U64">IFERROR(_xlfn.IFS(U$3=Matchdays!$D62,Matchdays!$I62,U$3=Matchdays!$G62,Matchdays!$J62),"")</f>
        <v/>
      </c>
      <c r="V64" t="str" cm="1">
        <f t="array" ref="V64">IFERROR(_xlfn.IFS(V$3=Matchdays!$D62,Matchdays!$I62,V$3=Matchdays!$G62,Matchdays!$J62),"")</f>
        <v/>
      </c>
      <c r="W64" t="str" cm="1">
        <f t="array" ref="W64">IFERROR(_xlfn.IFS(W$3=Matchdays!$D62,Matchdays!$I62,W$3=Matchdays!$G62,Matchdays!$J62),"")</f>
        <v/>
      </c>
    </row>
    <row r="65" spans="4:23" x14ac:dyDescent="0.25">
      <c r="D65" cm="1">
        <f t="array" ref="D65">IFERROR(_xlfn.IFS($D$3=Matchdays!D63,Matchdays!I63,$D$3=Matchdays!G63,Matchdays!J63),"")</f>
        <v>3</v>
      </c>
      <c r="E65" t="str" cm="1">
        <f t="array" ref="E65">IFERROR(_xlfn.IFS(E$3=Matchdays!$D63,Matchdays!$I63,E$3=Matchdays!$G63,Matchdays!$J63),"")</f>
        <v/>
      </c>
      <c r="F65" t="str" cm="1">
        <f t="array" ref="F65">IFERROR(_xlfn.IFS(F$3=Matchdays!$D63,Matchdays!$I63,F$3=Matchdays!$G63,Matchdays!$J63),"")</f>
        <v/>
      </c>
      <c r="G65" t="str" cm="1">
        <f t="array" ref="G65">IFERROR(_xlfn.IFS(G$3=Matchdays!$D63,Matchdays!$I63,G$3=Matchdays!$G63,Matchdays!$J63),"")</f>
        <v/>
      </c>
      <c r="H65" t="str" cm="1">
        <f t="array" ref="H65">IFERROR(_xlfn.IFS(H$3=Matchdays!$D63,Matchdays!$I63,H$3=Matchdays!$G63,Matchdays!$J63),"")</f>
        <v/>
      </c>
      <c r="I65" t="str" cm="1">
        <f t="array" ref="I65">IFERROR(_xlfn.IFS(I$3=Matchdays!$D63,Matchdays!$I63,I$3=Matchdays!$G63,Matchdays!$J63),"")</f>
        <v/>
      </c>
      <c r="J65" t="str" cm="1">
        <f t="array" ref="J65">IFERROR(_xlfn.IFS(J$3=Matchdays!$D63,Matchdays!$I63,J$3=Matchdays!$G63,Matchdays!$J63),"")</f>
        <v/>
      </c>
      <c r="K65" cm="1">
        <f t="array" ref="K65">IFERROR(_xlfn.IFS(K$3=Matchdays!$D63,Matchdays!$I63,K$3=Matchdays!$G63,Matchdays!$J63),"")</f>
        <v>0</v>
      </c>
      <c r="L65" t="str" cm="1">
        <f t="array" ref="L65">IFERROR(_xlfn.IFS(L$3=Matchdays!$D63,Matchdays!$I63,L$3=Matchdays!$G63,Matchdays!$J63),"")</f>
        <v/>
      </c>
      <c r="M65" t="str" cm="1">
        <f t="array" ref="M65">IFERROR(_xlfn.IFS(M$3=Matchdays!$D63,Matchdays!$I63,M$3=Matchdays!$G63,Matchdays!$J63),"")</f>
        <v/>
      </c>
      <c r="N65" t="str" cm="1">
        <f t="array" ref="N65">IFERROR(_xlfn.IFS(N$3=Matchdays!$D63,Matchdays!$I63,N$3=Matchdays!$G63,Matchdays!$J63),"")</f>
        <v/>
      </c>
      <c r="O65" t="str" cm="1">
        <f t="array" ref="O65">IFERROR(_xlfn.IFS(O$3=Matchdays!$D63,Matchdays!$I63,O$3=Matchdays!$G63,Matchdays!$J63),"")</f>
        <v/>
      </c>
      <c r="P65" t="str" cm="1">
        <f t="array" ref="P65">IFERROR(_xlfn.IFS(P$3=Matchdays!$D63,Matchdays!$I63,P$3=Matchdays!$G63,Matchdays!$J63),"")</f>
        <v/>
      </c>
      <c r="Q65" t="str" cm="1">
        <f t="array" ref="Q65">IFERROR(_xlfn.IFS(Q$3=Matchdays!$D63,Matchdays!$I63,Q$3=Matchdays!$G63,Matchdays!$J63),"")</f>
        <v/>
      </c>
      <c r="R65" t="str" cm="1">
        <f t="array" ref="R65">IFERROR(_xlfn.IFS(R$3=Matchdays!$D63,Matchdays!$I63,R$3=Matchdays!$G63,Matchdays!$J63),"")</f>
        <v/>
      </c>
      <c r="S65" t="str" cm="1">
        <f t="array" ref="S65">IFERROR(_xlfn.IFS(S$3=Matchdays!$D63,Matchdays!$I63,S$3=Matchdays!$G63,Matchdays!$J63),"")</f>
        <v/>
      </c>
      <c r="T65" t="str" cm="1">
        <f t="array" ref="T65">IFERROR(_xlfn.IFS(T$3=Matchdays!$D63,Matchdays!$I63,T$3=Matchdays!$G63,Matchdays!$J63),"")</f>
        <v/>
      </c>
      <c r="U65" t="str" cm="1">
        <f t="array" ref="U65">IFERROR(_xlfn.IFS(U$3=Matchdays!$D63,Matchdays!$I63,U$3=Matchdays!$G63,Matchdays!$J63),"")</f>
        <v/>
      </c>
      <c r="V65" t="str" cm="1">
        <f t="array" ref="V65">IFERROR(_xlfn.IFS(V$3=Matchdays!$D63,Matchdays!$I63,V$3=Matchdays!$G63,Matchdays!$J63),"")</f>
        <v/>
      </c>
      <c r="W65" t="str" cm="1">
        <f t="array" ref="W65">IFERROR(_xlfn.IFS(W$3=Matchdays!$D63,Matchdays!$I63,W$3=Matchdays!$G63,Matchdays!$J63),"")</f>
        <v/>
      </c>
    </row>
    <row r="66" spans="4:23" x14ac:dyDescent="0.25">
      <c r="D66" t="str" cm="1">
        <f t="array" ref="D66">IFERROR(_xlfn.IFS($D$3=Matchdays!D64,Matchdays!I64,$D$3=Matchdays!G64,Matchdays!J64),"")</f>
        <v/>
      </c>
      <c r="E66" t="str" cm="1">
        <f t="array" ref="E66">IFERROR(_xlfn.IFS(E$3=Matchdays!$D64,Matchdays!$I64,E$3=Matchdays!$G64,Matchdays!$J64),"")</f>
        <v/>
      </c>
      <c r="F66" t="str" cm="1">
        <f t="array" ref="F66">IFERROR(_xlfn.IFS(F$3=Matchdays!$D64,Matchdays!$I64,F$3=Matchdays!$G64,Matchdays!$J64),"")</f>
        <v/>
      </c>
      <c r="G66" t="str" cm="1">
        <f t="array" ref="G66">IFERROR(_xlfn.IFS(G$3=Matchdays!$D64,Matchdays!$I64,G$3=Matchdays!$G64,Matchdays!$J64),"")</f>
        <v/>
      </c>
      <c r="H66" t="str" cm="1">
        <f t="array" ref="H66">IFERROR(_xlfn.IFS(H$3=Matchdays!$D64,Matchdays!$I64,H$3=Matchdays!$G64,Matchdays!$J64),"")</f>
        <v/>
      </c>
      <c r="I66" t="str" cm="1">
        <f t="array" ref="I66">IFERROR(_xlfn.IFS(I$3=Matchdays!$D64,Matchdays!$I64,I$3=Matchdays!$G64,Matchdays!$J64),"")</f>
        <v/>
      </c>
      <c r="J66" cm="1">
        <f t="array" ref="J66">IFERROR(_xlfn.IFS(J$3=Matchdays!$D64,Matchdays!$I64,J$3=Matchdays!$G64,Matchdays!$J64),"")</f>
        <v>1</v>
      </c>
      <c r="K66" t="str" cm="1">
        <f t="array" ref="K66">IFERROR(_xlfn.IFS(K$3=Matchdays!$D64,Matchdays!$I64,K$3=Matchdays!$G64,Matchdays!$J64),"")</f>
        <v/>
      </c>
      <c r="L66" t="str" cm="1">
        <f t="array" ref="L66">IFERROR(_xlfn.IFS(L$3=Matchdays!$D64,Matchdays!$I64,L$3=Matchdays!$G64,Matchdays!$J64),"")</f>
        <v/>
      </c>
      <c r="M66" t="str" cm="1">
        <f t="array" ref="M66">IFERROR(_xlfn.IFS(M$3=Matchdays!$D64,Matchdays!$I64,M$3=Matchdays!$G64,Matchdays!$J64),"")</f>
        <v/>
      </c>
      <c r="N66" t="str" cm="1">
        <f t="array" ref="N66">IFERROR(_xlfn.IFS(N$3=Matchdays!$D64,Matchdays!$I64,N$3=Matchdays!$G64,Matchdays!$J64),"")</f>
        <v/>
      </c>
      <c r="O66" t="str" cm="1">
        <f t="array" ref="O66">IFERROR(_xlfn.IFS(O$3=Matchdays!$D64,Matchdays!$I64,O$3=Matchdays!$G64,Matchdays!$J64),"")</f>
        <v/>
      </c>
      <c r="P66" t="str" cm="1">
        <f t="array" ref="P66">IFERROR(_xlfn.IFS(P$3=Matchdays!$D64,Matchdays!$I64,P$3=Matchdays!$G64,Matchdays!$J64),"")</f>
        <v/>
      </c>
      <c r="Q66" cm="1">
        <f t="array" ref="Q66">IFERROR(_xlfn.IFS(Q$3=Matchdays!$D64,Matchdays!$I64,Q$3=Matchdays!$G64,Matchdays!$J64),"")</f>
        <v>1</v>
      </c>
      <c r="R66" t="str" cm="1">
        <f t="array" ref="R66">IFERROR(_xlfn.IFS(R$3=Matchdays!$D64,Matchdays!$I64,R$3=Matchdays!$G64,Matchdays!$J64),"")</f>
        <v/>
      </c>
      <c r="S66" t="str" cm="1">
        <f t="array" ref="S66">IFERROR(_xlfn.IFS(S$3=Matchdays!$D64,Matchdays!$I64,S$3=Matchdays!$G64,Matchdays!$J64),"")</f>
        <v/>
      </c>
      <c r="T66" t="str" cm="1">
        <f t="array" ref="T66">IFERROR(_xlfn.IFS(T$3=Matchdays!$D64,Matchdays!$I64,T$3=Matchdays!$G64,Matchdays!$J64),"")</f>
        <v/>
      </c>
      <c r="U66" t="str" cm="1">
        <f t="array" ref="U66">IFERROR(_xlfn.IFS(U$3=Matchdays!$D64,Matchdays!$I64,U$3=Matchdays!$G64,Matchdays!$J64),"")</f>
        <v/>
      </c>
      <c r="V66" t="str" cm="1">
        <f t="array" ref="V66">IFERROR(_xlfn.IFS(V$3=Matchdays!$D64,Matchdays!$I64,V$3=Matchdays!$G64,Matchdays!$J64),"")</f>
        <v/>
      </c>
      <c r="W66" t="str" cm="1">
        <f t="array" ref="W66">IFERROR(_xlfn.IFS(W$3=Matchdays!$D64,Matchdays!$I64,W$3=Matchdays!$G64,Matchdays!$J64),"")</f>
        <v/>
      </c>
    </row>
    <row r="67" spans="4:23" x14ac:dyDescent="0.25">
      <c r="D67" t="str" cm="1">
        <f t="array" ref="D67">IFERROR(_xlfn.IFS($D$3=Matchdays!D65,Matchdays!I65,$D$3=Matchdays!G65,Matchdays!J65),"")</f>
        <v/>
      </c>
      <c r="E67" t="str" cm="1">
        <f t="array" ref="E67">IFERROR(_xlfn.IFS(E$3=Matchdays!$D65,Matchdays!$I65,E$3=Matchdays!$G65,Matchdays!$J65),"")</f>
        <v/>
      </c>
      <c r="F67" t="str" cm="1">
        <f t="array" ref="F67">IFERROR(_xlfn.IFS(F$3=Matchdays!$D65,Matchdays!$I65,F$3=Matchdays!$G65,Matchdays!$J65),"")</f>
        <v/>
      </c>
      <c r="G67" t="str" cm="1">
        <f t="array" ref="G67">IFERROR(_xlfn.IFS(G$3=Matchdays!$D65,Matchdays!$I65,G$3=Matchdays!$G65,Matchdays!$J65),"")</f>
        <v/>
      </c>
      <c r="H67" t="str" cm="1">
        <f t="array" ref="H67">IFERROR(_xlfn.IFS(H$3=Matchdays!$D65,Matchdays!$I65,H$3=Matchdays!$G65,Matchdays!$J65),"")</f>
        <v/>
      </c>
      <c r="I67" cm="1">
        <f t="array" ref="I67">IFERROR(_xlfn.IFS(I$3=Matchdays!$D65,Matchdays!$I65,I$3=Matchdays!$G65,Matchdays!$J65),"")</f>
        <v>0</v>
      </c>
      <c r="J67" t="str" cm="1">
        <f t="array" ref="J67">IFERROR(_xlfn.IFS(J$3=Matchdays!$D65,Matchdays!$I65,J$3=Matchdays!$G65,Matchdays!$J65),"")</f>
        <v/>
      </c>
      <c r="K67" t="str" cm="1">
        <f t="array" ref="K67">IFERROR(_xlfn.IFS(K$3=Matchdays!$D65,Matchdays!$I65,K$3=Matchdays!$G65,Matchdays!$J65),"")</f>
        <v/>
      </c>
      <c r="L67" cm="1">
        <f t="array" ref="L67">IFERROR(_xlfn.IFS(L$3=Matchdays!$D65,Matchdays!$I65,L$3=Matchdays!$G65,Matchdays!$J65),"")</f>
        <v>3</v>
      </c>
      <c r="M67" t="str" cm="1">
        <f t="array" ref="M67">IFERROR(_xlfn.IFS(M$3=Matchdays!$D65,Matchdays!$I65,M$3=Matchdays!$G65,Matchdays!$J65),"")</f>
        <v/>
      </c>
      <c r="N67" t="str" cm="1">
        <f t="array" ref="N67">IFERROR(_xlfn.IFS(N$3=Matchdays!$D65,Matchdays!$I65,N$3=Matchdays!$G65,Matchdays!$J65),"")</f>
        <v/>
      </c>
      <c r="O67" t="str" cm="1">
        <f t="array" ref="O67">IFERROR(_xlfn.IFS(O$3=Matchdays!$D65,Matchdays!$I65,O$3=Matchdays!$G65,Matchdays!$J65),"")</f>
        <v/>
      </c>
      <c r="P67" t="str" cm="1">
        <f t="array" ref="P67">IFERROR(_xlfn.IFS(P$3=Matchdays!$D65,Matchdays!$I65,P$3=Matchdays!$G65,Matchdays!$J65),"")</f>
        <v/>
      </c>
      <c r="Q67" t="str" cm="1">
        <f t="array" ref="Q67">IFERROR(_xlfn.IFS(Q$3=Matchdays!$D65,Matchdays!$I65,Q$3=Matchdays!$G65,Matchdays!$J65),"")</f>
        <v/>
      </c>
      <c r="R67" t="str" cm="1">
        <f t="array" ref="R67">IFERROR(_xlfn.IFS(R$3=Matchdays!$D65,Matchdays!$I65,R$3=Matchdays!$G65,Matchdays!$J65),"")</f>
        <v/>
      </c>
      <c r="S67" t="str" cm="1">
        <f t="array" ref="S67">IFERROR(_xlfn.IFS(S$3=Matchdays!$D65,Matchdays!$I65,S$3=Matchdays!$G65,Matchdays!$J65),"")</f>
        <v/>
      </c>
      <c r="T67" t="str" cm="1">
        <f t="array" ref="T67">IFERROR(_xlfn.IFS(T$3=Matchdays!$D65,Matchdays!$I65,T$3=Matchdays!$G65,Matchdays!$J65),"")</f>
        <v/>
      </c>
      <c r="U67" t="str" cm="1">
        <f t="array" ref="U67">IFERROR(_xlfn.IFS(U$3=Matchdays!$D65,Matchdays!$I65,U$3=Matchdays!$G65,Matchdays!$J65),"")</f>
        <v/>
      </c>
      <c r="V67" t="str" cm="1">
        <f t="array" ref="V67">IFERROR(_xlfn.IFS(V$3=Matchdays!$D65,Matchdays!$I65,V$3=Matchdays!$G65,Matchdays!$J65),"")</f>
        <v/>
      </c>
      <c r="W67" t="str" cm="1">
        <f t="array" ref="W67">IFERROR(_xlfn.IFS(W$3=Matchdays!$D65,Matchdays!$I65,W$3=Matchdays!$G65,Matchdays!$J65),"")</f>
        <v/>
      </c>
    </row>
    <row r="68" spans="4:23" x14ac:dyDescent="0.25">
      <c r="D68" t="str" cm="1">
        <f t="array" ref="D68">IFERROR(_xlfn.IFS($D$3=Matchdays!D66,Matchdays!I66,$D$3=Matchdays!G66,Matchdays!J66),"")</f>
        <v/>
      </c>
      <c r="E68" t="str" cm="1">
        <f t="array" ref="E68">IFERROR(_xlfn.IFS(E$3=Matchdays!$D66,Matchdays!$I66,E$3=Matchdays!$G66,Matchdays!$J66),"")</f>
        <v/>
      </c>
      <c r="F68" t="str" cm="1">
        <f t="array" ref="F68">IFERROR(_xlfn.IFS(F$3=Matchdays!$D66,Matchdays!$I66,F$3=Matchdays!$G66,Matchdays!$J66),"")</f>
        <v/>
      </c>
      <c r="G68" t="str" cm="1">
        <f t="array" ref="G68">IFERROR(_xlfn.IFS(G$3=Matchdays!$D66,Matchdays!$I66,G$3=Matchdays!$G66,Matchdays!$J66),"")</f>
        <v/>
      </c>
      <c r="H68" t="str" cm="1">
        <f t="array" ref="H68">IFERROR(_xlfn.IFS(H$3=Matchdays!$D66,Matchdays!$I66,H$3=Matchdays!$G66,Matchdays!$J66),"")</f>
        <v/>
      </c>
      <c r="I68" t="str" cm="1">
        <f t="array" ref="I68">IFERROR(_xlfn.IFS(I$3=Matchdays!$D66,Matchdays!$I66,I$3=Matchdays!$G66,Matchdays!$J66),"")</f>
        <v/>
      </c>
      <c r="J68" t="str" cm="1">
        <f t="array" ref="J68">IFERROR(_xlfn.IFS(J$3=Matchdays!$D66,Matchdays!$I66,J$3=Matchdays!$G66,Matchdays!$J66),"")</f>
        <v/>
      </c>
      <c r="K68" t="str" cm="1">
        <f t="array" ref="K68">IFERROR(_xlfn.IFS(K$3=Matchdays!$D66,Matchdays!$I66,K$3=Matchdays!$G66,Matchdays!$J66),"")</f>
        <v/>
      </c>
      <c r="L68" t="str" cm="1">
        <f t="array" ref="L68">IFERROR(_xlfn.IFS(L$3=Matchdays!$D66,Matchdays!$I66,L$3=Matchdays!$G66,Matchdays!$J66),"")</f>
        <v/>
      </c>
      <c r="M68" cm="1">
        <f t="array" ref="M68">IFERROR(_xlfn.IFS(M$3=Matchdays!$D66,Matchdays!$I66,M$3=Matchdays!$G66,Matchdays!$J66),"")</f>
        <v>3</v>
      </c>
      <c r="N68" t="str" cm="1">
        <f t="array" ref="N68">IFERROR(_xlfn.IFS(N$3=Matchdays!$D66,Matchdays!$I66,N$3=Matchdays!$G66,Matchdays!$J66),"")</f>
        <v/>
      </c>
      <c r="O68" t="str" cm="1">
        <f t="array" ref="O68">IFERROR(_xlfn.IFS(O$3=Matchdays!$D66,Matchdays!$I66,O$3=Matchdays!$G66,Matchdays!$J66),"")</f>
        <v/>
      </c>
      <c r="P68" t="str" cm="1">
        <f t="array" ref="P68">IFERROR(_xlfn.IFS(P$3=Matchdays!$D66,Matchdays!$I66,P$3=Matchdays!$G66,Matchdays!$J66),"")</f>
        <v/>
      </c>
      <c r="Q68" t="str" cm="1">
        <f t="array" ref="Q68">IFERROR(_xlfn.IFS(Q$3=Matchdays!$D66,Matchdays!$I66,Q$3=Matchdays!$G66,Matchdays!$J66),"")</f>
        <v/>
      </c>
      <c r="R68" t="str" cm="1">
        <f t="array" ref="R68">IFERROR(_xlfn.IFS(R$3=Matchdays!$D66,Matchdays!$I66,R$3=Matchdays!$G66,Matchdays!$J66),"")</f>
        <v/>
      </c>
      <c r="S68" cm="1">
        <f t="array" ref="S68">IFERROR(_xlfn.IFS(S$3=Matchdays!$D66,Matchdays!$I66,S$3=Matchdays!$G66,Matchdays!$J66),"")</f>
        <v>0</v>
      </c>
      <c r="T68" t="str" cm="1">
        <f t="array" ref="T68">IFERROR(_xlfn.IFS(T$3=Matchdays!$D66,Matchdays!$I66,T$3=Matchdays!$G66,Matchdays!$J66),"")</f>
        <v/>
      </c>
      <c r="U68" t="str" cm="1">
        <f t="array" ref="U68">IFERROR(_xlfn.IFS(U$3=Matchdays!$D66,Matchdays!$I66,U$3=Matchdays!$G66,Matchdays!$J66),"")</f>
        <v/>
      </c>
      <c r="V68" t="str" cm="1">
        <f t="array" ref="V68">IFERROR(_xlfn.IFS(V$3=Matchdays!$D66,Matchdays!$I66,V$3=Matchdays!$G66,Matchdays!$J66),"")</f>
        <v/>
      </c>
      <c r="W68" t="str" cm="1">
        <f t="array" ref="W68">IFERROR(_xlfn.IFS(W$3=Matchdays!$D66,Matchdays!$I66,W$3=Matchdays!$G66,Matchdays!$J66),"")</f>
        <v/>
      </c>
    </row>
    <row r="69" spans="4:23" x14ac:dyDescent="0.25">
      <c r="D69" t="str" cm="1">
        <f t="array" ref="D69">IFERROR(_xlfn.IFS($D$3=Matchdays!D67,Matchdays!I67,$D$3=Matchdays!G67,Matchdays!J67),"")</f>
        <v/>
      </c>
      <c r="E69" cm="1">
        <f t="array" ref="E69">IFERROR(_xlfn.IFS(E$3=Matchdays!$D67,Matchdays!$I67,E$3=Matchdays!$G67,Matchdays!$J67),"")</f>
        <v>3</v>
      </c>
      <c r="F69" t="str" cm="1">
        <f t="array" ref="F69">IFERROR(_xlfn.IFS(F$3=Matchdays!$D67,Matchdays!$I67,F$3=Matchdays!$G67,Matchdays!$J67),"")</f>
        <v/>
      </c>
      <c r="G69" t="str" cm="1">
        <f t="array" ref="G69">IFERROR(_xlfn.IFS(G$3=Matchdays!$D67,Matchdays!$I67,G$3=Matchdays!$G67,Matchdays!$J67),"")</f>
        <v/>
      </c>
      <c r="H69" t="str" cm="1">
        <f t="array" ref="H69">IFERROR(_xlfn.IFS(H$3=Matchdays!$D67,Matchdays!$I67,H$3=Matchdays!$G67,Matchdays!$J67),"")</f>
        <v/>
      </c>
      <c r="I69" t="str" cm="1">
        <f t="array" ref="I69">IFERROR(_xlfn.IFS(I$3=Matchdays!$D67,Matchdays!$I67,I$3=Matchdays!$G67,Matchdays!$J67),"")</f>
        <v/>
      </c>
      <c r="J69" t="str" cm="1">
        <f t="array" ref="J69">IFERROR(_xlfn.IFS(J$3=Matchdays!$D67,Matchdays!$I67,J$3=Matchdays!$G67,Matchdays!$J67),"")</f>
        <v/>
      </c>
      <c r="K69" t="str" cm="1">
        <f t="array" ref="K69">IFERROR(_xlfn.IFS(K$3=Matchdays!$D67,Matchdays!$I67,K$3=Matchdays!$G67,Matchdays!$J67),"")</f>
        <v/>
      </c>
      <c r="L69" t="str" cm="1">
        <f t="array" ref="L69">IFERROR(_xlfn.IFS(L$3=Matchdays!$D67,Matchdays!$I67,L$3=Matchdays!$G67,Matchdays!$J67),"")</f>
        <v/>
      </c>
      <c r="M69" t="str" cm="1">
        <f t="array" ref="M69">IFERROR(_xlfn.IFS(M$3=Matchdays!$D67,Matchdays!$I67,M$3=Matchdays!$G67,Matchdays!$J67),"")</f>
        <v/>
      </c>
      <c r="N69" cm="1">
        <f t="array" ref="N69">IFERROR(_xlfn.IFS(N$3=Matchdays!$D67,Matchdays!$I67,N$3=Matchdays!$G67,Matchdays!$J67),"")</f>
        <v>0</v>
      </c>
      <c r="O69" t="str" cm="1">
        <f t="array" ref="O69">IFERROR(_xlfn.IFS(O$3=Matchdays!$D67,Matchdays!$I67,O$3=Matchdays!$G67,Matchdays!$J67),"")</f>
        <v/>
      </c>
      <c r="P69" t="str" cm="1">
        <f t="array" ref="P69">IFERROR(_xlfn.IFS(P$3=Matchdays!$D67,Matchdays!$I67,P$3=Matchdays!$G67,Matchdays!$J67),"")</f>
        <v/>
      </c>
      <c r="Q69" t="str" cm="1">
        <f t="array" ref="Q69">IFERROR(_xlfn.IFS(Q$3=Matchdays!$D67,Matchdays!$I67,Q$3=Matchdays!$G67,Matchdays!$J67),"")</f>
        <v/>
      </c>
      <c r="R69" t="str" cm="1">
        <f t="array" ref="R69">IFERROR(_xlfn.IFS(R$3=Matchdays!$D67,Matchdays!$I67,R$3=Matchdays!$G67,Matchdays!$J67),"")</f>
        <v/>
      </c>
      <c r="S69" t="str" cm="1">
        <f t="array" ref="S69">IFERROR(_xlfn.IFS(S$3=Matchdays!$D67,Matchdays!$I67,S$3=Matchdays!$G67,Matchdays!$J67),"")</f>
        <v/>
      </c>
      <c r="T69" t="str" cm="1">
        <f t="array" ref="T69">IFERROR(_xlfn.IFS(T$3=Matchdays!$D67,Matchdays!$I67,T$3=Matchdays!$G67,Matchdays!$J67),"")</f>
        <v/>
      </c>
      <c r="U69" t="str" cm="1">
        <f t="array" ref="U69">IFERROR(_xlfn.IFS(U$3=Matchdays!$D67,Matchdays!$I67,U$3=Matchdays!$G67,Matchdays!$J67),"")</f>
        <v/>
      </c>
      <c r="V69" t="str" cm="1">
        <f t="array" ref="V69">IFERROR(_xlfn.IFS(V$3=Matchdays!$D67,Matchdays!$I67,V$3=Matchdays!$G67,Matchdays!$J67),"")</f>
        <v/>
      </c>
      <c r="W69" t="str" cm="1">
        <f t="array" ref="W69">IFERROR(_xlfn.IFS(W$3=Matchdays!$D67,Matchdays!$I67,W$3=Matchdays!$G67,Matchdays!$J67),"")</f>
        <v/>
      </c>
    </row>
    <row r="70" spans="4:23" x14ac:dyDescent="0.25">
      <c r="D70" t="str" cm="1">
        <f t="array" ref="D70">IFERROR(_xlfn.IFS($D$3=Matchdays!D68,Matchdays!I68,$D$3=Matchdays!G68,Matchdays!J68),"")</f>
        <v/>
      </c>
      <c r="E70" t="str" cm="1">
        <f t="array" ref="E70">IFERROR(_xlfn.IFS(E$3=Matchdays!$D68,Matchdays!$I68,E$3=Matchdays!$G68,Matchdays!$J68),"")</f>
        <v/>
      </c>
      <c r="F70" t="str" cm="1">
        <f t="array" ref="F70">IFERROR(_xlfn.IFS(F$3=Matchdays!$D68,Matchdays!$I68,F$3=Matchdays!$G68,Matchdays!$J68),"")</f>
        <v/>
      </c>
      <c r="G70" t="str" cm="1">
        <f t="array" ref="G70">IFERROR(_xlfn.IFS(G$3=Matchdays!$D68,Matchdays!$I68,G$3=Matchdays!$G68,Matchdays!$J68),"")</f>
        <v/>
      </c>
      <c r="H70" t="str" cm="1">
        <f t="array" ref="H70">IFERROR(_xlfn.IFS(H$3=Matchdays!$D68,Matchdays!$I68,H$3=Matchdays!$G68,Matchdays!$J68),"")</f>
        <v/>
      </c>
      <c r="I70" t="str" cm="1">
        <f t="array" ref="I70">IFERROR(_xlfn.IFS(I$3=Matchdays!$D68,Matchdays!$I68,I$3=Matchdays!$G68,Matchdays!$J68),"")</f>
        <v/>
      </c>
      <c r="J70" t="str" cm="1">
        <f t="array" ref="J70">IFERROR(_xlfn.IFS(J$3=Matchdays!$D68,Matchdays!$I68,J$3=Matchdays!$G68,Matchdays!$J68),"")</f>
        <v/>
      </c>
      <c r="K70" t="str" cm="1">
        <f t="array" ref="K70">IFERROR(_xlfn.IFS(K$3=Matchdays!$D68,Matchdays!$I68,K$3=Matchdays!$G68,Matchdays!$J68),"")</f>
        <v/>
      </c>
      <c r="L70" t="str" cm="1">
        <f t="array" ref="L70">IFERROR(_xlfn.IFS(L$3=Matchdays!$D68,Matchdays!$I68,L$3=Matchdays!$G68,Matchdays!$J68),"")</f>
        <v/>
      </c>
      <c r="M70" t="str" cm="1">
        <f t="array" ref="M70">IFERROR(_xlfn.IFS(M$3=Matchdays!$D68,Matchdays!$I68,M$3=Matchdays!$G68,Matchdays!$J68),"")</f>
        <v/>
      </c>
      <c r="N70" t="str" cm="1">
        <f t="array" ref="N70">IFERROR(_xlfn.IFS(N$3=Matchdays!$D68,Matchdays!$I68,N$3=Matchdays!$G68,Matchdays!$J68),"")</f>
        <v/>
      </c>
      <c r="O70" cm="1">
        <f t="array" ref="O70">IFERROR(_xlfn.IFS(O$3=Matchdays!$D68,Matchdays!$I68,O$3=Matchdays!$G68,Matchdays!$J68),"")</f>
        <v>3</v>
      </c>
      <c r="P70" t="str" cm="1">
        <f t="array" ref="P70">IFERROR(_xlfn.IFS(P$3=Matchdays!$D68,Matchdays!$I68,P$3=Matchdays!$G68,Matchdays!$J68),"")</f>
        <v/>
      </c>
      <c r="Q70" t="str" cm="1">
        <f t="array" ref="Q70">IFERROR(_xlfn.IFS(Q$3=Matchdays!$D68,Matchdays!$I68,Q$3=Matchdays!$G68,Matchdays!$J68),"")</f>
        <v/>
      </c>
      <c r="R70" t="str" cm="1">
        <f t="array" ref="R70">IFERROR(_xlfn.IFS(R$3=Matchdays!$D68,Matchdays!$I68,R$3=Matchdays!$G68,Matchdays!$J68),"")</f>
        <v/>
      </c>
      <c r="S70" t="str" cm="1">
        <f t="array" ref="S70">IFERROR(_xlfn.IFS(S$3=Matchdays!$D68,Matchdays!$I68,S$3=Matchdays!$G68,Matchdays!$J68),"")</f>
        <v/>
      </c>
      <c r="T70" t="str" cm="1">
        <f t="array" ref="T70">IFERROR(_xlfn.IFS(T$3=Matchdays!$D68,Matchdays!$I68,T$3=Matchdays!$G68,Matchdays!$J68),"")</f>
        <v/>
      </c>
      <c r="U70" t="str" cm="1">
        <f t="array" ref="U70">IFERROR(_xlfn.IFS(U$3=Matchdays!$D68,Matchdays!$I68,U$3=Matchdays!$G68,Matchdays!$J68),"")</f>
        <v/>
      </c>
      <c r="V70" t="str" cm="1">
        <f t="array" ref="V70">IFERROR(_xlfn.IFS(V$3=Matchdays!$D68,Matchdays!$I68,V$3=Matchdays!$G68,Matchdays!$J68),"")</f>
        <v/>
      </c>
      <c r="W70" cm="1">
        <f t="array" ref="W70">IFERROR(_xlfn.IFS(W$3=Matchdays!$D68,Matchdays!$I68,W$3=Matchdays!$G68,Matchdays!$J68),"")</f>
        <v>0</v>
      </c>
    </row>
    <row r="71" spans="4:23" x14ac:dyDescent="0.25">
      <c r="D71" t="str" cm="1">
        <f t="array" ref="D71">IFERROR(_xlfn.IFS($D$3=Matchdays!D69,Matchdays!I69,$D$3=Matchdays!G69,Matchdays!J69),"")</f>
        <v/>
      </c>
      <c r="E71" t="str" cm="1">
        <f t="array" ref="E71">IFERROR(_xlfn.IFS(E$3=Matchdays!$D69,Matchdays!$I69,E$3=Matchdays!$G69,Matchdays!$J69),"")</f>
        <v/>
      </c>
      <c r="F71" t="str" cm="1">
        <f t="array" ref="F71">IFERROR(_xlfn.IFS(F$3=Matchdays!$D69,Matchdays!$I69,F$3=Matchdays!$G69,Matchdays!$J69),"")</f>
        <v/>
      </c>
      <c r="G71" t="str" cm="1">
        <f t="array" ref="G71">IFERROR(_xlfn.IFS(G$3=Matchdays!$D69,Matchdays!$I69,G$3=Matchdays!$G69,Matchdays!$J69),"")</f>
        <v/>
      </c>
      <c r="H71" t="str" cm="1">
        <f t="array" ref="H71">IFERROR(_xlfn.IFS(H$3=Matchdays!$D69,Matchdays!$I69,H$3=Matchdays!$G69,Matchdays!$J69),"")</f>
        <v/>
      </c>
      <c r="I71" t="str" cm="1">
        <f t="array" ref="I71">IFERROR(_xlfn.IFS(I$3=Matchdays!$D69,Matchdays!$I69,I$3=Matchdays!$G69,Matchdays!$J69),"")</f>
        <v/>
      </c>
      <c r="J71" t="str" cm="1">
        <f t="array" ref="J71">IFERROR(_xlfn.IFS(J$3=Matchdays!$D69,Matchdays!$I69,J$3=Matchdays!$G69,Matchdays!$J69),"")</f>
        <v/>
      </c>
      <c r="K71" t="str" cm="1">
        <f t="array" ref="K71">IFERROR(_xlfn.IFS(K$3=Matchdays!$D69,Matchdays!$I69,K$3=Matchdays!$G69,Matchdays!$J69),"")</f>
        <v/>
      </c>
      <c r="L71" t="str" cm="1">
        <f t="array" ref="L71">IFERROR(_xlfn.IFS(L$3=Matchdays!$D69,Matchdays!$I69,L$3=Matchdays!$G69,Matchdays!$J69),"")</f>
        <v/>
      </c>
      <c r="M71" t="str" cm="1">
        <f t="array" ref="M71">IFERROR(_xlfn.IFS(M$3=Matchdays!$D69,Matchdays!$I69,M$3=Matchdays!$G69,Matchdays!$J69),"")</f>
        <v/>
      </c>
      <c r="N71" t="str" cm="1">
        <f t="array" ref="N71">IFERROR(_xlfn.IFS(N$3=Matchdays!$D69,Matchdays!$I69,N$3=Matchdays!$G69,Matchdays!$J69),"")</f>
        <v/>
      </c>
      <c r="O71" t="str" cm="1">
        <f t="array" ref="O71">IFERROR(_xlfn.IFS(O$3=Matchdays!$D69,Matchdays!$I69,O$3=Matchdays!$G69,Matchdays!$J69),"")</f>
        <v/>
      </c>
      <c r="P71" cm="1">
        <f t="array" ref="P71">IFERROR(_xlfn.IFS(P$3=Matchdays!$D69,Matchdays!$I69,P$3=Matchdays!$G69,Matchdays!$J69),"")</f>
        <v>3</v>
      </c>
      <c r="Q71" t="str" cm="1">
        <f t="array" ref="Q71">IFERROR(_xlfn.IFS(Q$3=Matchdays!$D69,Matchdays!$I69,Q$3=Matchdays!$G69,Matchdays!$J69),"")</f>
        <v/>
      </c>
      <c r="R71" t="str" cm="1">
        <f t="array" ref="R71">IFERROR(_xlfn.IFS(R$3=Matchdays!$D69,Matchdays!$I69,R$3=Matchdays!$G69,Matchdays!$J69),"")</f>
        <v/>
      </c>
      <c r="S71" t="str" cm="1">
        <f t="array" ref="S71">IFERROR(_xlfn.IFS(S$3=Matchdays!$D69,Matchdays!$I69,S$3=Matchdays!$G69,Matchdays!$J69),"")</f>
        <v/>
      </c>
      <c r="T71" t="str" cm="1">
        <f t="array" ref="T71">IFERROR(_xlfn.IFS(T$3=Matchdays!$D69,Matchdays!$I69,T$3=Matchdays!$G69,Matchdays!$J69),"")</f>
        <v/>
      </c>
      <c r="U71" cm="1">
        <f t="array" ref="U71">IFERROR(_xlfn.IFS(U$3=Matchdays!$D69,Matchdays!$I69,U$3=Matchdays!$G69,Matchdays!$J69),"")</f>
        <v>0</v>
      </c>
      <c r="V71" t="str" cm="1">
        <f t="array" ref="V71">IFERROR(_xlfn.IFS(V$3=Matchdays!$D69,Matchdays!$I69,V$3=Matchdays!$G69,Matchdays!$J69),"")</f>
        <v/>
      </c>
      <c r="W71" t="str" cm="1">
        <f t="array" ref="W71">IFERROR(_xlfn.IFS(W$3=Matchdays!$D69,Matchdays!$I69,W$3=Matchdays!$G69,Matchdays!$J69),"")</f>
        <v/>
      </c>
    </row>
    <row r="72" spans="4:23" x14ac:dyDescent="0.25">
      <c r="D72" t="str" cm="1">
        <f t="array" ref="D72">IFERROR(_xlfn.IFS($D$3=Matchdays!D70,Matchdays!I70,$D$3=Matchdays!G70,Matchdays!J70),"")</f>
        <v/>
      </c>
      <c r="E72" t="str" cm="1">
        <f t="array" ref="E72">IFERROR(_xlfn.IFS(E$3=Matchdays!$D70,Matchdays!$I70,E$3=Matchdays!$G70,Matchdays!$J70),"")</f>
        <v/>
      </c>
      <c r="F72" t="str" cm="1">
        <f t="array" ref="F72">IFERROR(_xlfn.IFS(F$3=Matchdays!$D70,Matchdays!$I70,F$3=Matchdays!$G70,Matchdays!$J70),"")</f>
        <v/>
      </c>
      <c r="G72" cm="1">
        <f t="array" ref="G72">IFERROR(_xlfn.IFS(G$3=Matchdays!$D70,Matchdays!$I70,G$3=Matchdays!$G70,Matchdays!$J70),"")</f>
        <v>3</v>
      </c>
      <c r="H72" t="str" cm="1">
        <f t="array" ref="H72">IFERROR(_xlfn.IFS(H$3=Matchdays!$D70,Matchdays!$I70,H$3=Matchdays!$G70,Matchdays!$J70),"")</f>
        <v/>
      </c>
      <c r="I72" t="str" cm="1">
        <f t="array" ref="I72">IFERROR(_xlfn.IFS(I$3=Matchdays!$D70,Matchdays!$I70,I$3=Matchdays!$G70,Matchdays!$J70),"")</f>
        <v/>
      </c>
      <c r="J72" t="str" cm="1">
        <f t="array" ref="J72">IFERROR(_xlfn.IFS(J$3=Matchdays!$D70,Matchdays!$I70,J$3=Matchdays!$G70,Matchdays!$J70),"")</f>
        <v/>
      </c>
      <c r="K72" t="str" cm="1">
        <f t="array" ref="K72">IFERROR(_xlfn.IFS(K$3=Matchdays!$D70,Matchdays!$I70,K$3=Matchdays!$G70,Matchdays!$J70),"")</f>
        <v/>
      </c>
      <c r="L72" t="str" cm="1">
        <f t="array" ref="L72">IFERROR(_xlfn.IFS(L$3=Matchdays!$D70,Matchdays!$I70,L$3=Matchdays!$G70,Matchdays!$J70),"")</f>
        <v/>
      </c>
      <c r="M72" t="str" cm="1">
        <f t="array" ref="M72">IFERROR(_xlfn.IFS(M$3=Matchdays!$D70,Matchdays!$I70,M$3=Matchdays!$G70,Matchdays!$J70),"")</f>
        <v/>
      </c>
      <c r="N72" t="str" cm="1">
        <f t="array" ref="N72">IFERROR(_xlfn.IFS(N$3=Matchdays!$D70,Matchdays!$I70,N$3=Matchdays!$G70,Matchdays!$J70),"")</f>
        <v/>
      </c>
      <c r="O72" t="str" cm="1">
        <f t="array" ref="O72">IFERROR(_xlfn.IFS(O$3=Matchdays!$D70,Matchdays!$I70,O$3=Matchdays!$G70,Matchdays!$J70),"")</f>
        <v/>
      </c>
      <c r="P72" t="str" cm="1">
        <f t="array" ref="P72">IFERROR(_xlfn.IFS(P$3=Matchdays!$D70,Matchdays!$I70,P$3=Matchdays!$G70,Matchdays!$J70),"")</f>
        <v/>
      </c>
      <c r="Q72" t="str" cm="1">
        <f t="array" ref="Q72">IFERROR(_xlfn.IFS(Q$3=Matchdays!$D70,Matchdays!$I70,Q$3=Matchdays!$G70,Matchdays!$J70),"")</f>
        <v/>
      </c>
      <c r="R72" t="str" cm="1">
        <f t="array" ref="R72">IFERROR(_xlfn.IFS(R$3=Matchdays!$D70,Matchdays!$I70,R$3=Matchdays!$G70,Matchdays!$J70),"")</f>
        <v/>
      </c>
      <c r="S72" t="str" cm="1">
        <f t="array" ref="S72">IFERROR(_xlfn.IFS(S$3=Matchdays!$D70,Matchdays!$I70,S$3=Matchdays!$G70,Matchdays!$J70),"")</f>
        <v/>
      </c>
      <c r="T72" cm="1">
        <f t="array" ref="T72">IFERROR(_xlfn.IFS(T$3=Matchdays!$D70,Matchdays!$I70,T$3=Matchdays!$G70,Matchdays!$J70),"")</f>
        <v>0</v>
      </c>
      <c r="U72" t="str" cm="1">
        <f t="array" ref="U72">IFERROR(_xlfn.IFS(U$3=Matchdays!$D70,Matchdays!$I70,U$3=Matchdays!$G70,Matchdays!$J70),"")</f>
        <v/>
      </c>
      <c r="V72" t="str" cm="1">
        <f t="array" ref="V72">IFERROR(_xlfn.IFS(V$3=Matchdays!$D70,Matchdays!$I70,V$3=Matchdays!$G70,Matchdays!$J70),"")</f>
        <v/>
      </c>
      <c r="W72" t="str" cm="1">
        <f t="array" ref="W72">IFERROR(_xlfn.IFS(W$3=Matchdays!$D70,Matchdays!$I70,W$3=Matchdays!$G70,Matchdays!$J70),"")</f>
        <v/>
      </c>
    </row>
    <row r="73" spans="4:23" x14ac:dyDescent="0.25">
      <c r="D73" t="str" cm="1">
        <f t="array" ref="D73">IFERROR(_xlfn.IFS($D$3=Matchdays!D71,Matchdays!I71,$D$3=Matchdays!G71,Matchdays!J71),"")</f>
        <v/>
      </c>
      <c r="E73" t="str" cm="1">
        <f t="array" ref="E73">IFERROR(_xlfn.IFS(E$3=Matchdays!$D71,Matchdays!$I71,E$3=Matchdays!$G71,Matchdays!$J71),"")</f>
        <v/>
      </c>
      <c r="F73" t="str" cm="1">
        <f t="array" ref="F73">IFERROR(_xlfn.IFS(F$3=Matchdays!$D71,Matchdays!$I71,F$3=Matchdays!$G71,Matchdays!$J71),"")</f>
        <v/>
      </c>
      <c r="G73" t="str" cm="1">
        <f t="array" ref="G73">IFERROR(_xlfn.IFS(G$3=Matchdays!$D71,Matchdays!$I71,G$3=Matchdays!$G71,Matchdays!$J71),"")</f>
        <v/>
      </c>
      <c r="H73" t="str" cm="1">
        <f t="array" ref="H73">IFERROR(_xlfn.IFS(H$3=Matchdays!$D71,Matchdays!$I71,H$3=Matchdays!$G71,Matchdays!$J71),"")</f>
        <v/>
      </c>
      <c r="I73" t="str" cm="1">
        <f t="array" ref="I73">IFERROR(_xlfn.IFS(I$3=Matchdays!$D71,Matchdays!$I71,I$3=Matchdays!$G71,Matchdays!$J71),"")</f>
        <v/>
      </c>
      <c r="J73" t="str" cm="1">
        <f t="array" ref="J73">IFERROR(_xlfn.IFS(J$3=Matchdays!$D71,Matchdays!$I71,J$3=Matchdays!$G71,Matchdays!$J71),"")</f>
        <v/>
      </c>
      <c r="K73" t="str" cm="1">
        <f t="array" ref="K73">IFERROR(_xlfn.IFS(K$3=Matchdays!$D71,Matchdays!$I71,K$3=Matchdays!$G71,Matchdays!$J71),"")</f>
        <v/>
      </c>
      <c r="L73" t="str" cm="1">
        <f t="array" ref="L73">IFERROR(_xlfn.IFS(L$3=Matchdays!$D71,Matchdays!$I71,L$3=Matchdays!$G71,Matchdays!$J71),"")</f>
        <v/>
      </c>
      <c r="M73" t="str" cm="1">
        <f t="array" ref="M73">IFERROR(_xlfn.IFS(M$3=Matchdays!$D71,Matchdays!$I71,M$3=Matchdays!$G71,Matchdays!$J71),"")</f>
        <v/>
      </c>
      <c r="N73" t="str" cm="1">
        <f t="array" ref="N73">IFERROR(_xlfn.IFS(N$3=Matchdays!$D71,Matchdays!$I71,N$3=Matchdays!$G71,Matchdays!$J71),"")</f>
        <v/>
      </c>
      <c r="O73" t="str" cm="1">
        <f t="array" ref="O73">IFERROR(_xlfn.IFS(O$3=Matchdays!$D71,Matchdays!$I71,O$3=Matchdays!$G71,Matchdays!$J71),"")</f>
        <v/>
      </c>
      <c r="P73" t="str" cm="1">
        <f t="array" ref="P73">IFERROR(_xlfn.IFS(P$3=Matchdays!$D71,Matchdays!$I71,P$3=Matchdays!$G71,Matchdays!$J71),"")</f>
        <v/>
      </c>
      <c r="Q73" t="str" cm="1">
        <f t="array" ref="Q73">IFERROR(_xlfn.IFS(Q$3=Matchdays!$D71,Matchdays!$I71,Q$3=Matchdays!$G71,Matchdays!$J71),"")</f>
        <v/>
      </c>
      <c r="R73" cm="1">
        <f t="array" ref="R73">IFERROR(_xlfn.IFS(R$3=Matchdays!$D71,Matchdays!$I71,R$3=Matchdays!$G71,Matchdays!$J71),"")</f>
        <v>3</v>
      </c>
      <c r="S73" t="str" cm="1">
        <f t="array" ref="S73">IFERROR(_xlfn.IFS(S$3=Matchdays!$D71,Matchdays!$I71,S$3=Matchdays!$G71,Matchdays!$J71),"")</f>
        <v/>
      </c>
      <c r="T73" t="str" cm="1">
        <f t="array" ref="T73">IFERROR(_xlfn.IFS(T$3=Matchdays!$D71,Matchdays!$I71,T$3=Matchdays!$G71,Matchdays!$J71),"")</f>
        <v/>
      </c>
      <c r="U73" t="str" cm="1">
        <f t="array" ref="U73">IFERROR(_xlfn.IFS(U$3=Matchdays!$D71,Matchdays!$I71,U$3=Matchdays!$G71,Matchdays!$J71),"")</f>
        <v/>
      </c>
      <c r="V73" cm="1">
        <f t="array" ref="V73">IFERROR(_xlfn.IFS(V$3=Matchdays!$D71,Matchdays!$I71,V$3=Matchdays!$G71,Matchdays!$J71),"")</f>
        <v>0</v>
      </c>
      <c r="W73" t="str" cm="1">
        <f t="array" ref="W73">IFERROR(_xlfn.IFS(W$3=Matchdays!$D71,Matchdays!$I71,W$3=Matchdays!$G71,Matchdays!$J71),"")</f>
        <v/>
      </c>
    </row>
    <row r="74" spans="4:23" x14ac:dyDescent="0.25">
      <c r="D74" t="str" cm="1">
        <f t="array" ref="D74">IFERROR(_xlfn.IFS($D$3=Matchdays!D72,Matchdays!I72,$D$3=Matchdays!G72,Matchdays!J72),"")</f>
        <v/>
      </c>
      <c r="E74" cm="1">
        <f t="array" ref="E74">IFERROR(_xlfn.IFS(E$3=Matchdays!$D72,Matchdays!$I72,E$3=Matchdays!$G72,Matchdays!$J72),"")</f>
        <v>3</v>
      </c>
      <c r="F74" t="str" cm="1">
        <f t="array" ref="F74">IFERROR(_xlfn.IFS(F$3=Matchdays!$D72,Matchdays!$I72,F$3=Matchdays!$G72,Matchdays!$J72),"")</f>
        <v/>
      </c>
      <c r="G74" t="str" cm="1">
        <f t="array" ref="G74">IFERROR(_xlfn.IFS(G$3=Matchdays!$D72,Matchdays!$I72,G$3=Matchdays!$G72,Matchdays!$J72),"")</f>
        <v/>
      </c>
      <c r="H74" t="str" cm="1">
        <f t="array" ref="H74">IFERROR(_xlfn.IFS(H$3=Matchdays!$D72,Matchdays!$I72,H$3=Matchdays!$G72,Matchdays!$J72),"")</f>
        <v/>
      </c>
      <c r="I74" t="str" cm="1">
        <f t="array" ref="I74">IFERROR(_xlfn.IFS(I$3=Matchdays!$D72,Matchdays!$I72,I$3=Matchdays!$G72,Matchdays!$J72),"")</f>
        <v/>
      </c>
      <c r="J74" t="str" cm="1">
        <f t="array" ref="J74">IFERROR(_xlfn.IFS(J$3=Matchdays!$D72,Matchdays!$I72,J$3=Matchdays!$G72,Matchdays!$J72),"")</f>
        <v/>
      </c>
      <c r="K74" t="str" cm="1">
        <f t="array" ref="K74">IFERROR(_xlfn.IFS(K$3=Matchdays!$D72,Matchdays!$I72,K$3=Matchdays!$G72,Matchdays!$J72),"")</f>
        <v/>
      </c>
      <c r="L74" t="str" cm="1">
        <f t="array" ref="L74">IFERROR(_xlfn.IFS(L$3=Matchdays!$D72,Matchdays!$I72,L$3=Matchdays!$G72,Matchdays!$J72),"")</f>
        <v/>
      </c>
      <c r="M74" t="str" cm="1">
        <f t="array" ref="M74">IFERROR(_xlfn.IFS(M$3=Matchdays!$D72,Matchdays!$I72,M$3=Matchdays!$G72,Matchdays!$J72),"")</f>
        <v/>
      </c>
      <c r="N74" t="str" cm="1">
        <f t="array" ref="N74">IFERROR(_xlfn.IFS(N$3=Matchdays!$D72,Matchdays!$I72,N$3=Matchdays!$G72,Matchdays!$J72),"")</f>
        <v/>
      </c>
      <c r="O74" t="str" cm="1">
        <f t="array" ref="O74">IFERROR(_xlfn.IFS(O$3=Matchdays!$D72,Matchdays!$I72,O$3=Matchdays!$G72,Matchdays!$J72),"")</f>
        <v/>
      </c>
      <c r="P74" t="str" cm="1">
        <f t="array" ref="P74">IFERROR(_xlfn.IFS(P$3=Matchdays!$D72,Matchdays!$I72,P$3=Matchdays!$G72,Matchdays!$J72),"")</f>
        <v/>
      </c>
      <c r="Q74" t="str" cm="1">
        <f t="array" ref="Q74">IFERROR(_xlfn.IFS(Q$3=Matchdays!$D72,Matchdays!$I72,Q$3=Matchdays!$G72,Matchdays!$J72),"")</f>
        <v/>
      </c>
      <c r="R74" t="str" cm="1">
        <f t="array" ref="R74">IFERROR(_xlfn.IFS(R$3=Matchdays!$D72,Matchdays!$I72,R$3=Matchdays!$G72,Matchdays!$J72),"")</f>
        <v/>
      </c>
      <c r="S74" t="str" cm="1">
        <f t="array" ref="S74">IFERROR(_xlfn.IFS(S$3=Matchdays!$D72,Matchdays!$I72,S$3=Matchdays!$G72,Matchdays!$J72),"")</f>
        <v/>
      </c>
      <c r="T74" cm="1">
        <f t="array" ref="T74">IFERROR(_xlfn.IFS(T$3=Matchdays!$D72,Matchdays!$I72,T$3=Matchdays!$G72,Matchdays!$J72),"")</f>
        <v>0</v>
      </c>
      <c r="U74" t="str" cm="1">
        <f t="array" ref="U74">IFERROR(_xlfn.IFS(U$3=Matchdays!$D72,Matchdays!$I72,U$3=Matchdays!$G72,Matchdays!$J72),"")</f>
        <v/>
      </c>
      <c r="V74" t="str" cm="1">
        <f t="array" ref="V74">IFERROR(_xlfn.IFS(V$3=Matchdays!$D72,Matchdays!$I72,V$3=Matchdays!$G72,Matchdays!$J72),"")</f>
        <v/>
      </c>
      <c r="W74" t="str" cm="1">
        <f t="array" ref="W74">IFERROR(_xlfn.IFS(W$3=Matchdays!$D72,Matchdays!$I72,W$3=Matchdays!$G72,Matchdays!$J72),"")</f>
        <v/>
      </c>
    </row>
    <row r="75" spans="4:23" x14ac:dyDescent="0.25">
      <c r="D75" cm="1">
        <f t="array" ref="D75">IFERROR(_xlfn.IFS($D$3=Matchdays!D73,Matchdays!I73,$D$3=Matchdays!G73,Matchdays!J73),"")</f>
        <v>3</v>
      </c>
      <c r="E75" t="str" cm="1">
        <f t="array" ref="E75">IFERROR(_xlfn.IFS(E$3=Matchdays!$D73,Matchdays!$I73,E$3=Matchdays!$G73,Matchdays!$J73),"")</f>
        <v/>
      </c>
      <c r="F75" t="str" cm="1">
        <f t="array" ref="F75">IFERROR(_xlfn.IFS(F$3=Matchdays!$D73,Matchdays!$I73,F$3=Matchdays!$G73,Matchdays!$J73),"")</f>
        <v/>
      </c>
      <c r="G75" cm="1">
        <f t="array" ref="G75">IFERROR(_xlfn.IFS(G$3=Matchdays!$D73,Matchdays!$I73,G$3=Matchdays!$G73,Matchdays!$J73),"")</f>
        <v>0</v>
      </c>
      <c r="H75" t="str" cm="1">
        <f t="array" ref="H75">IFERROR(_xlfn.IFS(H$3=Matchdays!$D73,Matchdays!$I73,H$3=Matchdays!$G73,Matchdays!$J73),"")</f>
        <v/>
      </c>
      <c r="I75" t="str" cm="1">
        <f t="array" ref="I75">IFERROR(_xlfn.IFS(I$3=Matchdays!$D73,Matchdays!$I73,I$3=Matchdays!$G73,Matchdays!$J73),"")</f>
        <v/>
      </c>
      <c r="J75" t="str" cm="1">
        <f t="array" ref="J75">IFERROR(_xlfn.IFS(J$3=Matchdays!$D73,Matchdays!$I73,J$3=Matchdays!$G73,Matchdays!$J73),"")</f>
        <v/>
      </c>
      <c r="K75" t="str" cm="1">
        <f t="array" ref="K75">IFERROR(_xlfn.IFS(K$3=Matchdays!$D73,Matchdays!$I73,K$3=Matchdays!$G73,Matchdays!$J73),"")</f>
        <v/>
      </c>
      <c r="L75" t="str" cm="1">
        <f t="array" ref="L75">IFERROR(_xlfn.IFS(L$3=Matchdays!$D73,Matchdays!$I73,L$3=Matchdays!$G73,Matchdays!$J73),"")</f>
        <v/>
      </c>
      <c r="M75" t="str" cm="1">
        <f t="array" ref="M75">IFERROR(_xlfn.IFS(M$3=Matchdays!$D73,Matchdays!$I73,M$3=Matchdays!$G73,Matchdays!$J73),"")</f>
        <v/>
      </c>
      <c r="N75" t="str" cm="1">
        <f t="array" ref="N75">IFERROR(_xlfn.IFS(N$3=Matchdays!$D73,Matchdays!$I73,N$3=Matchdays!$G73,Matchdays!$J73),"")</f>
        <v/>
      </c>
      <c r="O75" t="str" cm="1">
        <f t="array" ref="O75">IFERROR(_xlfn.IFS(O$3=Matchdays!$D73,Matchdays!$I73,O$3=Matchdays!$G73,Matchdays!$J73),"")</f>
        <v/>
      </c>
      <c r="P75" t="str" cm="1">
        <f t="array" ref="P75">IFERROR(_xlfn.IFS(P$3=Matchdays!$D73,Matchdays!$I73,P$3=Matchdays!$G73,Matchdays!$J73),"")</f>
        <v/>
      </c>
      <c r="Q75" t="str" cm="1">
        <f t="array" ref="Q75">IFERROR(_xlfn.IFS(Q$3=Matchdays!$D73,Matchdays!$I73,Q$3=Matchdays!$G73,Matchdays!$J73),"")</f>
        <v/>
      </c>
      <c r="R75" t="str" cm="1">
        <f t="array" ref="R75">IFERROR(_xlfn.IFS(R$3=Matchdays!$D73,Matchdays!$I73,R$3=Matchdays!$G73,Matchdays!$J73),"")</f>
        <v/>
      </c>
      <c r="S75" t="str" cm="1">
        <f t="array" ref="S75">IFERROR(_xlfn.IFS(S$3=Matchdays!$D73,Matchdays!$I73,S$3=Matchdays!$G73,Matchdays!$J73),"")</f>
        <v/>
      </c>
      <c r="T75" t="str" cm="1">
        <f t="array" ref="T75">IFERROR(_xlfn.IFS(T$3=Matchdays!$D73,Matchdays!$I73,T$3=Matchdays!$G73,Matchdays!$J73),"")</f>
        <v/>
      </c>
      <c r="U75" t="str" cm="1">
        <f t="array" ref="U75">IFERROR(_xlfn.IFS(U$3=Matchdays!$D73,Matchdays!$I73,U$3=Matchdays!$G73,Matchdays!$J73),"")</f>
        <v/>
      </c>
      <c r="V75" t="str" cm="1">
        <f t="array" ref="V75">IFERROR(_xlfn.IFS(V$3=Matchdays!$D73,Matchdays!$I73,V$3=Matchdays!$G73,Matchdays!$J73),"")</f>
        <v/>
      </c>
      <c r="W75" t="str" cm="1">
        <f t="array" ref="W75">IFERROR(_xlfn.IFS(W$3=Matchdays!$D73,Matchdays!$I73,W$3=Matchdays!$G73,Matchdays!$J73),"")</f>
        <v/>
      </c>
    </row>
    <row r="76" spans="4:23" x14ac:dyDescent="0.25">
      <c r="D76" t="str" cm="1">
        <f t="array" ref="D76">IFERROR(_xlfn.IFS($D$3=Matchdays!D74,Matchdays!I74,$D$3=Matchdays!G74,Matchdays!J74),"")</f>
        <v/>
      </c>
      <c r="E76" t="str" cm="1">
        <f t="array" ref="E76">IFERROR(_xlfn.IFS(E$3=Matchdays!$D74,Matchdays!$I74,E$3=Matchdays!$G74,Matchdays!$J74),"")</f>
        <v/>
      </c>
      <c r="F76" t="str" cm="1">
        <f t="array" ref="F76">IFERROR(_xlfn.IFS(F$3=Matchdays!$D74,Matchdays!$I74,F$3=Matchdays!$G74,Matchdays!$J74),"")</f>
        <v/>
      </c>
      <c r="G76" t="str" cm="1">
        <f t="array" ref="G76">IFERROR(_xlfn.IFS(G$3=Matchdays!$D74,Matchdays!$I74,G$3=Matchdays!$G74,Matchdays!$J74),"")</f>
        <v/>
      </c>
      <c r="H76" cm="1">
        <f t="array" ref="H76">IFERROR(_xlfn.IFS(H$3=Matchdays!$D74,Matchdays!$I74,H$3=Matchdays!$G74,Matchdays!$J74),"")</f>
        <v>3</v>
      </c>
      <c r="I76" t="str" cm="1">
        <f t="array" ref="I76">IFERROR(_xlfn.IFS(I$3=Matchdays!$D74,Matchdays!$I74,I$3=Matchdays!$G74,Matchdays!$J74),"")</f>
        <v/>
      </c>
      <c r="J76" cm="1">
        <f t="array" ref="J76">IFERROR(_xlfn.IFS(J$3=Matchdays!$D74,Matchdays!$I74,J$3=Matchdays!$G74,Matchdays!$J74),"")</f>
        <v>0</v>
      </c>
      <c r="K76" t="str" cm="1">
        <f t="array" ref="K76">IFERROR(_xlfn.IFS(K$3=Matchdays!$D74,Matchdays!$I74,K$3=Matchdays!$G74,Matchdays!$J74),"")</f>
        <v/>
      </c>
      <c r="L76" t="str" cm="1">
        <f t="array" ref="L76">IFERROR(_xlfn.IFS(L$3=Matchdays!$D74,Matchdays!$I74,L$3=Matchdays!$G74,Matchdays!$J74),"")</f>
        <v/>
      </c>
      <c r="M76" t="str" cm="1">
        <f t="array" ref="M76">IFERROR(_xlfn.IFS(M$3=Matchdays!$D74,Matchdays!$I74,M$3=Matchdays!$G74,Matchdays!$J74),"")</f>
        <v/>
      </c>
      <c r="N76" t="str" cm="1">
        <f t="array" ref="N76">IFERROR(_xlfn.IFS(N$3=Matchdays!$D74,Matchdays!$I74,N$3=Matchdays!$G74,Matchdays!$J74),"")</f>
        <v/>
      </c>
      <c r="O76" t="str" cm="1">
        <f t="array" ref="O76">IFERROR(_xlfn.IFS(O$3=Matchdays!$D74,Matchdays!$I74,O$3=Matchdays!$G74,Matchdays!$J74),"")</f>
        <v/>
      </c>
      <c r="P76" t="str" cm="1">
        <f t="array" ref="P76">IFERROR(_xlfn.IFS(P$3=Matchdays!$D74,Matchdays!$I74,P$3=Matchdays!$G74,Matchdays!$J74),"")</f>
        <v/>
      </c>
      <c r="Q76" t="str" cm="1">
        <f t="array" ref="Q76">IFERROR(_xlfn.IFS(Q$3=Matchdays!$D74,Matchdays!$I74,Q$3=Matchdays!$G74,Matchdays!$J74),"")</f>
        <v/>
      </c>
      <c r="R76" t="str" cm="1">
        <f t="array" ref="R76">IFERROR(_xlfn.IFS(R$3=Matchdays!$D74,Matchdays!$I74,R$3=Matchdays!$G74,Matchdays!$J74),"")</f>
        <v/>
      </c>
      <c r="S76" t="str" cm="1">
        <f t="array" ref="S76">IFERROR(_xlfn.IFS(S$3=Matchdays!$D74,Matchdays!$I74,S$3=Matchdays!$G74,Matchdays!$J74),"")</f>
        <v/>
      </c>
      <c r="T76" t="str" cm="1">
        <f t="array" ref="T76">IFERROR(_xlfn.IFS(T$3=Matchdays!$D74,Matchdays!$I74,T$3=Matchdays!$G74,Matchdays!$J74),"")</f>
        <v/>
      </c>
      <c r="U76" t="str" cm="1">
        <f t="array" ref="U76">IFERROR(_xlfn.IFS(U$3=Matchdays!$D74,Matchdays!$I74,U$3=Matchdays!$G74,Matchdays!$J74),"")</f>
        <v/>
      </c>
      <c r="V76" t="str" cm="1">
        <f t="array" ref="V76">IFERROR(_xlfn.IFS(V$3=Matchdays!$D74,Matchdays!$I74,V$3=Matchdays!$G74,Matchdays!$J74),"")</f>
        <v/>
      </c>
      <c r="W76" t="str" cm="1">
        <f t="array" ref="W76">IFERROR(_xlfn.IFS(W$3=Matchdays!$D74,Matchdays!$I74,W$3=Matchdays!$G74,Matchdays!$J74),"")</f>
        <v/>
      </c>
    </row>
    <row r="77" spans="4:23" x14ac:dyDescent="0.25">
      <c r="D77" t="str" cm="1">
        <f t="array" ref="D77">IFERROR(_xlfn.IFS($D$3=Matchdays!D75,Matchdays!I75,$D$3=Matchdays!G75,Matchdays!J75),"")</f>
        <v/>
      </c>
      <c r="E77" t="str" cm="1">
        <f t="array" ref="E77">IFERROR(_xlfn.IFS(E$3=Matchdays!$D75,Matchdays!$I75,E$3=Matchdays!$G75,Matchdays!$J75),"")</f>
        <v/>
      </c>
      <c r="F77" t="str" cm="1">
        <f t="array" ref="F77">IFERROR(_xlfn.IFS(F$3=Matchdays!$D75,Matchdays!$I75,F$3=Matchdays!$G75,Matchdays!$J75),"")</f>
        <v/>
      </c>
      <c r="G77" t="str" cm="1">
        <f t="array" ref="G77">IFERROR(_xlfn.IFS(G$3=Matchdays!$D75,Matchdays!$I75,G$3=Matchdays!$G75,Matchdays!$J75),"")</f>
        <v/>
      </c>
      <c r="H77" t="str" cm="1">
        <f t="array" ref="H77">IFERROR(_xlfn.IFS(H$3=Matchdays!$D75,Matchdays!$I75,H$3=Matchdays!$G75,Matchdays!$J75),"")</f>
        <v/>
      </c>
      <c r="I77" cm="1">
        <f t="array" ref="I77">IFERROR(_xlfn.IFS(I$3=Matchdays!$D75,Matchdays!$I75,I$3=Matchdays!$G75,Matchdays!$J75),"")</f>
        <v>1</v>
      </c>
      <c r="J77" t="str" cm="1">
        <f t="array" ref="J77">IFERROR(_xlfn.IFS(J$3=Matchdays!$D75,Matchdays!$I75,J$3=Matchdays!$G75,Matchdays!$J75),"")</f>
        <v/>
      </c>
      <c r="K77" t="str" cm="1">
        <f t="array" ref="K77">IFERROR(_xlfn.IFS(K$3=Matchdays!$D75,Matchdays!$I75,K$3=Matchdays!$G75,Matchdays!$J75),"")</f>
        <v/>
      </c>
      <c r="L77" t="str" cm="1">
        <f t="array" ref="L77">IFERROR(_xlfn.IFS(L$3=Matchdays!$D75,Matchdays!$I75,L$3=Matchdays!$G75,Matchdays!$J75),"")</f>
        <v/>
      </c>
      <c r="M77" t="str" cm="1">
        <f t="array" ref="M77">IFERROR(_xlfn.IFS(M$3=Matchdays!$D75,Matchdays!$I75,M$3=Matchdays!$G75,Matchdays!$J75),"")</f>
        <v/>
      </c>
      <c r="N77" t="str" cm="1">
        <f t="array" ref="N77">IFERROR(_xlfn.IFS(N$3=Matchdays!$D75,Matchdays!$I75,N$3=Matchdays!$G75,Matchdays!$J75),"")</f>
        <v/>
      </c>
      <c r="O77" cm="1">
        <f t="array" ref="O77">IFERROR(_xlfn.IFS(O$3=Matchdays!$D75,Matchdays!$I75,O$3=Matchdays!$G75,Matchdays!$J75),"")</f>
        <v>1</v>
      </c>
      <c r="P77" t="str" cm="1">
        <f t="array" ref="P77">IFERROR(_xlfn.IFS(P$3=Matchdays!$D75,Matchdays!$I75,P$3=Matchdays!$G75,Matchdays!$J75),"")</f>
        <v/>
      </c>
      <c r="Q77" t="str" cm="1">
        <f t="array" ref="Q77">IFERROR(_xlfn.IFS(Q$3=Matchdays!$D75,Matchdays!$I75,Q$3=Matchdays!$G75,Matchdays!$J75),"")</f>
        <v/>
      </c>
      <c r="R77" t="str" cm="1">
        <f t="array" ref="R77">IFERROR(_xlfn.IFS(R$3=Matchdays!$D75,Matchdays!$I75,R$3=Matchdays!$G75,Matchdays!$J75),"")</f>
        <v/>
      </c>
      <c r="S77" t="str" cm="1">
        <f t="array" ref="S77">IFERROR(_xlfn.IFS(S$3=Matchdays!$D75,Matchdays!$I75,S$3=Matchdays!$G75,Matchdays!$J75),"")</f>
        <v/>
      </c>
      <c r="T77" t="str" cm="1">
        <f t="array" ref="T77">IFERROR(_xlfn.IFS(T$3=Matchdays!$D75,Matchdays!$I75,T$3=Matchdays!$G75,Matchdays!$J75),"")</f>
        <v/>
      </c>
      <c r="U77" t="str" cm="1">
        <f t="array" ref="U77">IFERROR(_xlfn.IFS(U$3=Matchdays!$D75,Matchdays!$I75,U$3=Matchdays!$G75,Matchdays!$J75),"")</f>
        <v/>
      </c>
      <c r="V77" t="str" cm="1">
        <f t="array" ref="V77">IFERROR(_xlfn.IFS(V$3=Matchdays!$D75,Matchdays!$I75,V$3=Matchdays!$G75,Matchdays!$J75),"")</f>
        <v/>
      </c>
      <c r="W77" t="str" cm="1">
        <f t="array" ref="W77">IFERROR(_xlfn.IFS(W$3=Matchdays!$D75,Matchdays!$I75,W$3=Matchdays!$G75,Matchdays!$J75),"")</f>
        <v/>
      </c>
    </row>
    <row r="78" spans="4:23" x14ac:dyDescent="0.25">
      <c r="D78" t="str" cm="1">
        <f t="array" ref="D78">IFERROR(_xlfn.IFS($D$3=Matchdays!D76,Matchdays!I76,$D$3=Matchdays!G76,Matchdays!J76),"")</f>
        <v/>
      </c>
      <c r="E78" t="str" cm="1">
        <f t="array" ref="E78">IFERROR(_xlfn.IFS(E$3=Matchdays!$D76,Matchdays!$I76,E$3=Matchdays!$G76,Matchdays!$J76),"")</f>
        <v/>
      </c>
      <c r="F78" t="str" cm="1">
        <f t="array" ref="F78">IFERROR(_xlfn.IFS(F$3=Matchdays!$D76,Matchdays!$I76,F$3=Matchdays!$G76,Matchdays!$J76),"")</f>
        <v/>
      </c>
      <c r="G78" t="str" cm="1">
        <f t="array" ref="G78">IFERROR(_xlfn.IFS(G$3=Matchdays!$D76,Matchdays!$I76,G$3=Matchdays!$G76,Matchdays!$J76),"")</f>
        <v/>
      </c>
      <c r="H78" t="str" cm="1">
        <f t="array" ref="H78">IFERROR(_xlfn.IFS(H$3=Matchdays!$D76,Matchdays!$I76,H$3=Matchdays!$G76,Matchdays!$J76),"")</f>
        <v/>
      </c>
      <c r="I78" t="str" cm="1">
        <f t="array" ref="I78">IFERROR(_xlfn.IFS(I$3=Matchdays!$D76,Matchdays!$I76,I$3=Matchdays!$G76,Matchdays!$J76),"")</f>
        <v/>
      </c>
      <c r="J78" t="str" cm="1">
        <f t="array" ref="J78">IFERROR(_xlfn.IFS(J$3=Matchdays!$D76,Matchdays!$I76,J$3=Matchdays!$G76,Matchdays!$J76),"")</f>
        <v/>
      </c>
      <c r="K78" cm="1">
        <f t="array" ref="K78">IFERROR(_xlfn.IFS(K$3=Matchdays!$D76,Matchdays!$I76,K$3=Matchdays!$G76,Matchdays!$J76),"")</f>
        <v>3</v>
      </c>
      <c r="L78" t="str" cm="1">
        <f t="array" ref="L78">IFERROR(_xlfn.IFS(L$3=Matchdays!$D76,Matchdays!$I76,L$3=Matchdays!$G76,Matchdays!$J76),"")</f>
        <v/>
      </c>
      <c r="M78" t="str" cm="1">
        <f t="array" ref="M78">IFERROR(_xlfn.IFS(M$3=Matchdays!$D76,Matchdays!$I76,M$3=Matchdays!$G76,Matchdays!$J76),"")</f>
        <v/>
      </c>
      <c r="N78" t="str" cm="1">
        <f t="array" ref="N78">IFERROR(_xlfn.IFS(N$3=Matchdays!$D76,Matchdays!$I76,N$3=Matchdays!$G76,Matchdays!$J76),"")</f>
        <v/>
      </c>
      <c r="O78" t="str" cm="1">
        <f t="array" ref="O78">IFERROR(_xlfn.IFS(O$3=Matchdays!$D76,Matchdays!$I76,O$3=Matchdays!$G76,Matchdays!$J76),"")</f>
        <v/>
      </c>
      <c r="P78" t="str" cm="1">
        <f t="array" ref="P78">IFERROR(_xlfn.IFS(P$3=Matchdays!$D76,Matchdays!$I76,P$3=Matchdays!$G76,Matchdays!$J76),"")</f>
        <v/>
      </c>
      <c r="Q78" t="str" cm="1">
        <f t="array" ref="Q78">IFERROR(_xlfn.IFS(Q$3=Matchdays!$D76,Matchdays!$I76,Q$3=Matchdays!$G76,Matchdays!$J76),"")</f>
        <v/>
      </c>
      <c r="R78" t="str" cm="1">
        <f t="array" ref="R78">IFERROR(_xlfn.IFS(R$3=Matchdays!$D76,Matchdays!$I76,R$3=Matchdays!$G76,Matchdays!$J76),"")</f>
        <v/>
      </c>
      <c r="S78" t="str" cm="1">
        <f t="array" ref="S78">IFERROR(_xlfn.IFS(S$3=Matchdays!$D76,Matchdays!$I76,S$3=Matchdays!$G76,Matchdays!$J76),"")</f>
        <v/>
      </c>
      <c r="T78" t="str" cm="1">
        <f t="array" ref="T78">IFERROR(_xlfn.IFS(T$3=Matchdays!$D76,Matchdays!$I76,T$3=Matchdays!$G76,Matchdays!$J76),"")</f>
        <v/>
      </c>
      <c r="U78" t="str" cm="1">
        <f t="array" ref="U78">IFERROR(_xlfn.IFS(U$3=Matchdays!$D76,Matchdays!$I76,U$3=Matchdays!$G76,Matchdays!$J76),"")</f>
        <v/>
      </c>
      <c r="V78" cm="1">
        <f t="array" ref="V78">IFERROR(_xlfn.IFS(V$3=Matchdays!$D76,Matchdays!$I76,V$3=Matchdays!$G76,Matchdays!$J76),"")</f>
        <v>0</v>
      </c>
      <c r="W78" t="str" cm="1">
        <f t="array" ref="W78">IFERROR(_xlfn.IFS(W$3=Matchdays!$D76,Matchdays!$I76,W$3=Matchdays!$G76,Matchdays!$J76),"")</f>
        <v/>
      </c>
    </row>
    <row r="79" spans="4:23" x14ac:dyDescent="0.25">
      <c r="D79" t="str" cm="1">
        <f t="array" ref="D79">IFERROR(_xlfn.IFS($D$3=Matchdays!D77,Matchdays!I77,$D$3=Matchdays!G77,Matchdays!J77),"")</f>
        <v/>
      </c>
      <c r="E79" t="str" cm="1">
        <f t="array" ref="E79">IFERROR(_xlfn.IFS(E$3=Matchdays!$D77,Matchdays!$I77,E$3=Matchdays!$G77,Matchdays!$J77),"")</f>
        <v/>
      </c>
      <c r="F79" t="str" cm="1">
        <f t="array" ref="F79">IFERROR(_xlfn.IFS(F$3=Matchdays!$D77,Matchdays!$I77,F$3=Matchdays!$G77,Matchdays!$J77),"")</f>
        <v/>
      </c>
      <c r="G79" t="str" cm="1">
        <f t="array" ref="G79">IFERROR(_xlfn.IFS(G$3=Matchdays!$D77,Matchdays!$I77,G$3=Matchdays!$G77,Matchdays!$J77),"")</f>
        <v/>
      </c>
      <c r="H79" t="str" cm="1">
        <f t="array" ref="H79">IFERROR(_xlfn.IFS(H$3=Matchdays!$D77,Matchdays!$I77,H$3=Matchdays!$G77,Matchdays!$J77),"")</f>
        <v/>
      </c>
      <c r="I79" t="str" cm="1">
        <f t="array" ref="I79">IFERROR(_xlfn.IFS(I$3=Matchdays!$D77,Matchdays!$I77,I$3=Matchdays!$G77,Matchdays!$J77),"")</f>
        <v/>
      </c>
      <c r="J79" t="str" cm="1">
        <f t="array" ref="J79">IFERROR(_xlfn.IFS(J$3=Matchdays!$D77,Matchdays!$I77,J$3=Matchdays!$G77,Matchdays!$J77),"")</f>
        <v/>
      </c>
      <c r="K79" t="str" cm="1">
        <f t="array" ref="K79">IFERROR(_xlfn.IFS(K$3=Matchdays!$D77,Matchdays!$I77,K$3=Matchdays!$G77,Matchdays!$J77),"")</f>
        <v/>
      </c>
      <c r="L79" t="str" cm="1">
        <f t="array" ref="L79">IFERROR(_xlfn.IFS(L$3=Matchdays!$D77,Matchdays!$I77,L$3=Matchdays!$G77,Matchdays!$J77),"")</f>
        <v/>
      </c>
      <c r="M79" cm="1">
        <f t="array" ref="M79">IFERROR(_xlfn.IFS(M$3=Matchdays!$D77,Matchdays!$I77,M$3=Matchdays!$G77,Matchdays!$J77),"")</f>
        <v>1</v>
      </c>
      <c r="N79" t="str" cm="1">
        <f t="array" ref="N79">IFERROR(_xlfn.IFS(N$3=Matchdays!$D77,Matchdays!$I77,N$3=Matchdays!$G77,Matchdays!$J77),"")</f>
        <v/>
      </c>
      <c r="O79" t="str" cm="1">
        <f t="array" ref="O79">IFERROR(_xlfn.IFS(O$3=Matchdays!$D77,Matchdays!$I77,O$3=Matchdays!$G77,Matchdays!$J77),"")</f>
        <v/>
      </c>
      <c r="P79" t="str" cm="1">
        <f t="array" ref="P79">IFERROR(_xlfn.IFS(P$3=Matchdays!$D77,Matchdays!$I77,P$3=Matchdays!$G77,Matchdays!$J77),"")</f>
        <v/>
      </c>
      <c r="Q79" cm="1">
        <f t="array" ref="Q79">IFERROR(_xlfn.IFS(Q$3=Matchdays!$D77,Matchdays!$I77,Q$3=Matchdays!$G77,Matchdays!$J77),"")</f>
        <v>1</v>
      </c>
      <c r="R79" t="str" cm="1">
        <f t="array" ref="R79">IFERROR(_xlfn.IFS(R$3=Matchdays!$D77,Matchdays!$I77,R$3=Matchdays!$G77,Matchdays!$J77),"")</f>
        <v/>
      </c>
      <c r="S79" t="str" cm="1">
        <f t="array" ref="S79">IFERROR(_xlfn.IFS(S$3=Matchdays!$D77,Matchdays!$I77,S$3=Matchdays!$G77,Matchdays!$J77),"")</f>
        <v/>
      </c>
      <c r="T79" t="str" cm="1">
        <f t="array" ref="T79">IFERROR(_xlfn.IFS(T$3=Matchdays!$D77,Matchdays!$I77,T$3=Matchdays!$G77,Matchdays!$J77),"")</f>
        <v/>
      </c>
      <c r="U79" t="str" cm="1">
        <f t="array" ref="U79">IFERROR(_xlfn.IFS(U$3=Matchdays!$D77,Matchdays!$I77,U$3=Matchdays!$G77,Matchdays!$J77),"")</f>
        <v/>
      </c>
      <c r="V79" t="str" cm="1">
        <f t="array" ref="V79">IFERROR(_xlfn.IFS(V$3=Matchdays!$D77,Matchdays!$I77,V$3=Matchdays!$G77,Matchdays!$J77),"")</f>
        <v/>
      </c>
      <c r="W79" t="str" cm="1">
        <f t="array" ref="W79">IFERROR(_xlfn.IFS(W$3=Matchdays!$D77,Matchdays!$I77,W$3=Matchdays!$G77,Matchdays!$J77),"")</f>
        <v/>
      </c>
    </row>
    <row r="80" spans="4:23" x14ac:dyDescent="0.25">
      <c r="D80" t="str" cm="1">
        <f t="array" ref="D80">IFERROR(_xlfn.IFS($D$3=Matchdays!D78,Matchdays!I78,$D$3=Matchdays!G78,Matchdays!J78),"")</f>
        <v/>
      </c>
      <c r="E80" t="str" cm="1">
        <f t="array" ref="E80">IFERROR(_xlfn.IFS(E$3=Matchdays!$D78,Matchdays!$I78,E$3=Matchdays!$G78,Matchdays!$J78),"")</f>
        <v/>
      </c>
      <c r="F80" cm="1">
        <f t="array" ref="F80">IFERROR(_xlfn.IFS(F$3=Matchdays!$D78,Matchdays!$I78,F$3=Matchdays!$G78,Matchdays!$J78),"")</f>
        <v>1</v>
      </c>
      <c r="G80" t="str" cm="1">
        <f t="array" ref="G80">IFERROR(_xlfn.IFS(G$3=Matchdays!$D78,Matchdays!$I78,G$3=Matchdays!$G78,Matchdays!$J78),"")</f>
        <v/>
      </c>
      <c r="H80" t="str" cm="1">
        <f t="array" ref="H80">IFERROR(_xlfn.IFS(H$3=Matchdays!$D78,Matchdays!$I78,H$3=Matchdays!$G78,Matchdays!$J78),"")</f>
        <v/>
      </c>
      <c r="I80" t="str" cm="1">
        <f t="array" ref="I80">IFERROR(_xlfn.IFS(I$3=Matchdays!$D78,Matchdays!$I78,I$3=Matchdays!$G78,Matchdays!$J78),"")</f>
        <v/>
      </c>
      <c r="J80" t="str" cm="1">
        <f t="array" ref="J80">IFERROR(_xlfn.IFS(J$3=Matchdays!$D78,Matchdays!$I78,J$3=Matchdays!$G78,Matchdays!$J78),"")</f>
        <v/>
      </c>
      <c r="K80" t="str" cm="1">
        <f t="array" ref="K80">IFERROR(_xlfn.IFS(K$3=Matchdays!$D78,Matchdays!$I78,K$3=Matchdays!$G78,Matchdays!$J78),"")</f>
        <v/>
      </c>
      <c r="L80" t="str" cm="1">
        <f t="array" ref="L80">IFERROR(_xlfn.IFS(L$3=Matchdays!$D78,Matchdays!$I78,L$3=Matchdays!$G78,Matchdays!$J78),"")</f>
        <v/>
      </c>
      <c r="M80" t="str" cm="1">
        <f t="array" ref="M80">IFERROR(_xlfn.IFS(M$3=Matchdays!$D78,Matchdays!$I78,M$3=Matchdays!$G78,Matchdays!$J78),"")</f>
        <v/>
      </c>
      <c r="N80" t="str" cm="1">
        <f t="array" ref="N80">IFERROR(_xlfn.IFS(N$3=Matchdays!$D78,Matchdays!$I78,N$3=Matchdays!$G78,Matchdays!$J78),"")</f>
        <v/>
      </c>
      <c r="O80" t="str" cm="1">
        <f t="array" ref="O80">IFERROR(_xlfn.IFS(O$3=Matchdays!$D78,Matchdays!$I78,O$3=Matchdays!$G78,Matchdays!$J78),"")</f>
        <v/>
      </c>
      <c r="P80" t="str" cm="1">
        <f t="array" ref="P80">IFERROR(_xlfn.IFS(P$3=Matchdays!$D78,Matchdays!$I78,P$3=Matchdays!$G78,Matchdays!$J78),"")</f>
        <v/>
      </c>
      <c r="Q80" t="str" cm="1">
        <f t="array" ref="Q80">IFERROR(_xlfn.IFS(Q$3=Matchdays!$D78,Matchdays!$I78,Q$3=Matchdays!$G78,Matchdays!$J78),"")</f>
        <v/>
      </c>
      <c r="R80" cm="1">
        <f t="array" ref="R80">IFERROR(_xlfn.IFS(R$3=Matchdays!$D78,Matchdays!$I78,R$3=Matchdays!$G78,Matchdays!$J78),"")</f>
        <v>1</v>
      </c>
      <c r="S80" t="str" cm="1">
        <f t="array" ref="S80">IFERROR(_xlfn.IFS(S$3=Matchdays!$D78,Matchdays!$I78,S$3=Matchdays!$G78,Matchdays!$J78),"")</f>
        <v/>
      </c>
      <c r="T80" t="str" cm="1">
        <f t="array" ref="T80">IFERROR(_xlfn.IFS(T$3=Matchdays!$D78,Matchdays!$I78,T$3=Matchdays!$G78,Matchdays!$J78),"")</f>
        <v/>
      </c>
      <c r="U80" t="str" cm="1">
        <f t="array" ref="U80">IFERROR(_xlfn.IFS(U$3=Matchdays!$D78,Matchdays!$I78,U$3=Matchdays!$G78,Matchdays!$J78),"")</f>
        <v/>
      </c>
      <c r="V80" t="str" cm="1">
        <f t="array" ref="V80">IFERROR(_xlfn.IFS(V$3=Matchdays!$D78,Matchdays!$I78,V$3=Matchdays!$G78,Matchdays!$J78),"")</f>
        <v/>
      </c>
      <c r="W80" t="str" cm="1">
        <f t="array" ref="W80">IFERROR(_xlfn.IFS(W$3=Matchdays!$D78,Matchdays!$I78,W$3=Matchdays!$G78,Matchdays!$J78),"")</f>
        <v/>
      </c>
    </row>
    <row r="81" spans="4:23" x14ac:dyDescent="0.25">
      <c r="D81" t="str" cm="1">
        <f t="array" ref="D81">IFERROR(_xlfn.IFS($D$3=Matchdays!D79,Matchdays!I79,$D$3=Matchdays!G79,Matchdays!J79),"")</f>
        <v/>
      </c>
      <c r="E81" t="str" cm="1">
        <f t="array" ref="E81">IFERROR(_xlfn.IFS(E$3=Matchdays!$D79,Matchdays!$I79,E$3=Matchdays!$G79,Matchdays!$J79),"")</f>
        <v/>
      </c>
      <c r="F81" t="str" cm="1">
        <f t="array" ref="F81">IFERROR(_xlfn.IFS(F$3=Matchdays!$D79,Matchdays!$I79,F$3=Matchdays!$G79,Matchdays!$J79),"")</f>
        <v/>
      </c>
      <c r="G81" t="str" cm="1">
        <f t="array" ref="G81">IFERROR(_xlfn.IFS(G$3=Matchdays!$D79,Matchdays!$I79,G$3=Matchdays!$G79,Matchdays!$J79),"")</f>
        <v/>
      </c>
      <c r="H81" t="str" cm="1">
        <f t="array" ref="H81">IFERROR(_xlfn.IFS(H$3=Matchdays!$D79,Matchdays!$I79,H$3=Matchdays!$G79,Matchdays!$J79),"")</f>
        <v/>
      </c>
      <c r="I81" t="str" cm="1">
        <f t="array" ref="I81">IFERROR(_xlfn.IFS(I$3=Matchdays!$D79,Matchdays!$I79,I$3=Matchdays!$G79,Matchdays!$J79),"")</f>
        <v/>
      </c>
      <c r="J81" t="str" cm="1">
        <f t="array" ref="J81">IFERROR(_xlfn.IFS(J$3=Matchdays!$D79,Matchdays!$I79,J$3=Matchdays!$G79,Matchdays!$J79),"")</f>
        <v/>
      </c>
      <c r="K81" t="str" cm="1">
        <f t="array" ref="K81">IFERROR(_xlfn.IFS(K$3=Matchdays!$D79,Matchdays!$I79,K$3=Matchdays!$G79,Matchdays!$J79),"")</f>
        <v/>
      </c>
      <c r="L81" cm="1">
        <f t="array" ref="L81">IFERROR(_xlfn.IFS(L$3=Matchdays!$D79,Matchdays!$I79,L$3=Matchdays!$G79,Matchdays!$J79),"")</f>
        <v>3</v>
      </c>
      <c r="M81" t="str" cm="1">
        <f t="array" ref="M81">IFERROR(_xlfn.IFS(M$3=Matchdays!$D79,Matchdays!$I79,M$3=Matchdays!$G79,Matchdays!$J79),"")</f>
        <v/>
      </c>
      <c r="N81" t="str" cm="1">
        <f t="array" ref="N81">IFERROR(_xlfn.IFS(N$3=Matchdays!$D79,Matchdays!$I79,N$3=Matchdays!$G79,Matchdays!$J79),"")</f>
        <v/>
      </c>
      <c r="O81" t="str" cm="1">
        <f t="array" ref="O81">IFERROR(_xlfn.IFS(O$3=Matchdays!$D79,Matchdays!$I79,O$3=Matchdays!$G79,Matchdays!$J79),"")</f>
        <v/>
      </c>
      <c r="P81" t="str" cm="1">
        <f t="array" ref="P81">IFERROR(_xlfn.IFS(P$3=Matchdays!$D79,Matchdays!$I79,P$3=Matchdays!$G79,Matchdays!$J79),"")</f>
        <v/>
      </c>
      <c r="Q81" t="str" cm="1">
        <f t="array" ref="Q81">IFERROR(_xlfn.IFS(Q$3=Matchdays!$D79,Matchdays!$I79,Q$3=Matchdays!$G79,Matchdays!$J79),"")</f>
        <v/>
      </c>
      <c r="R81" t="str" cm="1">
        <f t="array" ref="R81">IFERROR(_xlfn.IFS(R$3=Matchdays!$D79,Matchdays!$I79,R$3=Matchdays!$G79,Matchdays!$J79),"")</f>
        <v/>
      </c>
      <c r="S81" cm="1">
        <f t="array" ref="S81">IFERROR(_xlfn.IFS(S$3=Matchdays!$D79,Matchdays!$I79,S$3=Matchdays!$G79,Matchdays!$J79),"")</f>
        <v>0</v>
      </c>
      <c r="T81" t="str" cm="1">
        <f t="array" ref="T81">IFERROR(_xlfn.IFS(T$3=Matchdays!$D79,Matchdays!$I79,T$3=Matchdays!$G79,Matchdays!$J79),"")</f>
        <v/>
      </c>
      <c r="U81" t="str" cm="1">
        <f t="array" ref="U81">IFERROR(_xlfn.IFS(U$3=Matchdays!$D79,Matchdays!$I79,U$3=Matchdays!$G79,Matchdays!$J79),"")</f>
        <v/>
      </c>
      <c r="V81" t="str" cm="1">
        <f t="array" ref="V81">IFERROR(_xlfn.IFS(V$3=Matchdays!$D79,Matchdays!$I79,V$3=Matchdays!$G79,Matchdays!$J79),"")</f>
        <v/>
      </c>
      <c r="W81" t="str" cm="1">
        <f t="array" ref="W81">IFERROR(_xlfn.IFS(W$3=Matchdays!$D79,Matchdays!$I79,W$3=Matchdays!$G79,Matchdays!$J79),"")</f>
        <v/>
      </c>
    </row>
    <row r="82" spans="4:23" x14ac:dyDescent="0.25">
      <c r="D82" t="str" cm="1">
        <f t="array" ref="D82">IFERROR(_xlfn.IFS($D$3=Matchdays!D80,Matchdays!I80,$D$3=Matchdays!G80,Matchdays!J80),"")</f>
        <v/>
      </c>
      <c r="E82" t="str" cm="1">
        <f t="array" ref="E82">IFERROR(_xlfn.IFS(E$3=Matchdays!$D80,Matchdays!$I80,E$3=Matchdays!$G80,Matchdays!$J80),"")</f>
        <v/>
      </c>
      <c r="F82" t="str" cm="1">
        <f t="array" ref="F82">IFERROR(_xlfn.IFS(F$3=Matchdays!$D80,Matchdays!$I80,F$3=Matchdays!$G80,Matchdays!$J80),"")</f>
        <v/>
      </c>
      <c r="G82" t="str" cm="1">
        <f t="array" ref="G82">IFERROR(_xlfn.IFS(G$3=Matchdays!$D80,Matchdays!$I80,G$3=Matchdays!$G80,Matchdays!$J80),"")</f>
        <v/>
      </c>
      <c r="H82" t="str" cm="1">
        <f t="array" ref="H82">IFERROR(_xlfn.IFS(H$3=Matchdays!$D80,Matchdays!$I80,H$3=Matchdays!$G80,Matchdays!$J80),"")</f>
        <v/>
      </c>
      <c r="I82" t="str" cm="1">
        <f t="array" ref="I82">IFERROR(_xlfn.IFS(I$3=Matchdays!$D80,Matchdays!$I80,I$3=Matchdays!$G80,Matchdays!$J80),"")</f>
        <v/>
      </c>
      <c r="J82" t="str" cm="1">
        <f t="array" ref="J82">IFERROR(_xlfn.IFS(J$3=Matchdays!$D80,Matchdays!$I80,J$3=Matchdays!$G80,Matchdays!$J80),"")</f>
        <v/>
      </c>
      <c r="K82" t="str" cm="1">
        <f t="array" ref="K82">IFERROR(_xlfn.IFS(K$3=Matchdays!$D80,Matchdays!$I80,K$3=Matchdays!$G80,Matchdays!$J80),"")</f>
        <v/>
      </c>
      <c r="L82" t="str" cm="1">
        <f t="array" ref="L82">IFERROR(_xlfn.IFS(L$3=Matchdays!$D80,Matchdays!$I80,L$3=Matchdays!$G80,Matchdays!$J80),"")</f>
        <v/>
      </c>
      <c r="M82" t="str" cm="1">
        <f t="array" ref="M82">IFERROR(_xlfn.IFS(M$3=Matchdays!$D80,Matchdays!$I80,M$3=Matchdays!$G80,Matchdays!$J80),"")</f>
        <v/>
      </c>
      <c r="N82" cm="1">
        <f t="array" ref="N82">IFERROR(_xlfn.IFS(N$3=Matchdays!$D80,Matchdays!$I80,N$3=Matchdays!$G80,Matchdays!$J80),"")</f>
        <v>0</v>
      </c>
      <c r="O82" t="str" cm="1">
        <f t="array" ref="O82">IFERROR(_xlfn.IFS(O$3=Matchdays!$D80,Matchdays!$I80,O$3=Matchdays!$G80,Matchdays!$J80),"")</f>
        <v/>
      </c>
      <c r="P82" t="str" cm="1">
        <f t="array" ref="P82">IFERROR(_xlfn.IFS(P$3=Matchdays!$D80,Matchdays!$I80,P$3=Matchdays!$G80,Matchdays!$J80),"")</f>
        <v/>
      </c>
      <c r="Q82" t="str" cm="1">
        <f t="array" ref="Q82">IFERROR(_xlfn.IFS(Q$3=Matchdays!$D80,Matchdays!$I80,Q$3=Matchdays!$G80,Matchdays!$J80),"")</f>
        <v/>
      </c>
      <c r="R82" t="str" cm="1">
        <f t="array" ref="R82">IFERROR(_xlfn.IFS(R$3=Matchdays!$D80,Matchdays!$I80,R$3=Matchdays!$G80,Matchdays!$J80),"")</f>
        <v/>
      </c>
      <c r="S82" t="str" cm="1">
        <f t="array" ref="S82">IFERROR(_xlfn.IFS(S$3=Matchdays!$D80,Matchdays!$I80,S$3=Matchdays!$G80,Matchdays!$J80),"")</f>
        <v/>
      </c>
      <c r="T82" t="str" cm="1">
        <f t="array" ref="T82">IFERROR(_xlfn.IFS(T$3=Matchdays!$D80,Matchdays!$I80,T$3=Matchdays!$G80,Matchdays!$J80),"")</f>
        <v/>
      </c>
      <c r="U82" cm="1">
        <f t="array" ref="U82">IFERROR(_xlfn.IFS(U$3=Matchdays!$D80,Matchdays!$I80,U$3=Matchdays!$G80,Matchdays!$J80),"")</f>
        <v>3</v>
      </c>
      <c r="V82" t="str" cm="1">
        <f t="array" ref="V82">IFERROR(_xlfn.IFS(V$3=Matchdays!$D80,Matchdays!$I80,V$3=Matchdays!$G80,Matchdays!$J80),"")</f>
        <v/>
      </c>
      <c r="W82" t="str" cm="1">
        <f t="array" ref="W82">IFERROR(_xlfn.IFS(W$3=Matchdays!$D80,Matchdays!$I80,W$3=Matchdays!$G80,Matchdays!$J80),"")</f>
        <v/>
      </c>
    </row>
    <row r="83" spans="4:23" x14ac:dyDescent="0.25">
      <c r="D83" t="str" cm="1">
        <f t="array" ref="D83">IFERROR(_xlfn.IFS($D$3=Matchdays!D81,Matchdays!I81,$D$3=Matchdays!G81,Matchdays!J81),"")</f>
        <v/>
      </c>
      <c r="E83" t="str" cm="1">
        <f t="array" ref="E83">IFERROR(_xlfn.IFS(E$3=Matchdays!$D81,Matchdays!$I81,E$3=Matchdays!$G81,Matchdays!$J81),"")</f>
        <v/>
      </c>
      <c r="F83" t="str" cm="1">
        <f t="array" ref="F83">IFERROR(_xlfn.IFS(F$3=Matchdays!$D81,Matchdays!$I81,F$3=Matchdays!$G81,Matchdays!$J81),"")</f>
        <v/>
      </c>
      <c r="G83" t="str" cm="1">
        <f t="array" ref="G83">IFERROR(_xlfn.IFS(G$3=Matchdays!$D81,Matchdays!$I81,G$3=Matchdays!$G81,Matchdays!$J81),"")</f>
        <v/>
      </c>
      <c r="H83" t="str" cm="1">
        <f t="array" ref="H83">IFERROR(_xlfn.IFS(H$3=Matchdays!$D81,Matchdays!$I81,H$3=Matchdays!$G81,Matchdays!$J81),"")</f>
        <v/>
      </c>
      <c r="I83" t="str" cm="1">
        <f t="array" ref="I83">IFERROR(_xlfn.IFS(I$3=Matchdays!$D81,Matchdays!$I81,I$3=Matchdays!$G81,Matchdays!$J81),"")</f>
        <v/>
      </c>
      <c r="J83" t="str" cm="1">
        <f t="array" ref="J83">IFERROR(_xlfn.IFS(J$3=Matchdays!$D81,Matchdays!$I81,J$3=Matchdays!$G81,Matchdays!$J81),"")</f>
        <v/>
      </c>
      <c r="K83" t="str" cm="1">
        <f t="array" ref="K83">IFERROR(_xlfn.IFS(K$3=Matchdays!$D81,Matchdays!$I81,K$3=Matchdays!$G81,Matchdays!$J81),"")</f>
        <v/>
      </c>
      <c r="L83" t="str" cm="1">
        <f t="array" ref="L83">IFERROR(_xlfn.IFS(L$3=Matchdays!$D81,Matchdays!$I81,L$3=Matchdays!$G81,Matchdays!$J81),"")</f>
        <v/>
      </c>
      <c r="M83" t="str" cm="1">
        <f t="array" ref="M83">IFERROR(_xlfn.IFS(M$3=Matchdays!$D81,Matchdays!$I81,M$3=Matchdays!$G81,Matchdays!$J81),"")</f>
        <v/>
      </c>
      <c r="N83" t="str" cm="1">
        <f t="array" ref="N83">IFERROR(_xlfn.IFS(N$3=Matchdays!$D81,Matchdays!$I81,N$3=Matchdays!$G81,Matchdays!$J81),"")</f>
        <v/>
      </c>
      <c r="O83" t="str" cm="1">
        <f t="array" ref="O83">IFERROR(_xlfn.IFS(O$3=Matchdays!$D81,Matchdays!$I81,O$3=Matchdays!$G81,Matchdays!$J81),"")</f>
        <v/>
      </c>
      <c r="P83" cm="1">
        <f t="array" ref="P83">IFERROR(_xlfn.IFS(P$3=Matchdays!$D81,Matchdays!$I81,P$3=Matchdays!$G81,Matchdays!$J81),"")</f>
        <v>3</v>
      </c>
      <c r="Q83" t="str" cm="1">
        <f t="array" ref="Q83">IFERROR(_xlfn.IFS(Q$3=Matchdays!$D81,Matchdays!$I81,Q$3=Matchdays!$G81,Matchdays!$J81),"")</f>
        <v/>
      </c>
      <c r="R83" t="str" cm="1">
        <f t="array" ref="R83">IFERROR(_xlfn.IFS(R$3=Matchdays!$D81,Matchdays!$I81,R$3=Matchdays!$G81,Matchdays!$J81),"")</f>
        <v/>
      </c>
      <c r="S83" t="str" cm="1">
        <f t="array" ref="S83">IFERROR(_xlfn.IFS(S$3=Matchdays!$D81,Matchdays!$I81,S$3=Matchdays!$G81,Matchdays!$J81),"")</f>
        <v/>
      </c>
      <c r="T83" t="str" cm="1">
        <f t="array" ref="T83">IFERROR(_xlfn.IFS(T$3=Matchdays!$D81,Matchdays!$I81,T$3=Matchdays!$G81,Matchdays!$J81),"")</f>
        <v/>
      </c>
      <c r="U83" t="str" cm="1">
        <f t="array" ref="U83">IFERROR(_xlfn.IFS(U$3=Matchdays!$D81,Matchdays!$I81,U$3=Matchdays!$G81,Matchdays!$J81),"")</f>
        <v/>
      </c>
      <c r="V83" t="str" cm="1">
        <f t="array" ref="V83">IFERROR(_xlfn.IFS(V$3=Matchdays!$D81,Matchdays!$I81,V$3=Matchdays!$G81,Matchdays!$J81),"")</f>
        <v/>
      </c>
      <c r="W83" cm="1">
        <f t="array" ref="W83">IFERROR(_xlfn.IFS(W$3=Matchdays!$D81,Matchdays!$I81,W$3=Matchdays!$G81,Matchdays!$J81),"")</f>
        <v>0</v>
      </c>
    </row>
    <row r="84" spans="4:23" x14ac:dyDescent="0.25">
      <c r="D84" t="str" cm="1">
        <f t="array" ref="D84">IFERROR(_xlfn.IFS($D$3=Matchdays!D82,Matchdays!I82,$D$3=Matchdays!G82,Matchdays!J82),"")</f>
        <v/>
      </c>
      <c r="E84" t="str" cm="1">
        <f t="array" ref="E84">IFERROR(_xlfn.IFS(E$3=Matchdays!$D82,Matchdays!$I82,E$3=Matchdays!$G82,Matchdays!$J82),"")</f>
        <v/>
      </c>
      <c r="F84" cm="1">
        <f t="array" ref="F84">IFERROR(_xlfn.IFS(F$3=Matchdays!$D82,Matchdays!$I82,F$3=Matchdays!$G82,Matchdays!$J82),"")</f>
        <v>1</v>
      </c>
      <c r="G84" cm="1">
        <f t="array" ref="G84">IFERROR(_xlfn.IFS(G$3=Matchdays!$D82,Matchdays!$I82,G$3=Matchdays!$G82,Matchdays!$J82),"")</f>
        <v>1</v>
      </c>
      <c r="H84" t="str" cm="1">
        <f t="array" ref="H84">IFERROR(_xlfn.IFS(H$3=Matchdays!$D82,Matchdays!$I82,H$3=Matchdays!$G82,Matchdays!$J82),"")</f>
        <v/>
      </c>
      <c r="I84" t="str" cm="1">
        <f t="array" ref="I84">IFERROR(_xlfn.IFS(I$3=Matchdays!$D82,Matchdays!$I82,I$3=Matchdays!$G82,Matchdays!$J82),"")</f>
        <v/>
      </c>
      <c r="J84" t="str" cm="1">
        <f t="array" ref="J84">IFERROR(_xlfn.IFS(J$3=Matchdays!$D82,Matchdays!$I82,J$3=Matchdays!$G82,Matchdays!$J82),"")</f>
        <v/>
      </c>
      <c r="K84" t="str" cm="1">
        <f t="array" ref="K84">IFERROR(_xlfn.IFS(K$3=Matchdays!$D82,Matchdays!$I82,K$3=Matchdays!$G82,Matchdays!$J82),"")</f>
        <v/>
      </c>
      <c r="L84" t="str" cm="1">
        <f t="array" ref="L84">IFERROR(_xlfn.IFS(L$3=Matchdays!$D82,Matchdays!$I82,L$3=Matchdays!$G82,Matchdays!$J82),"")</f>
        <v/>
      </c>
      <c r="M84" t="str" cm="1">
        <f t="array" ref="M84">IFERROR(_xlfn.IFS(M$3=Matchdays!$D82,Matchdays!$I82,M$3=Matchdays!$G82,Matchdays!$J82),"")</f>
        <v/>
      </c>
      <c r="N84" t="str" cm="1">
        <f t="array" ref="N84">IFERROR(_xlfn.IFS(N$3=Matchdays!$D82,Matchdays!$I82,N$3=Matchdays!$G82,Matchdays!$J82),"")</f>
        <v/>
      </c>
      <c r="O84" t="str" cm="1">
        <f t="array" ref="O84">IFERROR(_xlfn.IFS(O$3=Matchdays!$D82,Matchdays!$I82,O$3=Matchdays!$G82,Matchdays!$J82),"")</f>
        <v/>
      </c>
      <c r="P84" t="str" cm="1">
        <f t="array" ref="P84">IFERROR(_xlfn.IFS(P$3=Matchdays!$D82,Matchdays!$I82,P$3=Matchdays!$G82,Matchdays!$J82),"")</f>
        <v/>
      </c>
      <c r="Q84" t="str" cm="1">
        <f t="array" ref="Q84">IFERROR(_xlfn.IFS(Q$3=Matchdays!$D82,Matchdays!$I82,Q$3=Matchdays!$G82,Matchdays!$J82),"")</f>
        <v/>
      </c>
      <c r="R84" t="str" cm="1">
        <f t="array" ref="R84">IFERROR(_xlfn.IFS(R$3=Matchdays!$D82,Matchdays!$I82,R$3=Matchdays!$G82,Matchdays!$J82),"")</f>
        <v/>
      </c>
      <c r="S84" t="str" cm="1">
        <f t="array" ref="S84">IFERROR(_xlfn.IFS(S$3=Matchdays!$D82,Matchdays!$I82,S$3=Matchdays!$G82,Matchdays!$J82),"")</f>
        <v/>
      </c>
      <c r="T84" t="str" cm="1">
        <f t="array" ref="T84">IFERROR(_xlfn.IFS(T$3=Matchdays!$D82,Matchdays!$I82,T$3=Matchdays!$G82,Matchdays!$J82),"")</f>
        <v/>
      </c>
      <c r="U84" t="str" cm="1">
        <f t="array" ref="U84">IFERROR(_xlfn.IFS(U$3=Matchdays!$D82,Matchdays!$I82,U$3=Matchdays!$G82,Matchdays!$J82),"")</f>
        <v/>
      </c>
      <c r="V84" t="str" cm="1">
        <f t="array" ref="V84">IFERROR(_xlfn.IFS(V$3=Matchdays!$D82,Matchdays!$I82,V$3=Matchdays!$G82,Matchdays!$J82),"")</f>
        <v/>
      </c>
      <c r="W84" t="str" cm="1">
        <f t="array" ref="W84">IFERROR(_xlfn.IFS(W$3=Matchdays!$D82,Matchdays!$I82,W$3=Matchdays!$G82,Matchdays!$J82),"")</f>
        <v/>
      </c>
    </row>
    <row r="85" spans="4:23" x14ac:dyDescent="0.25">
      <c r="D85" cm="1">
        <f t="array" ref="D85">IFERROR(_xlfn.IFS($D$3=Matchdays!D83,Matchdays!I83,$D$3=Matchdays!G83,Matchdays!J83),"")</f>
        <v>3</v>
      </c>
      <c r="E85" t="str" cm="1">
        <f t="array" ref="E85">IFERROR(_xlfn.IFS(E$3=Matchdays!$D83,Matchdays!$I83,E$3=Matchdays!$G83,Matchdays!$J83),"")</f>
        <v/>
      </c>
      <c r="F85" t="str" cm="1">
        <f t="array" ref="F85">IFERROR(_xlfn.IFS(F$3=Matchdays!$D83,Matchdays!$I83,F$3=Matchdays!$G83,Matchdays!$J83),"")</f>
        <v/>
      </c>
      <c r="G85" t="str" cm="1">
        <f t="array" ref="G85">IFERROR(_xlfn.IFS(G$3=Matchdays!$D83,Matchdays!$I83,G$3=Matchdays!$G83,Matchdays!$J83),"")</f>
        <v/>
      </c>
      <c r="H85" t="str" cm="1">
        <f t="array" ref="H85">IFERROR(_xlfn.IFS(H$3=Matchdays!$D83,Matchdays!$I83,H$3=Matchdays!$G83,Matchdays!$J83),"")</f>
        <v/>
      </c>
      <c r="I85" t="str" cm="1">
        <f t="array" ref="I85">IFERROR(_xlfn.IFS(I$3=Matchdays!$D83,Matchdays!$I83,I$3=Matchdays!$G83,Matchdays!$J83),"")</f>
        <v/>
      </c>
      <c r="J85" t="str" cm="1">
        <f t="array" ref="J85">IFERROR(_xlfn.IFS(J$3=Matchdays!$D83,Matchdays!$I83,J$3=Matchdays!$G83,Matchdays!$J83),"")</f>
        <v/>
      </c>
      <c r="K85" t="str" cm="1">
        <f t="array" ref="K85">IFERROR(_xlfn.IFS(K$3=Matchdays!$D83,Matchdays!$I83,K$3=Matchdays!$G83,Matchdays!$J83),"")</f>
        <v/>
      </c>
      <c r="L85" t="str" cm="1">
        <f t="array" ref="L85">IFERROR(_xlfn.IFS(L$3=Matchdays!$D83,Matchdays!$I83,L$3=Matchdays!$G83,Matchdays!$J83),"")</f>
        <v/>
      </c>
      <c r="M85" t="str" cm="1">
        <f t="array" ref="M85">IFERROR(_xlfn.IFS(M$3=Matchdays!$D83,Matchdays!$I83,M$3=Matchdays!$G83,Matchdays!$J83),"")</f>
        <v/>
      </c>
      <c r="N85" t="str" cm="1">
        <f t="array" ref="N85">IFERROR(_xlfn.IFS(N$3=Matchdays!$D83,Matchdays!$I83,N$3=Matchdays!$G83,Matchdays!$J83),"")</f>
        <v/>
      </c>
      <c r="O85" t="str" cm="1">
        <f t="array" ref="O85">IFERROR(_xlfn.IFS(O$3=Matchdays!$D83,Matchdays!$I83,O$3=Matchdays!$G83,Matchdays!$J83),"")</f>
        <v/>
      </c>
      <c r="P85" t="str" cm="1">
        <f t="array" ref="P85">IFERROR(_xlfn.IFS(P$3=Matchdays!$D83,Matchdays!$I83,P$3=Matchdays!$G83,Matchdays!$J83),"")</f>
        <v/>
      </c>
      <c r="Q85" t="str" cm="1">
        <f t="array" ref="Q85">IFERROR(_xlfn.IFS(Q$3=Matchdays!$D83,Matchdays!$I83,Q$3=Matchdays!$G83,Matchdays!$J83),"")</f>
        <v/>
      </c>
      <c r="R85" t="str" cm="1">
        <f t="array" ref="R85">IFERROR(_xlfn.IFS(R$3=Matchdays!$D83,Matchdays!$I83,R$3=Matchdays!$G83,Matchdays!$J83),"")</f>
        <v/>
      </c>
      <c r="S85" t="str" cm="1">
        <f t="array" ref="S85">IFERROR(_xlfn.IFS(S$3=Matchdays!$D83,Matchdays!$I83,S$3=Matchdays!$G83,Matchdays!$J83),"")</f>
        <v/>
      </c>
      <c r="T85" t="str" cm="1">
        <f t="array" ref="T85">IFERROR(_xlfn.IFS(T$3=Matchdays!$D83,Matchdays!$I83,T$3=Matchdays!$G83,Matchdays!$J83),"")</f>
        <v/>
      </c>
      <c r="U85" cm="1">
        <f t="array" ref="U85">IFERROR(_xlfn.IFS(U$3=Matchdays!$D83,Matchdays!$I83,U$3=Matchdays!$G83,Matchdays!$J83),"")</f>
        <v>0</v>
      </c>
      <c r="V85" t="str" cm="1">
        <f t="array" ref="V85">IFERROR(_xlfn.IFS(V$3=Matchdays!$D83,Matchdays!$I83,V$3=Matchdays!$G83,Matchdays!$J83),"")</f>
        <v/>
      </c>
      <c r="W85" t="str" cm="1">
        <f t="array" ref="W85">IFERROR(_xlfn.IFS(W$3=Matchdays!$D83,Matchdays!$I83,W$3=Matchdays!$G83,Matchdays!$J83),"")</f>
        <v/>
      </c>
    </row>
    <row r="86" spans="4:23" x14ac:dyDescent="0.25">
      <c r="D86" t="str" cm="1">
        <f t="array" ref="D86">IFERROR(_xlfn.IFS($D$3=Matchdays!D84,Matchdays!I84,$D$3=Matchdays!G84,Matchdays!J84),"")</f>
        <v/>
      </c>
      <c r="E86" t="str" cm="1">
        <f t="array" ref="E86">IFERROR(_xlfn.IFS(E$3=Matchdays!$D84,Matchdays!$I84,E$3=Matchdays!$G84,Matchdays!$J84),"")</f>
        <v/>
      </c>
      <c r="F86" t="str" cm="1">
        <f t="array" ref="F86">IFERROR(_xlfn.IFS(F$3=Matchdays!$D84,Matchdays!$I84,F$3=Matchdays!$G84,Matchdays!$J84),"")</f>
        <v/>
      </c>
      <c r="G86" t="str" cm="1">
        <f t="array" ref="G86">IFERROR(_xlfn.IFS(G$3=Matchdays!$D84,Matchdays!$I84,G$3=Matchdays!$G84,Matchdays!$J84),"")</f>
        <v/>
      </c>
      <c r="H86" t="str" cm="1">
        <f t="array" ref="H86">IFERROR(_xlfn.IFS(H$3=Matchdays!$D84,Matchdays!$I84,H$3=Matchdays!$G84,Matchdays!$J84),"")</f>
        <v/>
      </c>
      <c r="I86" cm="1">
        <f t="array" ref="I86">IFERROR(_xlfn.IFS(I$3=Matchdays!$D84,Matchdays!$I84,I$3=Matchdays!$G84,Matchdays!$J84),"")</f>
        <v>3</v>
      </c>
      <c r="J86" cm="1">
        <f t="array" ref="J86">IFERROR(_xlfn.IFS(J$3=Matchdays!$D84,Matchdays!$I84,J$3=Matchdays!$G84,Matchdays!$J84),"")</f>
        <v>0</v>
      </c>
      <c r="K86" t="str" cm="1">
        <f t="array" ref="K86">IFERROR(_xlfn.IFS(K$3=Matchdays!$D84,Matchdays!$I84,K$3=Matchdays!$G84,Matchdays!$J84),"")</f>
        <v/>
      </c>
      <c r="L86" t="str" cm="1">
        <f t="array" ref="L86">IFERROR(_xlfn.IFS(L$3=Matchdays!$D84,Matchdays!$I84,L$3=Matchdays!$G84,Matchdays!$J84),"")</f>
        <v/>
      </c>
      <c r="M86" t="str" cm="1">
        <f t="array" ref="M86">IFERROR(_xlfn.IFS(M$3=Matchdays!$D84,Matchdays!$I84,M$3=Matchdays!$G84,Matchdays!$J84),"")</f>
        <v/>
      </c>
      <c r="N86" t="str" cm="1">
        <f t="array" ref="N86">IFERROR(_xlfn.IFS(N$3=Matchdays!$D84,Matchdays!$I84,N$3=Matchdays!$G84,Matchdays!$J84),"")</f>
        <v/>
      </c>
      <c r="O86" t="str" cm="1">
        <f t="array" ref="O86">IFERROR(_xlfn.IFS(O$3=Matchdays!$D84,Matchdays!$I84,O$3=Matchdays!$G84,Matchdays!$J84),"")</f>
        <v/>
      </c>
      <c r="P86" t="str" cm="1">
        <f t="array" ref="P86">IFERROR(_xlfn.IFS(P$3=Matchdays!$D84,Matchdays!$I84,P$3=Matchdays!$G84,Matchdays!$J84),"")</f>
        <v/>
      </c>
      <c r="Q86" t="str" cm="1">
        <f t="array" ref="Q86">IFERROR(_xlfn.IFS(Q$3=Matchdays!$D84,Matchdays!$I84,Q$3=Matchdays!$G84,Matchdays!$J84),"")</f>
        <v/>
      </c>
      <c r="R86" t="str" cm="1">
        <f t="array" ref="R86">IFERROR(_xlfn.IFS(R$3=Matchdays!$D84,Matchdays!$I84,R$3=Matchdays!$G84,Matchdays!$J84),"")</f>
        <v/>
      </c>
      <c r="S86" t="str" cm="1">
        <f t="array" ref="S86">IFERROR(_xlfn.IFS(S$3=Matchdays!$D84,Matchdays!$I84,S$3=Matchdays!$G84,Matchdays!$J84),"")</f>
        <v/>
      </c>
      <c r="T86" t="str" cm="1">
        <f t="array" ref="T86">IFERROR(_xlfn.IFS(T$3=Matchdays!$D84,Matchdays!$I84,T$3=Matchdays!$G84,Matchdays!$J84),"")</f>
        <v/>
      </c>
      <c r="U86" t="str" cm="1">
        <f t="array" ref="U86">IFERROR(_xlfn.IFS(U$3=Matchdays!$D84,Matchdays!$I84,U$3=Matchdays!$G84,Matchdays!$J84),"")</f>
        <v/>
      </c>
      <c r="V86" t="str" cm="1">
        <f t="array" ref="V86">IFERROR(_xlfn.IFS(V$3=Matchdays!$D84,Matchdays!$I84,V$3=Matchdays!$G84,Matchdays!$J84),"")</f>
        <v/>
      </c>
      <c r="W86" t="str" cm="1">
        <f t="array" ref="W86">IFERROR(_xlfn.IFS(W$3=Matchdays!$D84,Matchdays!$I84,W$3=Matchdays!$G84,Matchdays!$J84),"")</f>
        <v/>
      </c>
    </row>
    <row r="87" spans="4:23" x14ac:dyDescent="0.25">
      <c r="D87" t="str" cm="1">
        <f t="array" ref="D87">IFERROR(_xlfn.IFS($D$3=Matchdays!D85,Matchdays!I85,$D$3=Matchdays!G85,Matchdays!J85),"")</f>
        <v/>
      </c>
      <c r="E87" t="str" cm="1">
        <f t="array" ref="E87">IFERROR(_xlfn.IFS(E$3=Matchdays!$D85,Matchdays!$I85,E$3=Matchdays!$G85,Matchdays!$J85),"")</f>
        <v/>
      </c>
      <c r="F87" t="str" cm="1">
        <f t="array" ref="F87">IFERROR(_xlfn.IFS(F$3=Matchdays!$D85,Matchdays!$I85,F$3=Matchdays!$G85,Matchdays!$J85),"")</f>
        <v/>
      </c>
      <c r="G87" t="str" cm="1">
        <f t="array" ref="G87">IFERROR(_xlfn.IFS(G$3=Matchdays!$D85,Matchdays!$I85,G$3=Matchdays!$G85,Matchdays!$J85),"")</f>
        <v/>
      </c>
      <c r="H87" t="str" cm="1">
        <f t="array" ref="H87">IFERROR(_xlfn.IFS(H$3=Matchdays!$D85,Matchdays!$I85,H$3=Matchdays!$G85,Matchdays!$J85),"")</f>
        <v/>
      </c>
      <c r="I87" t="str" cm="1">
        <f t="array" ref="I87">IFERROR(_xlfn.IFS(I$3=Matchdays!$D85,Matchdays!$I85,I$3=Matchdays!$G85,Matchdays!$J85),"")</f>
        <v/>
      </c>
      <c r="J87" t="str" cm="1">
        <f t="array" ref="J87">IFERROR(_xlfn.IFS(J$3=Matchdays!$D85,Matchdays!$I85,J$3=Matchdays!$G85,Matchdays!$J85),"")</f>
        <v/>
      </c>
      <c r="K87" t="str" cm="1">
        <f t="array" ref="K87">IFERROR(_xlfn.IFS(K$3=Matchdays!$D85,Matchdays!$I85,K$3=Matchdays!$G85,Matchdays!$J85),"")</f>
        <v/>
      </c>
      <c r="L87" cm="1">
        <f t="array" ref="L87">IFERROR(_xlfn.IFS(L$3=Matchdays!$D85,Matchdays!$I85,L$3=Matchdays!$G85,Matchdays!$J85),"")</f>
        <v>0</v>
      </c>
      <c r="M87" t="str" cm="1">
        <f t="array" ref="M87">IFERROR(_xlfn.IFS(M$3=Matchdays!$D85,Matchdays!$I85,M$3=Matchdays!$G85,Matchdays!$J85),"")</f>
        <v/>
      </c>
      <c r="N87" t="str" cm="1">
        <f t="array" ref="N87">IFERROR(_xlfn.IFS(N$3=Matchdays!$D85,Matchdays!$I85,N$3=Matchdays!$G85,Matchdays!$J85),"")</f>
        <v/>
      </c>
      <c r="O87" t="str" cm="1">
        <f t="array" ref="O87">IFERROR(_xlfn.IFS(O$3=Matchdays!$D85,Matchdays!$I85,O$3=Matchdays!$G85,Matchdays!$J85),"")</f>
        <v/>
      </c>
      <c r="P87" t="str" cm="1">
        <f t="array" ref="P87">IFERROR(_xlfn.IFS(P$3=Matchdays!$D85,Matchdays!$I85,P$3=Matchdays!$G85,Matchdays!$J85),"")</f>
        <v/>
      </c>
      <c r="Q87" t="str" cm="1">
        <f t="array" ref="Q87">IFERROR(_xlfn.IFS(Q$3=Matchdays!$D85,Matchdays!$I85,Q$3=Matchdays!$G85,Matchdays!$J85),"")</f>
        <v/>
      </c>
      <c r="R87" cm="1">
        <f t="array" ref="R87">IFERROR(_xlfn.IFS(R$3=Matchdays!$D85,Matchdays!$I85,R$3=Matchdays!$G85,Matchdays!$J85),"")</f>
        <v>3</v>
      </c>
      <c r="S87" t="str" cm="1">
        <f t="array" ref="S87">IFERROR(_xlfn.IFS(S$3=Matchdays!$D85,Matchdays!$I85,S$3=Matchdays!$G85,Matchdays!$J85),"")</f>
        <v/>
      </c>
      <c r="T87" t="str" cm="1">
        <f t="array" ref="T87">IFERROR(_xlfn.IFS(T$3=Matchdays!$D85,Matchdays!$I85,T$3=Matchdays!$G85,Matchdays!$J85),"")</f>
        <v/>
      </c>
      <c r="U87" t="str" cm="1">
        <f t="array" ref="U87">IFERROR(_xlfn.IFS(U$3=Matchdays!$D85,Matchdays!$I85,U$3=Matchdays!$G85,Matchdays!$J85),"")</f>
        <v/>
      </c>
      <c r="V87" t="str" cm="1">
        <f t="array" ref="V87">IFERROR(_xlfn.IFS(V$3=Matchdays!$D85,Matchdays!$I85,V$3=Matchdays!$G85,Matchdays!$J85),"")</f>
        <v/>
      </c>
      <c r="W87" t="str" cm="1">
        <f t="array" ref="W87">IFERROR(_xlfn.IFS(W$3=Matchdays!$D85,Matchdays!$I85,W$3=Matchdays!$G85,Matchdays!$J85),"")</f>
        <v/>
      </c>
    </row>
    <row r="88" spans="4:23" x14ac:dyDescent="0.25">
      <c r="D88" t="str" cm="1">
        <f t="array" ref="D88">IFERROR(_xlfn.IFS($D$3=Matchdays!D86,Matchdays!I86,$D$3=Matchdays!G86,Matchdays!J86),"")</f>
        <v/>
      </c>
      <c r="E88" cm="1">
        <f t="array" ref="E88">IFERROR(_xlfn.IFS(E$3=Matchdays!$D86,Matchdays!$I86,E$3=Matchdays!$G86,Matchdays!$J86),"")</f>
        <v>1</v>
      </c>
      <c r="F88" t="str" cm="1">
        <f t="array" ref="F88">IFERROR(_xlfn.IFS(F$3=Matchdays!$D86,Matchdays!$I86,F$3=Matchdays!$G86,Matchdays!$J86),"")</f>
        <v/>
      </c>
      <c r="G88" t="str" cm="1">
        <f t="array" ref="G88">IFERROR(_xlfn.IFS(G$3=Matchdays!$D86,Matchdays!$I86,G$3=Matchdays!$G86,Matchdays!$J86),"")</f>
        <v/>
      </c>
      <c r="H88" t="str" cm="1">
        <f t="array" ref="H88">IFERROR(_xlfn.IFS(H$3=Matchdays!$D86,Matchdays!$I86,H$3=Matchdays!$G86,Matchdays!$J86),"")</f>
        <v/>
      </c>
      <c r="I88" t="str" cm="1">
        <f t="array" ref="I88">IFERROR(_xlfn.IFS(I$3=Matchdays!$D86,Matchdays!$I86,I$3=Matchdays!$G86,Matchdays!$J86),"")</f>
        <v/>
      </c>
      <c r="J88" t="str" cm="1">
        <f t="array" ref="J88">IFERROR(_xlfn.IFS(J$3=Matchdays!$D86,Matchdays!$I86,J$3=Matchdays!$G86,Matchdays!$J86),"")</f>
        <v/>
      </c>
      <c r="K88" t="str" cm="1">
        <f t="array" ref="K88">IFERROR(_xlfn.IFS(K$3=Matchdays!$D86,Matchdays!$I86,K$3=Matchdays!$G86,Matchdays!$J86),"")</f>
        <v/>
      </c>
      <c r="L88" t="str" cm="1">
        <f t="array" ref="L88">IFERROR(_xlfn.IFS(L$3=Matchdays!$D86,Matchdays!$I86,L$3=Matchdays!$G86,Matchdays!$J86),"")</f>
        <v/>
      </c>
      <c r="M88" cm="1">
        <f t="array" ref="M88">IFERROR(_xlfn.IFS(M$3=Matchdays!$D86,Matchdays!$I86,M$3=Matchdays!$G86,Matchdays!$J86),"")</f>
        <v>1</v>
      </c>
      <c r="N88" t="str" cm="1">
        <f t="array" ref="N88">IFERROR(_xlfn.IFS(N$3=Matchdays!$D86,Matchdays!$I86,N$3=Matchdays!$G86,Matchdays!$J86),"")</f>
        <v/>
      </c>
      <c r="O88" t="str" cm="1">
        <f t="array" ref="O88">IFERROR(_xlfn.IFS(O$3=Matchdays!$D86,Matchdays!$I86,O$3=Matchdays!$G86,Matchdays!$J86),"")</f>
        <v/>
      </c>
      <c r="P88" t="str" cm="1">
        <f t="array" ref="P88">IFERROR(_xlfn.IFS(P$3=Matchdays!$D86,Matchdays!$I86,P$3=Matchdays!$G86,Matchdays!$J86),"")</f>
        <v/>
      </c>
      <c r="Q88" t="str" cm="1">
        <f t="array" ref="Q88">IFERROR(_xlfn.IFS(Q$3=Matchdays!$D86,Matchdays!$I86,Q$3=Matchdays!$G86,Matchdays!$J86),"")</f>
        <v/>
      </c>
      <c r="R88" t="str" cm="1">
        <f t="array" ref="R88">IFERROR(_xlfn.IFS(R$3=Matchdays!$D86,Matchdays!$I86,R$3=Matchdays!$G86,Matchdays!$J86),"")</f>
        <v/>
      </c>
      <c r="S88" t="str" cm="1">
        <f t="array" ref="S88">IFERROR(_xlfn.IFS(S$3=Matchdays!$D86,Matchdays!$I86,S$3=Matchdays!$G86,Matchdays!$J86),"")</f>
        <v/>
      </c>
      <c r="T88" t="str" cm="1">
        <f t="array" ref="T88">IFERROR(_xlfn.IFS(T$3=Matchdays!$D86,Matchdays!$I86,T$3=Matchdays!$G86,Matchdays!$J86),"")</f>
        <v/>
      </c>
      <c r="U88" t="str" cm="1">
        <f t="array" ref="U88">IFERROR(_xlfn.IFS(U$3=Matchdays!$D86,Matchdays!$I86,U$3=Matchdays!$G86,Matchdays!$J86),"")</f>
        <v/>
      </c>
      <c r="V88" t="str" cm="1">
        <f t="array" ref="V88">IFERROR(_xlfn.IFS(V$3=Matchdays!$D86,Matchdays!$I86,V$3=Matchdays!$G86,Matchdays!$J86),"")</f>
        <v/>
      </c>
      <c r="W88" t="str" cm="1">
        <f t="array" ref="W88">IFERROR(_xlfn.IFS(W$3=Matchdays!$D86,Matchdays!$I86,W$3=Matchdays!$G86,Matchdays!$J86),"")</f>
        <v/>
      </c>
    </row>
    <row r="89" spans="4:23" x14ac:dyDescent="0.25">
      <c r="D89" t="str" cm="1">
        <f t="array" ref="D89">IFERROR(_xlfn.IFS($D$3=Matchdays!D87,Matchdays!I87,$D$3=Matchdays!G87,Matchdays!J87),"")</f>
        <v/>
      </c>
      <c r="E89" t="str" cm="1">
        <f t="array" ref="E89">IFERROR(_xlfn.IFS(E$3=Matchdays!$D87,Matchdays!$I87,E$3=Matchdays!$G87,Matchdays!$J87),"")</f>
        <v/>
      </c>
      <c r="F89" t="str" cm="1">
        <f t="array" ref="F89">IFERROR(_xlfn.IFS(F$3=Matchdays!$D87,Matchdays!$I87,F$3=Matchdays!$G87,Matchdays!$J87),"")</f>
        <v/>
      </c>
      <c r="G89" t="str" cm="1">
        <f t="array" ref="G89">IFERROR(_xlfn.IFS(G$3=Matchdays!$D87,Matchdays!$I87,G$3=Matchdays!$G87,Matchdays!$J87),"")</f>
        <v/>
      </c>
      <c r="H89" t="str" cm="1">
        <f t="array" ref="H89">IFERROR(_xlfn.IFS(H$3=Matchdays!$D87,Matchdays!$I87,H$3=Matchdays!$G87,Matchdays!$J87),"")</f>
        <v/>
      </c>
      <c r="I89" t="str" cm="1">
        <f t="array" ref="I89">IFERROR(_xlfn.IFS(I$3=Matchdays!$D87,Matchdays!$I87,I$3=Matchdays!$G87,Matchdays!$J87),"")</f>
        <v/>
      </c>
      <c r="J89" t="str" cm="1">
        <f t="array" ref="J89">IFERROR(_xlfn.IFS(J$3=Matchdays!$D87,Matchdays!$I87,J$3=Matchdays!$G87,Matchdays!$J87),"")</f>
        <v/>
      </c>
      <c r="K89" t="str" cm="1">
        <f t="array" ref="K89">IFERROR(_xlfn.IFS(K$3=Matchdays!$D87,Matchdays!$I87,K$3=Matchdays!$G87,Matchdays!$J87),"")</f>
        <v/>
      </c>
      <c r="L89" t="str" cm="1">
        <f t="array" ref="L89">IFERROR(_xlfn.IFS(L$3=Matchdays!$D87,Matchdays!$I87,L$3=Matchdays!$G87,Matchdays!$J87),"")</f>
        <v/>
      </c>
      <c r="M89" t="str" cm="1">
        <f t="array" ref="M89">IFERROR(_xlfn.IFS(M$3=Matchdays!$D87,Matchdays!$I87,M$3=Matchdays!$G87,Matchdays!$J87),"")</f>
        <v/>
      </c>
      <c r="N89" cm="1">
        <f t="array" ref="N89">IFERROR(_xlfn.IFS(N$3=Matchdays!$D87,Matchdays!$I87,N$3=Matchdays!$G87,Matchdays!$J87),"")</f>
        <v>3</v>
      </c>
      <c r="O89" t="str" cm="1">
        <f t="array" ref="O89">IFERROR(_xlfn.IFS(O$3=Matchdays!$D87,Matchdays!$I87,O$3=Matchdays!$G87,Matchdays!$J87),"")</f>
        <v/>
      </c>
      <c r="P89" t="str" cm="1">
        <f t="array" ref="P89">IFERROR(_xlfn.IFS(P$3=Matchdays!$D87,Matchdays!$I87,P$3=Matchdays!$G87,Matchdays!$J87),"")</f>
        <v/>
      </c>
      <c r="Q89" t="str" cm="1">
        <f t="array" ref="Q89">IFERROR(_xlfn.IFS(Q$3=Matchdays!$D87,Matchdays!$I87,Q$3=Matchdays!$G87,Matchdays!$J87),"")</f>
        <v/>
      </c>
      <c r="R89" t="str" cm="1">
        <f t="array" ref="R89">IFERROR(_xlfn.IFS(R$3=Matchdays!$D87,Matchdays!$I87,R$3=Matchdays!$G87,Matchdays!$J87),"")</f>
        <v/>
      </c>
      <c r="S89" cm="1">
        <f t="array" ref="S89">IFERROR(_xlfn.IFS(S$3=Matchdays!$D87,Matchdays!$I87,S$3=Matchdays!$G87,Matchdays!$J87),"")</f>
        <v>0</v>
      </c>
      <c r="T89" t="str" cm="1">
        <f t="array" ref="T89">IFERROR(_xlfn.IFS(T$3=Matchdays!$D87,Matchdays!$I87,T$3=Matchdays!$G87,Matchdays!$J87),"")</f>
        <v/>
      </c>
      <c r="U89" t="str" cm="1">
        <f t="array" ref="U89">IFERROR(_xlfn.IFS(U$3=Matchdays!$D87,Matchdays!$I87,U$3=Matchdays!$G87,Matchdays!$J87),"")</f>
        <v/>
      </c>
      <c r="V89" t="str" cm="1">
        <f t="array" ref="V89">IFERROR(_xlfn.IFS(V$3=Matchdays!$D87,Matchdays!$I87,V$3=Matchdays!$G87,Matchdays!$J87),"")</f>
        <v/>
      </c>
      <c r="W89" t="str" cm="1">
        <f t="array" ref="W89">IFERROR(_xlfn.IFS(W$3=Matchdays!$D87,Matchdays!$I87,W$3=Matchdays!$G87,Matchdays!$J87),"")</f>
        <v/>
      </c>
    </row>
    <row r="90" spans="4:23" x14ac:dyDescent="0.25">
      <c r="D90" t="str" cm="1">
        <f t="array" ref="D90">IFERROR(_xlfn.IFS($D$3=Matchdays!D88,Matchdays!I88,$D$3=Matchdays!G88,Matchdays!J88),"")</f>
        <v/>
      </c>
      <c r="E90" t="str" cm="1">
        <f t="array" ref="E90">IFERROR(_xlfn.IFS(E$3=Matchdays!$D88,Matchdays!$I88,E$3=Matchdays!$G88,Matchdays!$J88),"")</f>
        <v/>
      </c>
      <c r="F90" t="str" cm="1">
        <f t="array" ref="F90">IFERROR(_xlfn.IFS(F$3=Matchdays!$D88,Matchdays!$I88,F$3=Matchdays!$G88,Matchdays!$J88),"")</f>
        <v/>
      </c>
      <c r="G90" t="str" cm="1">
        <f t="array" ref="G90">IFERROR(_xlfn.IFS(G$3=Matchdays!$D88,Matchdays!$I88,G$3=Matchdays!$G88,Matchdays!$J88),"")</f>
        <v/>
      </c>
      <c r="H90" cm="1">
        <f t="array" ref="H90">IFERROR(_xlfn.IFS(H$3=Matchdays!$D88,Matchdays!$I88,H$3=Matchdays!$G88,Matchdays!$J88),"")</f>
        <v>1</v>
      </c>
      <c r="I90" t="str" cm="1">
        <f t="array" ref="I90">IFERROR(_xlfn.IFS(I$3=Matchdays!$D88,Matchdays!$I88,I$3=Matchdays!$G88,Matchdays!$J88),"")</f>
        <v/>
      </c>
      <c r="J90" t="str" cm="1">
        <f t="array" ref="J90">IFERROR(_xlfn.IFS(J$3=Matchdays!$D88,Matchdays!$I88,J$3=Matchdays!$G88,Matchdays!$J88),"")</f>
        <v/>
      </c>
      <c r="K90" t="str" cm="1">
        <f t="array" ref="K90">IFERROR(_xlfn.IFS(K$3=Matchdays!$D88,Matchdays!$I88,K$3=Matchdays!$G88,Matchdays!$J88),"")</f>
        <v/>
      </c>
      <c r="L90" t="str" cm="1">
        <f t="array" ref="L90">IFERROR(_xlfn.IFS(L$3=Matchdays!$D88,Matchdays!$I88,L$3=Matchdays!$G88,Matchdays!$J88),"")</f>
        <v/>
      </c>
      <c r="M90" t="str" cm="1">
        <f t="array" ref="M90">IFERROR(_xlfn.IFS(M$3=Matchdays!$D88,Matchdays!$I88,M$3=Matchdays!$G88,Matchdays!$J88),"")</f>
        <v/>
      </c>
      <c r="N90" t="str" cm="1">
        <f t="array" ref="N90">IFERROR(_xlfn.IFS(N$3=Matchdays!$D88,Matchdays!$I88,N$3=Matchdays!$G88,Matchdays!$J88),"")</f>
        <v/>
      </c>
      <c r="O90" cm="1">
        <f t="array" ref="O90">IFERROR(_xlfn.IFS(O$3=Matchdays!$D88,Matchdays!$I88,O$3=Matchdays!$G88,Matchdays!$J88),"")</f>
        <v>1</v>
      </c>
      <c r="P90" t="str" cm="1">
        <f t="array" ref="P90">IFERROR(_xlfn.IFS(P$3=Matchdays!$D88,Matchdays!$I88,P$3=Matchdays!$G88,Matchdays!$J88),"")</f>
        <v/>
      </c>
      <c r="Q90" t="str" cm="1">
        <f t="array" ref="Q90">IFERROR(_xlfn.IFS(Q$3=Matchdays!$D88,Matchdays!$I88,Q$3=Matchdays!$G88,Matchdays!$J88),"")</f>
        <v/>
      </c>
      <c r="R90" t="str" cm="1">
        <f t="array" ref="R90">IFERROR(_xlfn.IFS(R$3=Matchdays!$D88,Matchdays!$I88,R$3=Matchdays!$G88,Matchdays!$J88),"")</f>
        <v/>
      </c>
      <c r="S90" t="str" cm="1">
        <f t="array" ref="S90">IFERROR(_xlfn.IFS(S$3=Matchdays!$D88,Matchdays!$I88,S$3=Matchdays!$G88,Matchdays!$J88),"")</f>
        <v/>
      </c>
      <c r="T90" t="str" cm="1">
        <f t="array" ref="T90">IFERROR(_xlfn.IFS(T$3=Matchdays!$D88,Matchdays!$I88,T$3=Matchdays!$G88,Matchdays!$J88),"")</f>
        <v/>
      </c>
      <c r="U90" t="str" cm="1">
        <f t="array" ref="U90">IFERROR(_xlfn.IFS(U$3=Matchdays!$D88,Matchdays!$I88,U$3=Matchdays!$G88,Matchdays!$J88),"")</f>
        <v/>
      </c>
      <c r="V90" t="str" cm="1">
        <f t="array" ref="V90">IFERROR(_xlfn.IFS(V$3=Matchdays!$D88,Matchdays!$I88,V$3=Matchdays!$G88,Matchdays!$J88),"")</f>
        <v/>
      </c>
      <c r="W90" t="str" cm="1">
        <f t="array" ref="W90">IFERROR(_xlfn.IFS(W$3=Matchdays!$D88,Matchdays!$I88,W$3=Matchdays!$G88,Matchdays!$J88),"")</f>
        <v/>
      </c>
    </row>
    <row r="91" spans="4:23" x14ac:dyDescent="0.25">
      <c r="D91" t="str" cm="1">
        <f t="array" ref="D91">IFERROR(_xlfn.IFS($D$3=Matchdays!D89,Matchdays!I89,$D$3=Matchdays!G89,Matchdays!J89),"")</f>
        <v/>
      </c>
      <c r="E91" t="str" cm="1">
        <f t="array" ref="E91">IFERROR(_xlfn.IFS(E$3=Matchdays!$D89,Matchdays!$I89,E$3=Matchdays!$G89,Matchdays!$J89),"")</f>
        <v/>
      </c>
      <c r="F91" t="str" cm="1">
        <f t="array" ref="F91">IFERROR(_xlfn.IFS(F$3=Matchdays!$D89,Matchdays!$I89,F$3=Matchdays!$G89,Matchdays!$J89),"")</f>
        <v/>
      </c>
      <c r="G91" t="str" cm="1">
        <f t="array" ref="G91">IFERROR(_xlfn.IFS(G$3=Matchdays!$D89,Matchdays!$I89,G$3=Matchdays!$G89,Matchdays!$J89),"")</f>
        <v/>
      </c>
      <c r="H91" t="str" cm="1">
        <f t="array" ref="H91">IFERROR(_xlfn.IFS(H$3=Matchdays!$D89,Matchdays!$I89,H$3=Matchdays!$G89,Matchdays!$J89),"")</f>
        <v/>
      </c>
      <c r="I91" t="str" cm="1">
        <f t="array" ref="I91">IFERROR(_xlfn.IFS(I$3=Matchdays!$D89,Matchdays!$I89,I$3=Matchdays!$G89,Matchdays!$J89),"")</f>
        <v/>
      </c>
      <c r="J91" t="str" cm="1">
        <f t="array" ref="J91">IFERROR(_xlfn.IFS(J$3=Matchdays!$D89,Matchdays!$I89,J$3=Matchdays!$G89,Matchdays!$J89),"")</f>
        <v/>
      </c>
      <c r="K91" t="str" cm="1">
        <f t="array" ref="K91">IFERROR(_xlfn.IFS(K$3=Matchdays!$D89,Matchdays!$I89,K$3=Matchdays!$G89,Matchdays!$J89),"")</f>
        <v/>
      </c>
      <c r="L91" t="str" cm="1">
        <f t="array" ref="L91">IFERROR(_xlfn.IFS(L$3=Matchdays!$D89,Matchdays!$I89,L$3=Matchdays!$G89,Matchdays!$J89),"")</f>
        <v/>
      </c>
      <c r="M91" t="str" cm="1">
        <f t="array" ref="M91">IFERROR(_xlfn.IFS(M$3=Matchdays!$D89,Matchdays!$I89,M$3=Matchdays!$G89,Matchdays!$J89),"")</f>
        <v/>
      </c>
      <c r="N91" t="str" cm="1">
        <f t="array" ref="N91">IFERROR(_xlfn.IFS(N$3=Matchdays!$D89,Matchdays!$I89,N$3=Matchdays!$G89,Matchdays!$J89),"")</f>
        <v/>
      </c>
      <c r="O91" t="str" cm="1">
        <f t="array" ref="O91">IFERROR(_xlfn.IFS(O$3=Matchdays!$D89,Matchdays!$I89,O$3=Matchdays!$G89,Matchdays!$J89),"")</f>
        <v/>
      </c>
      <c r="P91" cm="1">
        <f t="array" ref="P91">IFERROR(_xlfn.IFS(P$3=Matchdays!$D89,Matchdays!$I89,P$3=Matchdays!$G89,Matchdays!$J89),"")</f>
        <v>3</v>
      </c>
      <c r="Q91" cm="1">
        <f t="array" ref="Q91">IFERROR(_xlfn.IFS(Q$3=Matchdays!$D89,Matchdays!$I89,Q$3=Matchdays!$G89,Matchdays!$J89),"")</f>
        <v>0</v>
      </c>
      <c r="R91" t="str" cm="1">
        <f t="array" ref="R91">IFERROR(_xlfn.IFS(R$3=Matchdays!$D89,Matchdays!$I89,R$3=Matchdays!$G89,Matchdays!$J89),"")</f>
        <v/>
      </c>
      <c r="S91" t="str" cm="1">
        <f t="array" ref="S91">IFERROR(_xlfn.IFS(S$3=Matchdays!$D89,Matchdays!$I89,S$3=Matchdays!$G89,Matchdays!$J89),"")</f>
        <v/>
      </c>
      <c r="T91" t="str" cm="1">
        <f t="array" ref="T91">IFERROR(_xlfn.IFS(T$3=Matchdays!$D89,Matchdays!$I89,T$3=Matchdays!$G89,Matchdays!$J89),"")</f>
        <v/>
      </c>
      <c r="U91" t="str" cm="1">
        <f t="array" ref="U91">IFERROR(_xlfn.IFS(U$3=Matchdays!$D89,Matchdays!$I89,U$3=Matchdays!$G89,Matchdays!$J89),"")</f>
        <v/>
      </c>
      <c r="V91" t="str" cm="1">
        <f t="array" ref="V91">IFERROR(_xlfn.IFS(V$3=Matchdays!$D89,Matchdays!$I89,V$3=Matchdays!$G89,Matchdays!$J89),"")</f>
        <v/>
      </c>
      <c r="W91" t="str" cm="1">
        <f t="array" ref="W91">IFERROR(_xlfn.IFS(W$3=Matchdays!$D89,Matchdays!$I89,W$3=Matchdays!$G89,Matchdays!$J89),"")</f>
        <v/>
      </c>
    </row>
    <row r="92" spans="4:23" x14ac:dyDescent="0.25">
      <c r="D92" t="str" cm="1">
        <f t="array" ref="D92">IFERROR(_xlfn.IFS($D$3=Matchdays!D90,Matchdays!I90,$D$3=Matchdays!G90,Matchdays!J90),"")</f>
        <v/>
      </c>
      <c r="E92" t="str" cm="1">
        <f t="array" ref="E92">IFERROR(_xlfn.IFS(E$3=Matchdays!$D90,Matchdays!$I90,E$3=Matchdays!$G90,Matchdays!$J90),"")</f>
        <v/>
      </c>
      <c r="F92" t="str" cm="1">
        <f t="array" ref="F92">IFERROR(_xlfn.IFS(F$3=Matchdays!$D90,Matchdays!$I90,F$3=Matchdays!$G90,Matchdays!$J90),"")</f>
        <v/>
      </c>
      <c r="G92" t="str" cm="1">
        <f t="array" ref="G92">IFERROR(_xlfn.IFS(G$3=Matchdays!$D90,Matchdays!$I90,G$3=Matchdays!$G90,Matchdays!$J90),"")</f>
        <v/>
      </c>
      <c r="H92" t="str" cm="1">
        <f t="array" ref="H92">IFERROR(_xlfn.IFS(H$3=Matchdays!$D90,Matchdays!$I90,H$3=Matchdays!$G90,Matchdays!$J90),"")</f>
        <v/>
      </c>
      <c r="I92" t="str" cm="1">
        <f t="array" ref="I92">IFERROR(_xlfn.IFS(I$3=Matchdays!$D90,Matchdays!$I90,I$3=Matchdays!$G90,Matchdays!$J90),"")</f>
        <v/>
      </c>
      <c r="J92" t="str" cm="1">
        <f t="array" ref="J92">IFERROR(_xlfn.IFS(J$3=Matchdays!$D90,Matchdays!$I90,J$3=Matchdays!$G90,Matchdays!$J90),"")</f>
        <v/>
      </c>
      <c r="K92" cm="1">
        <f t="array" ref="K92">IFERROR(_xlfn.IFS(K$3=Matchdays!$D90,Matchdays!$I90,K$3=Matchdays!$G90,Matchdays!$J90),"")</f>
        <v>3</v>
      </c>
      <c r="L92" t="str" cm="1">
        <f t="array" ref="L92">IFERROR(_xlfn.IFS(L$3=Matchdays!$D90,Matchdays!$I90,L$3=Matchdays!$G90,Matchdays!$J90),"")</f>
        <v/>
      </c>
      <c r="M92" t="str" cm="1">
        <f t="array" ref="M92">IFERROR(_xlfn.IFS(M$3=Matchdays!$D90,Matchdays!$I90,M$3=Matchdays!$G90,Matchdays!$J90),"")</f>
        <v/>
      </c>
      <c r="N92" t="str" cm="1">
        <f t="array" ref="N92">IFERROR(_xlfn.IFS(N$3=Matchdays!$D90,Matchdays!$I90,N$3=Matchdays!$G90,Matchdays!$J90),"")</f>
        <v/>
      </c>
      <c r="O92" t="str" cm="1">
        <f t="array" ref="O92">IFERROR(_xlfn.IFS(O$3=Matchdays!$D90,Matchdays!$I90,O$3=Matchdays!$G90,Matchdays!$J90),"")</f>
        <v/>
      </c>
      <c r="P92" t="str" cm="1">
        <f t="array" ref="P92">IFERROR(_xlfn.IFS(P$3=Matchdays!$D90,Matchdays!$I90,P$3=Matchdays!$G90,Matchdays!$J90),"")</f>
        <v/>
      </c>
      <c r="Q92" t="str" cm="1">
        <f t="array" ref="Q92">IFERROR(_xlfn.IFS(Q$3=Matchdays!$D90,Matchdays!$I90,Q$3=Matchdays!$G90,Matchdays!$J90),"")</f>
        <v/>
      </c>
      <c r="R92" t="str" cm="1">
        <f t="array" ref="R92">IFERROR(_xlfn.IFS(R$3=Matchdays!$D90,Matchdays!$I90,R$3=Matchdays!$G90,Matchdays!$J90),"")</f>
        <v/>
      </c>
      <c r="S92" t="str" cm="1">
        <f t="array" ref="S92">IFERROR(_xlfn.IFS(S$3=Matchdays!$D90,Matchdays!$I90,S$3=Matchdays!$G90,Matchdays!$J90),"")</f>
        <v/>
      </c>
      <c r="T92" cm="1">
        <f t="array" ref="T92">IFERROR(_xlfn.IFS(T$3=Matchdays!$D90,Matchdays!$I90,T$3=Matchdays!$G90,Matchdays!$J90),"")</f>
        <v>0</v>
      </c>
      <c r="U92" t="str" cm="1">
        <f t="array" ref="U92">IFERROR(_xlfn.IFS(U$3=Matchdays!$D90,Matchdays!$I90,U$3=Matchdays!$G90,Matchdays!$J90),"")</f>
        <v/>
      </c>
      <c r="V92" t="str" cm="1">
        <f t="array" ref="V92">IFERROR(_xlfn.IFS(V$3=Matchdays!$D90,Matchdays!$I90,V$3=Matchdays!$G90,Matchdays!$J90),"")</f>
        <v/>
      </c>
      <c r="W92" t="str" cm="1">
        <f t="array" ref="W92">IFERROR(_xlfn.IFS(W$3=Matchdays!$D90,Matchdays!$I90,W$3=Matchdays!$G90,Matchdays!$J90),"")</f>
        <v/>
      </c>
    </row>
    <row r="93" spans="4:23" x14ac:dyDescent="0.25">
      <c r="D93" t="str" cm="1">
        <f t="array" ref="D93">IFERROR(_xlfn.IFS($D$3=Matchdays!D91,Matchdays!I91,$D$3=Matchdays!G91,Matchdays!J91),"")</f>
        <v/>
      </c>
      <c r="E93" t="str" cm="1">
        <f t="array" ref="E93">IFERROR(_xlfn.IFS(E$3=Matchdays!$D91,Matchdays!$I91,E$3=Matchdays!$G91,Matchdays!$J91),"")</f>
        <v/>
      </c>
      <c r="F93" t="str" cm="1">
        <f t="array" ref="F93">IFERROR(_xlfn.IFS(F$3=Matchdays!$D91,Matchdays!$I91,F$3=Matchdays!$G91,Matchdays!$J91),"")</f>
        <v/>
      </c>
      <c r="G93" t="str" cm="1">
        <f t="array" ref="G93">IFERROR(_xlfn.IFS(G$3=Matchdays!$D91,Matchdays!$I91,G$3=Matchdays!$G91,Matchdays!$J91),"")</f>
        <v/>
      </c>
      <c r="H93" t="str" cm="1">
        <f t="array" ref="H93">IFERROR(_xlfn.IFS(H$3=Matchdays!$D91,Matchdays!$I91,H$3=Matchdays!$G91,Matchdays!$J91),"")</f>
        <v/>
      </c>
      <c r="I93" t="str" cm="1">
        <f t="array" ref="I93">IFERROR(_xlfn.IFS(I$3=Matchdays!$D91,Matchdays!$I91,I$3=Matchdays!$G91,Matchdays!$J91),"")</f>
        <v/>
      </c>
      <c r="J93" t="str" cm="1">
        <f t="array" ref="J93">IFERROR(_xlfn.IFS(J$3=Matchdays!$D91,Matchdays!$I91,J$3=Matchdays!$G91,Matchdays!$J91),"")</f>
        <v/>
      </c>
      <c r="K93" t="str" cm="1">
        <f t="array" ref="K93">IFERROR(_xlfn.IFS(K$3=Matchdays!$D91,Matchdays!$I91,K$3=Matchdays!$G91,Matchdays!$J91),"")</f>
        <v/>
      </c>
      <c r="L93" t="str" cm="1">
        <f t="array" ref="L93">IFERROR(_xlfn.IFS(L$3=Matchdays!$D91,Matchdays!$I91,L$3=Matchdays!$G91,Matchdays!$J91),"")</f>
        <v/>
      </c>
      <c r="M93" t="str" cm="1">
        <f t="array" ref="M93">IFERROR(_xlfn.IFS(M$3=Matchdays!$D91,Matchdays!$I91,M$3=Matchdays!$G91,Matchdays!$J91),"")</f>
        <v/>
      </c>
      <c r="N93" t="str" cm="1">
        <f t="array" ref="N93">IFERROR(_xlfn.IFS(N$3=Matchdays!$D91,Matchdays!$I91,N$3=Matchdays!$G91,Matchdays!$J91),"")</f>
        <v/>
      </c>
      <c r="O93" t="str" cm="1">
        <f t="array" ref="O93">IFERROR(_xlfn.IFS(O$3=Matchdays!$D91,Matchdays!$I91,O$3=Matchdays!$G91,Matchdays!$J91),"")</f>
        <v/>
      </c>
      <c r="P93" t="str" cm="1">
        <f t="array" ref="P93">IFERROR(_xlfn.IFS(P$3=Matchdays!$D91,Matchdays!$I91,P$3=Matchdays!$G91,Matchdays!$J91),"")</f>
        <v/>
      </c>
      <c r="Q93" t="str" cm="1">
        <f t="array" ref="Q93">IFERROR(_xlfn.IFS(Q$3=Matchdays!$D91,Matchdays!$I91,Q$3=Matchdays!$G91,Matchdays!$J91),"")</f>
        <v/>
      </c>
      <c r="R93" t="str" cm="1">
        <f t="array" ref="R93">IFERROR(_xlfn.IFS(R$3=Matchdays!$D91,Matchdays!$I91,R$3=Matchdays!$G91,Matchdays!$J91),"")</f>
        <v/>
      </c>
      <c r="S93" t="str" cm="1">
        <f t="array" ref="S93">IFERROR(_xlfn.IFS(S$3=Matchdays!$D91,Matchdays!$I91,S$3=Matchdays!$G91,Matchdays!$J91),"")</f>
        <v/>
      </c>
      <c r="T93" t="str" cm="1">
        <f t="array" ref="T93">IFERROR(_xlfn.IFS(T$3=Matchdays!$D91,Matchdays!$I91,T$3=Matchdays!$G91,Matchdays!$J91),"")</f>
        <v/>
      </c>
      <c r="U93" t="str" cm="1">
        <f t="array" ref="U93">IFERROR(_xlfn.IFS(U$3=Matchdays!$D91,Matchdays!$I91,U$3=Matchdays!$G91,Matchdays!$J91),"")</f>
        <v/>
      </c>
      <c r="V93" cm="1">
        <f t="array" ref="V93">IFERROR(_xlfn.IFS(V$3=Matchdays!$D91,Matchdays!$I91,V$3=Matchdays!$G91,Matchdays!$J91),"")</f>
        <v>3</v>
      </c>
      <c r="W93" cm="1">
        <f t="array" ref="W93">IFERROR(_xlfn.IFS(W$3=Matchdays!$D91,Matchdays!$I91,W$3=Matchdays!$G91,Matchdays!$J91),"")</f>
        <v>0</v>
      </c>
    </row>
    <row r="94" spans="4:23" x14ac:dyDescent="0.25">
      <c r="D94" t="str" cm="1">
        <f t="array" ref="D94">IFERROR(_xlfn.IFS($D$3=Matchdays!D92,Matchdays!I92,$D$3=Matchdays!G92,Matchdays!J92),"")</f>
        <v/>
      </c>
      <c r="E94" t="str" cm="1">
        <f t="array" ref="E94">IFERROR(_xlfn.IFS(E$3=Matchdays!$D92,Matchdays!$I92,E$3=Matchdays!$G92,Matchdays!$J92),"")</f>
        <v/>
      </c>
      <c r="F94" cm="1">
        <f t="array" ref="F94">IFERROR(_xlfn.IFS(F$3=Matchdays!$D92,Matchdays!$I92,F$3=Matchdays!$G92,Matchdays!$J92),"")</f>
        <v>3</v>
      </c>
      <c r="G94" t="str" cm="1">
        <f t="array" ref="G94">IFERROR(_xlfn.IFS(G$3=Matchdays!$D92,Matchdays!$I92,G$3=Matchdays!$G92,Matchdays!$J92),"")</f>
        <v/>
      </c>
      <c r="H94" t="str" cm="1">
        <f t="array" ref="H94">IFERROR(_xlfn.IFS(H$3=Matchdays!$D92,Matchdays!$I92,H$3=Matchdays!$G92,Matchdays!$J92),"")</f>
        <v/>
      </c>
      <c r="I94" t="str" cm="1">
        <f t="array" ref="I94">IFERROR(_xlfn.IFS(I$3=Matchdays!$D92,Matchdays!$I92,I$3=Matchdays!$G92,Matchdays!$J92),"")</f>
        <v/>
      </c>
      <c r="J94" t="str" cm="1">
        <f t="array" ref="J94">IFERROR(_xlfn.IFS(J$3=Matchdays!$D92,Matchdays!$I92,J$3=Matchdays!$G92,Matchdays!$J92),"")</f>
        <v/>
      </c>
      <c r="K94" t="str" cm="1">
        <f t="array" ref="K94">IFERROR(_xlfn.IFS(K$3=Matchdays!$D92,Matchdays!$I92,K$3=Matchdays!$G92,Matchdays!$J92),"")</f>
        <v/>
      </c>
      <c r="L94" t="str" cm="1">
        <f t="array" ref="L94">IFERROR(_xlfn.IFS(L$3=Matchdays!$D92,Matchdays!$I92,L$3=Matchdays!$G92,Matchdays!$J92),"")</f>
        <v/>
      </c>
      <c r="M94" t="str" cm="1">
        <f t="array" ref="M94">IFERROR(_xlfn.IFS(M$3=Matchdays!$D92,Matchdays!$I92,M$3=Matchdays!$G92,Matchdays!$J92),"")</f>
        <v/>
      </c>
      <c r="N94" cm="1">
        <f t="array" ref="N94">IFERROR(_xlfn.IFS(N$3=Matchdays!$D92,Matchdays!$I92,N$3=Matchdays!$G92,Matchdays!$J92),"")</f>
        <v>0</v>
      </c>
      <c r="O94" t="str" cm="1">
        <f t="array" ref="O94">IFERROR(_xlfn.IFS(O$3=Matchdays!$D92,Matchdays!$I92,O$3=Matchdays!$G92,Matchdays!$J92),"")</f>
        <v/>
      </c>
      <c r="P94" t="str" cm="1">
        <f t="array" ref="P94">IFERROR(_xlfn.IFS(P$3=Matchdays!$D92,Matchdays!$I92,P$3=Matchdays!$G92,Matchdays!$J92),"")</f>
        <v/>
      </c>
      <c r="Q94" t="str" cm="1">
        <f t="array" ref="Q94">IFERROR(_xlfn.IFS(Q$3=Matchdays!$D92,Matchdays!$I92,Q$3=Matchdays!$G92,Matchdays!$J92),"")</f>
        <v/>
      </c>
      <c r="R94" t="str" cm="1">
        <f t="array" ref="R94">IFERROR(_xlfn.IFS(R$3=Matchdays!$D92,Matchdays!$I92,R$3=Matchdays!$G92,Matchdays!$J92),"")</f>
        <v/>
      </c>
      <c r="S94" t="str" cm="1">
        <f t="array" ref="S94">IFERROR(_xlfn.IFS(S$3=Matchdays!$D92,Matchdays!$I92,S$3=Matchdays!$G92,Matchdays!$J92),"")</f>
        <v/>
      </c>
      <c r="T94" t="str" cm="1">
        <f t="array" ref="T94">IFERROR(_xlfn.IFS(T$3=Matchdays!$D92,Matchdays!$I92,T$3=Matchdays!$G92,Matchdays!$J92),"")</f>
        <v/>
      </c>
      <c r="U94" t="str" cm="1">
        <f t="array" ref="U94">IFERROR(_xlfn.IFS(U$3=Matchdays!$D92,Matchdays!$I92,U$3=Matchdays!$G92,Matchdays!$J92),"")</f>
        <v/>
      </c>
      <c r="V94" t="str" cm="1">
        <f t="array" ref="V94">IFERROR(_xlfn.IFS(V$3=Matchdays!$D92,Matchdays!$I92,V$3=Matchdays!$G92,Matchdays!$J92),"")</f>
        <v/>
      </c>
      <c r="W94" t="str" cm="1">
        <f t="array" ref="W94">IFERROR(_xlfn.IFS(W$3=Matchdays!$D92,Matchdays!$I92,W$3=Matchdays!$G92,Matchdays!$J92),"")</f>
        <v/>
      </c>
    </row>
    <row r="95" spans="4:23" x14ac:dyDescent="0.25">
      <c r="D95" cm="1">
        <f t="array" ref="D95">IFERROR(_xlfn.IFS($D$3=Matchdays!D93,Matchdays!I93,$D$3=Matchdays!G93,Matchdays!J93),"")</f>
        <v>3</v>
      </c>
      <c r="E95" t="str" cm="1">
        <f t="array" ref="E95">IFERROR(_xlfn.IFS(E$3=Matchdays!$D93,Matchdays!$I93,E$3=Matchdays!$G93,Matchdays!$J93),"")</f>
        <v/>
      </c>
      <c r="F95" t="str" cm="1">
        <f t="array" ref="F95">IFERROR(_xlfn.IFS(F$3=Matchdays!$D93,Matchdays!$I93,F$3=Matchdays!$G93,Matchdays!$J93),"")</f>
        <v/>
      </c>
      <c r="G95" t="str" cm="1">
        <f t="array" ref="G95">IFERROR(_xlfn.IFS(G$3=Matchdays!$D93,Matchdays!$I93,G$3=Matchdays!$G93,Matchdays!$J93),"")</f>
        <v/>
      </c>
      <c r="H95" t="str" cm="1">
        <f t="array" ref="H95">IFERROR(_xlfn.IFS(H$3=Matchdays!$D93,Matchdays!$I93,H$3=Matchdays!$G93,Matchdays!$J93),"")</f>
        <v/>
      </c>
      <c r="I95" t="str" cm="1">
        <f t="array" ref="I95">IFERROR(_xlfn.IFS(I$3=Matchdays!$D93,Matchdays!$I93,I$3=Matchdays!$G93,Matchdays!$J93),"")</f>
        <v/>
      </c>
      <c r="J95" t="str" cm="1">
        <f t="array" ref="J95">IFERROR(_xlfn.IFS(J$3=Matchdays!$D93,Matchdays!$I93,J$3=Matchdays!$G93,Matchdays!$J93),"")</f>
        <v/>
      </c>
      <c r="K95" t="str" cm="1">
        <f t="array" ref="K95">IFERROR(_xlfn.IFS(K$3=Matchdays!$D93,Matchdays!$I93,K$3=Matchdays!$G93,Matchdays!$J93),"")</f>
        <v/>
      </c>
      <c r="L95" t="str" cm="1">
        <f t="array" ref="L95">IFERROR(_xlfn.IFS(L$3=Matchdays!$D93,Matchdays!$I93,L$3=Matchdays!$G93,Matchdays!$J93),"")</f>
        <v/>
      </c>
      <c r="M95" t="str" cm="1">
        <f t="array" ref="M95">IFERROR(_xlfn.IFS(M$3=Matchdays!$D93,Matchdays!$I93,M$3=Matchdays!$G93,Matchdays!$J93),"")</f>
        <v/>
      </c>
      <c r="N95" t="str" cm="1">
        <f t="array" ref="N95">IFERROR(_xlfn.IFS(N$3=Matchdays!$D93,Matchdays!$I93,N$3=Matchdays!$G93,Matchdays!$J93),"")</f>
        <v/>
      </c>
      <c r="O95" cm="1">
        <f t="array" ref="O95">IFERROR(_xlfn.IFS(O$3=Matchdays!$D93,Matchdays!$I93,O$3=Matchdays!$G93,Matchdays!$J93),"")</f>
        <v>0</v>
      </c>
      <c r="P95" t="str" cm="1">
        <f t="array" ref="P95">IFERROR(_xlfn.IFS(P$3=Matchdays!$D93,Matchdays!$I93,P$3=Matchdays!$G93,Matchdays!$J93),"")</f>
        <v/>
      </c>
      <c r="Q95" t="str" cm="1">
        <f t="array" ref="Q95">IFERROR(_xlfn.IFS(Q$3=Matchdays!$D93,Matchdays!$I93,Q$3=Matchdays!$G93,Matchdays!$J93),"")</f>
        <v/>
      </c>
      <c r="R95" t="str" cm="1">
        <f t="array" ref="R95">IFERROR(_xlfn.IFS(R$3=Matchdays!$D93,Matchdays!$I93,R$3=Matchdays!$G93,Matchdays!$J93),"")</f>
        <v/>
      </c>
      <c r="S95" t="str" cm="1">
        <f t="array" ref="S95">IFERROR(_xlfn.IFS(S$3=Matchdays!$D93,Matchdays!$I93,S$3=Matchdays!$G93,Matchdays!$J93),"")</f>
        <v/>
      </c>
      <c r="T95" t="str" cm="1">
        <f t="array" ref="T95">IFERROR(_xlfn.IFS(T$3=Matchdays!$D93,Matchdays!$I93,T$3=Matchdays!$G93,Matchdays!$J93),"")</f>
        <v/>
      </c>
      <c r="U95" t="str" cm="1">
        <f t="array" ref="U95">IFERROR(_xlfn.IFS(U$3=Matchdays!$D93,Matchdays!$I93,U$3=Matchdays!$G93,Matchdays!$J93),"")</f>
        <v/>
      </c>
      <c r="V95" t="str" cm="1">
        <f t="array" ref="V95">IFERROR(_xlfn.IFS(V$3=Matchdays!$D93,Matchdays!$I93,V$3=Matchdays!$G93,Matchdays!$J93),"")</f>
        <v/>
      </c>
      <c r="W95" t="str" cm="1">
        <f t="array" ref="W95">IFERROR(_xlfn.IFS(W$3=Matchdays!$D93,Matchdays!$I93,W$3=Matchdays!$G93,Matchdays!$J93),"")</f>
        <v/>
      </c>
    </row>
    <row r="96" spans="4:23" x14ac:dyDescent="0.25">
      <c r="D96" t="str" cm="1">
        <f t="array" ref="D96">IFERROR(_xlfn.IFS($D$3=Matchdays!D94,Matchdays!I94,$D$3=Matchdays!G94,Matchdays!J94),"")</f>
        <v/>
      </c>
      <c r="E96" t="str" cm="1">
        <f t="array" ref="E96">IFERROR(_xlfn.IFS(E$3=Matchdays!$D94,Matchdays!$I94,E$3=Matchdays!$G94,Matchdays!$J94),"")</f>
        <v/>
      </c>
      <c r="F96" t="str" cm="1">
        <f t="array" ref="F96">IFERROR(_xlfn.IFS(F$3=Matchdays!$D94,Matchdays!$I94,F$3=Matchdays!$G94,Matchdays!$J94),"")</f>
        <v/>
      </c>
      <c r="G96" t="str" cm="1">
        <f t="array" ref="G96">IFERROR(_xlfn.IFS(G$3=Matchdays!$D94,Matchdays!$I94,G$3=Matchdays!$G94,Matchdays!$J94),"")</f>
        <v/>
      </c>
      <c r="H96" cm="1">
        <f t="array" ref="H96">IFERROR(_xlfn.IFS(H$3=Matchdays!$D94,Matchdays!$I94,H$3=Matchdays!$G94,Matchdays!$J94),"")</f>
        <v>0</v>
      </c>
      <c r="I96" t="str" cm="1">
        <f t="array" ref="I96">IFERROR(_xlfn.IFS(I$3=Matchdays!$D94,Matchdays!$I94,I$3=Matchdays!$G94,Matchdays!$J94),"")</f>
        <v/>
      </c>
      <c r="J96" t="str" cm="1">
        <f t="array" ref="J96">IFERROR(_xlfn.IFS(J$3=Matchdays!$D94,Matchdays!$I94,J$3=Matchdays!$G94,Matchdays!$J94),"")</f>
        <v/>
      </c>
      <c r="K96" t="str" cm="1">
        <f t="array" ref="K96">IFERROR(_xlfn.IFS(K$3=Matchdays!$D94,Matchdays!$I94,K$3=Matchdays!$G94,Matchdays!$J94),"")</f>
        <v/>
      </c>
      <c r="L96" t="str" cm="1">
        <f t="array" ref="L96">IFERROR(_xlfn.IFS(L$3=Matchdays!$D94,Matchdays!$I94,L$3=Matchdays!$G94,Matchdays!$J94),"")</f>
        <v/>
      </c>
      <c r="M96" t="str" cm="1">
        <f t="array" ref="M96">IFERROR(_xlfn.IFS(M$3=Matchdays!$D94,Matchdays!$I94,M$3=Matchdays!$G94,Matchdays!$J94),"")</f>
        <v/>
      </c>
      <c r="N96" t="str" cm="1">
        <f t="array" ref="N96">IFERROR(_xlfn.IFS(N$3=Matchdays!$D94,Matchdays!$I94,N$3=Matchdays!$G94,Matchdays!$J94),"")</f>
        <v/>
      </c>
      <c r="O96" t="str" cm="1">
        <f t="array" ref="O96">IFERROR(_xlfn.IFS(O$3=Matchdays!$D94,Matchdays!$I94,O$3=Matchdays!$G94,Matchdays!$J94),"")</f>
        <v/>
      </c>
      <c r="P96" t="str" cm="1">
        <f t="array" ref="P96">IFERROR(_xlfn.IFS(P$3=Matchdays!$D94,Matchdays!$I94,P$3=Matchdays!$G94,Matchdays!$J94),"")</f>
        <v/>
      </c>
      <c r="Q96" t="str" cm="1">
        <f t="array" ref="Q96">IFERROR(_xlfn.IFS(Q$3=Matchdays!$D94,Matchdays!$I94,Q$3=Matchdays!$G94,Matchdays!$J94),"")</f>
        <v/>
      </c>
      <c r="R96" t="str" cm="1">
        <f t="array" ref="R96">IFERROR(_xlfn.IFS(R$3=Matchdays!$D94,Matchdays!$I94,R$3=Matchdays!$G94,Matchdays!$J94),"")</f>
        <v/>
      </c>
      <c r="S96" t="str" cm="1">
        <f t="array" ref="S96">IFERROR(_xlfn.IFS(S$3=Matchdays!$D94,Matchdays!$I94,S$3=Matchdays!$G94,Matchdays!$J94),"")</f>
        <v/>
      </c>
      <c r="T96" t="str" cm="1">
        <f t="array" ref="T96">IFERROR(_xlfn.IFS(T$3=Matchdays!$D94,Matchdays!$I94,T$3=Matchdays!$G94,Matchdays!$J94),"")</f>
        <v/>
      </c>
      <c r="U96" cm="1">
        <f t="array" ref="U96">IFERROR(_xlfn.IFS(U$3=Matchdays!$D94,Matchdays!$I94,U$3=Matchdays!$G94,Matchdays!$J94),"")</f>
        <v>3</v>
      </c>
      <c r="V96" t="str" cm="1">
        <f t="array" ref="V96">IFERROR(_xlfn.IFS(V$3=Matchdays!$D94,Matchdays!$I94,V$3=Matchdays!$G94,Matchdays!$J94),"")</f>
        <v/>
      </c>
      <c r="W96" t="str" cm="1">
        <f t="array" ref="W96">IFERROR(_xlfn.IFS(W$3=Matchdays!$D94,Matchdays!$I94,W$3=Matchdays!$G94,Matchdays!$J94),"")</f>
        <v/>
      </c>
    </row>
    <row r="97" spans="4:23" x14ac:dyDescent="0.25">
      <c r="D97" t="str" cm="1">
        <f t="array" ref="D97">IFERROR(_xlfn.IFS($D$3=Matchdays!D95,Matchdays!I95,$D$3=Matchdays!G95,Matchdays!J95),"")</f>
        <v/>
      </c>
      <c r="E97" t="str" cm="1">
        <f t="array" ref="E97">IFERROR(_xlfn.IFS(E$3=Matchdays!$D95,Matchdays!$I95,E$3=Matchdays!$G95,Matchdays!$J95),"")</f>
        <v/>
      </c>
      <c r="F97" t="str" cm="1">
        <f t="array" ref="F97">IFERROR(_xlfn.IFS(F$3=Matchdays!$D95,Matchdays!$I95,F$3=Matchdays!$G95,Matchdays!$J95),"")</f>
        <v/>
      </c>
      <c r="G97" t="str" cm="1">
        <f t="array" ref="G97">IFERROR(_xlfn.IFS(G$3=Matchdays!$D95,Matchdays!$I95,G$3=Matchdays!$G95,Matchdays!$J95),"")</f>
        <v/>
      </c>
      <c r="H97" t="str" cm="1">
        <f t="array" ref="H97">IFERROR(_xlfn.IFS(H$3=Matchdays!$D95,Matchdays!$I95,H$3=Matchdays!$G95,Matchdays!$J95),"")</f>
        <v/>
      </c>
      <c r="I97" cm="1">
        <f t="array" ref="I97">IFERROR(_xlfn.IFS(I$3=Matchdays!$D95,Matchdays!$I95,I$3=Matchdays!$G95,Matchdays!$J95),"")</f>
        <v>3</v>
      </c>
      <c r="J97" t="str" cm="1">
        <f t="array" ref="J97">IFERROR(_xlfn.IFS(J$3=Matchdays!$D95,Matchdays!$I95,J$3=Matchdays!$G95,Matchdays!$J95),"")</f>
        <v/>
      </c>
      <c r="K97" t="str" cm="1">
        <f t="array" ref="K97">IFERROR(_xlfn.IFS(K$3=Matchdays!$D95,Matchdays!$I95,K$3=Matchdays!$G95,Matchdays!$J95),"")</f>
        <v/>
      </c>
      <c r="L97" t="str" cm="1">
        <f t="array" ref="L97">IFERROR(_xlfn.IFS(L$3=Matchdays!$D95,Matchdays!$I95,L$3=Matchdays!$G95,Matchdays!$J95),"")</f>
        <v/>
      </c>
      <c r="M97" t="str" cm="1">
        <f t="array" ref="M97">IFERROR(_xlfn.IFS(M$3=Matchdays!$D95,Matchdays!$I95,M$3=Matchdays!$G95,Matchdays!$J95),"")</f>
        <v/>
      </c>
      <c r="N97" t="str" cm="1">
        <f t="array" ref="N97">IFERROR(_xlfn.IFS(N$3=Matchdays!$D95,Matchdays!$I95,N$3=Matchdays!$G95,Matchdays!$J95),"")</f>
        <v/>
      </c>
      <c r="O97" t="str" cm="1">
        <f t="array" ref="O97">IFERROR(_xlfn.IFS(O$3=Matchdays!$D95,Matchdays!$I95,O$3=Matchdays!$G95,Matchdays!$J95),"")</f>
        <v/>
      </c>
      <c r="P97" t="str" cm="1">
        <f t="array" ref="P97">IFERROR(_xlfn.IFS(P$3=Matchdays!$D95,Matchdays!$I95,P$3=Matchdays!$G95,Matchdays!$J95),"")</f>
        <v/>
      </c>
      <c r="Q97" t="str" cm="1">
        <f t="array" ref="Q97">IFERROR(_xlfn.IFS(Q$3=Matchdays!$D95,Matchdays!$I95,Q$3=Matchdays!$G95,Matchdays!$J95),"")</f>
        <v/>
      </c>
      <c r="R97" t="str" cm="1">
        <f t="array" ref="R97">IFERROR(_xlfn.IFS(R$3=Matchdays!$D95,Matchdays!$I95,R$3=Matchdays!$G95,Matchdays!$J95),"")</f>
        <v/>
      </c>
      <c r="S97" t="str" cm="1">
        <f t="array" ref="S97">IFERROR(_xlfn.IFS(S$3=Matchdays!$D95,Matchdays!$I95,S$3=Matchdays!$G95,Matchdays!$J95),"")</f>
        <v/>
      </c>
      <c r="T97" t="str" cm="1">
        <f t="array" ref="T97">IFERROR(_xlfn.IFS(T$3=Matchdays!$D95,Matchdays!$I95,T$3=Matchdays!$G95,Matchdays!$J95),"")</f>
        <v/>
      </c>
      <c r="U97" t="str" cm="1">
        <f t="array" ref="U97">IFERROR(_xlfn.IFS(U$3=Matchdays!$D95,Matchdays!$I95,U$3=Matchdays!$G95,Matchdays!$J95),"")</f>
        <v/>
      </c>
      <c r="V97" t="str" cm="1">
        <f t="array" ref="V97">IFERROR(_xlfn.IFS(V$3=Matchdays!$D95,Matchdays!$I95,V$3=Matchdays!$G95,Matchdays!$J95),"")</f>
        <v/>
      </c>
      <c r="W97" cm="1">
        <f t="array" ref="W97">IFERROR(_xlfn.IFS(W$3=Matchdays!$D95,Matchdays!$I95,W$3=Matchdays!$G95,Matchdays!$J95),"")</f>
        <v>0</v>
      </c>
    </row>
    <row r="98" spans="4:23" x14ac:dyDescent="0.25">
      <c r="D98" t="str" cm="1">
        <f t="array" ref="D98">IFERROR(_xlfn.IFS($D$3=Matchdays!D96,Matchdays!I96,$D$3=Matchdays!G96,Matchdays!J96),"")</f>
        <v/>
      </c>
      <c r="E98" t="str" cm="1">
        <f t="array" ref="E98">IFERROR(_xlfn.IFS(E$3=Matchdays!$D96,Matchdays!$I96,E$3=Matchdays!$G96,Matchdays!$J96),"")</f>
        <v/>
      </c>
      <c r="F98" t="str" cm="1">
        <f t="array" ref="F98">IFERROR(_xlfn.IFS(F$3=Matchdays!$D96,Matchdays!$I96,F$3=Matchdays!$G96,Matchdays!$J96),"")</f>
        <v/>
      </c>
      <c r="G98" t="str" cm="1">
        <f t="array" ref="G98">IFERROR(_xlfn.IFS(G$3=Matchdays!$D96,Matchdays!$I96,G$3=Matchdays!$G96,Matchdays!$J96),"")</f>
        <v/>
      </c>
      <c r="H98" t="str" cm="1">
        <f t="array" ref="H98">IFERROR(_xlfn.IFS(H$3=Matchdays!$D96,Matchdays!$I96,H$3=Matchdays!$G96,Matchdays!$J96),"")</f>
        <v/>
      </c>
      <c r="I98" t="str" cm="1">
        <f t="array" ref="I98">IFERROR(_xlfn.IFS(I$3=Matchdays!$D96,Matchdays!$I96,I$3=Matchdays!$G96,Matchdays!$J96),"")</f>
        <v/>
      </c>
      <c r="J98" cm="1">
        <f t="array" ref="J98">IFERROR(_xlfn.IFS(J$3=Matchdays!$D96,Matchdays!$I96,J$3=Matchdays!$G96,Matchdays!$J96),"")</f>
        <v>3</v>
      </c>
      <c r="K98" t="str" cm="1">
        <f t="array" ref="K98">IFERROR(_xlfn.IFS(K$3=Matchdays!$D96,Matchdays!$I96,K$3=Matchdays!$G96,Matchdays!$J96),"")</f>
        <v/>
      </c>
      <c r="L98" t="str" cm="1">
        <f t="array" ref="L98">IFERROR(_xlfn.IFS(L$3=Matchdays!$D96,Matchdays!$I96,L$3=Matchdays!$G96,Matchdays!$J96),"")</f>
        <v/>
      </c>
      <c r="M98" cm="1">
        <f t="array" ref="M98">IFERROR(_xlfn.IFS(M$3=Matchdays!$D96,Matchdays!$I96,M$3=Matchdays!$G96,Matchdays!$J96),"")</f>
        <v>0</v>
      </c>
      <c r="N98" t="str" cm="1">
        <f t="array" ref="N98">IFERROR(_xlfn.IFS(N$3=Matchdays!$D96,Matchdays!$I96,N$3=Matchdays!$G96,Matchdays!$J96),"")</f>
        <v/>
      </c>
      <c r="O98" t="str" cm="1">
        <f t="array" ref="O98">IFERROR(_xlfn.IFS(O$3=Matchdays!$D96,Matchdays!$I96,O$3=Matchdays!$G96,Matchdays!$J96),"")</f>
        <v/>
      </c>
      <c r="P98" t="str" cm="1">
        <f t="array" ref="P98">IFERROR(_xlfn.IFS(P$3=Matchdays!$D96,Matchdays!$I96,P$3=Matchdays!$G96,Matchdays!$J96),"")</f>
        <v/>
      </c>
      <c r="Q98" t="str" cm="1">
        <f t="array" ref="Q98">IFERROR(_xlfn.IFS(Q$3=Matchdays!$D96,Matchdays!$I96,Q$3=Matchdays!$G96,Matchdays!$J96),"")</f>
        <v/>
      </c>
      <c r="R98" t="str" cm="1">
        <f t="array" ref="R98">IFERROR(_xlfn.IFS(R$3=Matchdays!$D96,Matchdays!$I96,R$3=Matchdays!$G96,Matchdays!$J96),"")</f>
        <v/>
      </c>
      <c r="S98" t="str" cm="1">
        <f t="array" ref="S98">IFERROR(_xlfn.IFS(S$3=Matchdays!$D96,Matchdays!$I96,S$3=Matchdays!$G96,Matchdays!$J96),"")</f>
        <v/>
      </c>
      <c r="T98" t="str" cm="1">
        <f t="array" ref="T98">IFERROR(_xlfn.IFS(T$3=Matchdays!$D96,Matchdays!$I96,T$3=Matchdays!$G96,Matchdays!$J96),"")</f>
        <v/>
      </c>
      <c r="U98" t="str" cm="1">
        <f t="array" ref="U98">IFERROR(_xlfn.IFS(U$3=Matchdays!$D96,Matchdays!$I96,U$3=Matchdays!$G96,Matchdays!$J96),"")</f>
        <v/>
      </c>
      <c r="V98" t="str" cm="1">
        <f t="array" ref="V98">IFERROR(_xlfn.IFS(V$3=Matchdays!$D96,Matchdays!$I96,V$3=Matchdays!$G96,Matchdays!$J96),"")</f>
        <v/>
      </c>
      <c r="W98" t="str" cm="1">
        <f t="array" ref="W98">IFERROR(_xlfn.IFS(W$3=Matchdays!$D96,Matchdays!$I96,W$3=Matchdays!$G96,Matchdays!$J96),"")</f>
        <v/>
      </c>
    </row>
    <row r="99" spans="4:23" x14ac:dyDescent="0.25">
      <c r="D99" t="str" cm="1">
        <f t="array" ref="D99">IFERROR(_xlfn.IFS($D$3=Matchdays!D97,Matchdays!I97,$D$3=Matchdays!G97,Matchdays!J97),"")</f>
        <v/>
      </c>
      <c r="E99" t="str" cm="1">
        <f t="array" ref="E99">IFERROR(_xlfn.IFS(E$3=Matchdays!$D97,Matchdays!$I97,E$3=Matchdays!$G97,Matchdays!$J97),"")</f>
        <v/>
      </c>
      <c r="F99" t="str" cm="1">
        <f t="array" ref="F99">IFERROR(_xlfn.IFS(F$3=Matchdays!$D97,Matchdays!$I97,F$3=Matchdays!$G97,Matchdays!$J97),"")</f>
        <v/>
      </c>
      <c r="G99" t="str" cm="1">
        <f t="array" ref="G99">IFERROR(_xlfn.IFS(G$3=Matchdays!$D97,Matchdays!$I97,G$3=Matchdays!$G97,Matchdays!$J97),"")</f>
        <v/>
      </c>
      <c r="H99" t="str" cm="1">
        <f t="array" ref="H99">IFERROR(_xlfn.IFS(H$3=Matchdays!$D97,Matchdays!$I97,H$3=Matchdays!$G97,Matchdays!$J97),"")</f>
        <v/>
      </c>
      <c r="I99" t="str" cm="1">
        <f t="array" ref="I99">IFERROR(_xlfn.IFS(I$3=Matchdays!$D97,Matchdays!$I97,I$3=Matchdays!$G97,Matchdays!$J97),"")</f>
        <v/>
      </c>
      <c r="J99" t="str" cm="1">
        <f t="array" ref="J99">IFERROR(_xlfn.IFS(J$3=Matchdays!$D97,Matchdays!$I97,J$3=Matchdays!$G97,Matchdays!$J97),"")</f>
        <v/>
      </c>
      <c r="K99" cm="1">
        <f t="array" ref="K99">IFERROR(_xlfn.IFS(K$3=Matchdays!$D97,Matchdays!$I97,K$3=Matchdays!$G97,Matchdays!$J97),"")</f>
        <v>0</v>
      </c>
      <c r="L99" t="str" cm="1">
        <f t="array" ref="L99">IFERROR(_xlfn.IFS(L$3=Matchdays!$D97,Matchdays!$I97,L$3=Matchdays!$G97,Matchdays!$J97),"")</f>
        <v/>
      </c>
      <c r="M99" t="str" cm="1">
        <f t="array" ref="M99">IFERROR(_xlfn.IFS(M$3=Matchdays!$D97,Matchdays!$I97,M$3=Matchdays!$G97,Matchdays!$J97),"")</f>
        <v/>
      </c>
      <c r="N99" t="str" cm="1">
        <f t="array" ref="N99">IFERROR(_xlfn.IFS(N$3=Matchdays!$D97,Matchdays!$I97,N$3=Matchdays!$G97,Matchdays!$J97),"")</f>
        <v/>
      </c>
      <c r="O99" t="str" cm="1">
        <f t="array" ref="O99">IFERROR(_xlfn.IFS(O$3=Matchdays!$D97,Matchdays!$I97,O$3=Matchdays!$G97,Matchdays!$J97),"")</f>
        <v/>
      </c>
      <c r="P99" t="str" cm="1">
        <f t="array" ref="P99">IFERROR(_xlfn.IFS(P$3=Matchdays!$D97,Matchdays!$I97,P$3=Matchdays!$G97,Matchdays!$J97),"")</f>
        <v/>
      </c>
      <c r="Q99" cm="1">
        <f t="array" ref="Q99">IFERROR(_xlfn.IFS(Q$3=Matchdays!$D97,Matchdays!$I97,Q$3=Matchdays!$G97,Matchdays!$J97),"")</f>
        <v>3</v>
      </c>
      <c r="R99" t="str" cm="1">
        <f t="array" ref="R99">IFERROR(_xlfn.IFS(R$3=Matchdays!$D97,Matchdays!$I97,R$3=Matchdays!$G97,Matchdays!$J97),"")</f>
        <v/>
      </c>
      <c r="S99" t="str" cm="1">
        <f t="array" ref="S99">IFERROR(_xlfn.IFS(S$3=Matchdays!$D97,Matchdays!$I97,S$3=Matchdays!$G97,Matchdays!$J97),"")</f>
        <v/>
      </c>
      <c r="T99" t="str" cm="1">
        <f t="array" ref="T99">IFERROR(_xlfn.IFS(T$3=Matchdays!$D97,Matchdays!$I97,T$3=Matchdays!$G97,Matchdays!$J97),"")</f>
        <v/>
      </c>
      <c r="U99" t="str" cm="1">
        <f t="array" ref="U99">IFERROR(_xlfn.IFS(U$3=Matchdays!$D97,Matchdays!$I97,U$3=Matchdays!$G97,Matchdays!$J97),"")</f>
        <v/>
      </c>
      <c r="V99" t="str" cm="1">
        <f t="array" ref="V99">IFERROR(_xlfn.IFS(V$3=Matchdays!$D97,Matchdays!$I97,V$3=Matchdays!$G97,Matchdays!$J97),"")</f>
        <v/>
      </c>
      <c r="W99" t="str" cm="1">
        <f t="array" ref="W99">IFERROR(_xlfn.IFS(W$3=Matchdays!$D97,Matchdays!$I97,W$3=Matchdays!$G97,Matchdays!$J97),"")</f>
        <v/>
      </c>
    </row>
    <row r="100" spans="4:23" x14ac:dyDescent="0.25">
      <c r="D100" t="str" cm="1">
        <f t="array" ref="D100">IFERROR(_xlfn.IFS($D$3=Matchdays!D98,Matchdays!I98,$D$3=Matchdays!G98,Matchdays!J98),"")</f>
        <v/>
      </c>
      <c r="E100" t="str" cm="1">
        <f t="array" ref="E100">IFERROR(_xlfn.IFS(E$3=Matchdays!$D98,Matchdays!$I98,E$3=Matchdays!$G98,Matchdays!$J98),"")</f>
        <v/>
      </c>
      <c r="F100" t="str" cm="1">
        <f t="array" ref="F100">IFERROR(_xlfn.IFS(F$3=Matchdays!$D98,Matchdays!$I98,F$3=Matchdays!$G98,Matchdays!$J98),"")</f>
        <v/>
      </c>
      <c r="G100" t="str" cm="1">
        <f t="array" ref="G100">IFERROR(_xlfn.IFS(G$3=Matchdays!$D98,Matchdays!$I98,G$3=Matchdays!$G98,Matchdays!$J98),"")</f>
        <v/>
      </c>
      <c r="H100" t="str" cm="1">
        <f t="array" ref="H100">IFERROR(_xlfn.IFS(H$3=Matchdays!$D98,Matchdays!$I98,H$3=Matchdays!$G98,Matchdays!$J98),"")</f>
        <v/>
      </c>
      <c r="I100" t="str" cm="1">
        <f t="array" ref="I100">IFERROR(_xlfn.IFS(I$3=Matchdays!$D98,Matchdays!$I98,I$3=Matchdays!$G98,Matchdays!$J98),"")</f>
        <v/>
      </c>
      <c r="J100" t="str" cm="1">
        <f t="array" ref="J100">IFERROR(_xlfn.IFS(J$3=Matchdays!$D98,Matchdays!$I98,J$3=Matchdays!$G98,Matchdays!$J98),"")</f>
        <v/>
      </c>
      <c r="K100" t="str" cm="1">
        <f t="array" ref="K100">IFERROR(_xlfn.IFS(K$3=Matchdays!$D98,Matchdays!$I98,K$3=Matchdays!$G98,Matchdays!$J98),"")</f>
        <v/>
      </c>
      <c r="L100" t="str" cm="1">
        <f t="array" ref="L100">IFERROR(_xlfn.IFS(L$3=Matchdays!$D98,Matchdays!$I98,L$3=Matchdays!$G98,Matchdays!$J98),"")</f>
        <v/>
      </c>
      <c r="M100" t="str" cm="1">
        <f t="array" ref="M100">IFERROR(_xlfn.IFS(M$3=Matchdays!$D98,Matchdays!$I98,M$3=Matchdays!$G98,Matchdays!$J98),"")</f>
        <v/>
      </c>
      <c r="N100" t="str" cm="1">
        <f t="array" ref="N100">IFERROR(_xlfn.IFS(N$3=Matchdays!$D98,Matchdays!$I98,N$3=Matchdays!$G98,Matchdays!$J98),"")</f>
        <v/>
      </c>
      <c r="O100" t="str" cm="1">
        <f t="array" ref="O100">IFERROR(_xlfn.IFS(O$3=Matchdays!$D98,Matchdays!$I98,O$3=Matchdays!$G98,Matchdays!$J98),"")</f>
        <v/>
      </c>
      <c r="P100" cm="1">
        <f t="array" ref="P100">IFERROR(_xlfn.IFS(P$3=Matchdays!$D98,Matchdays!$I98,P$3=Matchdays!$G98,Matchdays!$J98),"")</f>
        <v>3</v>
      </c>
      <c r="Q100" t="str" cm="1">
        <f t="array" ref="Q100">IFERROR(_xlfn.IFS(Q$3=Matchdays!$D98,Matchdays!$I98,Q$3=Matchdays!$G98,Matchdays!$J98),"")</f>
        <v/>
      </c>
      <c r="R100" t="str" cm="1">
        <f t="array" ref="R100">IFERROR(_xlfn.IFS(R$3=Matchdays!$D98,Matchdays!$I98,R$3=Matchdays!$G98,Matchdays!$J98),"")</f>
        <v/>
      </c>
      <c r="S100" t="str" cm="1">
        <f t="array" ref="S100">IFERROR(_xlfn.IFS(S$3=Matchdays!$D98,Matchdays!$I98,S$3=Matchdays!$G98,Matchdays!$J98),"")</f>
        <v/>
      </c>
      <c r="T100" cm="1">
        <f t="array" ref="T100">IFERROR(_xlfn.IFS(T$3=Matchdays!$D98,Matchdays!$I98,T$3=Matchdays!$G98,Matchdays!$J98),"")</f>
        <v>0</v>
      </c>
      <c r="U100" t="str" cm="1">
        <f t="array" ref="U100">IFERROR(_xlfn.IFS(U$3=Matchdays!$D98,Matchdays!$I98,U$3=Matchdays!$G98,Matchdays!$J98),"")</f>
        <v/>
      </c>
      <c r="V100" t="str" cm="1">
        <f t="array" ref="V100">IFERROR(_xlfn.IFS(V$3=Matchdays!$D98,Matchdays!$I98,V$3=Matchdays!$G98,Matchdays!$J98),"")</f>
        <v/>
      </c>
      <c r="W100" t="str" cm="1">
        <f t="array" ref="W100">IFERROR(_xlfn.IFS(W$3=Matchdays!$D98,Matchdays!$I98,W$3=Matchdays!$G98,Matchdays!$J98),"")</f>
        <v/>
      </c>
    </row>
    <row r="101" spans="4:23" x14ac:dyDescent="0.25">
      <c r="D101" t="str" cm="1">
        <f t="array" ref="D101">IFERROR(_xlfn.IFS($D$3=Matchdays!D99,Matchdays!I99,$D$3=Matchdays!G99,Matchdays!J99),"")</f>
        <v/>
      </c>
      <c r="E101" t="str" cm="1">
        <f t="array" ref="E101">IFERROR(_xlfn.IFS(E$3=Matchdays!$D99,Matchdays!$I99,E$3=Matchdays!$G99,Matchdays!$J99),"")</f>
        <v/>
      </c>
      <c r="F101" t="str" cm="1">
        <f t="array" ref="F101">IFERROR(_xlfn.IFS(F$3=Matchdays!$D99,Matchdays!$I99,F$3=Matchdays!$G99,Matchdays!$J99),"")</f>
        <v/>
      </c>
      <c r="G101" cm="1">
        <f t="array" ref="G101">IFERROR(_xlfn.IFS(G$3=Matchdays!$D99,Matchdays!$I99,G$3=Matchdays!$G99,Matchdays!$J99),"")</f>
        <v>0</v>
      </c>
      <c r="H101" t="str" cm="1">
        <f t="array" ref="H101">IFERROR(_xlfn.IFS(H$3=Matchdays!$D99,Matchdays!$I99,H$3=Matchdays!$G99,Matchdays!$J99),"")</f>
        <v/>
      </c>
      <c r="I101" t="str" cm="1">
        <f t="array" ref="I101">IFERROR(_xlfn.IFS(I$3=Matchdays!$D99,Matchdays!$I99,I$3=Matchdays!$G99,Matchdays!$J99),"")</f>
        <v/>
      </c>
      <c r="J101" t="str" cm="1">
        <f t="array" ref="J101">IFERROR(_xlfn.IFS(J$3=Matchdays!$D99,Matchdays!$I99,J$3=Matchdays!$G99,Matchdays!$J99),"")</f>
        <v/>
      </c>
      <c r="K101" t="str" cm="1">
        <f t="array" ref="K101">IFERROR(_xlfn.IFS(K$3=Matchdays!$D99,Matchdays!$I99,K$3=Matchdays!$G99,Matchdays!$J99),"")</f>
        <v/>
      </c>
      <c r="L101" t="str" cm="1">
        <f t="array" ref="L101">IFERROR(_xlfn.IFS(L$3=Matchdays!$D99,Matchdays!$I99,L$3=Matchdays!$G99,Matchdays!$J99),"")</f>
        <v/>
      </c>
      <c r="M101" t="str" cm="1">
        <f t="array" ref="M101">IFERROR(_xlfn.IFS(M$3=Matchdays!$D99,Matchdays!$I99,M$3=Matchdays!$G99,Matchdays!$J99),"")</f>
        <v/>
      </c>
      <c r="N101" t="str" cm="1">
        <f t="array" ref="N101">IFERROR(_xlfn.IFS(N$3=Matchdays!$D99,Matchdays!$I99,N$3=Matchdays!$G99,Matchdays!$J99),"")</f>
        <v/>
      </c>
      <c r="O101" t="str" cm="1">
        <f t="array" ref="O101">IFERROR(_xlfn.IFS(O$3=Matchdays!$D99,Matchdays!$I99,O$3=Matchdays!$G99,Matchdays!$J99),"")</f>
        <v/>
      </c>
      <c r="P101" t="str" cm="1">
        <f t="array" ref="P101">IFERROR(_xlfn.IFS(P$3=Matchdays!$D99,Matchdays!$I99,P$3=Matchdays!$G99,Matchdays!$J99),"")</f>
        <v/>
      </c>
      <c r="Q101" t="str" cm="1">
        <f t="array" ref="Q101">IFERROR(_xlfn.IFS(Q$3=Matchdays!$D99,Matchdays!$I99,Q$3=Matchdays!$G99,Matchdays!$J99),"")</f>
        <v/>
      </c>
      <c r="R101" cm="1">
        <f t="array" ref="R101">IFERROR(_xlfn.IFS(R$3=Matchdays!$D99,Matchdays!$I99,R$3=Matchdays!$G99,Matchdays!$J99),"")</f>
        <v>3</v>
      </c>
      <c r="S101" t="str" cm="1">
        <f t="array" ref="S101">IFERROR(_xlfn.IFS(S$3=Matchdays!$D99,Matchdays!$I99,S$3=Matchdays!$G99,Matchdays!$J99),"")</f>
        <v/>
      </c>
      <c r="T101" t="str" cm="1">
        <f t="array" ref="T101">IFERROR(_xlfn.IFS(T$3=Matchdays!$D99,Matchdays!$I99,T$3=Matchdays!$G99,Matchdays!$J99),"")</f>
        <v/>
      </c>
      <c r="U101" t="str" cm="1">
        <f t="array" ref="U101">IFERROR(_xlfn.IFS(U$3=Matchdays!$D99,Matchdays!$I99,U$3=Matchdays!$G99,Matchdays!$J99),"")</f>
        <v/>
      </c>
      <c r="V101" t="str" cm="1">
        <f t="array" ref="V101">IFERROR(_xlfn.IFS(V$3=Matchdays!$D99,Matchdays!$I99,V$3=Matchdays!$G99,Matchdays!$J99),"")</f>
        <v/>
      </c>
      <c r="W101" t="str" cm="1">
        <f t="array" ref="W101">IFERROR(_xlfn.IFS(W$3=Matchdays!$D99,Matchdays!$I99,W$3=Matchdays!$G99,Matchdays!$J99),"")</f>
        <v/>
      </c>
    </row>
    <row r="102" spans="4:23" x14ac:dyDescent="0.25">
      <c r="D102" t="str" cm="1">
        <f t="array" ref="D102">IFERROR(_xlfn.IFS($D$3=Matchdays!D100,Matchdays!I100,$D$3=Matchdays!G100,Matchdays!J100),"")</f>
        <v/>
      </c>
      <c r="E102" cm="1">
        <f t="array" ref="E102">IFERROR(_xlfn.IFS(E$3=Matchdays!$D100,Matchdays!$I100,E$3=Matchdays!$G100,Matchdays!$J100),"")</f>
        <v>1</v>
      </c>
      <c r="F102" t="str" cm="1">
        <f t="array" ref="F102">IFERROR(_xlfn.IFS(F$3=Matchdays!$D100,Matchdays!$I100,F$3=Matchdays!$G100,Matchdays!$J100),"")</f>
        <v/>
      </c>
      <c r="G102" t="str" cm="1">
        <f t="array" ref="G102">IFERROR(_xlfn.IFS(G$3=Matchdays!$D100,Matchdays!$I100,G$3=Matchdays!$G100,Matchdays!$J100),"")</f>
        <v/>
      </c>
      <c r="H102" t="str" cm="1">
        <f t="array" ref="H102">IFERROR(_xlfn.IFS(H$3=Matchdays!$D100,Matchdays!$I100,H$3=Matchdays!$G100,Matchdays!$J100),"")</f>
        <v/>
      </c>
      <c r="I102" t="str" cm="1">
        <f t="array" ref="I102">IFERROR(_xlfn.IFS(I$3=Matchdays!$D100,Matchdays!$I100,I$3=Matchdays!$G100,Matchdays!$J100),"")</f>
        <v/>
      </c>
      <c r="J102" t="str" cm="1">
        <f t="array" ref="J102">IFERROR(_xlfn.IFS(J$3=Matchdays!$D100,Matchdays!$I100,J$3=Matchdays!$G100,Matchdays!$J100),"")</f>
        <v/>
      </c>
      <c r="K102" t="str" cm="1">
        <f t="array" ref="K102">IFERROR(_xlfn.IFS(K$3=Matchdays!$D100,Matchdays!$I100,K$3=Matchdays!$G100,Matchdays!$J100),"")</f>
        <v/>
      </c>
      <c r="L102" t="str" cm="1">
        <f t="array" ref="L102">IFERROR(_xlfn.IFS(L$3=Matchdays!$D100,Matchdays!$I100,L$3=Matchdays!$G100,Matchdays!$J100),"")</f>
        <v/>
      </c>
      <c r="M102" t="str" cm="1">
        <f t="array" ref="M102">IFERROR(_xlfn.IFS(M$3=Matchdays!$D100,Matchdays!$I100,M$3=Matchdays!$G100,Matchdays!$J100),"")</f>
        <v/>
      </c>
      <c r="N102" t="str" cm="1">
        <f t="array" ref="N102">IFERROR(_xlfn.IFS(N$3=Matchdays!$D100,Matchdays!$I100,N$3=Matchdays!$G100,Matchdays!$J100),"")</f>
        <v/>
      </c>
      <c r="O102" t="str" cm="1">
        <f t="array" ref="O102">IFERROR(_xlfn.IFS(O$3=Matchdays!$D100,Matchdays!$I100,O$3=Matchdays!$G100,Matchdays!$J100),"")</f>
        <v/>
      </c>
      <c r="P102" t="str" cm="1">
        <f t="array" ref="P102">IFERROR(_xlfn.IFS(P$3=Matchdays!$D100,Matchdays!$I100,P$3=Matchdays!$G100,Matchdays!$J100),"")</f>
        <v/>
      </c>
      <c r="Q102" t="str" cm="1">
        <f t="array" ref="Q102">IFERROR(_xlfn.IFS(Q$3=Matchdays!$D100,Matchdays!$I100,Q$3=Matchdays!$G100,Matchdays!$J100),"")</f>
        <v/>
      </c>
      <c r="R102" t="str" cm="1">
        <f t="array" ref="R102">IFERROR(_xlfn.IFS(R$3=Matchdays!$D100,Matchdays!$I100,R$3=Matchdays!$G100,Matchdays!$J100),"")</f>
        <v/>
      </c>
      <c r="S102" cm="1">
        <f t="array" ref="S102">IFERROR(_xlfn.IFS(S$3=Matchdays!$D100,Matchdays!$I100,S$3=Matchdays!$G100,Matchdays!$J100),"")</f>
        <v>1</v>
      </c>
      <c r="T102" t="str" cm="1">
        <f t="array" ref="T102">IFERROR(_xlfn.IFS(T$3=Matchdays!$D100,Matchdays!$I100,T$3=Matchdays!$G100,Matchdays!$J100),"")</f>
        <v/>
      </c>
      <c r="U102" t="str" cm="1">
        <f t="array" ref="U102">IFERROR(_xlfn.IFS(U$3=Matchdays!$D100,Matchdays!$I100,U$3=Matchdays!$G100,Matchdays!$J100),"")</f>
        <v/>
      </c>
      <c r="V102" t="str" cm="1">
        <f t="array" ref="V102">IFERROR(_xlfn.IFS(V$3=Matchdays!$D100,Matchdays!$I100,V$3=Matchdays!$G100,Matchdays!$J100),"")</f>
        <v/>
      </c>
      <c r="W102" t="str" cm="1">
        <f t="array" ref="W102">IFERROR(_xlfn.IFS(W$3=Matchdays!$D100,Matchdays!$I100,W$3=Matchdays!$G100,Matchdays!$J100),"")</f>
        <v/>
      </c>
    </row>
    <row r="103" spans="4:23" x14ac:dyDescent="0.25">
      <c r="D103" t="str" cm="1">
        <f t="array" ref="D103">IFERROR(_xlfn.IFS($D$3=Matchdays!D101,Matchdays!I101,$D$3=Matchdays!G101,Matchdays!J101),"")</f>
        <v/>
      </c>
      <c r="E103" t="str" cm="1">
        <f t="array" ref="E103">IFERROR(_xlfn.IFS(E$3=Matchdays!$D101,Matchdays!$I101,E$3=Matchdays!$G101,Matchdays!$J101),"")</f>
        <v/>
      </c>
      <c r="F103" t="str" cm="1">
        <f t="array" ref="F103">IFERROR(_xlfn.IFS(F$3=Matchdays!$D101,Matchdays!$I101,F$3=Matchdays!$G101,Matchdays!$J101),"")</f>
        <v/>
      </c>
      <c r="G103" t="str" cm="1">
        <f t="array" ref="G103">IFERROR(_xlfn.IFS(G$3=Matchdays!$D101,Matchdays!$I101,G$3=Matchdays!$G101,Matchdays!$J101),"")</f>
        <v/>
      </c>
      <c r="H103" t="str" cm="1">
        <f t="array" ref="H103">IFERROR(_xlfn.IFS(H$3=Matchdays!$D101,Matchdays!$I101,H$3=Matchdays!$G101,Matchdays!$J101),"")</f>
        <v/>
      </c>
      <c r="I103" t="str" cm="1">
        <f t="array" ref="I103">IFERROR(_xlfn.IFS(I$3=Matchdays!$D101,Matchdays!$I101,I$3=Matchdays!$G101,Matchdays!$J101),"")</f>
        <v/>
      </c>
      <c r="J103" t="str" cm="1">
        <f t="array" ref="J103">IFERROR(_xlfn.IFS(J$3=Matchdays!$D101,Matchdays!$I101,J$3=Matchdays!$G101,Matchdays!$J101),"")</f>
        <v/>
      </c>
      <c r="K103" t="str" cm="1">
        <f t="array" ref="K103">IFERROR(_xlfn.IFS(K$3=Matchdays!$D101,Matchdays!$I101,K$3=Matchdays!$G101,Matchdays!$J101),"")</f>
        <v/>
      </c>
      <c r="L103" cm="1">
        <f t="array" ref="L103">IFERROR(_xlfn.IFS(L$3=Matchdays!$D101,Matchdays!$I101,L$3=Matchdays!$G101,Matchdays!$J101),"")</f>
        <v>0</v>
      </c>
      <c r="M103" t="str" cm="1">
        <f t="array" ref="M103">IFERROR(_xlfn.IFS(M$3=Matchdays!$D101,Matchdays!$I101,M$3=Matchdays!$G101,Matchdays!$J101),"")</f>
        <v/>
      </c>
      <c r="N103" t="str" cm="1">
        <f t="array" ref="N103">IFERROR(_xlfn.IFS(N$3=Matchdays!$D101,Matchdays!$I101,N$3=Matchdays!$G101,Matchdays!$J101),"")</f>
        <v/>
      </c>
      <c r="O103" t="str" cm="1">
        <f t="array" ref="O103">IFERROR(_xlfn.IFS(O$3=Matchdays!$D101,Matchdays!$I101,O$3=Matchdays!$G101,Matchdays!$J101),"")</f>
        <v/>
      </c>
      <c r="P103" t="str" cm="1">
        <f t="array" ref="P103">IFERROR(_xlfn.IFS(P$3=Matchdays!$D101,Matchdays!$I101,P$3=Matchdays!$G101,Matchdays!$J101),"")</f>
        <v/>
      </c>
      <c r="Q103" t="str" cm="1">
        <f t="array" ref="Q103">IFERROR(_xlfn.IFS(Q$3=Matchdays!$D101,Matchdays!$I101,Q$3=Matchdays!$G101,Matchdays!$J101),"")</f>
        <v/>
      </c>
      <c r="R103" t="str" cm="1">
        <f t="array" ref="R103">IFERROR(_xlfn.IFS(R$3=Matchdays!$D101,Matchdays!$I101,R$3=Matchdays!$G101,Matchdays!$J101),"")</f>
        <v/>
      </c>
      <c r="S103" t="str" cm="1">
        <f t="array" ref="S103">IFERROR(_xlfn.IFS(S$3=Matchdays!$D101,Matchdays!$I101,S$3=Matchdays!$G101,Matchdays!$J101),"")</f>
        <v/>
      </c>
      <c r="T103" t="str" cm="1">
        <f t="array" ref="T103">IFERROR(_xlfn.IFS(T$3=Matchdays!$D101,Matchdays!$I101,T$3=Matchdays!$G101,Matchdays!$J101),"")</f>
        <v/>
      </c>
      <c r="U103" t="str" cm="1">
        <f t="array" ref="U103">IFERROR(_xlfn.IFS(U$3=Matchdays!$D101,Matchdays!$I101,U$3=Matchdays!$G101,Matchdays!$J101),"")</f>
        <v/>
      </c>
      <c r="V103" cm="1">
        <f t="array" ref="V103">IFERROR(_xlfn.IFS(V$3=Matchdays!$D101,Matchdays!$I101,V$3=Matchdays!$G101,Matchdays!$J101),"")</f>
        <v>3</v>
      </c>
      <c r="W103" t="str" cm="1">
        <f t="array" ref="W103">IFERROR(_xlfn.IFS(W$3=Matchdays!$D101,Matchdays!$I101,W$3=Matchdays!$G101,Matchdays!$J101),"")</f>
        <v/>
      </c>
    </row>
    <row r="104" spans="4:23" x14ac:dyDescent="0.25">
      <c r="D104" t="str" cm="1">
        <f t="array" ref="D104">IFERROR(_xlfn.IFS($D$3=Matchdays!D102,Matchdays!I102,$D$3=Matchdays!G102,Matchdays!J102),"")</f>
        <v/>
      </c>
      <c r="E104" cm="1">
        <f t="array" ref="E104">IFERROR(_xlfn.IFS(E$3=Matchdays!$D102,Matchdays!$I102,E$3=Matchdays!$G102,Matchdays!$J102),"")</f>
        <v>0</v>
      </c>
      <c r="F104" t="str" cm="1">
        <f t="array" ref="F104">IFERROR(_xlfn.IFS(F$3=Matchdays!$D102,Matchdays!$I102,F$3=Matchdays!$G102,Matchdays!$J102),"")</f>
        <v/>
      </c>
      <c r="G104" t="str" cm="1">
        <f t="array" ref="G104">IFERROR(_xlfn.IFS(G$3=Matchdays!$D102,Matchdays!$I102,G$3=Matchdays!$G102,Matchdays!$J102),"")</f>
        <v/>
      </c>
      <c r="H104" t="str" cm="1">
        <f t="array" ref="H104">IFERROR(_xlfn.IFS(H$3=Matchdays!$D102,Matchdays!$I102,H$3=Matchdays!$G102,Matchdays!$J102),"")</f>
        <v/>
      </c>
      <c r="I104" cm="1">
        <f t="array" ref="I104">IFERROR(_xlfn.IFS(I$3=Matchdays!$D102,Matchdays!$I102,I$3=Matchdays!$G102,Matchdays!$J102),"")</f>
        <v>3</v>
      </c>
      <c r="J104" t="str" cm="1">
        <f t="array" ref="J104">IFERROR(_xlfn.IFS(J$3=Matchdays!$D102,Matchdays!$I102,J$3=Matchdays!$G102,Matchdays!$J102),"")</f>
        <v/>
      </c>
      <c r="K104" t="str" cm="1">
        <f t="array" ref="K104">IFERROR(_xlfn.IFS(K$3=Matchdays!$D102,Matchdays!$I102,K$3=Matchdays!$G102,Matchdays!$J102),"")</f>
        <v/>
      </c>
      <c r="L104" t="str" cm="1">
        <f t="array" ref="L104">IFERROR(_xlfn.IFS(L$3=Matchdays!$D102,Matchdays!$I102,L$3=Matchdays!$G102,Matchdays!$J102),"")</f>
        <v/>
      </c>
      <c r="M104" t="str" cm="1">
        <f t="array" ref="M104">IFERROR(_xlfn.IFS(M$3=Matchdays!$D102,Matchdays!$I102,M$3=Matchdays!$G102,Matchdays!$J102),"")</f>
        <v/>
      </c>
      <c r="N104" t="str" cm="1">
        <f t="array" ref="N104">IFERROR(_xlfn.IFS(N$3=Matchdays!$D102,Matchdays!$I102,N$3=Matchdays!$G102,Matchdays!$J102),"")</f>
        <v/>
      </c>
      <c r="O104" t="str" cm="1">
        <f t="array" ref="O104">IFERROR(_xlfn.IFS(O$3=Matchdays!$D102,Matchdays!$I102,O$3=Matchdays!$G102,Matchdays!$J102),"")</f>
        <v/>
      </c>
      <c r="P104" t="str" cm="1">
        <f t="array" ref="P104">IFERROR(_xlfn.IFS(P$3=Matchdays!$D102,Matchdays!$I102,P$3=Matchdays!$G102,Matchdays!$J102),"")</f>
        <v/>
      </c>
      <c r="Q104" t="str" cm="1">
        <f t="array" ref="Q104">IFERROR(_xlfn.IFS(Q$3=Matchdays!$D102,Matchdays!$I102,Q$3=Matchdays!$G102,Matchdays!$J102),"")</f>
        <v/>
      </c>
      <c r="R104" t="str" cm="1">
        <f t="array" ref="R104">IFERROR(_xlfn.IFS(R$3=Matchdays!$D102,Matchdays!$I102,R$3=Matchdays!$G102,Matchdays!$J102),"")</f>
        <v/>
      </c>
      <c r="S104" t="str" cm="1">
        <f t="array" ref="S104">IFERROR(_xlfn.IFS(S$3=Matchdays!$D102,Matchdays!$I102,S$3=Matchdays!$G102,Matchdays!$J102),"")</f>
        <v/>
      </c>
      <c r="T104" t="str" cm="1">
        <f t="array" ref="T104">IFERROR(_xlfn.IFS(T$3=Matchdays!$D102,Matchdays!$I102,T$3=Matchdays!$G102,Matchdays!$J102),"")</f>
        <v/>
      </c>
      <c r="U104" t="str" cm="1">
        <f t="array" ref="U104">IFERROR(_xlfn.IFS(U$3=Matchdays!$D102,Matchdays!$I102,U$3=Matchdays!$G102,Matchdays!$J102),"")</f>
        <v/>
      </c>
      <c r="V104" t="str" cm="1">
        <f t="array" ref="V104">IFERROR(_xlfn.IFS(V$3=Matchdays!$D102,Matchdays!$I102,V$3=Matchdays!$G102,Matchdays!$J102),"")</f>
        <v/>
      </c>
      <c r="W104" t="str" cm="1">
        <f t="array" ref="W104">IFERROR(_xlfn.IFS(W$3=Matchdays!$D102,Matchdays!$I102,W$3=Matchdays!$G102,Matchdays!$J102),"")</f>
        <v/>
      </c>
    </row>
    <row r="105" spans="4:23" x14ac:dyDescent="0.25">
      <c r="D105" t="str" cm="1">
        <f t="array" ref="D105">IFERROR(_xlfn.IFS($D$3=Matchdays!D103,Matchdays!I103,$D$3=Matchdays!G103,Matchdays!J103),"")</f>
        <v/>
      </c>
      <c r="E105" t="str" cm="1">
        <f t="array" ref="E105">IFERROR(_xlfn.IFS(E$3=Matchdays!$D103,Matchdays!$I103,E$3=Matchdays!$G103,Matchdays!$J103),"")</f>
        <v/>
      </c>
      <c r="F105" t="str" cm="1">
        <f t="array" ref="F105">IFERROR(_xlfn.IFS(F$3=Matchdays!$D103,Matchdays!$I103,F$3=Matchdays!$G103,Matchdays!$J103),"")</f>
        <v/>
      </c>
      <c r="G105" cm="1">
        <f t="array" ref="G105">IFERROR(_xlfn.IFS(G$3=Matchdays!$D103,Matchdays!$I103,G$3=Matchdays!$G103,Matchdays!$J103),"")</f>
        <v>3</v>
      </c>
      <c r="H105" cm="1">
        <f t="array" ref="H105">IFERROR(_xlfn.IFS(H$3=Matchdays!$D103,Matchdays!$I103,H$3=Matchdays!$G103,Matchdays!$J103),"")</f>
        <v>0</v>
      </c>
      <c r="I105" t="str" cm="1">
        <f t="array" ref="I105">IFERROR(_xlfn.IFS(I$3=Matchdays!$D103,Matchdays!$I103,I$3=Matchdays!$G103,Matchdays!$J103),"")</f>
        <v/>
      </c>
      <c r="J105" t="str" cm="1">
        <f t="array" ref="J105">IFERROR(_xlfn.IFS(J$3=Matchdays!$D103,Matchdays!$I103,J$3=Matchdays!$G103,Matchdays!$J103),"")</f>
        <v/>
      </c>
      <c r="K105" t="str" cm="1">
        <f t="array" ref="K105">IFERROR(_xlfn.IFS(K$3=Matchdays!$D103,Matchdays!$I103,K$3=Matchdays!$G103,Matchdays!$J103),"")</f>
        <v/>
      </c>
      <c r="L105" t="str" cm="1">
        <f t="array" ref="L105">IFERROR(_xlfn.IFS(L$3=Matchdays!$D103,Matchdays!$I103,L$3=Matchdays!$G103,Matchdays!$J103),"")</f>
        <v/>
      </c>
      <c r="M105" t="str" cm="1">
        <f t="array" ref="M105">IFERROR(_xlfn.IFS(M$3=Matchdays!$D103,Matchdays!$I103,M$3=Matchdays!$G103,Matchdays!$J103),"")</f>
        <v/>
      </c>
      <c r="N105" t="str" cm="1">
        <f t="array" ref="N105">IFERROR(_xlfn.IFS(N$3=Matchdays!$D103,Matchdays!$I103,N$3=Matchdays!$G103,Matchdays!$J103),"")</f>
        <v/>
      </c>
      <c r="O105" t="str" cm="1">
        <f t="array" ref="O105">IFERROR(_xlfn.IFS(O$3=Matchdays!$D103,Matchdays!$I103,O$3=Matchdays!$G103,Matchdays!$J103),"")</f>
        <v/>
      </c>
      <c r="P105" t="str" cm="1">
        <f t="array" ref="P105">IFERROR(_xlfn.IFS(P$3=Matchdays!$D103,Matchdays!$I103,P$3=Matchdays!$G103,Matchdays!$J103),"")</f>
        <v/>
      </c>
      <c r="Q105" t="str" cm="1">
        <f t="array" ref="Q105">IFERROR(_xlfn.IFS(Q$3=Matchdays!$D103,Matchdays!$I103,Q$3=Matchdays!$G103,Matchdays!$J103),"")</f>
        <v/>
      </c>
      <c r="R105" t="str" cm="1">
        <f t="array" ref="R105">IFERROR(_xlfn.IFS(R$3=Matchdays!$D103,Matchdays!$I103,R$3=Matchdays!$G103,Matchdays!$J103),"")</f>
        <v/>
      </c>
      <c r="S105" t="str" cm="1">
        <f t="array" ref="S105">IFERROR(_xlfn.IFS(S$3=Matchdays!$D103,Matchdays!$I103,S$3=Matchdays!$G103,Matchdays!$J103),"")</f>
        <v/>
      </c>
      <c r="T105" t="str" cm="1">
        <f t="array" ref="T105">IFERROR(_xlfn.IFS(T$3=Matchdays!$D103,Matchdays!$I103,T$3=Matchdays!$G103,Matchdays!$J103),"")</f>
        <v/>
      </c>
      <c r="U105" t="str" cm="1">
        <f t="array" ref="U105">IFERROR(_xlfn.IFS(U$3=Matchdays!$D103,Matchdays!$I103,U$3=Matchdays!$G103,Matchdays!$J103),"")</f>
        <v/>
      </c>
      <c r="V105" t="str" cm="1">
        <f t="array" ref="V105">IFERROR(_xlfn.IFS(V$3=Matchdays!$D103,Matchdays!$I103,V$3=Matchdays!$G103,Matchdays!$J103),"")</f>
        <v/>
      </c>
      <c r="W105" t="str" cm="1">
        <f t="array" ref="W105">IFERROR(_xlfn.IFS(W$3=Matchdays!$D103,Matchdays!$I103,W$3=Matchdays!$G103,Matchdays!$J103),"")</f>
        <v/>
      </c>
    </row>
    <row r="106" spans="4:23" x14ac:dyDescent="0.25">
      <c r="D106" t="str" cm="1">
        <f t="array" ref="D106">IFERROR(_xlfn.IFS($D$3=Matchdays!D104,Matchdays!I104,$D$3=Matchdays!G104,Matchdays!J104),"")</f>
        <v/>
      </c>
      <c r="E106" t="str" cm="1">
        <f t="array" ref="E106">IFERROR(_xlfn.IFS(E$3=Matchdays!$D104,Matchdays!$I104,E$3=Matchdays!$G104,Matchdays!$J104),"")</f>
        <v/>
      </c>
      <c r="F106" cm="1">
        <f t="array" ref="F106">IFERROR(_xlfn.IFS(F$3=Matchdays!$D104,Matchdays!$I104,F$3=Matchdays!$G104,Matchdays!$J104),"")</f>
        <v>1</v>
      </c>
      <c r="G106" t="str" cm="1">
        <f t="array" ref="G106">IFERROR(_xlfn.IFS(G$3=Matchdays!$D104,Matchdays!$I104,G$3=Matchdays!$G104,Matchdays!$J104),"")</f>
        <v/>
      </c>
      <c r="H106" t="str" cm="1">
        <f t="array" ref="H106">IFERROR(_xlfn.IFS(H$3=Matchdays!$D104,Matchdays!$I104,H$3=Matchdays!$G104,Matchdays!$J104),"")</f>
        <v/>
      </c>
      <c r="I106" t="str" cm="1">
        <f t="array" ref="I106">IFERROR(_xlfn.IFS(I$3=Matchdays!$D104,Matchdays!$I104,I$3=Matchdays!$G104,Matchdays!$J104),"")</f>
        <v/>
      </c>
      <c r="J106" t="str" cm="1">
        <f t="array" ref="J106">IFERROR(_xlfn.IFS(J$3=Matchdays!$D104,Matchdays!$I104,J$3=Matchdays!$G104,Matchdays!$J104),"")</f>
        <v/>
      </c>
      <c r="K106" t="str" cm="1">
        <f t="array" ref="K106">IFERROR(_xlfn.IFS(K$3=Matchdays!$D104,Matchdays!$I104,K$3=Matchdays!$G104,Matchdays!$J104),"")</f>
        <v/>
      </c>
      <c r="L106" cm="1">
        <f t="array" ref="L106">IFERROR(_xlfn.IFS(L$3=Matchdays!$D104,Matchdays!$I104,L$3=Matchdays!$G104,Matchdays!$J104),"")</f>
        <v>1</v>
      </c>
      <c r="M106" t="str" cm="1">
        <f t="array" ref="M106">IFERROR(_xlfn.IFS(M$3=Matchdays!$D104,Matchdays!$I104,M$3=Matchdays!$G104,Matchdays!$J104),"")</f>
        <v/>
      </c>
      <c r="N106" t="str" cm="1">
        <f t="array" ref="N106">IFERROR(_xlfn.IFS(N$3=Matchdays!$D104,Matchdays!$I104,N$3=Matchdays!$G104,Matchdays!$J104),"")</f>
        <v/>
      </c>
      <c r="O106" t="str" cm="1">
        <f t="array" ref="O106">IFERROR(_xlfn.IFS(O$3=Matchdays!$D104,Matchdays!$I104,O$3=Matchdays!$G104,Matchdays!$J104),"")</f>
        <v/>
      </c>
      <c r="P106" t="str" cm="1">
        <f t="array" ref="P106">IFERROR(_xlfn.IFS(P$3=Matchdays!$D104,Matchdays!$I104,P$3=Matchdays!$G104,Matchdays!$J104),"")</f>
        <v/>
      </c>
      <c r="Q106" t="str" cm="1">
        <f t="array" ref="Q106">IFERROR(_xlfn.IFS(Q$3=Matchdays!$D104,Matchdays!$I104,Q$3=Matchdays!$G104,Matchdays!$J104),"")</f>
        <v/>
      </c>
      <c r="R106" t="str" cm="1">
        <f t="array" ref="R106">IFERROR(_xlfn.IFS(R$3=Matchdays!$D104,Matchdays!$I104,R$3=Matchdays!$G104,Matchdays!$J104),"")</f>
        <v/>
      </c>
      <c r="S106" t="str" cm="1">
        <f t="array" ref="S106">IFERROR(_xlfn.IFS(S$3=Matchdays!$D104,Matchdays!$I104,S$3=Matchdays!$G104,Matchdays!$J104),"")</f>
        <v/>
      </c>
      <c r="T106" t="str" cm="1">
        <f t="array" ref="T106">IFERROR(_xlfn.IFS(T$3=Matchdays!$D104,Matchdays!$I104,T$3=Matchdays!$G104,Matchdays!$J104),"")</f>
        <v/>
      </c>
      <c r="U106" t="str" cm="1">
        <f t="array" ref="U106">IFERROR(_xlfn.IFS(U$3=Matchdays!$D104,Matchdays!$I104,U$3=Matchdays!$G104,Matchdays!$J104),"")</f>
        <v/>
      </c>
      <c r="V106" t="str" cm="1">
        <f t="array" ref="V106">IFERROR(_xlfn.IFS(V$3=Matchdays!$D104,Matchdays!$I104,V$3=Matchdays!$G104,Matchdays!$J104),"")</f>
        <v/>
      </c>
      <c r="W106" t="str" cm="1">
        <f t="array" ref="W106">IFERROR(_xlfn.IFS(W$3=Matchdays!$D104,Matchdays!$I104,W$3=Matchdays!$G104,Matchdays!$J104),"")</f>
        <v/>
      </c>
    </row>
    <row r="107" spans="4:23" x14ac:dyDescent="0.25">
      <c r="D107" cm="1">
        <f t="array" ref="D107">IFERROR(_xlfn.IFS($D$3=Matchdays!D105,Matchdays!I105,$D$3=Matchdays!G105,Matchdays!J105),"")</f>
        <v>3</v>
      </c>
      <c r="E107" t="str" cm="1">
        <f t="array" ref="E107">IFERROR(_xlfn.IFS(E$3=Matchdays!$D105,Matchdays!$I105,E$3=Matchdays!$G105,Matchdays!$J105),"")</f>
        <v/>
      </c>
      <c r="F107" t="str" cm="1">
        <f t="array" ref="F107">IFERROR(_xlfn.IFS(F$3=Matchdays!$D105,Matchdays!$I105,F$3=Matchdays!$G105,Matchdays!$J105),"")</f>
        <v/>
      </c>
      <c r="G107" t="str" cm="1">
        <f t="array" ref="G107">IFERROR(_xlfn.IFS(G$3=Matchdays!$D105,Matchdays!$I105,G$3=Matchdays!$G105,Matchdays!$J105),"")</f>
        <v/>
      </c>
      <c r="H107" t="str" cm="1">
        <f t="array" ref="H107">IFERROR(_xlfn.IFS(H$3=Matchdays!$D105,Matchdays!$I105,H$3=Matchdays!$G105,Matchdays!$J105),"")</f>
        <v/>
      </c>
      <c r="I107" t="str" cm="1">
        <f t="array" ref="I107">IFERROR(_xlfn.IFS(I$3=Matchdays!$D105,Matchdays!$I105,I$3=Matchdays!$G105,Matchdays!$J105),"")</f>
        <v/>
      </c>
      <c r="J107" t="str" cm="1">
        <f t="array" ref="J107">IFERROR(_xlfn.IFS(J$3=Matchdays!$D105,Matchdays!$I105,J$3=Matchdays!$G105,Matchdays!$J105),"")</f>
        <v/>
      </c>
      <c r="K107" t="str" cm="1">
        <f t="array" ref="K107">IFERROR(_xlfn.IFS(K$3=Matchdays!$D105,Matchdays!$I105,K$3=Matchdays!$G105,Matchdays!$J105),"")</f>
        <v/>
      </c>
      <c r="L107" t="str" cm="1">
        <f t="array" ref="L107">IFERROR(_xlfn.IFS(L$3=Matchdays!$D105,Matchdays!$I105,L$3=Matchdays!$G105,Matchdays!$J105),"")</f>
        <v/>
      </c>
      <c r="M107" cm="1">
        <f t="array" ref="M107">IFERROR(_xlfn.IFS(M$3=Matchdays!$D105,Matchdays!$I105,M$3=Matchdays!$G105,Matchdays!$J105),"")</f>
        <v>0</v>
      </c>
      <c r="N107" t="str" cm="1">
        <f t="array" ref="N107">IFERROR(_xlfn.IFS(N$3=Matchdays!$D105,Matchdays!$I105,N$3=Matchdays!$G105,Matchdays!$J105),"")</f>
        <v/>
      </c>
      <c r="O107" t="str" cm="1">
        <f t="array" ref="O107">IFERROR(_xlfn.IFS(O$3=Matchdays!$D105,Matchdays!$I105,O$3=Matchdays!$G105,Matchdays!$J105),"")</f>
        <v/>
      </c>
      <c r="P107" t="str" cm="1">
        <f t="array" ref="P107">IFERROR(_xlfn.IFS(P$3=Matchdays!$D105,Matchdays!$I105,P$3=Matchdays!$G105,Matchdays!$J105),"")</f>
        <v/>
      </c>
      <c r="Q107" t="str" cm="1">
        <f t="array" ref="Q107">IFERROR(_xlfn.IFS(Q$3=Matchdays!$D105,Matchdays!$I105,Q$3=Matchdays!$G105,Matchdays!$J105),"")</f>
        <v/>
      </c>
      <c r="R107" t="str" cm="1">
        <f t="array" ref="R107">IFERROR(_xlfn.IFS(R$3=Matchdays!$D105,Matchdays!$I105,R$3=Matchdays!$G105,Matchdays!$J105),"")</f>
        <v/>
      </c>
      <c r="S107" t="str" cm="1">
        <f t="array" ref="S107">IFERROR(_xlfn.IFS(S$3=Matchdays!$D105,Matchdays!$I105,S$3=Matchdays!$G105,Matchdays!$J105),"")</f>
        <v/>
      </c>
      <c r="T107" t="str" cm="1">
        <f t="array" ref="T107">IFERROR(_xlfn.IFS(T$3=Matchdays!$D105,Matchdays!$I105,T$3=Matchdays!$G105,Matchdays!$J105),"")</f>
        <v/>
      </c>
      <c r="U107" t="str" cm="1">
        <f t="array" ref="U107">IFERROR(_xlfn.IFS(U$3=Matchdays!$D105,Matchdays!$I105,U$3=Matchdays!$G105,Matchdays!$J105),"")</f>
        <v/>
      </c>
      <c r="V107" t="str" cm="1">
        <f t="array" ref="V107">IFERROR(_xlfn.IFS(V$3=Matchdays!$D105,Matchdays!$I105,V$3=Matchdays!$G105,Matchdays!$J105),"")</f>
        <v/>
      </c>
      <c r="W107" t="str" cm="1">
        <f t="array" ref="W107">IFERROR(_xlfn.IFS(W$3=Matchdays!$D105,Matchdays!$I105,W$3=Matchdays!$G105,Matchdays!$J105),"")</f>
        <v/>
      </c>
    </row>
    <row r="108" spans="4:23" x14ac:dyDescent="0.25">
      <c r="D108" t="str" cm="1">
        <f t="array" ref="D108">IFERROR(_xlfn.IFS($D$3=Matchdays!D106,Matchdays!I106,$D$3=Matchdays!G106,Matchdays!J106),"")</f>
        <v/>
      </c>
      <c r="E108" t="str" cm="1">
        <f t="array" ref="E108">IFERROR(_xlfn.IFS(E$3=Matchdays!$D106,Matchdays!$I106,E$3=Matchdays!$G106,Matchdays!$J106),"")</f>
        <v/>
      </c>
      <c r="F108" t="str" cm="1">
        <f t="array" ref="F108">IFERROR(_xlfn.IFS(F$3=Matchdays!$D106,Matchdays!$I106,F$3=Matchdays!$G106,Matchdays!$J106),"")</f>
        <v/>
      </c>
      <c r="G108" t="str" cm="1">
        <f t="array" ref="G108">IFERROR(_xlfn.IFS(G$3=Matchdays!$D106,Matchdays!$I106,G$3=Matchdays!$G106,Matchdays!$J106),"")</f>
        <v/>
      </c>
      <c r="H108" t="str" cm="1">
        <f t="array" ref="H108">IFERROR(_xlfn.IFS(H$3=Matchdays!$D106,Matchdays!$I106,H$3=Matchdays!$G106,Matchdays!$J106),"")</f>
        <v/>
      </c>
      <c r="I108" t="str" cm="1">
        <f t="array" ref="I108">IFERROR(_xlfn.IFS(I$3=Matchdays!$D106,Matchdays!$I106,I$3=Matchdays!$G106,Matchdays!$J106),"")</f>
        <v/>
      </c>
      <c r="J108" cm="1">
        <f t="array" ref="J108">IFERROR(_xlfn.IFS(J$3=Matchdays!$D106,Matchdays!$I106,J$3=Matchdays!$G106,Matchdays!$J106),"")</f>
        <v>1</v>
      </c>
      <c r="K108" t="str" cm="1">
        <f t="array" ref="K108">IFERROR(_xlfn.IFS(K$3=Matchdays!$D106,Matchdays!$I106,K$3=Matchdays!$G106,Matchdays!$J106),"")</f>
        <v/>
      </c>
      <c r="L108" t="str" cm="1">
        <f t="array" ref="L108">IFERROR(_xlfn.IFS(L$3=Matchdays!$D106,Matchdays!$I106,L$3=Matchdays!$G106,Matchdays!$J106),"")</f>
        <v/>
      </c>
      <c r="M108" t="str" cm="1">
        <f t="array" ref="M108">IFERROR(_xlfn.IFS(M$3=Matchdays!$D106,Matchdays!$I106,M$3=Matchdays!$G106,Matchdays!$J106),"")</f>
        <v/>
      </c>
      <c r="N108" cm="1">
        <f t="array" ref="N108">IFERROR(_xlfn.IFS(N$3=Matchdays!$D106,Matchdays!$I106,N$3=Matchdays!$G106,Matchdays!$J106),"")</f>
        <v>1</v>
      </c>
      <c r="O108" t="str" cm="1">
        <f t="array" ref="O108">IFERROR(_xlfn.IFS(O$3=Matchdays!$D106,Matchdays!$I106,O$3=Matchdays!$G106,Matchdays!$J106),"")</f>
        <v/>
      </c>
      <c r="P108" t="str" cm="1">
        <f t="array" ref="P108">IFERROR(_xlfn.IFS(P$3=Matchdays!$D106,Matchdays!$I106,P$3=Matchdays!$G106,Matchdays!$J106),"")</f>
        <v/>
      </c>
      <c r="Q108" t="str" cm="1">
        <f t="array" ref="Q108">IFERROR(_xlfn.IFS(Q$3=Matchdays!$D106,Matchdays!$I106,Q$3=Matchdays!$G106,Matchdays!$J106),"")</f>
        <v/>
      </c>
      <c r="R108" t="str" cm="1">
        <f t="array" ref="R108">IFERROR(_xlfn.IFS(R$3=Matchdays!$D106,Matchdays!$I106,R$3=Matchdays!$G106,Matchdays!$J106),"")</f>
        <v/>
      </c>
      <c r="S108" t="str" cm="1">
        <f t="array" ref="S108">IFERROR(_xlfn.IFS(S$3=Matchdays!$D106,Matchdays!$I106,S$3=Matchdays!$G106,Matchdays!$J106),"")</f>
        <v/>
      </c>
      <c r="T108" t="str" cm="1">
        <f t="array" ref="T108">IFERROR(_xlfn.IFS(T$3=Matchdays!$D106,Matchdays!$I106,T$3=Matchdays!$G106,Matchdays!$J106),"")</f>
        <v/>
      </c>
      <c r="U108" t="str" cm="1">
        <f t="array" ref="U108">IFERROR(_xlfn.IFS(U$3=Matchdays!$D106,Matchdays!$I106,U$3=Matchdays!$G106,Matchdays!$J106),"")</f>
        <v/>
      </c>
      <c r="V108" t="str" cm="1">
        <f t="array" ref="V108">IFERROR(_xlfn.IFS(V$3=Matchdays!$D106,Matchdays!$I106,V$3=Matchdays!$G106,Matchdays!$J106),"")</f>
        <v/>
      </c>
      <c r="W108" t="str" cm="1">
        <f t="array" ref="W108">IFERROR(_xlfn.IFS(W$3=Matchdays!$D106,Matchdays!$I106,W$3=Matchdays!$G106,Matchdays!$J106),"")</f>
        <v/>
      </c>
    </row>
    <row r="109" spans="4:23" x14ac:dyDescent="0.25">
      <c r="D109" t="str" cm="1">
        <f t="array" ref="D109">IFERROR(_xlfn.IFS($D$3=Matchdays!D107,Matchdays!I107,$D$3=Matchdays!G107,Matchdays!J107),"")</f>
        <v/>
      </c>
      <c r="E109" t="str" cm="1">
        <f t="array" ref="E109">IFERROR(_xlfn.IFS(E$3=Matchdays!$D107,Matchdays!$I107,E$3=Matchdays!$G107,Matchdays!$J107),"")</f>
        <v/>
      </c>
      <c r="F109" t="str" cm="1">
        <f t="array" ref="F109">IFERROR(_xlfn.IFS(F$3=Matchdays!$D107,Matchdays!$I107,F$3=Matchdays!$G107,Matchdays!$J107),"")</f>
        <v/>
      </c>
      <c r="G109" t="str" cm="1">
        <f t="array" ref="G109">IFERROR(_xlfn.IFS(G$3=Matchdays!$D107,Matchdays!$I107,G$3=Matchdays!$G107,Matchdays!$J107),"")</f>
        <v/>
      </c>
      <c r="H109" t="str" cm="1">
        <f t="array" ref="H109">IFERROR(_xlfn.IFS(H$3=Matchdays!$D107,Matchdays!$I107,H$3=Matchdays!$G107,Matchdays!$J107),"")</f>
        <v/>
      </c>
      <c r="I109" t="str" cm="1">
        <f t="array" ref="I109">IFERROR(_xlfn.IFS(I$3=Matchdays!$D107,Matchdays!$I107,I$3=Matchdays!$G107,Matchdays!$J107),"")</f>
        <v/>
      </c>
      <c r="J109" t="str" cm="1">
        <f t="array" ref="J109">IFERROR(_xlfn.IFS(J$3=Matchdays!$D107,Matchdays!$I107,J$3=Matchdays!$G107,Matchdays!$J107),"")</f>
        <v/>
      </c>
      <c r="K109" t="str" cm="1">
        <f t="array" ref="K109">IFERROR(_xlfn.IFS(K$3=Matchdays!$D107,Matchdays!$I107,K$3=Matchdays!$G107,Matchdays!$J107),"")</f>
        <v/>
      </c>
      <c r="L109" t="str" cm="1">
        <f t="array" ref="L109">IFERROR(_xlfn.IFS(L$3=Matchdays!$D107,Matchdays!$I107,L$3=Matchdays!$G107,Matchdays!$J107),"")</f>
        <v/>
      </c>
      <c r="M109" t="str" cm="1">
        <f t="array" ref="M109">IFERROR(_xlfn.IFS(M$3=Matchdays!$D107,Matchdays!$I107,M$3=Matchdays!$G107,Matchdays!$J107),"")</f>
        <v/>
      </c>
      <c r="N109" t="str" cm="1">
        <f t="array" ref="N109">IFERROR(_xlfn.IFS(N$3=Matchdays!$D107,Matchdays!$I107,N$3=Matchdays!$G107,Matchdays!$J107),"")</f>
        <v/>
      </c>
      <c r="O109" cm="1">
        <f t="array" ref="O109">IFERROR(_xlfn.IFS(O$3=Matchdays!$D107,Matchdays!$I107,O$3=Matchdays!$G107,Matchdays!$J107),"")</f>
        <v>3</v>
      </c>
      <c r="P109" cm="1">
        <f t="array" ref="P109">IFERROR(_xlfn.IFS(P$3=Matchdays!$D107,Matchdays!$I107,P$3=Matchdays!$G107,Matchdays!$J107),"")</f>
        <v>0</v>
      </c>
      <c r="Q109" t="str" cm="1">
        <f t="array" ref="Q109">IFERROR(_xlfn.IFS(Q$3=Matchdays!$D107,Matchdays!$I107,Q$3=Matchdays!$G107,Matchdays!$J107),"")</f>
        <v/>
      </c>
      <c r="R109" t="str" cm="1">
        <f t="array" ref="R109">IFERROR(_xlfn.IFS(R$3=Matchdays!$D107,Matchdays!$I107,R$3=Matchdays!$G107,Matchdays!$J107),"")</f>
        <v/>
      </c>
      <c r="S109" t="str" cm="1">
        <f t="array" ref="S109">IFERROR(_xlfn.IFS(S$3=Matchdays!$D107,Matchdays!$I107,S$3=Matchdays!$G107,Matchdays!$J107),"")</f>
        <v/>
      </c>
      <c r="T109" t="str" cm="1">
        <f t="array" ref="T109">IFERROR(_xlfn.IFS(T$3=Matchdays!$D107,Matchdays!$I107,T$3=Matchdays!$G107,Matchdays!$J107),"")</f>
        <v/>
      </c>
      <c r="U109" t="str" cm="1">
        <f t="array" ref="U109">IFERROR(_xlfn.IFS(U$3=Matchdays!$D107,Matchdays!$I107,U$3=Matchdays!$G107,Matchdays!$J107),"")</f>
        <v/>
      </c>
      <c r="V109" t="str" cm="1">
        <f t="array" ref="V109">IFERROR(_xlfn.IFS(V$3=Matchdays!$D107,Matchdays!$I107,V$3=Matchdays!$G107,Matchdays!$J107),"")</f>
        <v/>
      </c>
      <c r="W109" t="str" cm="1">
        <f t="array" ref="W109">IFERROR(_xlfn.IFS(W$3=Matchdays!$D107,Matchdays!$I107,W$3=Matchdays!$G107,Matchdays!$J107),"")</f>
        <v/>
      </c>
    </row>
    <row r="110" spans="4:23" x14ac:dyDescent="0.25">
      <c r="D110" t="str" cm="1">
        <f t="array" ref="D110">IFERROR(_xlfn.IFS($D$3=Matchdays!D108,Matchdays!I108,$D$3=Matchdays!G108,Matchdays!J108),"")</f>
        <v/>
      </c>
      <c r="E110" t="str" cm="1">
        <f t="array" ref="E110">IFERROR(_xlfn.IFS(E$3=Matchdays!$D108,Matchdays!$I108,E$3=Matchdays!$G108,Matchdays!$J108),"")</f>
        <v/>
      </c>
      <c r="F110" t="str" cm="1">
        <f t="array" ref="F110">IFERROR(_xlfn.IFS(F$3=Matchdays!$D108,Matchdays!$I108,F$3=Matchdays!$G108,Matchdays!$J108),"")</f>
        <v/>
      </c>
      <c r="G110" t="str" cm="1">
        <f t="array" ref="G110">IFERROR(_xlfn.IFS(G$3=Matchdays!$D108,Matchdays!$I108,G$3=Matchdays!$G108,Matchdays!$J108),"")</f>
        <v/>
      </c>
      <c r="H110" t="str" cm="1">
        <f t="array" ref="H110">IFERROR(_xlfn.IFS(H$3=Matchdays!$D108,Matchdays!$I108,H$3=Matchdays!$G108,Matchdays!$J108),"")</f>
        <v/>
      </c>
      <c r="I110" t="str" cm="1">
        <f t="array" ref="I110">IFERROR(_xlfn.IFS(I$3=Matchdays!$D108,Matchdays!$I108,I$3=Matchdays!$G108,Matchdays!$J108),"")</f>
        <v/>
      </c>
      <c r="J110" t="str" cm="1">
        <f t="array" ref="J110">IFERROR(_xlfn.IFS(J$3=Matchdays!$D108,Matchdays!$I108,J$3=Matchdays!$G108,Matchdays!$J108),"")</f>
        <v/>
      </c>
      <c r="K110" t="str" cm="1">
        <f t="array" ref="K110">IFERROR(_xlfn.IFS(K$3=Matchdays!$D108,Matchdays!$I108,K$3=Matchdays!$G108,Matchdays!$J108),"")</f>
        <v/>
      </c>
      <c r="L110" t="str" cm="1">
        <f t="array" ref="L110">IFERROR(_xlfn.IFS(L$3=Matchdays!$D108,Matchdays!$I108,L$3=Matchdays!$G108,Matchdays!$J108),"")</f>
        <v/>
      </c>
      <c r="M110" t="str" cm="1">
        <f t="array" ref="M110">IFERROR(_xlfn.IFS(M$3=Matchdays!$D108,Matchdays!$I108,M$3=Matchdays!$G108,Matchdays!$J108),"")</f>
        <v/>
      </c>
      <c r="N110" t="str" cm="1">
        <f t="array" ref="N110">IFERROR(_xlfn.IFS(N$3=Matchdays!$D108,Matchdays!$I108,N$3=Matchdays!$G108,Matchdays!$J108),"")</f>
        <v/>
      </c>
      <c r="O110" t="str" cm="1">
        <f t="array" ref="O110">IFERROR(_xlfn.IFS(O$3=Matchdays!$D108,Matchdays!$I108,O$3=Matchdays!$G108,Matchdays!$J108),"")</f>
        <v/>
      </c>
      <c r="P110" t="str" cm="1">
        <f t="array" ref="P110">IFERROR(_xlfn.IFS(P$3=Matchdays!$D108,Matchdays!$I108,P$3=Matchdays!$G108,Matchdays!$J108),"")</f>
        <v/>
      </c>
      <c r="Q110" cm="1">
        <f t="array" ref="Q110">IFERROR(_xlfn.IFS(Q$3=Matchdays!$D108,Matchdays!$I108,Q$3=Matchdays!$G108,Matchdays!$J108),"")</f>
        <v>1</v>
      </c>
      <c r="R110" cm="1">
        <f t="array" ref="R110">IFERROR(_xlfn.IFS(R$3=Matchdays!$D108,Matchdays!$I108,R$3=Matchdays!$G108,Matchdays!$J108),"")</f>
        <v>1</v>
      </c>
      <c r="S110" t="str" cm="1">
        <f t="array" ref="S110">IFERROR(_xlfn.IFS(S$3=Matchdays!$D108,Matchdays!$I108,S$3=Matchdays!$G108,Matchdays!$J108),"")</f>
        <v/>
      </c>
      <c r="T110" t="str" cm="1">
        <f t="array" ref="T110">IFERROR(_xlfn.IFS(T$3=Matchdays!$D108,Matchdays!$I108,T$3=Matchdays!$G108,Matchdays!$J108),"")</f>
        <v/>
      </c>
      <c r="U110" t="str" cm="1">
        <f t="array" ref="U110">IFERROR(_xlfn.IFS(U$3=Matchdays!$D108,Matchdays!$I108,U$3=Matchdays!$G108,Matchdays!$J108),"")</f>
        <v/>
      </c>
      <c r="V110" t="str" cm="1">
        <f t="array" ref="V110">IFERROR(_xlfn.IFS(V$3=Matchdays!$D108,Matchdays!$I108,V$3=Matchdays!$G108,Matchdays!$J108),"")</f>
        <v/>
      </c>
      <c r="W110" t="str" cm="1">
        <f t="array" ref="W110">IFERROR(_xlfn.IFS(W$3=Matchdays!$D108,Matchdays!$I108,W$3=Matchdays!$G108,Matchdays!$J108),"")</f>
        <v/>
      </c>
    </row>
    <row r="111" spans="4:23" x14ac:dyDescent="0.25">
      <c r="D111" t="str" cm="1">
        <f t="array" ref="D111">IFERROR(_xlfn.IFS($D$3=Matchdays!D109,Matchdays!I109,$D$3=Matchdays!G109,Matchdays!J109),"")</f>
        <v/>
      </c>
      <c r="E111" t="str" cm="1">
        <f t="array" ref="E111">IFERROR(_xlfn.IFS(E$3=Matchdays!$D109,Matchdays!$I109,E$3=Matchdays!$G109,Matchdays!$J109),"")</f>
        <v/>
      </c>
      <c r="F111" t="str" cm="1">
        <f t="array" ref="F111">IFERROR(_xlfn.IFS(F$3=Matchdays!$D109,Matchdays!$I109,F$3=Matchdays!$G109,Matchdays!$J109),"")</f>
        <v/>
      </c>
      <c r="G111" t="str" cm="1">
        <f t="array" ref="G111">IFERROR(_xlfn.IFS(G$3=Matchdays!$D109,Matchdays!$I109,G$3=Matchdays!$G109,Matchdays!$J109),"")</f>
        <v/>
      </c>
      <c r="H111" t="str" cm="1">
        <f t="array" ref="H111">IFERROR(_xlfn.IFS(H$3=Matchdays!$D109,Matchdays!$I109,H$3=Matchdays!$G109,Matchdays!$J109),"")</f>
        <v/>
      </c>
      <c r="I111" t="str" cm="1">
        <f t="array" ref="I111">IFERROR(_xlfn.IFS(I$3=Matchdays!$D109,Matchdays!$I109,I$3=Matchdays!$G109,Matchdays!$J109),"")</f>
        <v/>
      </c>
      <c r="J111" t="str" cm="1">
        <f t="array" ref="J111">IFERROR(_xlfn.IFS(J$3=Matchdays!$D109,Matchdays!$I109,J$3=Matchdays!$G109,Matchdays!$J109),"")</f>
        <v/>
      </c>
      <c r="K111" t="str" cm="1">
        <f t="array" ref="K111">IFERROR(_xlfn.IFS(K$3=Matchdays!$D109,Matchdays!$I109,K$3=Matchdays!$G109,Matchdays!$J109),"")</f>
        <v/>
      </c>
      <c r="L111" t="str" cm="1">
        <f t="array" ref="L111">IFERROR(_xlfn.IFS(L$3=Matchdays!$D109,Matchdays!$I109,L$3=Matchdays!$G109,Matchdays!$J109),"")</f>
        <v/>
      </c>
      <c r="M111" t="str" cm="1">
        <f t="array" ref="M111">IFERROR(_xlfn.IFS(M$3=Matchdays!$D109,Matchdays!$I109,M$3=Matchdays!$G109,Matchdays!$J109),"")</f>
        <v/>
      </c>
      <c r="N111" t="str" cm="1">
        <f t="array" ref="N111">IFERROR(_xlfn.IFS(N$3=Matchdays!$D109,Matchdays!$I109,N$3=Matchdays!$G109,Matchdays!$J109),"")</f>
        <v/>
      </c>
      <c r="O111" t="str" cm="1">
        <f t="array" ref="O111">IFERROR(_xlfn.IFS(O$3=Matchdays!$D109,Matchdays!$I109,O$3=Matchdays!$G109,Matchdays!$J109),"")</f>
        <v/>
      </c>
      <c r="P111" t="str" cm="1">
        <f t="array" ref="P111">IFERROR(_xlfn.IFS(P$3=Matchdays!$D109,Matchdays!$I109,P$3=Matchdays!$G109,Matchdays!$J109),"")</f>
        <v/>
      </c>
      <c r="Q111" t="str" cm="1">
        <f t="array" ref="Q111">IFERROR(_xlfn.IFS(Q$3=Matchdays!$D109,Matchdays!$I109,Q$3=Matchdays!$G109,Matchdays!$J109),"")</f>
        <v/>
      </c>
      <c r="R111" t="str" cm="1">
        <f t="array" ref="R111">IFERROR(_xlfn.IFS(R$3=Matchdays!$D109,Matchdays!$I109,R$3=Matchdays!$G109,Matchdays!$J109),"")</f>
        <v/>
      </c>
      <c r="S111" t="str" cm="1">
        <f t="array" ref="S111">IFERROR(_xlfn.IFS(S$3=Matchdays!$D109,Matchdays!$I109,S$3=Matchdays!$G109,Matchdays!$J109),"")</f>
        <v/>
      </c>
      <c r="T111" cm="1">
        <f t="array" ref="T111">IFERROR(_xlfn.IFS(T$3=Matchdays!$D109,Matchdays!$I109,T$3=Matchdays!$G109,Matchdays!$J109),"")</f>
        <v>1</v>
      </c>
      <c r="U111" t="str" cm="1">
        <f t="array" ref="U111">IFERROR(_xlfn.IFS(U$3=Matchdays!$D109,Matchdays!$I109,U$3=Matchdays!$G109,Matchdays!$J109),"")</f>
        <v/>
      </c>
      <c r="V111" cm="1">
        <f t="array" ref="V111">IFERROR(_xlfn.IFS(V$3=Matchdays!$D109,Matchdays!$I109,V$3=Matchdays!$G109,Matchdays!$J109),"")</f>
        <v>1</v>
      </c>
      <c r="W111" t="str" cm="1">
        <f t="array" ref="W111">IFERROR(_xlfn.IFS(W$3=Matchdays!$D109,Matchdays!$I109,W$3=Matchdays!$G109,Matchdays!$J109),"")</f>
        <v/>
      </c>
    </row>
    <row r="112" spans="4:23" x14ac:dyDescent="0.25">
      <c r="D112" t="str" cm="1">
        <f t="array" ref="D112">IFERROR(_xlfn.IFS($D$3=Matchdays!D110,Matchdays!I110,$D$3=Matchdays!G110,Matchdays!J110),"")</f>
        <v/>
      </c>
      <c r="E112" t="str" cm="1">
        <f t="array" ref="E112">IFERROR(_xlfn.IFS(E$3=Matchdays!$D110,Matchdays!$I110,E$3=Matchdays!$G110,Matchdays!$J110),"")</f>
        <v/>
      </c>
      <c r="F112" t="str" cm="1">
        <f t="array" ref="F112">IFERROR(_xlfn.IFS(F$3=Matchdays!$D110,Matchdays!$I110,F$3=Matchdays!$G110,Matchdays!$J110),"")</f>
        <v/>
      </c>
      <c r="G112" t="str" cm="1">
        <f t="array" ref="G112">IFERROR(_xlfn.IFS(G$3=Matchdays!$D110,Matchdays!$I110,G$3=Matchdays!$G110,Matchdays!$J110),"")</f>
        <v/>
      </c>
      <c r="H112" t="str" cm="1">
        <f t="array" ref="H112">IFERROR(_xlfn.IFS(H$3=Matchdays!$D110,Matchdays!$I110,H$3=Matchdays!$G110,Matchdays!$J110),"")</f>
        <v/>
      </c>
      <c r="I112" t="str" cm="1">
        <f t="array" ref="I112">IFERROR(_xlfn.IFS(I$3=Matchdays!$D110,Matchdays!$I110,I$3=Matchdays!$G110,Matchdays!$J110),"")</f>
        <v/>
      </c>
      <c r="J112" t="str" cm="1">
        <f t="array" ref="J112">IFERROR(_xlfn.IFS(J$3=Matchdays!$D110,Matchdays!$I110,J$3=Matchdays!$G110,Matchdays!$J110),"")</f>
        <v/>
      </c>
      <c r="K112" cm="1">
        <f t="array" ref="K112">IFERROR(_xlfn.IFS(K$3=Matchdays!$D110,Matchdays!$I110,K$3=Matchdays!$G110,Matchdays!$J110),"")</f>
        <v>0</v>
      </c>
      <c r="L112" t="str" cm="1">
        <f t="array" ref="L112">IFERROR(_xlfn.IFS(L$3=Matchdays!$D110,Matchdays!$I110,L$3=Matchdays!$G110,Matchdays!$J110),"")</f>
        <v/>
      </c>
      <c r="M112" t="str" cm="1">
        <f t="array" ref="M112">IFERROR(_xlfn.IFS(M$3=Matchdays!$D110,Matchdays!$I110,M$3=Matchdays!$G110,Matchdays!$J110),"")</f>
        <v/>
      </c>
      <c r="N112" t="str" cm="1">
        <f t="array" ref="N112">IFERROR(_xlfn.IFS(N$3=Matchdays!$D110,Matchdays!$I110,N$3=Matchdays!$G110,Matchdays!$J110),"")</f>
        <v/>
      </c>
      <c r="O112" t="str" cm="1">
        <f t="array" ref="O112">IFERROR(_xlfn.IFS(O$3=Matchdays!$D110,Matchdays!$I110,O$3=Matchdays!$G110,Matchdays!$J110),"")</f>
        <v/>
      </c>
      <c r="P112" t="str" cm="1">
        <f t="array" ref="P112">IFERROR(_xlfn.IFS(P$3=Matchdays!$D110,Matchdays!$I110,P$3=Matchdays!$G110,Matchdays!$J110),"")</f>
        <v/>
      </c>
      <c r="Q112" t="str" cm="1">
        <f t="array" ref="Q112">IFERROR(_xlfn.IFS(Q$3=Matchdays!$D110,Matchdays!$I110,Q$3=Matchdays!$G110,Matchdays!$J110),"")</f>
        <v/>
      </c>
      <c r="R112" t="str" cm="1">
        <f t="array" ref="R112">IFERROR(_xlfn.IFS(R$3=Matchdays!$D110,Matchdays!$I110,R$3=Matchdays!$G110,Matchdays!$J110),"")</f>
        <v/>
      </c>
      <c r="S112" t="str" cm="1">
        <f t="array" ref="S112">IFERROR(_xlfn.IFS(S$3=Matchdays!$D110,Matchdays!$I110,S$3=Matchdays!$G110,Matchdays!$J110),"")</f>
        <v/>
      </c>
      <c r="T112" t="str" cm="1">
        <f t="array" ref="T112">IFERROR(_xlfn.IFS(T$3=Matchdays!$D110,Matchdays!$I110,T$3=Matchdays!$G110,Matchdays!$J110),"")</f>
        <v/>
      </c>
      <c r="U112" cm="1">
        <f t="array" ref="U112">IFERROR(_xlfn.IFS(U$3=Matchdays!$D110,Matchdays!$I110,U$3=Matchdays!$G110,Matchdays!$J110),"")</f>
        <v>3</v>
      </c>
      <c r="V112" t="str" cm="1">
        <f t="array" ref="V112">IFERROR(_xlfn.IFS(V$3=Matchdays!$D110,Matchdays!$I110,V$3=Matchdays!$G110,Matchdays!$J110),"")</f>
        <v/>
      </c>
      <c r="W112" t="str" cm="1">
        <f t="array" ref="W112">IFERROR(_xlfn.IFS(W$3=Matchdays!$D110,Matchdays!$I110,W$3=Matchdays!$G110,Matchdays!$J110),"")</f>
        <v/>
      </c>
    </row>
    <row r="113" spans="4:23" x14ac:dyDescent="0.25">
      <c r="D113" t="str" cm="1">
        <f t="array" ref="D113">IFERROR(_xlfn.IFS($D$3=Matchdays!D111,Matchdays!I111,$D$3=Matchdays!G111,Matchdays!J111),"")</f>
        <v/>
      </c>
      <c r="E113" t="str" cm="1">
        <f t="array" ref="E113">IFERROR(_xlfn.IFS(E$3=Matchdays!$D111,Matchdays!$I111,E$3=Matchdays!$G111,Matchdays!$J111),"")</f>
        <v/>
      </c>
      <c r="F113" t="str" cm="1">
        <f t="array" ref="F113">IFERROR(_xlfn.IFS(F$3=Matchdays!$D111,Matchdays!$I111,F$3=Matchdays!$G111,Matchdays!$J111),"")</f>
        <v/>
      </c>
      <c r="G113" t="str" cm="1">
        <f t="array" ref="G113">IFERROR(_xlfn.IFS(G$3=Matchdays!$D111,Matchdays!$I111,G$3=Matchdays!$G111,Matchdays!$J111),"")</f>
        <v/>
      </c>
      <c r="H113" t="str" cm="1">
        <f t="array" ref="H113">IFERROR(_xlfn.IFS(H$3=Matchdays!$D111,Matchdays!$I111,H$3=Matchdays!$G111,Matchdays!$J111),"")</f>
        <v/>
      </c>
      <c r="I113" t="str" cm="1">
        <f t="array" ref="I113">IFERROR(_xlfn.IFS(I$3=Matchdays!$D111,Matchdays!$I111,I$3=Matchdays!$G111,Matchdays!$J111),"")</f>
        <v/>
      </c>
      <c r="J113" t="str" cm="1">
        <f t="array" ref="J113">IFERROR(_xlfn.IFS(J$3=Matchdays!$D111,Matchdays!$I111,J$3=Matchdays!$G111,Matchdays!$J111),"")</f>
        <v/>
      </c>
      <c r="K113" t="str" cm="1">
        <f t="array" ref="K113">IFERROR(_xlfn.IFS(K$3=Matchdays!$D111,Matchdays!$I111,K$3=Matchdays!$G111,Matchdays!$J111),"")</f>
        <v/>
      </c>
      <c r="L113" t="str" cm="1">
        <f t="array" ref="L113">IFERROR(_xlfn.IFS(L$3=Matchdays!$D111,Matchdays!$I111,L$3=Matchdays!$G111,Matchdays!$J111),"")</f>
        <v/>
      </c>
      <c r="M113" t="str" cm="1">
        <f t="array" ref="M113">IFERROR(_xlfn.IFS(M$3=Matchdays!$D111,Matchdays!$I111,M$3=Matchdays!$G111,Matchdays!$J111),"")</f>
        <v/>
      </c>
      <c r="N113" t="str" cm="1">
        <f t="array" ref="N113">IFERROR(_xlfn.IFS(N$3=Matchdays!$D111,Matchdays!$I111,N$3=Matchdays!$G111,Matchdays!$J111),"")</f>
        <v/>
      </c>
      <c r="O113" t="str" cm="1">
        <f t="array" ref="O113">IFERROR(_xlfn.IFS(O$3=Matchdays!$D111,Matchdays!$I111,O$3=Matchdays!$G111,Matchdays!$J111),"")</f>
        <v/>
      </c>
      <c r="P113" t="str" cm="1">
        <f t="array" ref="P113">IFERROR(_xlfn.IFS(P$3=Matchdays!$D111,Matchdays!$I111,P$3=Matchdays!$G111,Matchdays!$J111),"")</f>
        <v/>
      </c>
      <c r="Q113" t="str" cm="1">
        <f t="array" ref="Q113">IFERROR(_xlfn.IFS(Q$3=Matchdays!$D111,Matchdays!$I111,Q$3=Matchdays!$G111,Matchdays!$J111),"")</f>
        <v/>
      </c>
      <c r="R113" t="str" cm="1">
        <f t="array" ref="R113">IFERROR(_xlfn.IFS(R$3=Matchdays!$D111,Matchdays!$I111,R$3=Matchdays!$G111,Matchdays!$J111),"")</f>
        <v/>
      </c>
      <c r="S113" cm="1">
        <f t="array" ref="S113">IFERROR(_xlfn.IFS(S$3=Matchdays!$D111,Matchdays!$I111,S$3=Matchdays!$G111,Matchdays!$J111),"")</f>
        <v>0</v>
      </c>
      <c r="T113" t="str" cm="1">
        <f t="array" ref="T113">IFERROR(_xlfn.IFS(T$3=Matchdays!$D111,Matchdays!$I111,T$3=Matchdays!$G111,Matchdays!$J111),"")</f>
        <v/>
      </c>
      <c r="U113" t="str" cm="1">
        <f t="array" ref="U113">IFERROR(_xlfn.IFS(U$3=Matchdays!$D111,Matchdays!$I111,U$3=Matchdays!$G111,Matchdays!$J111),"")</f>
        <v/>
      </c>
      <c r="V113" t="str" cm="1">
        <f t="array" ref="V113">IFERROR(_xlfn.IFS(V$3=Matchdays!$D111,Matchdays!$I111,V$3=Matchdays!$G111,Matchdays!$J111),"")</f>
        <v/>
      </c>
      <c r="W113" cm="1">
        <f t="array" ref="W113">IFERROR(_xlfn.IFS(W$3=Matchdays!$D111,Matchdays!$I111,W$3=Matchdays!$G111,Matchdays!$J111),"")</f>
        <v>3</v>
      </c>
    </row>
    <row r="114" spans="4:23" x14ac:dyDescent="0.25">
      <c r="D114" t="str" cm="1">
        <f t="array" ref="D114">IFERROR(_xlfn.IFS($D$3=Matchdays!D112,Matchdays!I112,$D$3=Matchdays!G112,Matchdays!J112),"")</f>
        <v/>
      </c>
      <c r="E114" t="str" cm="1">
        <f t="array" ref="E114">IFERROR(_xlfn.IFS(E$3=Matchdays!$D112,Matchdays!$I112,E$3=Matchdays!$G112,Matchdays!$J112),"")</f>
        <v/>
      </c>
      <c r="F114" cm="1">
        <f t="array" ref="F114">IFERROR(_xlfn.IFS(F$3=Matchdays!$D112,Matchdays!$I112,F$3=Matchdays!$G112,Matchdays!$J112),"")</f>
        <v>0</v>
      </c>
      <c r="G114" t="str" cm="1">
        <f t="array" ref="G114">IFERROR(_xlfn.IFS(G$3=Matchdays!$D112,Matchdays!$I112,G$3=Matchdays!$G112,Matchdays!$J112),"")</f>
        <v/>
      </c>
      <c r="H114" t="str" cm="1">
        <f t="array" ref="H114">IFERROR(_xlfn.IFS(H$3=Matchdays!$D112,Matchdays!$I112,H$3=Matchdays!$G112,Matchdays!$J112),"")</f>
        <v/>
      </c>
      <c r="I114" t="str" cm="1">
        <f t="array" ref="I114">IFERROR(_xlfn.IFS(I$3=Matchdays!$D112,Matchdays!$I112,I$3=Matchdays!$G112,Matchdays!$J112),"")</f>
        <v/>
      </c>
      <c r="J114" t="str" cm="1">
        <f t="array" ref="J114">IFERROR(_xlfn.IFS(J$3=Matchdays!$D112,Matchdays!$I112,J$3=Matchdays!$G112,Matchdays!$J112),"")</f>
        <v/>
      </c>
      <c r="K114" t="str" cm="1">
        <f t="array" ref="K114">IFERROR(_xlfn.IFS(K$3=Matchdays!$D112,Matchdays!$I112,K$3=Matchdays!$G112,Matchdays!$J112),"")</f>
        <v/>
      </c>
      <c r="L114" t="str" cm="1">
        <f t="array" ref="L114">IFERROR(_xlfn.IFS(L$3=Matchdays!$D112,Matchdays!$I112,L$3=Matchdays!$G112,Matchdays!$J112),"")</f>
        <v/>
      </c>
      <c r="M114" t="str" cm="1">
        <f t="array" ref="M114">IFERROR(_xlfn.IFS(M$3=Matchdays!$D112,Matchdays!$I112,M$3=Matchdays!$G112,Matchdays!$J112),"")</f>
        <v/>
      </c>
      <c r="N114" t="str" cm="1">
        <f t="array" ref="N114">IFERROR(_xlfn.IFS(N$3=Matchdays!$D112,Matchdays!$I112,N$3=Matchdays!$G112,Matchdays!$J112),"")</f>
        <v/>
      </c>
      <c r="O114" t="str" cm="1">
        <f t="array" ref="O114">IFERROR(_xlfn.IFS(O$3=Matchdays!$D112,Matchdays!$I112,O$3=Matchdays!$G112,Matchdays!$J112),"")</f>
        <v/>
      </c>
      <c r="P114" t="str" cm="1">
        <f t="array" ref="P114">IFERROR(_xlfn.IFS(P$3=Matchdays!$D112,Matchdays!$I112,P$3=Matchdays!$G112,Matchdays!$J112),"")</f>
        <v/>
      </c>
      <c r="Q114" t="str" cm="1">
        <f t="array" ref="Q114">IFERROR(_xlfn.IFS(Q$3=Matchdays!$D112,Matchdays!$I112,Q$3=Matchdays!$G112,Matchdays!$J112),"")</f>
        <v/>
      </c>
      <c r="R114" t="str" cm="1">
        <f t="array" ref="R114">IFERROR(_xlfn.IFS(R$3=Matchdays!$D112,Matchdays!$I112,R$3=Matchdays!$G112,Matchdays!$J112),"")</f>
        <v/>
      </c>
      <c r="S114" t="str" cm="1">
        <f t="array" ref="S114">IFERROR(_xlfn.IFS(S$3=Matchdays!$D112,Matchdays!$I112,S$3=Matchdays!$G112,Matchdays!$J112),"")</f>
        <v/>
      </c>
      <c r="T114" cm="1">
        <f t="array" ref="T114">IFERROR(_xlfn.IFS(T$3=Matchdays!$D112,Matchdays!$I112,T$3=Matchdays!$G112,Matchdays!$J112),"")</f>
        <v>3</v>
      </c>
      <c r="U114" t="str" cm="1">
        <f t="array" ref="U114">IFERROR(_xlfn.IFS(U$3=Matchdays!$D112,Matchdays!$I112,U$3=Matchdays!$G112,Matchdays!$J112),"")</f>
        <v/>
      </c>
      <c r="V114" t="str" cm="1">
        <f t="array" ref="V114">IFERROR(_xlfn.IFS(V$3=Matchdays!$D112,Matchdays!$I112,V$3=Matchdays!$G112,Matchdays!$J112),"")</f>
        <v/>
      </c>
      <c r="W114" t="str" cm="1">
        <f t="array" ref="W114">IFERROR(_xlfn.IFS(W$3=Matchdays!$D112,Matchdays!$I112,W$3=Matchdays!$G112,Matchdays!$J112),"")</f>
        <v/>
      </c>
    </row>
    <row r="115" spans="4:23" x14ac:dyDescent="0.25">
      <c r="D115" cm="1">
        <f t="array" ref="D115">IFERROR(_xlfn.IFS($D$3=Matchdays!D113,Matchdays!I113,$D$3=Matchdays!G113,Matchdays!J113),"")</f>
        <v>0</v>
      </c>
      <c r="E115" t="str" cm="1">
        <f t="array" ref="E115">IFERROR(_xlfn.IFS(E$3=Matchdays!$D113,Matchdays!$I113,E$3=Matchdays!$G113,Matchdays!$J113),"")</f>
        <v/>
      </c>
      <c r="F115" t="str" cm="1">
        <f t="array" ref="F115">IFERROR(_xlfn.IFS(F$3=Matchdays!$D113,Matchdays!$I113,F$3=Matchdays!$G113,Matchdays!$J113),"")</f>
        <v/>
      </c>
      <c r="G115" t="str" cm="1">
        <f t="array" ref="G115">IFERROR(_xlfn.IFS(G$3=Matchdays!$D113,Matchdays!$I113,G$3=Matchdays!$G113,Matchdays!$J113),"")</f>
        <v/>
      </c>
      <c r="H115" t="str" cm="1">
        <f t="array" ref="H115">IFERROR(_xlfn.IFS(H$3=Matchdays!$D113,Matchdays!$I113,H$3=Matchdays!$G113,Matchdays!$J113),"")</f>
        <v/>
      </c>
      <c r="I115" t="str" cm="1">
        <f t="array" ref="I115">IFERROR(_xlfn.IFS(I$3=Matchdays!$D113,Matchdays!$I113,I$3=Matchdays!$G113,Matchdays!$J113),"")</f>
        <v/>
      </c>
      <c r="J115" t="str" cm="1">
        <f t="array" ref="J115">IFERROR(_xlfn.IFS(J$3=Matchdays!$D113,Matchdays!$I113,J$3=Matchdays!$G113,Matchdays!$J113),"")</f>
        <v/>
      </c>
      <c r="K115" t="str" cm="1">
        <f t="array" ref="K115">IFERROR(_xlfn.IFS(K$3=Matchdays!$D113,Matchdays!$I113,K$3=Matchdays!$G113,Matchdays!$J113),"")</f>
        <v/>
      </c>
      <c r="L115" t="str" cm="1">
        <f t="array" ref="L115">IFERROR(_xlfn.IFS(L$3=Matchdays!$D113,Matchdays!$I113,L$3=Matchdays!$G113,Matchdays!$J113),"")</f>
        <v/>
      </c>
      <c r="M115" t="str" cm="1">
        <f t="array" ref="M115">IFERROR(_xlfn.IFS(M$3=Matchdays!$D113,Matchdays!$I113,M$3=Matchdays!$G113,Matchdays!$J113),"")</f>
        <v/>
      </c>
      <c r="N115" t="str" cm="1">
        <f t="array" ref="N115">IFERROR(_xlfn.IFS(N$3=Matchdays!$D113,Matchdays!$I113,N$3=Matchdays!$G113,Matchdays!$J113),"")</f>
        <v/>
      </c>
      <c r="O115" t="str" cm="1">
        <f t="array" ref="O115">IFERROR(_xlfn.IFS(O$3=Matchdays!$D113,Matchdays!$I113,O$3=Matchdays!$G113,Matchdays!$J113),"")</f>
        <v/>
      </c>
      <c r="P115" cm="1">
        <f t="array" ref="P115">IFERROR(_xlfn.IFS(P$3=Matchdays!$D113,Matchdays!$I113,P$3=Matchdays!$G113,Matchdays!$J113),"")</f>
        <v>3</v>
      </c>
      <c r="Q115" t="str" cm="1">
        <f t="array" ref="Q115">IFERROR(_xlfn.IFS(Q$3=Matchdays!$D113,Matchdays!$I113,Q$3=Matchdays!$G113,Matchdays!$J113),"")</f>
        <v/>
      </c>
      <c r="R115" t="str" cm="1">
        <f t="array" ref="R115">IFERROR(_xlfn.IFS(R$3=Matchdays!$D113,Matchdays!$I113,R$3=Matchdays!$G113,Matchdays!$J113),"")</f>
        <v/>
      </c>
      <c r="S115" t="str" cm="1">
        <f t="array" ref="S115">IFERROR(_xlfn.IFS(S$3=Matchdays!$D113,Matchdays!$I113,S$3=Matchdays!$G113,Matchdays!$J113),"")</f>
        <v/>
      </c>
      <c r="T115" t="str" cm="1">
        <f t="array" ref="T115">IFERROR(_xlfn.IFS(T$3=Matchdays!$D113,Matchdays!$I113,T$3=Matchdays!$G113,Matchdays!$J113),"")</f>
        <v/>
      </c>
      <c r="U115" t="str" cm="1">
        <f t="array" ref="U115">IFERROR(_xlfn.IFS(U$3=Matchdays!$D113,Matchdays!$I113,U$3=Matchdays!$G113,Matchdays!$J113),"")</f>
        <v/>
      </c>
      <c r="V115" t="str" cm="1">
        <f t="array" ref="V115">IFERROR(_xlfn.IFS(V$3=Matchdays!$D113,Matchdays!$I113,V$3=Matchdays!$G113,Matchdays!$J113),"")</f>
        <v/>
      </c>
      <c r="W115" t="str" cm="1">
        <f t="array" ref="W115">IFERROR(_xlfn.IFS(W$3=Matchdays!$D113,Matchdays!$I113,W$3=Matchdays!$G113,Matchdays!$J113),"")</f>
        <v/>
      </c>
    </row>
    <row r="116" spans="4:23" x14ac:dyDescent="0.25">
      <c r="D116" t="str" cm="1">
        <f t="array" ref="D116">IFERROR(_xlfn.IFS($D$3=Matchdays!D114,Matchdays!I114,$D$3=Matchdays!G114,Matchdays!J114),"")</f>
        <v/>
      </c>
      <c r="E116" t="str" cm="1">
        <f t="array" ref="E116">IFERROR(_xlfn.IFS(E$3=Matchdays!$D114,Matchdays!$I114,E$3=Matchdays!$G114,Matchdays!$J114),"")</f>
        <v/>
      </c>
      <c r="F116" t="str" cm="1">
        <f t="array" ref="F116">IFERROR(_xlfn.IFS(F$3=Matchdays!$D114,Matchdays!$I114,F$3=Matchdays!$G114,Matchdays!$J114),"")</f>
        <v/>
      </c>
      <c r="G116" cm="1">
        <f t="array" ref="G116">IFERROR(_xlfn.IFS(G$3=Matchdays!$D114,Matchdays!$I114,G$3=Matchdays!$G114,Matchdays!$J114),"")</f>
        <v>1</v>
      </c>
      <c r="H116" t="str" cm="1">
        <f t="array" ref="H116">IFERROR(_xlfn.IFS(H$3=Matchdays!$D114,Matchdays!$I114,H$3=Matchdays!$G114,Matchdays!$J114),"")</f>
        <v/>
      </c>
      <c r="I116" cm="1">
        <f t="array" ref="I116">IFERROR(_xlfn.IFS(I$3=Matchdays!$D114,Matchdays!$I114,I$3=Matchdays!$G114,Matchdays!$J114),"")</f>
        <v>1</v>
      </c>
      <c r="J116" t="str" cm="1">
        <f t="array" ref="J116">IFERROR(_xlfn.IFS(J$3=Matchdays!$D114,Matchdays!$I114,J$3=Matchdays!$G114,Matchdays!$J114),"")</f>
        <v/>
      </c>
      <c r="K116" t="str" cm="1">
        <f t="array" ref="K116">IFERROR(_xlfn.IFS(K$3=Matchdays!$D114,Matchdays!$I114,K$3=Matchdays!$G114,Matchdays!$J114),"")</f>
        <v/>
      </c>
      <c r="L116" t="str" cm="1">
        <f t="array" ref="L116">IFERROR(_xlfn.IFS(L$3=Matchdays!$D114,Matchdays!$I114,L$3=Matchdays!$G114,Matchdays!$J114),"")</f>
        <v/>
      </c>
      <c r="M116" t="str" cm="1">
        <f t="array" ref="M116">IFERROR(_xlfn.IFS(M$3=Matchdays!$D114,Matchdays!$I114,M$3=Matchdays!$G114,Matchdays!$J114),"")</f>
        <v/>
      </c>
      <c r="N116" t="str" cm="1">
        <f t="array" ref="N116">IFERROR(_xlfn.IFS(N$3=Matchdays!$D114,Matchdays!$I114,N$3=Matchdays!$G114,Matchdays!$J114),"")</f>
        <v/>
      </c>
      <c r="O116" t="str" cm="1">
        <f t="array" ref="O116">IFERROR(_xlfn.IFS(O$3=Matchdays!$D114,Matchdays!$I114,O$3=Matchdays!$G114,Matchdays!$J114),"")</f>
        <v/>
      </c>
      <c r="P116" t="str" cm="1">
        <f t="array" ref="P116">IFERROR(_xlfn.IFS(P$3=Matchdays!$D114,Matchdays!$I114,P$3=Matchdays!$G114,Matchdays!$J114),"")</f>
        <v/>
      </c>
      <c r="Q116" t="str" cm="1">
        <f t="array" ref="Q116">IFERROR(_xlfn.IFS(Q$3=Matchdays!$D114,Matchdays!$I114,Q$3=Matchdays!$G114,Matchdays!$J114),"")</f>
        <v/>
      </c>
      <c r="R116" t="str" cm="1">
        <f t="array" ref="R116">IFERROR(_xlfn.IFS(R$3=Matchdays!$D114,Matchdays!$I114,R$3=Matchdays!$G114,Matchdays!$J114),"")</f>
        <v/>
      </c>
      <c r="S116" t="str" cm="1">
        <f t="array" ref="S116">IFERROR(_xlfn.IFS(S$3=Matchdays!$D114,Matchdays!$I114,S$3=Matchdays!$G114,Matchdays!$J114),"")</f>
        <v/>
      </c>
      <c r="T116" t="str" cm="1">
        <f t="array" ref="T116">IFERROR(_xlfn.IFS(T$3=Matchdays!$D114,Matchdays!$I114,T$3=Matchdays!$G114,Matchdays!$J114),"")</f>
        <v/>
      </c>
      <c r="U116" t="str" cm="1">
        <f t="array" ref="U116">IFERROR(_xlfn.IFS(U$3=Matchdays!$D114,Matchdays!$I114,U$3=Matchdays!$G114,Matchdays!$J114),"")</f>
        <v/>
      </c>
      <c r="V116" t="str" cm="1">
        <f t="array" ref="V116">IFERROR(_xlfn.IFS(V$3=Matchdays!$D114,Matchdays!$I114,V$3=Matchdays!$G114,Matchdays!$J114),"")</f>
        <v/>
      </c>
      <c r="W116" t="str" cm="1">
        <f t="array" ref="W116">IFERROR(_xlfn.IFS(W$3=Matchdays!$D114,Matchdays!$I114,W$3=Matchdays!$G114,Matchdays!$J114),"")</f>
        <v/>
      </c>
    </row>
    <row r="117" spans="4:23" x14ac:dyDescent="0.25">
      <c r="D117" t="str" cm="1">
        <f t="array" ref="D117">IFERROR(_xlfn.IFS($D$3=Matchdays!D115,Matchdays!I115,$D$3=Matchdays!G115,Matchdays!J115),"")</f>
        <v/>
      </c>
      <c r="E117" t="str" cm="1">
        <f t="array" ref="E117">IFERROR(_xlfn.IFS(E$3=Matchdays!$D115,Matchdays!$I115,E$3=Matchdays!$G115,Matchdays!$J115),"")</f>
        <v/>
      </c>
      <c r="F117" t="str" cm="1">
        <f t="array" ref="F117">IFERROR(_xlfn.IFS(F$3=Matchdays!$D115,Matchdays!$I115,F$3=Matchdays!$G115,Matchdays!$J115),"")</f>
        <v/>
      </c>
      <c r="G117" t="str" cm="1">
        <f t="array" ref="G117">IFERROR(_xlfn.IFS(G$3=Matchdays!$D115,Matchdays!$I115,G$3=Matchdays!$G115,Matchdays!$J115),"")</f>
        <v/>
      </c>
      <c r="H117" cm="1">
        <f t="array" ref="H117">IFERROR(_xlfn.IFS(H$3=Matchdays!$D115,Matchdays!$I115,H$3=Matchdays!$G115,Matchdays!$J115),"")</f>
        <v>1</v>
      </c>
      <c r="I117" t="str" cm="1">
        <f t="array" ref="I117">IFERROR(_xlfn.IFS(I$3=Matchdays!$D115,Matchdays!$I115,I$3=Matchdays!$G115,Matchdays!$J115),"")</f>
        <v/>
      </c>
      <c r="J117" t="str" cm="1">
        <f t="array" ref="J117">IFERROR(_xlfn.IFS(J$3=Matchdays!$D115,Matchdays!$I115,J$3=Matchdays!$G115,Matchdays!$J115),"")</f>
        <v/>
      </c>
      <c r="K117" t="str" cm="1">
        <f t="array" ref="K117">IFERROR(_xlfn.IFS(K$3=Matchdays!$D115,Matchdays!$I115,K$3=Matchdays!$G115,Matchdays!$J115),"")</f>
        <v/>
      </c>
      <c r="L117" t="str" cm="1">
        <f t="array" ref="L117">IFERROR(_xlfn.IFS(L$3=Matchdays!$D115,Matchdays!$I115,L$3=Matchdays!$G115,Matchdays!$J115),"")</f>
        <v/>
      </c>
      <c r="M117" t="str" cm="1">
        <f t="array" ref="M117">IFERROR(_xlfn.IFS(M$3=Matchdays!$D115,Matchdays!$I115,M$3=Matchdays!$G115,Matchdays!$J115),"")</f>
        <v/>
      </c>
      <c r="N117" t="str" cm="1">
        <f t="array" ref="N117">IFERROR(_xlfn.IFS(N$3=Matchdays!$D115,Matchdays!$I115,N$3=Matchdays!$G115,Matchdays!$J115),"")</f>
        <v/>
      </c>
      <c r="O117" t="str" cm="1">
        <f t="array" ref="O117">IFERROR(_xlfn.IFS(O$3=Matchdays!$D115,Matchdays!$I115,O$3=Matchdays!$G115,Matchdays!$J115),"")</f>
        <v/>
      </c>
      <c r="P117" t="str" cm="1">
        <f t="array" ref="P117">IFERROR(_xlfn.IFS(P$3=Matchdays!$D115,Matchdays!$I115,P$3=Matchdays!$G115,Matchdays!$J115),"")</f>
        <v/>
      </c>
      <c r="Q117" t="str" cm="1">
        <f t="array" ref="Q117">IFERROR(_xlfn.IFS(Q$3=Matchdays!$D115,Matchdays!$I115,Q$3=Matchdays!$G115,Matchdays!$J115),"")</f>
        <v/>
      </c>
      <c r="R117" t="str" cm="1">
        <f t="array" ref="R117">IFERROR(_xlfn.IFS(R$3=Matchdays!$D115,Matchdays!$I115,R$3=Matchdays!$G115,Matchdays!$J115),"")</f>
        <v/>
      </c>
      <c r="S117" cm="1">
        <f t="array" ref="S117">IFERROR(_xlfn.IFS(S$3=Matchdays!$D115,Matchdays!$I115,S$3=Matchdays!$G115,Matchdays!$J115),"")</f>
        <v>1</v>
      </c>
      <c r="T117" t="str" cm="1">
        <f t="array" ref="T117">IFERROR(_xlfn.IFS(T$3=Matchdays!$D115,Matchdays!$I115,T$3=Matchdays!$G115,Matchdays!$J115),"")</f>
        <v/>
      </c>
      <c r="U117" t="str" cm="1">
        <f t="array" ref="U117">IFERROR(_xlfn.IFS(U$3=Matchdays!$D115,Matchdays!$I115,U$3=Matchdays!$G115,Matchdays!$J115),"")</f>
        <v/>
      </c>
      <c r="V117" t="str" cm="1">
        <f t="array" ref="V117">IFERROR(_xlfn.IFS(V$3=Matchdays!$D115,Matchdays!$I115,V$3=Matchdays!$G115,Matchdays!$J115),"")</f>
        <v/>
      </c>
      <c r="W117" t="str" cm="1">
        <f t="array" ref="W117">IFERROR(_xlfn.IFS(W$3=Matchdays!$D115,Matchdays!$I115,W$3=Matchdays!$G115,Matchdays!$J115),"")</f>
        <v/>
      </c>
    </row>
    <row r="118" spans="4:23" x14ac:dyDescent="0.25">
      <c r="D118" t="str" cm="1">
        <f t="array" ref="D118">IFERROR(_xlfn.IFS($D$3=Matchdays!D116,Matchdays!I116,$D$3=Matchdays!G116,Matchdays!J116),"")</f>
        <v/>
      </c>
      <c r="E118" cm="1">
        <f t="array" ref="E118">IFERROR(_xlfn.IFS(E$3=Matchdays!$D116,Matchdays!$I116,E$3=Matchdays!$G116,Matchdays!$J116),"")</f>
        <v>0</v>
      </c>
      <c r="F118" t="str" cm="1">
        <f t="array" ref="F118">IFERROR(_xlfn.IFS(F$3=Matchdays!$D116,Matchdays!$I116,F$3=Matchdays!$G116,Matchdays!$J116),"")</f>
        <v/>
      </c>
      <c r="G118" t="str" cm="1">
        <f t="array" ref="G118">IFERROR(_xlfn.IFS(G$3=Matchdays!$D116,Matchdays!$I116,G$3=Matchdays!$G116,Matchdays!$J116),"")</f>
        <v/>
      </c>
      <c r="H118" t="str" cm="1">
        <f t="array" ref="H118">IFERROR(_xlfn.IFS(H$3=Matchdays!$D116,Matchdays!$I116,H$3=Matchdays!$G116,Matchdays!$J116),"")</f>
        <v/>
      </c>
      <c r="I118" t="str" cm="1">
        <f t="array" ref="I118">IFERROR(_xlfn.IFS(I$3=Matchdays!$D116,Matchdays!$I116,I$3=Matchdays!$G116,Matchdays!$J116),"")</f>
        <v/>
      </c>
      <c r="J118" t="str" cm="1">
        <f t="array" ref="J118">IFERROR(_xlfn.IFS(J$3=Matchdays!$D116,Matchdays!$I116,J$3=Matchdays!$G116,Matchdays!$J116),"")</f>
        <v/>
      </c>
      <c r="K118" t="str" cm="1">
        <f t="array" ref="K118">IFERROR(_xlfn.IFS(K$3=Matchdays!$D116,Matchdays!$I116,K$3=Matchdays!$G116,Matchdays!$J116),"")</f>
        <v/>
      </c>
      <c r="L118" cm="1">
        <f t="array" ref="L118">IFERROR(_xlfn.IFS(L$3=Matchdays!$D116,Matchdays!$I116,L$3=Matchdays!$G116,Matchdays!$J116),"")</f>
        <v>3</v>
      </c>
      <c r="M118" t="str" cm="1">
        <f t="array" ref="M118">IFERROR(_xlfn.IFS(M$3=Matchdays!$D116,Matchdays!$I116,M$3=Matchdays!$G116,Matchdays!$J116),"")</f>
        <v/>
      </c>
      <c r="N118" t="str" cm="1">
        <f t="array" ref="N118">IFERROR(_xlfn.IFS(N$3=Matchdays!$D116,Matchdays!$I116,N$3=Matchdays!$G116,Matchdays!$J116),"")</f>
        <v/>
      </c>
      <c r="O118" t="str" cm="1">
        <f t="array" ref="O118">IFERROR(_xlfn.IFS(O$3=Matchdays!$D116,Matchdays!$I116,O$3=Matchdays!$G116,Matchdays!$J116),"")</f>
        <v/>
      </c>
      <c r="P118" t="str" cm="1">
        <f t="array" ref="P118">IFERROR(_xlfn.IFS(P$3=Matchdays!$D116,Matchdays!$I116,P$3=Matchdays!$G116,Matchdays!$J116),"")</f>
        <v/>
      </c>
      <c r="Q118" t="str" cm="1">
        <f t="array" ref="Q118">IFERROR(_xlfn.IFS(Q$3=Matchdays!$D116,Matchdays!$I116,Q$3=Matchdays!$G116,Matchdays!$J116),"")</f>
        <v/>
      </c>
      <c r="R118" t="str" cm="1">
        <f t="array" ref="R118">IFERROR(_xlfn.IFS(R$3=Matchdays!$D116,Matchdays!$I116,R$3=Matchdays!$G116,Matchdays!$J116),"")</f>
        <v/>
      </c>
      <c r="S118" t="str" cm="1">
        <f t="array" ref="S118">IFERROR(_xlfn.IFS(S$3=Matchdays!$D116,Matchdays!$I116,S$3=Matchdays!$G116,Matchdays!$J116),"")</f>
        <v/>
      </c>
      <c r="T118" t="str" cm="1">
        <f t="array" ref="T118">IFERROR(_xlfn.IFS(T$3=Matchdays!$D116,Matchdays!$I116,T$3=Matchdays!$G116,Matchdays!$J116),"")</f>
        <v/>
      </c>
      <c r="U118" t="str" cm="1">
        <f t="array" ref="U118">IFERROR(_xlfn.IFS(U$3=Matchdays!$D116,Matchdays!$I116,U$3=Matchdays!$G116,Matchdays!$J116),"")</f>
        <v/>
      </c>
      <c r="V118" t="str" cm="1">
        <f t="array" ref="V118">IFERROR(_xlfn.IFS(V$3=Matchdays!$D116,Matchdays!$I116,V$3=Matchdays!$G116,Matchdays!$J116),"")</f>
        <v/>
      </c>
      <c r="W118" t="str" cm="1">
        <f t="array" ref="W118">IFERROR(_xlfn.IFS(W$3=Matchdays!$D116,Matchdays!$I116,W$3=Matchdays!$G116,Matchdays!$J116),"")</f>
        <v/>
      </c>
    </row>
    <row r="119" spans="4:23" x14ac:dyDescent="0.25">
      <c r="D119" t="str" cm="1">
        <f t="array" ref="D119">IFERROR(_xlfn.IFS($D$3=Matchdays!D117,Matchdays!I117,$D$3=Matchdays!G117,Matchdays!J117),"")</f>
        <v/>
      </c>
      <c r="E119" t="str" cm="1">
        <f t="array" ref="E119">IFERROR(_xlfn.IFS(E$3=Matchdays!$D117,Matchdays!$I117,E$3=Matchdays!$G117,Matchdays!$J117),"")</f>
        <v/>
      </c>
      <c r="F119" t="str" cm="1">
        <f t="array" ref="F119">IFERROR(_xlfn.IFS(F$3=Matchdays!$D117,Matchdays!$I117,F$3=Matchdays!$G117,Matchdays!$J117),"")</f>
        <v/>
      </c>
      <c r="G119" t="str" cm="1">
        <f t="array" ref="G119">IFERROR(_xlfn.IFS(G$3=Matchdays!$D117,Matchdays!$I117,G$3=Matchdays!$G117,Matchdays!$J117),"")</f>
        <v/>
      </c>
      <c r="H119" t="str" cm="1">
        <f t="array" ref="H119">IFERROR(_xlfn.IFS(H$3=Matchdays!$D117,Matchdays!$I117,H$3=Matchdays!$G117,Matchdays!$J117),"")</f>
        <v/>
      </c>
      <c r="I119" t="str" cm="1">
        <f t="array" ref="I119">IFERROR(_xlfn.IFS(I$3=Matchdays!$D117,Matchdays!$I117,I$3=Matchdays!$G117,Matchdays!$J117),"")</f>
        <v/>
      </c>
      <c r="J119" t="str" cm="1">
        <f t="array" ref="J119">IFERROR(_xlfn.IFS(J$3=Matchdays!$D117,Matchdays!$I117,J$3=Matchdays!$G117,Matchdays!$J117),"")</f>
        <v/>
      </c>
      <c r="K119" t="str" cm="1">
        <f t="array" ref="K119">IFERROR(_xlfn.IFS(K$3=Matchdays!$D117,Matchdays!$I117,K$3=Matchdays!$G117,Matchdays!$J117),"")</f>
        <v/>
      </c>
      <c r="L119" t="str" cm="1">
        <f t="array" ref="L119">IFERROR(_xlfn.IFS(L$3=Matchdays!$D117,Matchdays!$I117,L$3=Matchdays!$G117,Matchdays!$J117),"")</f>
        <v/>
      </c>
      <c r="M119" cm="1">
        <f t="array" ref="M119">IFERROR(_xlfn.IFS(M$3=Matchdays!$D117,Matchdays!$I117,M$3=Matchdays!$G117,Matchdays!$J117),"")</f>
        <v>0</v>
      </c>
      <c r="N119" cm="1">
        <f t="array" ref="N119">IFERROR(_xlfn.IFS(N$3=Matchdays!$D117,Matchdays!$I117,N$3=Matchdays!$G117,Matchdays!$J117),"")</f>
        <v>3</v>
      </c>
      <c r="O119" t="str" cm="1">
        <f t="array" ref="O119">IFERROR(_xlfn.IFS(O$3=Matchdays!$D117,Matchdays!$I117,O$3=Matchdays!$G117,Matchdays!$J117),"")</f>
        <v/>
      </c>
      <c r="P119" t="str" cm="1">
        <f t="array" ref="P119">IFERROR(_xlfn.IFS(P$3=Matchdays!$D117,Matchdays!$I117,P$3=Matchdays!$G117,Matchdays!$J117),"")</f>
        <v/>
      </c>
      <c r="Q119" t="str" cm="1">
        <f t="array" ref="Q119">IFERROR(_xlfn.IFS(Q$3=Matchdays!$D117,Matchdays!$I117,Q$3=Matchdays!$G117,Matchdays!$J117),"")</f>
        <v/>
      </c>
      <c r="R119" t="str" cm="1">
        <f t="array" ref="R119">IFERROR(_xlfn.IFS(R$3=Matchdays!$D117,Matchdays!$I117,R$3=Matchdays!$G117,Matchdays!$J117),"")</f>
        <v/>
      </c>
      <c r="S119" t="str" cm="1">
        <f t="array" ref="S119">IFERROR(_xlfn.IFS(S$3=Matchdays!$D117,Matchdays!$I117,S$3=Matchdays!$G117,Matchdays!$J117),"")</f>
        <v/>
      </c>
      <c r="T119" t="str" cm="1">
        <f t="array" ref="T119">IFERROR(_xlfn.IFS(T$3=Matchdays!$D117,Matchdays!$I117,T$3=Matchdays!$G117,Matchdays!$J117),"")</f>
        <v/>
      </c>
      <c r="U119" t="str" cm="1">
        <f t="array" ref="U119">IFERROR(_xlfn.IFS(U$3=Matchdays!$D117,Matchdays!$I117,U$3=Matchdays!$G117,Matchdays!$J117),"")</f>
        <v/>
      </c>
      <c r="V119" t="str" cm="1">
        <f t="array" ref="V119">IFERROR(_xlfn.IFS(V$3=Matchdays!$D117,Matchdays!$I117,V$3=Matchdays!$G117,Matchdays!$J117),"")</f>
        <v/>
      </c>
      <c r="W119" t="str" cm="1">
        <f t="array" ref="W119">IFERROR(_xlfn.IFS(W$3=Matchdays!$D117,Matchdays!$I117,W$3=Matchdays!$G117,Matchdays!$J117),"")</f>
        <v/>
      </c>
    </row>
    <row r="120" spans="4:23" x14ac:dyDescent="0.25">
      <c r="D120" t="str" cm="1">
        <f t="array" ref="D120">IFERROR(_xlfn.IFS($D$3=Matchdays!D118,Matchdays!I118,$D$3=Matchdays!G118,Matchdays!J118),"")</f>
        <v/>
      </c>
      <c r="E120" t="str" cm="1">
        <f t="array" ref="E120">IFERROR(_xlfn.IFS(E$3=Matchdays!$D118,Matchdays!$I118,E$3=Matchdays!$G118,Matchdays!$J118),"")</f>
        <v/>
      </c>
      <c r="F120" t="str" cm="1">
        <f t="array" ref="F120">IFERROR(_xlfn.IFS(F$3=Matchdays!$D118,Matchdays!$I118,F$3=Matchdays!$G118,Matchdays!$J118),"")</f>
        <v/>
      </c>
      <c r="G120" t="str" cm="1">
        <f t="array" ref="G120">IFERROR(_xlfn.IFS(G$3=Matchdays!$D118,Matchdays!$I118,G$3=Matchdays!$G118,Matchdays!$J118),"")</f>
        <v/>
      </c>
      <c r="H120" t="str" cm="1">
        <f t="array" ref="H120">IFERROR(_xlfn.IFS(H$3=Matchdays!$D118,Matchdays!$I118,H$3=Matchdays!$G118,Matchdays!$J118),"")</f>
        <v/>
      </c>
      <c r="I120" t="str" cm="1">
        <f t="array" ref="I120">IFERROR(_xlfn.IFS(I$3=Matchdays!$D118,Matchdays!$I118,I$3=Matchdays!$G118,Matchdays!$J118),"")</f>
        <v/>
      </c>
      <c r="J120" cm="1">
        <f t="array" ref="J120">IFERROR(_xlfn.IFS(J$3=Matchdays!$D118,Matchdays!$I118,J$3=Matchdays!$G118,Matchdays!$J118),"")</f>
        <v>3</v>
      </c>
      <c r="K120" t="str" cm="1">
        <f t="array" ref="K120">IFERROR(_xlfn.IFS(K$3=Matchdays!$D118,Matchdays!$I118,K$3=Matchdays!$G118,Matchdays!$J118),"")</f>
        <v/>
      </c>
      <c r="L120" t="str" cm="1">
        <f t="array" ref="L120">IFERROR(_xlfn.IFS(L$3=Matchdays!$D118,Matchdays!$I118,L$3=Matchdays!$G118,Matchdays!$J118),"")</f>
        <v/>
      </c>
      <c r="M120" t="str" cm="1">
        <f t="array" ref="M120">IFERROR(_xlfn.IFS(M$3=Matchdays!$D118,Matchdays!$I118,M$3=Matchdays!$G118,Matchdays!$J118),"")</f>
        <v/>
      </c>
      <c r="N120" t="str" cm="1">
        <f t="array" ref="N120">IFERROR(_xlfn.IFS(N$3=Matchdays!$D118,Matchdays!$I118,N$3=Matchdays!$G118,Matchdays!$J118),"")</f>
        <v/>
      </c>
      <c r="O120" t="str" cm="1">
        <f t="array" ref="O120">IFERROR(_xlfn.IFS(O$3=Matchdays!$D118,Matchdays!$I118,O$3=Matchdays!$G118,Matchdays!$J118),"")</f>
        <v/>
      </c>
      <c r="P120" t="str" cm="1">
        <f t="array" ref="P120">IFERROR(_xlfn.IFS(P$3=Matchdays!$D118,Matchdays!$I118,P$3=Matchdays!$G118,Matchdays!$J118),"")</f>
        <v/>
      </c>
      <c r="Q120" t="str" cm="1">
        <f t="array" ref="Q120">IFERROR(_xlfn.IFS(Q$3=Matchdays!$D118,Matchdays!$I118,Q$3=Matchdays!$G118,Matchdays!$J118),"")</f>
        <v/>
      </c>
      <c r="R120" t="str" cm="1">
        <f t="array" ref="R120">IFERROR(_xlfn.IFS(R$3=Matchdays!$D118,Matchdays!$I118,R$3=Matchdays!$G118,Matchdays!$J118),"")</f>
        <v/>
      </c>
      <c r="S120" t="str" cm="1">
        <f t="array" ref="S120">IFERROR(_xlfn.IFS(S$3=Matchdays!$D118,Matchdays!$I118,S$3=Matchdays!$G118,Matchdays!$J118),"")</f>
        <v/>
      </c>
      <c r="T120" t="str" cm="1">
        <f t="array" ref="T120">IFERROR(_xlfn.IFS(T$3=Matchdays!$D118,Matchdays!$I118,T$3=Matchdays!$G118,Matchdays!$J118),"")</f>
        <v/>
      </c>
      <c r="U120" t="str" cm="1">
        <f t="array" ref="U120">IFERROR(_xlfn.IFS(U$3=Matchdays!$D118,Matchdays!$I118,U$3=Matchdays!$G118,Matchdays!$J118),"")</f>
        <v/>
      </c>
      <c r="V120" t="str" cm="1">
        <f t="array" ref="V120">IFERROR(_xlfn.IFS(V$3=Matchdays!$D118,Matchdays!$I118,V$3=Matchdays!$G118,Matchdays!$J118),"")</f>
        <v/>
      </c>
      <c r="W120" cm="1">
        <f t="array" ref="W120">IFERROR(_xlfn.IFS(W$3=Matchdays!$D118,Matchdays!$I118,W$3=Matchdays!$G118,Matchdays!$J118),"")</f>
        <v>0</v>
      </c>
    </row>
    <row r="121" spans="4:23" x14ac:dyDescent="0.25">
      <c r="D121" t="str" cm="1">
        <f t="array" ref="D121">IFERROR(_xlfn.IFS($D$3=Matchdays!D119,Matchdays!I119,$D$3=Matchdays!G119,Matchdays!J119),"")</f>
        <v/>
      </c>
      <c r="E121" t="str" cm="1">
        <f t="array" ref="E121">IFERROR(_xlfn.IFS(E$3=Matchdays!$D119,Matchdays!$I119,E$3=Matchdays!$G119,Matchdays!$J119),"")</f>
        <v/>
      </c>
      <c r="F121" t="str" cm="1">
        <f t="array" ref="F121">IFERROR(_xlfn.IFS(F$3=Matchdays!$D119,Matchdays!$I119,F$3=Matchdays!$G119,Matchdays!$J119),"")</f>
        <v/>
      </c>
      <c r="G121" t="str" cm="1">
        <f t="array" ref="G121">IFERROR(_xlfn.IFS(G$3=Matchdays!$D119,Matchdays!$I119,G$3=Matchdays!$G119,Matchdays!$J119),"")</f>
        <v/>
      </c>
      <c r="H121" t="str" cm="1">
        <f t="array" ref="H121">IFERROR(_xlfn.IFS(H$3=Matchdays!$D119,Matchdays!$I119,H$3=Matchdays!$G119,Matchdays!$J119),"")</f>
        <v/>
      </c>
      <c r="I121" t="str" cm="1">
        <f t="array" ref="I121">IFERROR(_xlfn.IFS(I$3=Matchdays!$D119,Matchdays!$I119,I$3=Matchdays!$G119,Matchdays!$J119),"")</f>
        <v/>
      </c>
      <c r="J121" t="str" cm="1">
        <f t="array" ref="J121">IFERROR(_xlfn.IFS(J$3=Matchdays!$D119,Matchdays!$I119,J$3=Matchdays!$G119,Matchdays!$J119),"")</f>
        <v/>
      </c>
      <c r="K121" cm="1">
        <f t="array" ref="K121">IFERROR(_xlfn.IFS(K$3=Matchdays!$D119,Matchdays!$I119,K$3=Matchdays!$G119,Matchdays!$J119),"")</f>
        <v>0</v>
      </c>
      <c r="L121" t="str" cm="1">
        <f t="array" ref="L121">IFERROR(_xlfn.IFS(L$3=Matchdays!$D119,Matchdays!$I119,L$3=Matchdays!$G119,Matchdays!$J119),"")</f>
        <v/>
      </c>
      <c r="M121" t="str" cm="1">
        <f t="array" ref="M121">IFERROR(_xlfn.IFS(M$3=Matchdays!$D119,Matchdays!$I119,M$3=Matchdays!$G119,Matchdays!$J119),"")</f>
        <v/>
      </c>
      <c r="N121" t="str" cm="1">
        <f t="array" ref="N121">IFERROR(_xlfn.IFS(N$3=Matchdays!$D119,Matchdays!$I119,N$3=Matchdays!$G119,Matchdays!$J119),"")</f>
        <v/>
      </c>
      <c r="O121" t="str" cm="1">
        <f t="array" ref="O121">IFERROR(_xlfn.IFS(O$3=Matchdays!$D119,Matchdays!$I119,O$3=Matchdays!$G119,Matchdays!$J119),"")</f>
        <v/>
      </c>
      <c r="P121" t="str" cm="1">
        <f t="array" ref="P121">IFERROR(_xlfn.IFS(P$3=Matchdays!$D119,Matchdays!$I119,P$3=Matchdays!$G119,Matchdays!$J119),"")</f>
        <v/>
      </c>
      <c r="Q121" t="str" cm="1">
        <f t="array" ref="Q121">IFERROR(_xlfn.IFS(Q$3=Matchdays!$D119,Matchdays!$I119,Q$3=Matchdays!$G119,Matchdays!$J119),"")</f>
        <v/>
      </c>
      <c r="R121" cm="1">
        <f t="array" ref="R121">IFERROR(_xlfn.IFS(R$3=Matchdays!$D119,Matchdays!$I119,R$3=Matchdays!$G119,Matchdays!$J119),"")</f>
        <v>3</v>
      </c>
      <c r="S121" t="str" cm="1">
        <f t="array" ref="S121">IFERROR(_xlfn.IFS(S$3=Matchdays!$D119,Matchdays!$I119,S$3=Matchdays!$G119,Matchdays!$J119),"")</f>
        <v/>
      </c>
      <c r="T121" t="str" cm="1">
        <f t="array" ref="T121">IFERROR(_xlfn.IFS(T$3=Matchdays!$D119,Matchdays!$I119,T$3=Matchdays!$G119,Matchdays!$J119),"")</f>
        <v/>
      </c>
      <c r="U121" t="str" cm="1">
        <f t="array" ref="U121">IFERROR(_xlfn.IFS(U$3=Matchdays!$D119,Matchdays!$I119,U$3=Matchdays!$G119,Matchdays!$J119),"")</f>
        <v/>
      </c>
      <c r="V121" t="str" cm="1">
        <f t="array" ref="V121">IFERROR(_xlfn.IFS(V$3=Matchdays!$D119,Matchdays!$I119,V$3=Matchdays!$G119,Matchdays!$J119),"")</f>
        <v/>
      </c>
      <c r="W121" t="str" cm="1">
        <f t="array" ref="W121">IFERROR(_xlfn.IFS(W$3=Matchdays!$D119,Matchdays!$I119,W$3=Matchdays!$G119,Matchdays!$J119),"")</f>
        <v/>
      </c>
    </row>
    <row r="122" spans="4:23" x14ac:dyDescent="0.25">
      <c r="D122" t="str" cm="1">
        <f t="array" ref="D122">IFERROR(_xlfn.IFS($D$3=Matchdays!D120,Matchdays!I120,$D$3=Matchdays!G120,Matchdays!J120),"")</f>
        <v/>
      </c>
      <c r="E122" t="str" cm="1">
        <f t="array" ref="E122">IFERROR(_xlfn.IFS(E$3=Matchdays!$D120,Matchdays!$I120,E$3=Matchdays!$G120,Matchdays!$J120),"")</f>
        <v/>
      </c>
      <c r="F122" t="str" cm="1">
        <f t="array" ref="F122">IFERROR(_xlfn.IFS(F$3=Matchdays!$D120,Matchdays!$I120,F$3=Matchdays!$G120,Matchdays!$J120),"")</f>
        <v/>
      </c>
      <c r="G122" t="str" cm="1">
        <f t="array" ref="G122">IFERROR(_xlfn.IFS(G$3=Matchdays!$D120,Matchdays!$I120,G$3=Matchdays!$G120,Matchdays!$J120),"")</f>
        <v/>
      </c>
      <c r="H122" t="str" cm="1">
        <f t="array" ref="H122">IFERROR(_xlfn.IFS(H$3=Matchdays!$D120,Matchdays!$I120,H$3=Matchdays!$G120,Matchdays!$J120),"")</f>
        <v/>
      </c>
      <c r="I122" t="str" cm="1">
        <f t="array" ref="I122">IFERROR(_xlfn.IFS(I$3=Matchdays!$D120,Matchdays!$I120,I$3=Matchdays!$G120,Matchdays!$J120),"")</f>
        <v/>
      </c>
      <c r="J122" t="str" cm="1">
        <f t="array" ref="J122">IFERROR(_xlfn.IFS(J$3=Matchdays!$D120,Matchdays!$I120,J$3=Matchdays!$G120,Matchdays!$J120),"")</f>
        <v/>
      </c>
      <c r="K122" t="str" cm="1">
        <f t="array" ref="K122">IFERROR(_xlfn.IFS(K$3=Matchdays!$D120,Matchdays!$I120,K$3=Matchdays!$G120,Matchdays!$J120),"")</f>
        <v/>
      </c>
      <c r="L122" t="str" cm="1">
        <f t="array" ref="L122">IFERROR(_xlfn.IFS(L$3=Matchdays!$D120,Matchdays!$I120,L$3=Matchdays!$G120,Matchdays!$J120),"")</f>
        <v/>
      </c>
      <c r="M122" t="str" cm="1">
        <f t="array" ref="M122">IFERROR(_xlfn.IFS(M$3=Matchdays!$D120,Matchdays!$I120,M$3=Matchdays!$G120,Matchdays!$J120),"")</f>
        <v/>
      </c>
      <c r="N122" t="str" cm="1">
        <f t="array" ref="N122">IFERROR(_xlfn.IFS(N$3=Matchdays!$D120,Matchdays!$I120,N$3=Matchdays!$G120,Matchdays!$J120),"")</f>
        <v/>
      </c>
      <c r="O122" cm="1">
        <f t="array" ref="O122">IFERROR(_xlfn.IFS(O$3=Matchdays!$D120,Matchdays!$I120,O$3=Matchdays!$G120,Matchdays!$J120),"")</f>
        <v>3</v>
      </c>
      <c r="P122" t="str" cm="1">
        <f t="array" ref="P122">IFERROR(_xlfn.IFS(P$3=Matchdays!$D120,Matchdays!$I120,P$3=Matchdays!$G120,Matchdays!$J120),"")</f>
        <v/>
      </c>
      <c r="Q122" t="str" cm="1">
        <f t="array" ref="Q122">IFERROR(_xlfn.IFS(Q$3=Matchdays!$D120,Matchdays!$I120,Q$3=Matchdays!$G120,Matchdays!$J120),"")</f>
        <v/>
      </c>
      <c r="R122" t="str" cm="1">
        <f t="array" ref="R122">IFERROR(_xlfn.IFS(R$3=Matchdays!$D120,Matchdays!$I120,R$3=Matchdays!$G120,Matchdays!$J120),"")</f>
        <v/>
      </c>
      <c r="S122" t="str" cm="1">
        <f t="array" ref="S122">IFERROR(_xlfn.IFS(S$3=Matchdays!$D120,Matchdays!$I120,S$3=Matchdays!$G120,Matchdays!$J120),"")</f>
        <v/>
      </c>
      <c r="T122" t="str" cm="1">
        <f t="array" ref="T122">IFERROR(_xlfn.IFS(T$3=Matchdays!$D120,Matchdays!$I120,T$3=Matchdays!$G120,Matchdays!$J120),"")</f>
        <v/>
      </c>
      <c r="U122" t="str" cm="1">
        <f t="array" ref="U122">IFERROR(_xlfn.IFS(U$3=Matchdays!$D120,Matchdays!$I120,U$3=Matchdays!$G120,Matchdays!$J120),"")</f>
        <v/>
      </c>
      <c r="V122" cm="1">
        <f t="array" ref="V122">IFERROR(_xlfn.IFS(V$3=Matchdays!$D120,Matchdays!$I120,V$3=Matchdays!$G120,Matchdays!$J120),"")</f>
        <v>0</v>
      </c>
      <c r="W122" t="str" cm="1">
        <f t="array" ref="W122">IFERROR(_xlfn.IFS(W$3=Matchdays!$D120,Matchdays!$I120,W$3=Matchdays!$G120,Matchdays!$J120),"")</f>
        <v/>
      </c>
    </row>
    <row r="123" spans="4:23" x14ac:dyDescent="0.25">
      <c r="D123" t="str" cm="1">
        <f t="array" ref="D123">IFERROR(_xlfn.IFS($D$3=Matchdays!D121,Matchdays!I121,$D$3=Matchdays!G121,Matchdays!J121),"")</f>
        <v/>
      </c>
      <c r="E123" t="str" cm="1">
        <f t="array" ref="E123">IFERROR(_xlfn.IFS(E$3=Matchdays!$D121,Matchdays!$I121,E$3=Matchdays!$G121,Matchdays!$J121),"")</f>
        <v/>
      </c>
      <c r="F123" t="str" cm="1">
        <f t="array" ref="F123">IFERROR(_xlfn.IFS(F$3=Matchdays!$D121,Matchdays!$I121,F$3=Matchdays!$G121,Matchdays!$J121),"")</f>
        <v/>
      </c>
      <c r="G123" t="str" cm="1">
        <f t="array" ref="G123">IFERROR(_xlfn.IFS(G$3=Matchdays!$D121,Matchdays!$I121,G$3=Matchdays!$G121,Matchdays!$J121),"")</f>
        <v/>
      </c>
      <c r="H123" t="str" cm="1">
        <f t="array" ref="H123">IFERROR(_xlfn.IFS(H$3=Matchdays!$D121,Matchdays!$I121,H$3=Matchdays!$G121,Matchdays!$J121),"")</f>
        <v/>
      </c>
      <c r="I123" t="str" cm="1">
        <f t="array" ref="I123">IFERROR(_xlfn.IFS(I$3=Matchdays!$D121,Matchdays!$I121,I$3=Matchdays!$G121,Matchdays!$J121),"")</f>
        <v/>
      </c>
      <c r="J123" t="str" cm="1">
        <f t="array" ref="J123">IFERROR(_xlfn.IFS(J$3=Matchdays!$D121,Matchdays!$I121,J$3=Matchdays!$G121,Matchdays!$J121),"")</f>
        <v/>
      </c>
      <c r="K123" t="str" cm="1">
        <f t="array" ref="K123">IFERROR(_xlfn.IFS(K$3=Matchdays!$D121,Matchdays!$I121,K$3=Matchdays!$G121,Matchdays!$J121),"")</f>
        <v/>
      </c>
      <c r="L123" t="str" cm="1">
        <f t="array" ref="L123">IFERROR(_xlfn.IFS(L$3=Matchdays!$D121,Matchdays!$I121,L$3=Matchdays!$G121,Matchdays!$J121),"")</f>
        <v/>
      </c>
      <c r="M123" t="str" cm="1">
        <f t="array" ref="M123">IFERROR(_xlfn.IFS(M$3=Matchdays!$D121,Matchdays!$I121,M$3=Matchdays!$G121,Matchdays!$J121),"")</f>
        <v/>
      </c>
      <c r="N123" t="str" cm="1">
        <f t="array" ref="N123">IFERROR(_xlfn.IFS(N$3=Matchdays!$D121,Matchdays!$I121,N$3=Matchdays!$G121,Matchdays!$J121),"")</f>
        <v/>
      </c>
      <c r="O123" t="str" cm="1">
        <f t="array" ref="O123">IFERROR(_xlfn.IFS(O$3=Matchdays!$D121,Matchdays!$I121,O$3=Matchdays!$G121,Matchdays!$J121),"")</f>
        <v/>
      </c>
      <c r="P123" t="str" cm="1">
        <f t="array" ref="P123">IFERROR(_xlfn.IFS(P$3=Matchdays!$D121,Matchdays!$I121,P$3=Matchdays!$G121,Matchdays!$J121),"")</f>
        <v/>
      </c>
      <c r="Q123" cm="1">
        <f t="array" ref="Q123">IFERROR(_xlfn.IFS(Q$3=Matchdays!$D121,Matchdays!$I121,Q$3=Matchdays!$G121,Matchdays!$J121),"")</f>
        <v>3</v>
      </c>
      <c r="R123" t="str" cm="1">
        <f t="array" ref="R123">IFERROR(_xlfn.IFS(R$3=Matchdays!$D121,Matchdays!$I121,R$3=Matchdays!$G121,Matchdays!$J121),"")</f>
        <v/>
      </c>
      <c r="S123" t="str" cm="1">
        <f t="array" ref="S123">IFERROR(_xlfn.IFS(S$3=Matchdays!$D121,Matchdays!$I121,S$3=Matchdays!$G121,Matchdays!$J121),"")</f>
        <v/>
      </c>
      <c r="T123" t="str" cm="1">
        <f t="array" ref="T123">IFERROR(_xlfn.IFS(T$3=Matchdays!$D121,Matchdays!$I121,T$3=Matchdays!$G121,Matchdays!$J121),"")</f>
        <v/>
      </c>
      <c r="U123" cm="1">
        <f t="array" ref="U123">IFERROR(_xlfn.IFS(U$3=Matchdays!$D121,Matchdays!$I121,U$3=Matchdays!$G121,Matchdays!$J121),"")</f>
        <v>0</v>
      </c>
      <c r="V123" t="str" cm="1">
        <f t="array" ref="V123">IFERROR(_xlfn.IFS(V$3=Matchdays!$D121,Matchdays!$I121,V$3=Matchdays!$G121,Matchdays!$J121),"")</f>
        <v/>
      </c>
      <c r="W123" t="str" cm="1">
        <f t="array" ref="W123">IFERROR(_xlfn.IFS(W$3=Matchdays!$D121,Matchdays!$I121,W$3=Matchdays!$G121,Matchdays!$J121),"")</f>
        <v/>
      </c>
    </row>
    <row r="124" spans="4:23" x14ac:dyDescent="0.25">
      <c r="D124" t="str" cm="1">
        <f t="array" ref="D124">IFERROR(_xlfn.IFS($D$3=Matchdays!D122,Matchdays!I122,$D$3=Matchdays!G122,Matchdays!J122),"")</f>
        <v/>
      </c>
      <c r="E124" cm="1">
        <f t="array" ref="E124">IFERROR(_xlfn.IFS(E$3=Matchdays!$D122,Matchdays!$I122,E$3=Matchdays!$G122,Matchdays!$J122),"")</f>
        <v>3</v>
      </c>
      <c r="F124" t="str" cm="1">
        <f t="array" ref="F124">IFERROR(_xlfn.IFS(F$3=Matchdays!$D122,Matchdays!$I122,F$3=Matchdays!$G122,Matchdays!$J122),"")</f>
        <v/>
      </c>
      <c r="G124" cm="1">
        <f t="array" ref="G124">IFERROR(_xlfn.IFS(G$3=Matchdays!$D122,Matchdays!$I122,G$3=Matchdays!$G122,Matchdays!$J122),"")</f>
        <v>0</v>
      </c>
      <c r="H124" t="str" cm="1">
        <f t="array" ref="H124">IFERROR(_xlfn.IFS(H$3=Matchdays!$D122,Matchdays!$I122,H$3=Matchdays!$G122,Matchdays!$J122),"")</f>
        <v/>
      </c>
      <c r="I124" t="str" cm="1">
        <f t="array" ref="I124">IFERROR(_xlfn.IFS(I$3=Matchdays!$D122,Matchdays!$I122,I$3=Matchdays!$G122,Matchdays!$J122),"")</f>
        <v/>
      </c>
      <c r="J124" t="str" cm="1">
        <f t="array" ref="J124">IFERROR(_xlfn.IFS(J$3=Matchdays!$D122,Matchdays!$I122,J$3=Matchdays!$G122,Matchdays!$J122),"")</f>
        <v/>
      </c>
      <c r="K124" t="str" cm="1">
        <f t="array" ref="K124">IFERROR(_xlfn.IFS(K$3=Matchdays!$D122,Matchdays!$I122,K$3=Matchdays!$G122,Matchdays!$J122),"")</f>
        <v/>
      </c>
      <c r="L124" t="str" cm="1">
        <f t="array" ref="L124">IFERROR(_xlfn.IFS(L$3=Matchdays!$D122,Matchdays!$I122,L$3=Matchdays!$G122,Matchdays!$J122),"")</f>
        <v/>
      </c>
      <c r="M124" t="str" cm="1">
        <f t="array" ref="M124">IFERROR(_xlfn.IFS(M$3=Matchdays!$D122,Matchdays!$I122,M$3=Matchdays!$G122,Matchdays!$J122),"")</f>
        <v/>
      </c>
      <c r="N124" t="str" cm="1">
        <f t="array" ref="N124">IFERROR(_xlfn.IFS(N$3=Matchdays!$D122,Matchdays!$I122,N$3=Matchdays!$G122,Matchdays!$J122),"")</f>
        <v/>
      </c>
      <c r="O124" t="str" cm="1">
        <f t="array" ref="O124">IFERROR(_xlfn.IFS(O$3=Matchdays!$D122,Matchdays!$I122,O$3=Matchdays!$G122,Matchdays!$J122),"")</f>
        <v/>
      </c>
      <c r="P124" t="str" cm="1">
        <f t="array" ref="P124">IFERROR(_xlfn.IFS(P$3=Matchdays!$D122,Matchdays!$I122,P$3=Matchdays!$G122,Matchdays!$J122),"")</f>
        <v/>
      </c>
      <c r="Q124" t="str" cm="1">
        <f t="array" ref="Q124">IFERROR(_xlfn.IFS(Q$3=Matchdays!$D122,Matchdays!$I122,Q$3=Matchdays!$G122,Matchdays!$J122),"")</f>
        <v/>
      </c>
      <c r="R124" t="str" cm="1">
        <f t="array" ref="R124">IFERROR(_xlfn.IFS(R$3=Matchdays!$D122,Matchdays!$I122,R$3=Matchdays!$G122,Matchdays!$J122),"")</f>
        <v/>
      </c>
      <c r="S124" t="str" cm="1">
        <f t="array" ref="S124">IFERROR(_xlfn.IFS(S$3=Matchdays!$D122,Matchdays!$I122,S$3=Matchdays!$G122,Matchdays!$J122),"")</f>
        <v/>
      </c>
      <c r="T124" t="str" cm="1">
        <f t="array" ref="T124">IFERROR(_xlfn.IFS(T$3=Matchdays!$D122,Matchdays!$I122,T$3=Matchdays!$G122,Matchdays!$J122),"")</f>
        <v/>
      </c>
      <c r="U124" t="str" cm="1">
        <f t="array" ref="U124">IFERROR(_xlfn.IFS(U$3=Matchdays!$D122,Matchdays!$I122,U$3=Matchdays!$G122,Matchdays!$J122),"")</f>
        <v/>
      </c>
      <c r="V124" t="str" cm="1">
        <f t="array" ref="V124">IFERROR(_xlfn.IFS(V$3=Matchdays!$D122,Matchdays!$I122,V$3=Matchdays!$G122,Matchdays!$J122),"")</f>
        <v/>
      </c>
      <c r="W124" t="str" cm="1">
        <f t="array" ref="W124">IFERROR(_xlfn.IFS(W$3=Matchdays!$D122,Matchdays!$I122,W$3=Matchdays!$G122,Matchdays!$J122),"")</f>
        <v/>
      </c>
    </row>
    <row r="125" spans="4:23" x14ac:dyDescent="0.25">
      <c r="D125" t="str" cm="1">
        <f t="array" ref="D125">IFERROR(_xlfn.IFS($D$3=Matchdays!D123,Matchdays!I123,$D$3=Matchdays!G123,Matchdays!J123),"")</f>
        <v/>
      </c>
      <c r="E125" t="str" cm="1">
        <f t="array" ref="E125">IFERROR(_xlfn.IFS(E$3=Matchdays!$D123,Matchdays!$I123,E$3=Matchdays!$G123,Matchdays!$J123),"")</f>
        <v/>
      </c>
      <c r="F125" t="str" cm="1">
        <f t="array" ref="F125">IFERROR(_xlfn.IFS(F$3=Matchdays!$D123,Matchdays!$I123,F$3=Matchdays!$G123,Matchdays!$J123),"")</f>
        <v/>
      </c>
      <c r="G125" t="str" cm="1">
        <f t="array" ref="G125">IFERROR(_xlfn.IFS(G$3=Matchdays!$D123,Matchdays!$I123,G$3=Matchdays!$G123,Matchdays!$J123),"")</f>
        <v/>
      </c>
      <c r="H125" t="str" cm="1">
        <f t="array" ref="H125">IFERROR(_xlfn.IFS(H$3=Matchdays!$D123,Matchdays!$I123,H$3=Matchdays!$G123,Matchdays!$J123),"")</f>
        <v/>
      </c>
      <c r="I125" cm="1">
        <f t="array" ref="I125">IFERROR(_xlfn.IFS(I$3=Matchdays!$D123,Matchdays!$I123,I$3=Matchdays!$G123,Matchdays!$J123),"")</f>
        <v>1</v>
      </c>
      <c r="J125" t="str" cm="1">
        <f t="array" ref="J125">IFERROR(_xlfn.IFS(J$3=Matchdays!$D123,Matchdays!$I123,J$3=Matchdays!$G123,Matchdays!$J123),"")</f>
        <v/>
      </c>
      <c r="K125" t="str" cm="1">
        <f t="array" ref="K125">IFERROR(_xlfn.IFS(K$3=Matchdays!$D123,Matchdays!$I123,K$3=Matchdays!$G123,Matchdays!$J123),"")</f>
        <v/>
      </c>
      <c r="L125" t="str" cm="1">
        <f t="array" ref="L125">IFERROR(_xlfn.IFS(L$3=Matchdays!$D123,Matchdays!$I123,L$3=Matchdays!$G123,Matchdays!$J123),"")</f>
        <v/>
      </c>
      <c r="M125" t="str" cm="1">
        <f t="array" ref="M125">IFERROR(_xlfn.IFS(M$3=Matchdays!$D123,Matchdays!$I123,M$3=Matchdays!$G123,Matchdays!$J123),"")</f>
        <v/>
      </c>
      <c r="N125" t="str" cm="1">
        <f t="array" ref="N125">IFERROR(_xlfn.IFS(N$3=Matchdays!$D123,Matchdays!$I123,N$3=Matchdays!$G123,Matchdays!$J123),"")</f>
        <v/>
      </c>
      <c r="O125" t="str" cm="1">
        <f t="array" ref="O125">IFERROR(_xlfn.IFS(O$3=Matchdays!$D123,Matchdays!$I123,O$3=Matchdays!$G123,Matchdays!$J123),"")</f>
        <v/>
      </c>
      <c r="P125" t="str" cm="1">
        <f t="array" ref="P125">IFERROR(_xlfn.IFS(P$3=Matchdays!$D123,Matchdays!$I123,P$3=Matchdays!$G123,Matchdays!$J123),"")</f>
        <v/>
      </c>
      <c r="Q125" cm="1">
        <f t="array" ref="Q125">IFERROR(_xlfn.IFS(Q$3=Matchdays!$D123,Matchdays!$I123,Q$3=Matchdays!$G123,Matchdays!$J123),"")</f>
        <v>1</v>
      </c>
      <c r="R125" t="str" cm="1">
        <f t="array" ref="R125">IFERROR(_xlfn.IFS(R$3=Matchdays!$D123,Matchdays!$I123,R$3=Matchdays!$G123,Matchdays!$J123),"")</f>
        <v/>
      </c>
      <c r="S125" t="str" cm="1">
        <f t="array" ref="S125">IFERROR(_xlfn.IFS(S$3=Matchdays!$D123,Matchdays!$I123,S$3=Matchdays!$G123,Matchdays!$J123),"")</f>
        <v/>
      </c>
      <c r="T125" t="str" cm="1">
        <f t="array" ref="T125">IFERROR(_xlfn.IFS(T$3=Matchdays!$D123,Matchdays!$I123,T$3=Matchdays!$G123,Matchdays!$J123),"")</f>
        <v/>
      </c>
      <c r="U125" t="str" cm="1">
        <f t="array" ref="U125">IFERROR(_xlfn.IFS(U$3=Matchdays!$D123,Matchdays!$I123,U$3=Matchdays!$G123,Matchdays!$J123),"")</f>
        <v/>
      </c>
      <c r="V125" t="str" cm="1">
        <f t="array" ref="V125">IFERROR(_xlfn.IFS(V$3=Matchdays!$D123,Matchdays!$I123,V$3=Matchdays!$G123,Matchdays!$J123),"")</f>
        <v/>
      </c>
      <c r="W125" t="str" cm="1">
        <f t="array" ref="W125">IFERROR(_xlfn.IFS(W$3=Matchdays!$D123,Matchdays!$I123,W$3=Matchdays!$G123,Matchdays!$J123),"")</f>
        <v/>
      </c>
    </row>
    <row r="126" spans="4:23" x14ac:dyDescent="0.25">
      <c r="D126" t="str" cm="1">
        <f t="array" ref="D126">IFERROR(_xlfn.IFS($D$3=Matchdays!D124,Matchdays!I124,$D$3=Matchdays!G124,Matchdays!J124),"")</f>
        <v/>
      </c>
      <c r="E126" t="str" cm="1">
        <f t="array" ref="E126">IFERROR(_xlfn.IFS(E$3=Matchdays!$D124,Matchdays!$I124,E$3=Matchdays!$G124,Matchdays!$J124),"")</f>
        <v/>
      </c>
      <c r="F126" t="str" cm="1">
        <f t="array" ref="F126">IFERROR(_xlfn.IFS(F$3=Matchdays!$D124,Matchdays!$I124,F$3=Matchdays!$G124,Matchdays!$J124),"")</f>
        <v/>
      </c>
      <c r="G126" t="str" cm="1">
        <f t="array" ref="G126">IFERROR(_xlfn.IFS(G$3=Matchdays!$D124,Matchdays!$I124,G$3=Matchdays!$G124,Matchdays!$J124),"")</f>
        <v/>
      </c>
      <c r="H126" t="str" cm="1">
        <f t="array" ref="H126">IFERROR(_xlfn.IFS(H$3=Matchdays!$D124,Matchdays!$I124,H$3=Matchdays!$G124,Matchdays!$J124),"")</f>
        <v/>
      </c>
      <c r="I126" t="str" cm="1">
        <f t="array" ref="I126">IFERROR(_xlfn.IFS(I$3=Matchdays!$D124,Matchdays!$I124,I$3=Matchdays!$G124,Matchdays!$J124),"")</f>
        <v/>
      </c>
      <c r="J126" cm="1">
        <f t="array" ref="J126">IFERROR(_xlfn.IFS(J$3=Matchdays!$D124,Matchdays!$I124,J$3=Matchdays!$G124,Matchdays!$J124),"")</f>
        <v>0</v>
      </c>
      <c r="K126" cm="1">
        <f t="array" ref="K126">IFERROR(_xlfn.IFS(K$3=Matchdays!$D124,Matchdays!$I124,K$3=Matchdays!$G124,Matchdays!$J124),"")</f>
        <v>3</v>
      </c>
      <c r="L126" t="str" cm="1">
        <f t="array" ref="L126">IFERROR(_xlfn.IFS(L$3=Matchdays!$D124,Matchdays!$I124,L$3=Matchdays!$G124,Matchdays!$J124),"")</f>
        <v/>
      </c>
      <c r="M126" t="str" cm="1">
        <f t="array" ref="M126">IFERROR(_xlfn.IFS(M$3=Matchdays!$D124,Matchdays!$I124,M$3=Matchdays!$G124,Matchdays!$J124),"")</f>
        <v/>
      </c>
      <c r="N126" t="str" cm="1">
        <f t="array" ref="N126">IFERROR(_xlfn.IFS(N$3=Matchdays!$D124,Matchdays!$I124,N$3=Matchdays!$G124,Matchdays!$J124),"")</f>
        <v/>
      </c>
      <c r="O126" t="str" cm="1">
        <f t="array" ref="O126">IFERROR(_xlfn.IFS(O$3=Matchdays!$D124,Matchdays!$I124,O$3=Matchdays!$G124,Matchdays!$J124),"")</f>
        <v/>
      </c>
      <c r="P126" t="str" cm="1">
        <f t="array" ref="P126">IFERROR(_xlfn.IFS(P$3=Matchdays!$D124,Matchdays!$I124,P$3=Matchdays!$G124,Matchdays!$J124),"")</f>
        <v/>
      </c>
      <c r="Q126" t="str" cm="1">
        <f t="array" ref="Q126">IFERROR(_xlfn.IFS(Q$3=Matchdays!$D124,Matchdays!$I124,Q$3=Matchdays!$G124,Matchdays!$J124),"")</f>
        <v/>
      </c>
      <c r="R126" t="str" cm="1">
        <f t="array" ref="R126">IFERROR(_xlfn.IFS(R$3=Matchdays!$D124,Matchdays!$I124,R$3=Matchdays!$G124,Matchdays!$J124),"")</f>
        <v/>
      </c>
      <c r="S126" t="str" cm="1">
        <f t="array" ref="S126">IFERROR(_xlfn.IFS(S$3=Matchdays!$D124,Matchdays!$I124,S$3=Matchdays!$G124,Matchdays!$J124),"")</f>
        <v/>
      </c>
      <c r="T126" t="str" cm="1">
        <f t="array" ref="T126">IFERROR(_xlfn.IFS(T$3=Matchdays!$D124,Matchdays!$I124,T$3=Matchdays!$G124,Matchdays!$J124),"")</f>
        <v/>
      </c>
      <c r="U126" t="str" cm="1">
        <f t="array" ref="U126">IFERROR(_xlfn.IFS(U$3=Matchdays!$D124,Matchdays!$I124,U$3=Matchdays!$G124,Matchdays!$J124),"")</f>
        <v/>
      </c>
      <c r="V126" t="str" cm="1">
        <f t="array" ref="V126">IFERROR(_xlfn.IFS(V$3=Matchdays!$D124,Matchdays!$I124,V$3=Matchdays!$G124,Matchdays!$J124),"")</f>
        <v/>
      </c>
      <c r="W126" t="str" cm="1">
        <f t="array" ref="W126">IFERROR(_xlfn.IFS(W$3=Matchdays!$D124,Matchdays!$I124,W$3=Matchdays!$G124,Matchdays!$J124),"")</f>
        <v/>
      </c>
    </row>
    <row r="127" spans="4:23" x14ac:dyDescent="0.25">
      <c r="D127" t="str" cm="1">
        <f t="array" ref="D127">IFERROR(_xlfn.IFS($D$3=Matchdays!D125,Matchdays!I125,$D$3=Matchdays!G125,Matchdays!J125),"")</f>
        <v/>
      </c>
      <c r="E127" t="str" cm="1">
        <f t="array" ref="E127">IFERROR(_xlfn.IFS(E$3=Matchdays!$D125,Matchdays!$I125,E$3=Matchdays!$G125,Matchdays!$J125),"")</f>
        <v/>
      </c>
      <c r="F127" t="str" cm="1">
        <f t="array" ref="F127">IFERROR(_xlfn.IFS(F$3=Matchdays!$D125,Matchdays!$I125,F$3=Matchdays!$G125,Matchdays!$J125),"")</f>
        <v/>
      </c>
      <c r="G127" t="str" cm="1">
        <f t="array" ref="G127">IFERROR(_xlfn.IFS(G$3=Matchdays!$D125,Matchdays!$I125,G$3=Matchdays!$G125,Matchdays!$J125),"")</f>
        <v/>
      </c>
      <c r="H127" t="str" cm="1">
        <f t="array" ref="H127">IFERROR(_xlfn.IFS(H$3=Matchdays!$D125,Matchdays!$I125,H$3=Matchdays!$G125,Matchdays!$J125),"")</f>
        <v/>
      </c>
      <c r="I127" t="str" cm="1">
        <f t="array" ref="I127">IFERROR(_xlfn.IFS(I$3=Matchdays!$D125,Matchdays!$I125,I$3=Matchdays!$G125,Matchdays!$J125),"")</f>
        <v/>
      </c>
      <c r="J127" t="str" cm="1">
        <f t="array" ref="J127">IFERROR(_xlfn.IFS(J$3=Matchdays!$D125,Matchdays!$I125,J$3=Matchdays!$G125,Matchdays!$J125),"")</f>
        <v/>
      </c>
      <c r="K127" t="str" cm="1">
        <f t="array" ref="K127">IFERROR(_xlfn.IFS(K$3=Matchdays!$D125,Matchdays!$I125,K$3=Matchdays!$G125,Matchdays!$J125),"")</f>
        <v/>
      </c>
      <c r="L127" cm="1">
        <f t="array" ref="L127">IFERROR(_xlfn.IFS(L$3=Matchdays!$D125,Matchdays!$I125,L$3=Matchdays!$G125,Matchdays!$J125),"")</f>
        <v>3</v>
      </c>
      <c r="M127" cm="1">
        <f t="array" ref="M127">IFERROR(_xlfn.IFS(M$3=Matchdays!$D125,Matchdays!$I125,M$3=Matchdays!$G125,Matchdays!$J125),"")</f>
        <v>0</v>
      </c>
      <c r="N127" t="str" cm="1">
        <f t="array" ref="N127">IFERROR(_xlfn.IFS(N$3=Matchdays!$D125,Matchdays!$I125,N$3=Matchdays!$G125,Matchdays!$J125),"")</f>
        <v/>
      </c>
      <c r="O127" t="str" cm="1">
        <f t="array" ref="O127">IFERROR(_xlfn.IFS(O$3=Matchdays!$D125,Matchdays!$I125,O$3=Matchdays!$G125,Matchdays!$J125),"")</f>
        <v/>
      </c>
      <c r="P127" t="str" cm="1">
        <f t="array" ref="P127">IFERROR(_xlfn.IFS(P$3=Matchdays!$D125,Matchdays!$I125,P$3=Matchdays!$G125,Matchdays!$J125),"")</f>
        <v/>
      </c>
      <c r="Q127" t="str" cm="1">
        <f t="array" ref="Q127">IFERROR(_xlfn.IFS(Q$3=Matchdays!$D125,Matchdays!$I125,Q$3=Matchdays!$G125,Matchdays!$J125),"")</f>
        <v/>
      </c>
      <c r="R127" t="str" cm="1">
        <f t="array" ref="R127">IFERROR(_xlfn.IFS(R$3=Matchdays!$D125,Matchdays!$I125,R$3=Matchdays!$G125,Matchdays!$J125),"")</f>
        <v/>
      </c>
      <c r="S127" t="str" cm="1">
        <f t="array" ref="S127">IFERROR(_xlfn.IFS(S$3=Matchdays!$D125,Matchdays!$I125,S$3=Matchdays!$G125,Matchdays!$J125),"")</f>
        <v/>
      </c>
      <c r="T127" t="str" cm="1">
        <f t="array" ref="T127">IFERROR(_xlfn.IFS(T$3=Matchdays!$D125,Matchdays!$I125,T$3=Matchdays!$G125,Matchdays!$J125),"")</f>
        <v/>
      </c>
      <c r="U127" t="str" cm="1">
        <f t="array" ref="U127">IFERROR(_xlfn.IFS(U$3=Matchdays!$D125,Matchdays!$I125,U$3=Matchdays!$G125,Matchdays!$J125),"")</f>
        <v/>
      </c>
      <c r="V127" t="str" cm="1">
        <f t="array" ref="V127">IFERROR(_xlfn.IFS(V$3=Matchdays!$D125,Matchdays!$I125,V$3=Matchdays!$G125,Matchdays!$J125),"")</f>
        <v/>
      </c>
      <c r="W127" t="str" cm="1">
        <f t="array" ref="W127">IFERROR(_xlfn.IFS(W$3=Matchdays!$D125,Matchdays!$I125,W$3=Matchdays!$G125,Matchdays!$J125),"")</f>
        <v/>
      </c>
    </row>
    <row r="128" spans="4:23" x14ac:dyDescent="0.25">
      <c r="D128" t="str" cm="1">
        <f t="array" ref="D128">IFERROR(_xlfn.IFS($D$3=Matchdays!D126,Matchdays!I126,$D$3=Matchdays!G126,Matchdays!J126),"")</f>
        <v/>
      </c>
      <c r="E128" t="str" cm="1">
        <f t="array" ref="E128">IFERROR(_xlfn.IFS(E$3=Matchdays!$D126,Matchdays!$I126,E$3=Matchdays!$G126,Matchdays!$J126),"")</f>
        <v/>
      </c>
      <c r="F128" t="str" cm="1">
        <f t="array" ref="F128">IFERROR(_xlfn.IFS(F$3=Matchdays!$D126,Matchdays!$I126,F$3=Matchdays!$G126,Matchdays!$J126),"")</f>
        <v/>
      </c>
      <c r="G128" t="str" cm="1">
        <f t="array" ref="G128">IFERROR(_xlfn.IFS(G$3=Matchdays!$D126,Matchdays!$I126,G$3=Matchdays!$G126,Matchdays!$J126),"")</f>
        <v/>
      </c>
      <c r="H128" cm="1">
        <f t="array" ref="H128">IFERROR(_xlfn.IFS(H$3=Matchdays!$D126,Matchdays!$I126,H$3=Matchdays!$G126,Matchdays!$J126),"")</f>
        <v>0</v>
      </c>
      <c r="I128" t="str" cm="1">
        <f t="array" ref="I128">IFERROR(_xlfn.IFS(I$3=Matchdays!$D126,Matchdays!$I126,I$3=Matchdays!$G126,Matchdays!$J126),"")</f>
        <v/>
      </c>
      <c r="J128" t="str" cm="1">
        <f t="array" ref="J128">IFERROR(_xlfn.IFS(J$3=Matchdays!$D126,Matchdays!$I126,J$3=Matchdays!$G126,Matchdays!$J126),"")</f>
        <v/>
      </c>
      <c r="K128" t="str" cm="1">
        <f t="array" ref="K128">IFERROR(_xlfn.IFS(K$3=Matchdays!$D126,Matchdays!$I126,K$3=Matchdays!$G126,Matchdays!$J126),"")</f>
        <v/>
      </c>
      <c r="L128" t="str" cm="1">
        <f t="array" ref="L128">IFERROR(_xlfn.IFS(L$3=Matchdays!$D126,Matchdays!$I126,L$3=Matchdays!$G126,Matchdays!$J126),"")</f>
        <v/>
      </c>
      <c r="M128" t="str" cm="1">
        <f t="array" ref="M128">IFERROR(_xlfn.IFS(M$3=Matchdays!$D126,Matchdays!$I126,M$3=Matchdays!$G126,Matchdays!$J126),"")</f>
        <v/>
      </c>
      <c r="N128" t="str" cm="1">
        <f t="array" ref="N128">IFERROR(_xlfn.IFS(N$3=Matchdays!$D126,Matchdays!$I126,N$3=Matchdays!$G126,Matchdays!$J126),"")</f>
        <v/>
      </c>
      <c r="O128" t="str" cm="1">
        <f t="array" ref="O128">IFERROR(_xlfn.IFS(O$3=Matchdays!$D126,Matchdays!$I126,O$3=Matchdays!$G126,Matchdays!$J126),"")</f>
        <v/>
      </c>
      <c r="P128" cm="1">
        <f t="array" ref="P128">IFERROR(_xlfn.IFS(P$3=Matchdays!$D126,Matchdays!$I126,P$3=Matchdays!$G126,Matchdays!$J126),"")</f>
        <v>3</v>
      </c>
      <c r="Q128" t="str" cm="1">
        <f t="array" ref="Q128">IFERROR(_xlfn.IFS(Q$3=Matchdays!$D126,Matchdays!$I126,Q$3=Matchdays!$G126,Matchdays!$J126),"")</f>
        <v/>
      </c>
      <c r="R128" t="str" cm="1">
        <f t="array" ref="R128">IFERROR(_xlfn.IFS(R$3=Matchdays!$D126,Matchdays!$I126,R$3=Matchdays!$G126,Matchdays!$J126),"")</f>
        <v/>
      </c>
      <c r="S128" t="str" cm="1">
        <f t="array" ref="S128">IFERROR(_xlfn.IFS(S$3=Matchdays!$D126,Matchdays!$I126,S$3=Matchdays!$G126,Matchdays!$J126),"")</f>
        <v/>
      </c>
      <c r="T128" t="str" cm="1">
        <f t="array" ref="T128">IFERROR(_xlfn.IFS(T$3=Matchdays!$D126,Matchdays!$I126,T$3=Matchdays!$G126,Matchdays!$J126),"")</f>
        <v/>
      </c>
      <c r="U128" t="str" cm="1">
        <f t="array" ref="U128">IFERROR(_xlfn.IFS(U$3=Matchdays!$D126,Matchdays!$I126,U$3=Matchdays!$G126,Matchdays!$J126),"")</f>
        <v/>
      </c>
      <c r="V128" t="str" cm="1">
        <f t="array" ref="V128">IFERROR(_xlfn.IFS(V$3=Matchdays!$D126,Matchdays!$I126,V$3=Matchdays!$G126,Matchdays!$J126),"")</f>
        <v/>
      </c>
      <c r="W128" t="str" cm="1">
        <f t="array" ref="W128">IFERROR(_xlfn.IFS(W$3=Matchdays!$D126,Matchdays!$I126,W$3=Matchdays!$G126,Matchdays!$J126),"")</f>
        <v/>
      </c>
    </row>
    <row r="129" spans="4:23" x14ac:dyDescent="0.25">
      <c r="D129" t="str" cm="1">
        <f t="array" ref="D129">IFERROR(_xlfn.IFS($D$3=Matchdays!D127,Matchdays!I127,$D$3=Matchdays!G127,Matchdays!J127),"")</f>
        <v/>
      </c>
      <c r="E129" t="str" cm="1">
        <f t="array" ref="E129">IFERROR(_xlfn.IFS(E$3=Matchdays!$D127,Matchdays!$I127,E$3=Matchdays!$G127,Matchdays!$J127),"")</f>
        <v/>
      </c>
      <c r="F129" t="str" cm="1">
        <f t="array" ref="F129">IFERROR(_xlfn.IFS(F$3=Matchdays!$D127,Matchdays!$I127,F$3=Matchdays!$G127,Matchdays!$J127),"")</f>
        <v/>
      </c>
      <c r="G129" t="str" cm="1">
        <f t="array" ref="G129">IFERROR(_xlfn.IFS(G$3=Matchdays!$D127,Matchdays!$I127,G$3=Matchdays!$G127,Matchdays!$J127),"")</f>
        <v/>
      </c>
      <c r="H129" t="str" cm="1">
        <f t="array" ref="H129">IFERROR(_xlfn.IFS(H$3=Matchdays!$D127,Matchdays!$I127,H$3=Matchdays!$G127,Matchdays!$J127),"")</f>
        <v/>
      </c>
      <c r="I129" t="str" cm="1">
        <f t="array" ref="I129">IFERROR(_xlfn.IFS(I$3=Matchdays!$D127,Matchdays!$I127,I$3=Matchdays!$G127,Matchdays!$J127),"")</f>
        <v/>
      </c>
      <c r="J129" t="str" cm="1">
        <f t="array" ref="J129">IFERROR(_xlfn.IFS(J$3=Matchdays!$D127,Matchdays!$I127,J$3=Matchdays!$G127,Matchdays!$J127),"")</f>
        <v/>
      </c>
      <c r="K129" t="str" cm="1">
        <f t="array" ref="K129">IFERROR(_xlfn.IFS(K$3=Matchdays!$D127,Matchdays!$I127,K$3=Matchdays!$G127,Matchdays!$J127),"")</f>
        <v/>
      </c>
      <c r="L129" t="str" cm="1">
        <f t="array" ref="L129">IFERROR(_xlfn.IFS(L$3=Matchdays!$D127,Matchdays!$I127,L$3=Matchdays!$G127,Matchdays!$J127),"")</f>
        <v/>
      </c>
      <c r="M129" t="str" cm="1">
        <f t="array" ref="M129">IFERROR(_xlfn.IFS(M$3=Matchdays!$D127,Matchdays!$I127,M$3=Matchdays!$G127,Matchdays!$J127),"")</f>
        <v/>
      </c>
      <c r="N129" t="str" cm="1">
        <f t="array" ref="N129">IFERROR(_xlfn.IFS(N$3=Matchdays!$D127,Matchdays!$I127,N$3=Matchdays!$G127,Matchdays!$J127),"")</f>
        <v/>
      </c>
      <c r="O129" cm="1">
        <f t="array" ref="O129">IFERROR(_xlfn.IFS(O$3=Matchdays!$D127,Matchdays!$I127,O$3=Matchdays!$G127,Matchdays!$J127),"")</f>
        <v>0</v>
      </c>
      <c r="P129" t="str" cm="1">
        <f t="array" ref="P129">IFERROR(_xlfn.IFS(P$3=Matchdays!$D127,Matchdays!$I127,P$3=Matchdays!$G127,Matchdays!$J127),"")</f>
        <v/>
      </c>
      <c r="Q129" t="str" cm="1">
        <f t="array" ref="Q129">IFERROR(_xlfn.IFS(Q$3=Matchdays!$D127,Matchdays!$I127,Q$3=Matchdays!$G127,Matchdays!$J127),"")</f>
        <v/>
      </c>
      <c r="R129" t="str" cm="1">
        <f t="array" ref="R129">IFERROR(_xlfn.IFS(R$3=Matchdays!$D127,Matchdays!$I127,R$3=Matchdays!$G127,Matchdays!$J127),"")</f>
        <v/>
      </c>
      <c r="S129" cm="1">
        <f t="array" ref="S129">IFERROR(_xlfn.IFS(S$3=Matchdays!$D127,Matchdays!$I127,S$3=Matchdays!$G127,Matchdays!$J127),"")</f>
        <v>3</v>
      </c>
      <c r="T129" t="str" cm="1">
        <f t="array" ref="T129">IFERROR(_xlfn.IFS(T$3=Matchdays!$D127,Matchdays!$I127,T$3=Matchdays!$G127,Matchdays!$J127),"")</f>
        <v/>
      </c>
      <c r="U129" t="str" cm="1">
        <f t="array" ref="U129">IFERROR(_xlfn.IFS(U$3=Matchdays!$D127,Matchdays!$I127,U$3=Matchdays!$G127,Matchdays!$J127),"")</f>
        <v/>
      </c>
      <c r="V129" t="str" cm="1">
        <f t="array" ref="V129">IFERROR(_xlfn.IFS(V$3=Matchdays!$D127,Matchdays!$I127,V$3=Matchdays!$G127,Matchdays!$J127),"")</f>
        <v/>
      </c>
      <c r="W129" t="str" cm="1">
        <f t="array" ref="W129">IFERROR(_xlfn.IFS(W$3=Matchdays!$D127,Matchdays!$I127,W$3=Matchdays!$G127,Matchdays!$J127),"")</f>
        <v/>
      </c>
    </row>
    <row r="130" spans="4:23" x14ac:dyDescent="0.25">
      <c r="D130" cm="1">
        <f t="array" ref="D130">IFERROR(_xlfn.IFS($D$3=Matchdays!D128,Matchdays!I128,$D$3=Matchdays!G128,Matchdays!J128),"")</f>
        <v>1</v>
      </c>
      <c r="E130" t="str" cm="1">
        <f t="array" ref="E130">IFERROR(_xlfn.IFS(E$3=Matchdays!$D128,Matchdays!$I128,E$3=Matchdays!$G128,Matchdays!$J128),"")</f>
        <v/>
      </c>
      <c r="F130" t="str" cm="1">
        <f t="array" ref="F130">IFERROR(_xlfn.IFS(F$3=Matchdays!$D128,Matchdays!$I128,F$3=Matchdays!$G128,Matchdays!$J128),"")</f>
        <v/>
      </c>
      <c r="G130" t="str" cm="1">
        <f t="array" ref="G130">IFERROR(_xlfn.IFS(G$3=Matchdays!$D128,Matchdays!$I128,G$3=Matchdays!$G128,Matchdays!$J128),"")</f>
        <v/>
      </c>
      <c r="H130" t="str" cm="1">
        <f t="array" ref="H130">IFERROR(_xlfn.IFS(H$3=Matchdays!$D128,Matchdays!$I128,H$3=Matchdays!$G128,Matchdays!$J128),"")</f>
        <v/>
      </c>
      <c r="I130" t="str" cm="1">
        <f t="array" ref="I130">IFERROR(_xlfn.IFS(I$3=Matchdays!$D128,Matchdays!$I128,I$3=Matchdays!$G128,Matchdays!$J128),"")</f>
        <v/>
      </c>
      <c r="J130" t="str" cm="1">
        <f t="array" ref="J130">IFERROR(_xlfn.IFS(J$3=Matchdays!$D128,Matchdays!$I128,J$3=Matchdays!$G128,Matchdays!$J128),"")</f>
        <v/>
      </c>
      <c r="K130" t="str" cm="1">
        <f t="array" ref="K130">IFERROR(_xlfn.IFS(K$3=Matchdays!$D128,Matchdays!$I128,K$3=Matchdays!$G128,Matchdays!$J128),"")</f>
        <v/>
      </c>
      <c r="L130" t="str" cm="1">
        <f t="array" ref="L130">IFERROR(_xlfn.IFS(L$3=Matchdays!$D128,Matchdays!$I128,L$3=Matchdays!$G128,Matchdays!$J128),"")</f>
        <v/>
      </c>
      <c r="M130" t="str" cm="1">
        <f t="array" ref="M130">IFERROR(_xlfn.IFS(M$3=Matchdays!$D128,Matchdays!$I128,M$3=Matchdays!$G128,Matchdays!$J128),"")</f>
        <v/>
      </c>
      <c r="N130" t="str" cm="1">
        <f t="array" ref="N130">IFERROR(_xlfn.IFS(N$3=Matchdays!$D128,Matchdays!$I128,N$3=Matchdays!$G128,Matchdays!$J128),"")</f>
        <v/>
      </c>
      <c r="O130" t="str" cm="1">
        <f t="array" ref="O130">IFERROR(_xlfn.IFS(O$3=Matchdays!$D128,Matchdays!$I128,O$3=Matchdays!$G128,Matchdays!$J128),"")</f>
        <v/>
      </c>
      <c r="P130" t="str" cm="1">
        <f t="array" ref="P130">IFERROR(_xlfn.IFS(P$3=Matchdays!$D128,Matchdays!$I128,P$3=Matchdays!$G128,Matchdays!$J128),"")</f>
        <v/>
      </c>
      <c r="Q130" t="str" cm="1">
        <f t="array" ref="Q130">IFERROR(_xlfn.IFS(Q$3=Matchdays!$D128,Matchdays!$I128,Q$3=Matchdays!$G128,Matchdays!$J128),"")</f>
        <v/>
      </c>
      <c r="R130" t="str" cm="1">
        <f t="array" ref="R130">IFERROR(_xlfn.IFS(R$3=Matchdays!$D128,Matchdays!$I128,R$3=Matchdays!$G128,Matchdays!$J128),"")</f>
        <v/>
      </c>
      <c r="S130" t="str" cm="1">
        <f t="array" ref="S130">IFERROR(_xlfn.IFS(S$3=Matchdays!$D128,Matchdays!$I128,S$3=Matchdays!$G128,Matchdays!$J128),"")</f>
        <v/>
      </c>
      <c r="T130" cm="1">
        <f t="array" ref="T130">IFERROR(_xlfn.IFS(T$3=Matchdays!$D128,Matchdays!$I128,T$3=Matchdays!$G128,Matchdays!$J128),"")</f>
        <v>1</v>
      </c>
      <c r="U130" t="str" cm="1">
        <f t="array" ref="U130">IFERROR(_xlfn.IFS(U$3=Matchdays!$D128,Matchdays!$I128,U$3=Matchdays!$G128,Matchdays!$J128),"")</f>
        <v/>
      </c>
      <c r="V130" t="str" cm="1">
        <f t="array" ref="V130">IFERROR(_xlfn.IFS(V$3=Matchdays!$D128,Matchdays!$I128,V$3=Matchdays!$G128,Matchdays!$J128),"")</f>
        <v/>
      </c>
      <c r="W130" t="str" cm="1">
        <f t="array" ref="W130">IFERROR(_xlfn.IFS(W$3=Matchdays!$D128,Matchdays!$I128,W$3=Matchdays!$G128,Matchdays!$J128),"")</f>
        <v/>
      </c>
    </row>
    <row r="131" spans="4:23" x14ac:dyDescent="0.25">
      <c r="D131" t="str" cm="1">
        <f t="array" ref="D131">IFERROR(_xlfn.IFS($D$3=Matchdays!D129,Matchdays!I129,$D$3=Matchdays!G129,Matchdays!J129),"")</f>
        <v/>
      </c>
      <c r="E131" t="str" cm="1">
        <f t="array" ref="E131">IFERROR(_xlfn.IFS(E$3=Matchdays!$D129,Matchdays!$I129,E$3=Matchdays!$G129,Matchdays!$J129),"")</f>
        <v/>
      </c>
      <c r="F131" t="str" cm="1">
        <f t="array" ref="F131">IFERROR(_xlfn.IFS(F$3=Matchdays!$D129,Matchdays!$I129,F$3=Matchdays!$G129,Matchdays!$J129),"")</f>
        <v/>
      </c>
      <c r="G131" t="str" cm="1">
        <f t="array" ref="G131">IFERROR(_xlfn.IFS(G$3=Matchdays!$D129,Matchdays!$I129,G$3=Matchdays!$G129,Matchdays!$J129),"")</f>
        <v/>
      </c>
      <c r="H131" t="str" cm="1">
        <f t="array" ref="H131">IFERROR(_xlfn.IFS(H$3=Matchdays!$D129,Matchdays!$I129,H$3=Matchdays!$G129,Matchdays!$J129),"")</f>
        <v/>
      </c>
      <c r="I131" t="str" cm="1">
        <f t="array" ref="I131">IFERROR(_xlfn.IFS(I$3=Matchdays!$D129,Matchdays!$I129,I$3=Matchdays!$G129,Matchdays!$J129),"")</f>
        <v/>
      </c>
      <c r="J131" t="str" cm="1">
        <f t="array" ref="J131">IFERROR(_xlfn.IFS(J$3=Matchdays!$D129,Matchdays!$I129,J$3=Matchdays!$G129,Matchdays!$J129),"")</f>
        <v/>
      </c>
      <c r="K131" t="str" cm="1">
        <f t="array" ref="K131">IFERROR(_xlfn.IFS(K$3=Matchdays!$D129,Matchdays!$I129,K$3=Matchdays!$G129,Matchdays!$J129),"")</f>
        <v/>
      </c>
      <c r="L131" t="str" cm="1">
        <f t="array" ref="L131">IFERROR(_xlfn.IFS(L$3=Matchdays!$D129,Matchdays!$I129,L$3=Matchdays!$G129,Matchdays!$J129),"")</f>
        <v/>
      </c>
      <c r="M131" t="str" cm="1">
        <f t="array" ref="M131">IFERROR(_xlfn.IFS(M$3=Matchdays!$D129,Matchdays!$I129,M$3=Matchdays!$G129,Matchdays!$J129),"")</f>
        <v/>
      </c>
      <c r="N131" t="str" cm="1">
        <f t="array" ref="N131">IFERROR(_xlfn.IFS(N$3=Matchdays!$D129,Matchdays!$I129,N$3=Matchdays!$G129,Matchdays!$J129),"")</f>
        <v/>
      </c>
      <c r="O131" t="str" cm="1">
        <f t="array" ref="O131">IFERROR(_xlfn.IFS(O$3=Matchdays!$D129,Matchdays!$I129,O$3=Matchdays!$G129,Matchdays!$J129),"")</f>
        <v/>
      </c>
      <c r="P131" t="str" cm="1">
        <f t="array" ref="P131">IFERROR(_xlfn.IFS(P$3=Matchdays!$D129,Matchdays!$I129,P$3=Matchdays!$G129,Matchdays!$J129),"")</f>
        <v/>
      </c>
      <c r="Q131" t="str" cm="1">
        <f t="array" ref="Q131">IFERROR(_xlfn.IFS(Q$3=Matchdays!$D129,Matchdays!$I129,Q$3=Matchdays!$G129,Matchdays!$J129),"")</f>
        <v/>
      </c>
      <c r="R131" cm="1">
        <f t="array" ref="R131">IFERROR(_xlfn.IFS(R$3=Matchdays!$D129,Matchdays!$I129,R$3=Matchdays!$G129,Matchdays!$J129),"")</f>
        <v>3</v>
      </c>
      <c r="S131" t="str" cm="1">
        <f t="array" ref="S131">IFERROR(_xlfn.IFS(S$3=Matchdays!$D129,Matchdays!$I129,S$3=Matchdays!$G129,Matchdays!$J129),"")</f>
        <v/>
      </c>
      <c r="T131" t="str" cm="1">
        <f t="array" ref="T131">IFERROR(_xlfn.IFS(T$3=Matchdays!$D129,Matchdays!$I129,T$3=Matchdays!$G129,Matchdays!$J129),"")</f>
        <v/>
      </c>
      <c r="U131" cm="1">
        <f t="array" ref="U131">IFERROR(_xlfn.IFS(U$3=Matchdays!$D129,Matchdays!$I129,U$3=Matchdays!$G129,Matchdays!$J129),"")</f>
        <v>0</v>
      </c>
      <c r="V131" t="str" cm="1">
        <f t="array" ref="V131">IFERROR(_xlfn.IFS(V$3=Matchdays!$D129,Matchdays!$I129,V$3=Matchdays!$G129,Matchdays!$J129),"")</f>
        <v/>
      </c>
      <c r="W131" t="str" cm="1">
        <f t="array" ref="W131">IFERROR(_xlfn.IFS(W$3=Matchdays!$D129,Matchdays!$I129,W$3=Matchdays!$G129,Matchdays!$J129),"")</f>
        <v/>
      </c>
    </row>
    <row r="132" spans="4:23" x14ac:dyDescent="0.25">
      <c r="D132" t="str" cm="1">
        <f t="array" ref="D132">IFERROR(_xlfn.IFS($D$3=Matchdays!D130,Matchdays!I130,$D$3=Matchdays!G130,Matchdays!J130),"")</f>
        <v/>
      </c>
      <c r="E132" t="str" cm="1">
        <f t="array" ref="E132">IFERROR(_xlfn.IFS(E$3=Matchdays!$D130,Matchdays!$I130,E$3=Matchdays!$G130,Matchdays!$J130),"")</f>
        <v/>
      </c>
      <c r="F132" cm="1">
        <f t="array" ref="F132">IFERROR(_xlfn.IFS(F$3=Matchdays!$D130,Matchdays!$I130,F$3=Matchdays!$G130,Matchdays!$J130),"")</f>
        <v>0</v>
      </c>
      <c r="G132" t="str" cm="1">
        <f t="array" ref="G132">IFERROR(_xlfn.IFS(G$3=Matchdays!$D130,Matchdays!$I130,G$3=Matchdays!$G130,Matchdays!$J130),"")</f>
        <v/>
      </c>
      <c r="H132" t="str" cm="1">
        <f t="array" ref="H132">IFERROR(_xlfn.IFS(H$3=Matchdays!$D130,Matchdays!$I130,H$3=Matchdays!$G130,Matchdays!$J130),"")</f>
        <v/>
      </c>
      <c r="I132" t="str" cm="1">
        <f t="array" ref="I132">IFERROR(_xlfn.IFS(I$3=Matchdays!$D130,Matchdays!$I130,I$3=Matchdays!$G130,Matchdays!$J130),"")</f>
        <v/>
      </c>
      <c r="J132" t="str" cm="1">
        <f t="array" ref="J132">IFERROR(_xlfn.IFS(J$3=Matchdays!$D130,Matchdays!$I130,J$3=Matchdays!$G130,Matchdays!$J130),"")</f>
        <v/>
      </c>
      <c r="K132" t="str" cm="1">
        <f t="array" ref="K132">IFERROR(_xlfn.IFS(K$3=Matchdays!$D130,Matchdays!$I130,K$3=Matchdays!$G130,Matchdays!$J130),"")</f>
        <v/>
      </c>
      <c r="L132" t="str" cm="1">
        <f t="array" ref="L132">IFERROR(_xlfn.IFS(L$3=Matchdays!$D130,Matchdays!$I130,L$3=Matchdays!$G130,Matchdays!$J130),"")</f>
        <v/>
      </c>
      <c r="M132" t="str" cm="1">
        <f t="array" ref="M132">IFERROR(_xlfn.IFS(M$3=Matchdays!$D130,Matchdays!$I130,M$3=Matchdays!$G130,Matchdays!$J130),"")</f>
        <v/>
      </c>
      <c r="N132" t="str" cm="1">
        <f t="array" ref="N132">IFERROR(_xlfn.IFS(N$3=Matchdays!$D130,Matchdays!$I130,N$3=Matchdays!$G130,Matchdays!$J130),"")</f>
        <v/>
      </c>
      <c r="O132" t="str" cm="1">
        <f t="array" ref="O132">IFERROR(_xlfn.IFS(O$3=Matchdays!$D130,Matchdays!$I130,O$3=Matchdays!$G130,Matchdays!$J130),"")</f>
        <v/>
      </c>
      <c r="P132" t="str" cm="1">
        <f t="array" ref="P132">IFERROR(_xlfn.IFS(P$3=Matchdays!$D130,Matchdays!$I130,P$3=Matchdays!$G130,Matchdays!$J130),"")</f>
        <v/>
      </c>
      <c r="Q132" t="str" cm="1">
        <f t="array" ref="Q132">IFERROR(_xlfn.IFS(Q$3=Matchdays!$D130,Matchdays!$I130,Q$3=Matchdays!$G130,Matchdays!$J130),"")</f>
        <v/>
      </c>
      <c r="R132" t="str" cm="1">
        <f t="array" ref="R132">IFERROR(_xlfn.IFS(R$3=Matchdays!$D130,Matchdays!$I130,R$3=Matchdays!$G130,Matchdays!$J130),"")</f>
        <v/>
      </c>
      <c r="S132" t="str" cm="1">
        <f t="array" ref="S132">IFERROR(_xlfn.IFS(S$3=Matchdays!$D130,Matchdays!$I130,S$3=Matchdays!$G130,Matchdays!$J130),"")</f>
        <v/>
      </c>
      <c r="T132" t="str" cm="1">
        <f t="array" ref="T132">IFERROR(_xlfn.IFS(T$3=Matchdays!$D130,Matchdays!$I130,T$3=Matchdays!$G130,Matchdays!$J130),"")</f>
        <v/>
      </c>
      <c r="U132" t="str" cm="1">
        <f t="array" ref="U132">IFERROR(_xlfn.IFS(U$3=Matchdays!$D130,Matchdays!$I130,U$3=Matchdays!$G130,Matchdays!$J130),"")</f>
        <v/>
      </c>
      <c r="V132" cm="1">
        <f t="array" ref="V132">IFERROR(_xlfn.IFS(V$3=Matchdays!$D130,Matchdays!$I130,V$3=Matchdays!$G130,Matchdays!$J130),"")</f>
        <v>3</v>
      </c>
      <c r="W132" t="str" cm="1">
        <f t="array" ref="W132">IFERROR(_xlfn.IFS(W$3=Matchdays!$D130,Matchdays!$I130,W$3=Matchdays!$G130,Matchdays!$J130),"")</f>
        <v/>
      </c>
    </row>
    <row r="133" spans="4:23" x14ac:dyDescent="0.25">
      <c r="D133" t="str" cm="1">
        <f t="array" ref="D133">IFERROR(_xlfn.IFS($D$3=Matchdays!D131,Matchdays!I131,$D$3=Matchdays!G131,Matchdays!J131),"")</f>
        <v/>
      </c>
      <c r="E133" t="str" cm="1">
        <f t="array" ref="E133">IFERROR(_xlfn.IFS(E$3=Matchdays!$D131,Matchdays!$I131,E$3=Matchdays!$G131,Matchdays!$J131),"")</f>
        <v/>
      </c>
      <c r="F133" t="str" cm="1">
        <f t="array" ref="F133">IFERROR(_xlfn.IFS(F$3=Matchdays!$D131,Matchdays!$I131,F$3=Matchdays!$G131,Matchdays!$J131),"")</f>
        <v/>
      </c>
      <c r="G133" t="str" cm="1">
        <f t="array" ref="G133">IFERROR(_xlfn.IFS(G$3=Matchdays!$D131,Matchdays!$I131,G$3=Matchdays!$G131,Matchdays!$J131),"")</f>
        <v/>
      </c>
      <c r="H133" t="str" cm="1">
        <f t="array" ref="H133">IFERROR(_xlfn.IFS(H$3=Matchdays!$D131,Matchdays!$I131,H$3=Matchdays!$G131,Matchdays!$J131),"")</f>
        <v/>
      </c>
      <c r="I133" t="str" cm="1">
        <f t="array" ref="I133">IFERROR(_xlfn.IFS(I$3=Matchdays!$D131,Matchdays!$I131,I$3=Matchdays!$G131,Matchdays!$J131),"")</f>
        <v/>
      </c>
      <c r="J133" t="str" cm="1">
        <f t="array" ref="J133">IFERROR(_xlfn.IFS(J$3=Matchdays!$D131,Matchdays!$I131,J$3=Matchdays!$G131,Matchdays!$J131),"")</f>
        <v/>
      </c>
      <c r="K133" t="str" cm="1">
        <f t="array" ref="K133">IFERROR(_xlfn.IFS(K$3=Matchdays!$D131,Matchdays!$I131,K$3=Matchdays!$G131,Matchdays!$J131),"")</f>
        <v/>
      </c>
      <c r="L133" t="str" cm="1">
        <f t="array" ref="L133">IFERROR(_xlfn.IFS(L$3=Matchdays!$D131,Matchdays!$I131,L$3=Matchdays!$G131,Matchdays!$J131),"")</f>
        <v/>
      </c>
      <c r="M133" t="str" cm="1">
        <f t="array" ref="M133">IFERROR(_xlfn.IFS(M$3=Matchdays!$D131,Matchdays!$I131,M$3=Matchdays!$G131,Matchdays!$J131),"")</f>
        <v/>
      </c>
      <c r="N133" cm="1">
        <f t="array" ref="N133">IFERROR(_xlfn.IFS(N$3=Matchdays!$D131,Matchdays!$I131,N$3=Matchdays!$G131,Matchdays!$J131),"")</f>
        <v>3</v>
      </c>
      <c r="O133" t="str" cm="1">
        <f t="array" ref="O133">IFERROR(_xlfn.IFS(O$3=Matchdays!$D131,Matchdays!$I131,O$3=Matchdays!$G131,Matchdays!$J131),"")</f>
        <v/>
      </c>
      <c r="P133" t="str" cm="1">
        <f t="array" ref="P133">IFERROR(_xlfn.IFS(P$3=Matchdays!$D131,Matchdays!$I131,P$3=Matchdays!$G131,Matchdays!$J131),"")</f>
        <v/>
      </c>
      <c r="Q133" t="str" cm="1">
        <f t="array" ref="Q133">IFERROR(_xlfn.IFS(Q$3=Matchdays!$D131,Matchdays!$I131,Q$3=Matchdays!$G131,Matchdays!$J131),"")</f>
        <v/>
      </c>
      <c r="R133" t="str" cm="1">
        <f t="array" ref="R133">IFERROR(_xlfn.IFS(R$3=Matchdays!$D131,Matchdays!$I131,R$3=Matchdays!$G131,Matchdays!$J131),"")</f>
        <v/>
      </c>
      <c r="S133" t="str" cm="1">
        <f t="array" ref="S133">IFERROR(_xlfn.IFS(S$3=Matchdays!$D131,Matchdays!$I131,S$3=Matchdays!$G131,Matchdays!$J131),"")</f>
        <v/>
      </c>
      <c r="T133" t="str" cm="1">
        <f t="array" ref="T133">IFERROR(_xlfn.IFS(T$3=Matchdays!$D131,Matchdays!$I131,T$3=Matchdays!$G131,Matchdays!$J131),"")</f>
        <v/>
      </c>
      <c r="U133" t="str" cm="1">
        <f t="array" ref="U133">IFERROR(_xlfn.IFS(U$3=Matchdays!$D131,Matchdays!$I131,U$3=Matchdays!$G131,Matchdays!$J131),"")</f>
        <v/>
      </c>
      <c r="V133" t="str" cm="1">
        <f t="array" ref="V133">IFERROR(_xlfn.IFS(V$3=Matchdays!$D131,Matchdays!$I131,V$3=Matchdays!$G131,Matchdays!$J131),"")</f>
        <v/>
      </c>
      <c r="W133" cm="1">
        <f t="array" ref="W133">IFERROR(_xlfn.IFS(W$3=Matchdays!$D131,Matchdays!$I131,W$3=Matchdays!$G131,Matchdays!$J131),"")</f>
        <v>0</v>
      </c>
    </row>
    <row r="134" spans="4:23" x14ac:dyDescent="0.25">
      <c r="D134" t="str" cm="1">
        <f t="array" ref="D134">IFERROR(_xlfn.IFS($D$3=Matchdays!D132,Matchdays!I132,$D$3=Matchdays!G132,Matchdays!J132),"")</f>
        <v/>
      </c>
      <c r="E134" t="str" cm="1">
        <f t="array" ref="E134">IFERROR(_xlfn.IFS(E$3=Matchdays!$D132,Matchdays!$I132,E$3=Matchdays!$G132,Matchdays!$J132),"")</f>
        <v/>
      </c>
      <c r="F134" cm="1">
        <f t="array" ref="F134">IFERROR(_xlfn.IFS(F$3=Matchdays!$D132,Matchdays!$I132,F$3=Matchdays!$G132,Matchdays!$J132),"")</f>
        <v>0</v>
      </c>
      <c r="G134" t="str" cm="1">
        <f t="array" ref="G134">IFERROR(_xlfn.IFS(G$3=Matchdays!$D132,Matchdays!$I132,G$3=Matchdays!$G132,Matchdays!$J132),"")</f>
        <v/>
      </c>
      <c r="H134" t="str" cm="1">
        <f t="array" ref="H134">IFERROR(_xlfn.IFS(H$3=Matchdays!$D132,Matchdays!$I132,H$3=Matchdays!$G132,Matchdays!$J132),"")</f>
        <v/>
      </c>
      <c r="I134" t="str" cm="1">
        <f t="array" ref="I134">IFERROR(_xlfn.IFS(I$3=Matchdays!$D132,Matchdays!$I132,I$3=Matchdays!$G132,Matchdays!$J132),"")</f>
        <v/>
      </c>
      <c r="J134" t="str" cm="1">
        <f t="array" ref="J134">IFERROR(_xlfn.IFS(J$3=Matchdays!$D132,Matchdays!$I132,J$3=Matchdays!$G132,Matchdays!$J132),"")</f>
        <v/>
      </c>
      <c r="K134" t="str" cm="1">
        <f t="array" ref="K134">IFERROR(_xlfn.IFS(K$3=Matchdays!$D132,Matchdays!$I132,K$3=Matchdays!$G132,Matchdays!$J132),"")</f>
        <v/>
      </c>
      <c r="L134" t="str" cm="1">
        <f t="array" ref="L134">IFERROR(_xlfn.IFS(L$3=Matchdays!$D132,Matchdays!$I132,L$3=Matchdays!$G132,Matchdays!$J132),"")</f>
        <v/>
      </c>
      <c r="M134" t="str" cm="1">
        <f t="array" ref="M134">IFERROR(_xlfn.IFS(M$3=Matchdays!$D132,Matchdays!$I132,M$3=Matchdays!$G132,Matchdays!$J132),"")</f>
        <v/>
      </c>
      <c r="N134" t="str" cm="1">
        <f t="array" ref="N134">IFERROR(_xlfn.IFS(N$3=Matchdays!$D132,Matchdays!$I132,N$3=Matchdays!$G132,Matchdays!$J132),"")</f>
        <v/>
      </c>
      <c r="O134" t="str" cm="1">
        <f t="array" ref="O134">IFERROR(_xlfn.IFS(O$3=Matchdays!$D132,Matchdays!$I132,O$3=Matchdays!$G132,Matchdays!$J132),"")</f>
        <v/>
      </c>
      <c r="P134" t="str" cm="1">
        <f t="array" ref="P134">IFERROR(_xlfn.IFS(P$3=Matchdays!$D132,Matchdays!$I132,P$3=Matchdays!$G132,Matchdays!$J132),"")</f>
        <v/>
      </c>
      <c r="Q134" t="str" cm="1">
        <f t="array" ref="Q134">IFERROR(_xlfn.IFS(Q$3=Matchdays!$D132,Matchdays!$I132,Q$3=Matchdays!$G132,Matchdays!$J132),"")</f>
        <v/>
      </c>
      <c r="R134" t="str" cm="1">
        <f t="array" ref="R134">IFERROR(_xlfn.IFS(R$3=Matchdays!$D132,Matchdays!$I132,R$3=Matchdays!$G132,Matchdays!$J132),"")</f>
        <v/>
      </c>
      <c r="S134" t="str" cm="1">
        <f t="array" ref="S134">IFERROR(_xlfn.IFS(S$3=Matchdays!$D132,Matchdays!$I132,S$3=Matchdays!$G132,Matchdays!$J132),"")</f>
        <v/>
      </c>
      <c r="T134" t="str" cm="1">
        <f t="array" ref="T134">IFERROR(_xlfn.IFS(T$3=Matchdays!$D132,Matchdays!$I132,T$3=Matchdays!$G132,Matchdays!$J132),"")</f>
        <v/>
      </c>
      <c r="U134" cm="1">
        <f t="array" ref="U134">IFERROR(_xlfn.IFS(U$3=Matchdays!$D132,Matchdays!$I132,U$3=Matchdays!$G132,Matchdays!$J132),"")</f>
        <v>3</v>
      </c>
      <c r="V134" t="str" cm="1">
        <f t="array" ref="V134">IFERROR(_xlfn.IFS(V$3=Matchdays!$D132,Matchdays!$I132,V$3=Matchdays!$G132,Matchdays!$J132),"")</f>
        <v/>
      </c>
      <c r="W134" t="str" cm="1">
        <f t="array" ref="W134">IFERROR(_xlfn.IFS(W$3=Matchdays!$D132,Matchdays!$I132,W$3=Matchdays!$G132,Matchdays!$J132),"")</f>
        <v/>
      </c>
    </row>
    <row r="135" spans="4:23" x14ac:dyDescent="0.25">
      <c r="D135" cm="1">
        <f t="array" ref="D135">IFERROR(_xlfn.IFS($D$3=Matchdays!D133,Matchdays!I133,$D$3=Matchdays!G133,Matchdays!J133),"")</f>
        <v>3</v>
      </c>
      <c r="E135" t="str" cm="1">
        <f t="array" ref="E135">IFERROR(_xlfn.IFS(E$3=Matchdays!$D133,Matchdays!$I133,E$3=Matchdays!$G133,Matchdays!$J133),"")</f>
        <v/>
      </c>
      <c r="F135" t="str" cm="1">
        <f t="array" ref="F135">IFERROR(_xlfn.IFS(F$3=Matchdays!$D133,Matchdays!$I133,F$3=Matchdays!$G133,Matchdays!$J133),"")</f>
        <v/>
      </c>
      <c r="G135" t="str" cm="1">
        <f t="array" ref="G135">IFERROR(_xlfn.IFS(G$3=Matchdays!$D133,Matchdays!$I133,G$3=Matchdays!$G133,Matchdays!$J133),"")</f>
        <v/>
      </c>
      <c r="H135" t="str" cm="1">
        <f t="array" ref="H135">IFERROR(_xlfn.IFS(H$3=Matchdays!$D133,Matchdays!$I133,H$3=Matchdays!$G133,Matchdays!$J133),"")</f>
        <v/>
      </c>
      <c r="I135" t="str" cm="1">
        <f t="array" ref="I135">IFERROR(_xlfn.IFS(I$3=Matchdays!$D133,Matchdays!$I133,I$3=Matchdays!$G133,Matchdays!$J133),"")</f>
        <v/>
      </c>
      <c r="J135" t="str" cm="1">
        <f t="array" ref="J135">IFERROR(_xlfn.IFS(J$3=Matchdays!$D133,Matchdays!$I133,J$3=Matchdays!$G133,Matchdays!$J133),"")</f>
        <v/>
      </c>
      <c r="K135" t="str" cm="1">
        <f t="array" ref="K135">IFERROR(_xlfn.IFS(K$3=Matchdays!$D133,Matchdays!$I133,K$3=Matchdays!$G133,Matchdays!$J133),"")</f>
        <v/>
      </c>
      <c r="L135" t="str" cm="1">
        <f t="array" ref="L135">IFERROR(_xlfn.IFS(L$3=Matchdays!$D133,Matchdays!$I133,L$3=Matchdays!$G133,Matchdays!$J133),"")</f>
        <v/>
      </c>
      <c r="M135" t="str" cm="1">
        <f t="array" ref="M135">IFERROR(_xlfn.IFS(M$3=Matchdays!$D133,Matchdays!$I133,M$3=Matchdays!$G133,Matchdays!$J133),"")</f>
        <v/>
      </c>
      <c r="N135" t="str" cm="1">
        <f t="array" ref="N135">IFERROR(_xlfn.IFS(N$3=Matchdays!$D133,Matchdays!$I133,N$3=Matchdays!$G133,Matchdays!$J133),"")</f>
        <v/>
      </c>
      <c r="O135" t="str" cm="1">
        <f t="array" ref="O135">IFERROR(_xlfn.IFS(O$3=Matchdays!$D133,Matchdays!$I133,O$3=Matchdays!$G133,Matchdays!$J133),"")</f>
        <v/>
      </c>
      <c r="P135" t="str" cm="1">
        <f t="array" ref="P135">IFERROR(_xlfn.IFS(P$3=Matchdays!$D133,Matchdays!$I133,P$3=Matchdays!$G133,Matchdays!$J133),"")</f>
        <v/>
      </c>
      <c r="Q135" t="str" cm="1">
        <f t="array" ref="Q135">IFERROR(_xlfn.IFS(Q$3=Matchdays!$D133,Matchdays!$I133,Q$3=Matchdays!$G133,Matchdays!$J133),"")</f>
        <v/>
      </c>
      <c r="R135" t="str" cm="1">
        <f t="array" ref="R135">IFERROR(_xlfn.IFS(R$3=Matchdays!$D133,Matchdays!$I133,R$3=Matchdays!$G133,Matchdays!$J133),"")</f>
        <v/>
      </c>
      <c r="S135" cm="1">
        <f t="array" ref="S135">IFERROR(_xlfn.IFS(S$3=Matchdays!$D133,Matchdays!$I133,S$3=Matchdays!$G133,Matchdays!$J133),"")</f>
        <v>0</v>
      </c>
      <c r="T135" t="str" cm="1">
        <f t="array" ref="T135">IFERROR(_xlfn.IFS(T$3=Matchdays!$D133,Matchdays!$I133,T$3=Matchdays!$G133,Matchdays!$J133),"")</f>
        <v/>
      </c>
      <c r="U135" t="str" cm="1">
        <f t="array" ref="U135">IFERROR(_xlfn.IFS(U$3=Matchdays!$D133,Matchdays!$I133,U$3=Matchdays!$G133,Matchdays!$J133),"")</f>
        <v/>
      </c>
      <c r="V135" t="str" cm="1">
        <f t="array" ref="V135">IFERROR(_xlfn.IFS(V$3=Matchdays!$D133,Matchdays!$I133,V$3=Matchdays!$G133,Matchdays!$J133),"")</f>
        <v/>
      </c>
      <c r="W135" t="str" cm="1">
        <f t="array" ref="W135">IFERROR(_xlfn.IFS(W$3=Matchdays!$D133,Matchdays!$I133,W$3=Matchdays!$G133,Matchdays!$J133),"")</f>
        <v/>
      </c>
    </row>
    <row r="136" spans="4:23" x14ac:dyDescent="0.25">
      <c r="D136" t="str" cm="1">
        <f t="array" ref="D136">IFERROR(_xlfn.IFS($D$3=Matchdays!D134,Matchdays!I134,$D$3=Matchdays!G134,Matchdays!J134),"")</f>
        <v/>
      </c>
      <c r="E136" t="str" cm="1">
        <f t="array" ref="E136">IFERROR(_xlfn.IFS(E$3=Matchdays!$D134,Matchdays!$I134,E$3=Matchdays!$G134,Matchdays!$J134),"")</f>
        <v/>
      </c>
      <c r="F136" t="str" cm="1">
        <f t="array" ref="F136">IFERROR(_xlfn.IFS(F$3=Matchdays!$D134,Matchdays!$I134,F$3=Matchdays!$G134,Matchdays!$J134),"")</f>
        <v/>
      </c>
      <c r="G136" cm="1">
        <f t="array" ref="G136">IFERROR(_xlfn.IFS(G$3=Matchdays!$D134,Matchdays!$I134,G$3=Matchdays!$G134,Matchdays!$J134),"")</f>
        <v>1</v>
      </c>
      <c r="H136" t="str" cm="1">
        <f t="array" ref="H136">IFERROR(_xlfn.IFS(H$3=Matchdays!$D134,Matchdays!$I134,H$3=Matchdays!$G134,Matchdays!$J134),"")</f>
        <v/>
      </c>
      <c r="I136" t="str" cm="1">
        <f t="array" ref="I136">IFERROR(_xlfn.IFS(I$3=Matchdays!$D134,Matchdays!$I134,I$3=Matchdays!$G134,Matchdays!$J134),"")</f>
        <v/>
      </c>
      <c r="J136" t="str" cm="1">
        <f t="array" ref="J136">IFERROR(_xlfn.IFS(J$3=Matchdays!$D134,Matchdays!$I134,J$3=Matchdays!$G134,Matchdays!$J134),"")</f>
        <v/>
      </c>
      <c r="K136" t="str" cm="1">
        <f t="array" ref="K136">IFERROR(_xlfn.IFS(K$3=Matchdays!$D134,Matchdays!$I134,K$3=Matchdays!$G134,Matchdays!$J134),"")</f>
        <v/>
      </c>
      <c r="L136" t="str" cm="1">
        <f t="array" ref="L136">IFERROR(_xlfn.IFS(L$3=Matchdays!$D134,Matchdays!$I134,L$3=Matchdays!$G134,Matchdays!$J134),"")</f>
        <v/>
      </c>
      <c r="M136" t="str" cm="1">
        <f t="array" ref="M136">IFERROR(_xlfn.IFS(M$3=Matchdays!$D134,Matchdays!$I134,M$3=Matchdays!$G134,Matchdays!$J134),"")</f>
        <v/>
      </c>
      <c r="N136" t="str" cm="1">
        <f t="array" ref="N136">IFERROR(_xlfn.IFS(N$3=Matchdays!$D134,Matchdays!$I134,N$3=Matchdays!$G134,Matchdays!$J134),"")</f>
        <v/>
      </c>
      <c r="O136" t="str" cm="1">
        <f t="array" ref="O136">IFERROR(_xlfn.IFS(O$3=Matchdays!$D134,Matchdays!$I134,O$3=Matchdays!$G134,Matchdays!$J134),"")</f>
        <v/>
      </c>
      <c r="P136" t="str" cm="1">
        <f t="array" ref="P136">IFERROR(_xlfn.IFS(P$3=Matchdays!$D134,Matchdays!$I134,P$3=Matchdays!$G134,Matchdays!$J134),"")</f>
        <v/>
      </c>
      <c r="Q136" t="str" cm="1">
        <f t="array" ref="Q136">IFERROR(_xlfn.IFS(Q$3=Matchdays!$D134,Matchdays!$I134,Q$3=Matchdays!$G134,Matchdays!$J134),"")</f>
        <v/>
      </c>
      <c r="R136" t="str" cm="1">
        <f t="array" ref="R136">IFERROR(_xlfn.IFS(R$3=Matchdays!$D134,Matchdays!$I134,R$3=Matchdays!$G134,Matchdays!$J134),"")</f>
        <v/>
      </c>
      <c r="S136" t="str" cm="1">
        <f t="array" ref="S136">IFERROR(_xlfn.IFS(S$3=Matchdays!$D134,Matchdays!$I134,S$3=Matchdays!$G134,Matchdays!$J134),"")</f>
        <v/>
      </c>
      <c r="T136" t="str" cm="1">
        <f t="array" ref="T136">IFERROR(_xlfn.IFS(T$3=Matchdays!$D134,Matchdays!$I134,T$3=Matchdays!$G134,Matchdays!$J134),"")</f>
        <v/>
      </c>
      <c r="U136" t="str" cm="1">
        <f t="array" ref="U136">IFERROR(_xlfn.IFS(U$3=Matchdays!$D134,Matchdays!$I134,U$3=Matchdays!$G134,Matchdays!$J134),"")</f>
        <v/>
      </c>
      <c r="V136" t="str" cm="1">
        <f t="array" ref="V136">IFERROR(_xlfn.IFS(V$3=Matchdays!$D134,Matchdays!$I134,V$3=Matchdays!$G134,Matchdays!$J134),"")</f>
        <v/>
      </c>
      <c r="W136" cm="1">
        <f t="array" ref="W136">IFERROR(_xlfn.IFS(W$3=Matchdays!$D134,Matchdays!$I134,W$3=Matchdays!$G134,Matchdays!$J134),"")</f>
        <v>1</v>
      </c>
    </row>
    <row r="137" spans="4:23" x14ac:dyDescent="0.25">
      <c r="D137" t="str" cm="1">
        <f t="array" ref="D137">IFERROR(_xlfn.IFS($D$3=Matchdays!D135,Matchdays!I135,$D$3=Matchdays!G135,Matchdays!J135),"")</f>
        <v/>
      </c>
      <c r="E137" t="str" cm="1">
        <f t="array" ref="E137">IFERROR(_xlfn.IFS(E$3=Matchdays!$D135,Matchdays!$I135,E$3=Matchdays!$G135,Matchdays!$J135),"")</f>
        <v/>
      </c>
      <c r="F137" t="str" cm="1">
        <f t="array" ref="F137">IFERROR(_xlfn.IFS(F$3=Matchdays!$D135,Matchdays!$I135,F$3=Matchdays!$G135,Matchdays!$J135),"")</f>
        <v/>
      </c>
      <c r="G137" t="str" cm="1">
        <f t="array" ref="G137">IFERROR(_xlfn.IFS(G$3=Matchdays!$D135,Matchdays!$I135,G$3=Matchdays!$G135,Matchdays!$J135),"")</f>
        <v/>
      </c>
      <c r="H137" cm="1">
        <f t="array" ref="H137">IFERROR(_xlfn.IFS(H$3=Matchdays!$D135,Matchdays!$I135,H$3=Matchdays!$G135,Matchdays!$J135),"")</f>
        <v>3</v>
      </c>
      <c r="I137" cm="1">
        <f t="array" ref="I137">IFERROR(_xlfn.IFS(I$3=Matchdays!$D135,Matchdays!$I135,I$3=Matchdays!$G135,Matchdays!$J135),"")</f>
        <v>0</v>
      </c>
      <c r="J137" t="str" cm="1">
        <f t="array" ref="J137">IFERROR(_xlfn.IFS(J$3=Matchdays!$D135,Matchdays!$I135,J$3=Matchdays!$G135,Matchdays!$J135),"")</f>
        <v/>
      </c>
      <c r="K137" t="str" cm="1">
        <f t="array" ref="K137">IFERROR(_xlfn.IFS(K$3=Matchdays!$D135,Matchdays!$I135,K$3=Matchdays!$G135,Matchdays!$J135),"")</f>
        <v/>
      </c>
      <c r="L137" t="str" cm="1">
        <f t="array" ref="L137">IFERROR(_xlfn.IFS(L$3=Matchdays!$D135,Matchdays!$I135,L$3=Matchdays!$G135,Matchdays!$J135),"")</f>
        <v/>
      </c>
      <c r="M137" t="str" cm="1">
        <f t="array" ref="M137">IFERROR(_xlfn.IFS(M$3=Matchdays!$D135,Matchdays!$I135,M$3=Matchdays!$G135,Matchdays!$J135),"")</f>
        <v/>
      </c>
      <c r="N137" t="str" cm="1">
        <f t="array" ref="N137">IFERROR(_xlfn.IFS(N$3=Matchdays!$D135,Matchdays!$I135,N$3=Matchdays!$G135,Matchdays!$J135),"")</f>
        <v/>
      </c>
      <c r="O137" t="str" cm="1">
        <f t="array" ref="O137">IFERROR(_xlfn.IFS(O$3=Matchdays!$D135,Matchdays!$I135,O$3=Matchdays!$G135,Matchdays!$J135),"")</f>
        <v/>
      </c>
      <c r="P137" t="str" cm="1">
        <f t="array" ref="P137">IFERROR(_xlfn.IFS(P$3=Matchdays!$D135,Matchdays!$I135,P$3=Matchdays!$G135,Matchdays!$J135),"")</f>
        <v/>
      </c>
      <c r="Q137" t="str" cm="1">
        <f t="array" ref="Q137">IFERROR(_xlfn.IFS(Q$3=Matchdays!$D135,Matchdays!$I135,Q$3=Matchdays!$G135,Matchdays!$J135),"")</f>
        <v/>
      </c>
      <c r="R137" t="str" cm="1">
        <f t="array" ref="R137">IFERROR(_xlfn.IFS(R$3=Matchdays!$D135,Matchdays!$I135,R$3=Matchdays!$G135,Matchdays!$J135),"")</f>
        <v/>
      </c>
      <c r="S137" t="str" cm="1">
        <f t="array" ref="S137">IFERROR(_xlfn.IFS(S$3=Matchdays!$D135,Matchdays!$I135,S$3=Matchdays!$G135,Matchdays!$J135),"")</f>
        <v/>
      </c>
      <c r="T137" t="str" cm="1">
        <f t="array" ref="T137">IFERROR(_xlfn.IFS(T$3=Matchdays!$D135,Matchdays!$I135,T$3=Matchdays!$G135,Matchdays!$J135),"")</f>
        <v/>
      </c>
      <c r="U137" t="str" cm="1">
        <f t="array" ref="U137">IFERROR(_xlfn.IFS(U$3=Matchdays!$D135,Matchdays!$I135,U$3=Matchdays!$G135,Matchdays!$J135),"")</f>
        <v/>
      </c>
      <c r="V137" t="str" cm="1">
        <f t="array" ref="V137">IFERROR(_xlfn.IFS(V$3=Matchdays!$D135,Matchdays!$I135,V$3=Matchdays!$G135,Matchdays!$J135),"")</f>
        <v/>
      </c>
      <c r="W137" t="str" cm="1">
        <f t="array" ref="W137">IFERROR(_xlfn.IFS(W$3=Matchdays!$D135,Matchdays!$I135,W$3=Matchdays!$G135,Matchdays!$J135),"")</f>
        <v/>
      </c>
    </row>
    <row r="138" spans="4:23" x14ac:dyDescent="0.25">
      <c r="D138" t="str" cm="1">
        <f t="array" ref="D138">IFERROR(_xlfn.IFS($D$3=Matchdays!D136,Matchdays!I136,$D$3=Matchdays!G136,Matchdays!J136),"")</f>
        <v/>
      </c>
      <c r="E138" t="str" cm="1">
        <f t="array" ref="E138">IFERROR(_xlfn.IFS(E$3=Matchdays!$D136,Matchdays!$I136,E$3=Matchdays!$G136,Matchdays!$J136),"")</f>
        <v/>
      </c>
      <c r="F138" t="str" cm="1">
        <f t="array" ref="F138">IFERROR(_xlfn.IFS(F$3=Matchdays!$D136,Matchdays!$I136,F$3=Matchdays!$G136,Matchdays!$J136),"")</f>
        <v/>
      </c>
      <c r="G138" t="str" cm="1">
        <f t="array" ref="G138">IFERROR(_xlfn.IFS(G$3=Matchdays!$D136,Matchdays!$I136,G$3=Matchdays!$G136,Matchdays!$J136),"")</f>
        <v/>
      </c>
      <c r="H138" t="str" cm="1">
        <f t="array" ref="H138">IFERROR(_xlfn.IFS(H$3=Matchdays!$D136,Matchdays!$I136,H$3=Matchdays!$G136,Matchdays!$J136),"")</f>
        <v/>
      </c>
      <c r="I138" t="str" cm="1">
        <f t="array" ref="I138">IFERROR(_xlfn.IFS(I$3=Matchdays!$D136,Matchdays!$I136,I$3=Matchdays!$G136,Matchdays!$J136),"")</f>
        <v/>
      </c>
      <c r="J138" cm="1">
        <f t="array" ref="J138">IFERROR(_xlfn.IFS(J$3=Matchdays!$D136,Matchdays!$I136,J$3=Matchdays!$G136,Matchdays!$J136),"")</f>
        <v>3</v>
      </c>
      <c r="K138" t="str" cm="1">
        <f t="array" ref="K138">IFERROR(_xlfn.IFS(K$3=Matchdays!$D136,Matchdays!$I136,K$3=Matchdays!$G136,Matchdays!$J136),"")</f>
        <v/>
      </c>
      <c r="L138" t="str" cm="1">
        <f t="array" ref="L138">IFERROR(_xlfn.IFS(L$3=Matchdays!$D136,Matchdays!$I136,L$3=Matchdays!$G136,Matchdays!$J136),"")</f>
        <v/>
      </c>
      <c r="M138" t="str" cm="1">
        <f t="array" ref="M138">IFERROR(_xlfn.IFS(M$3=Matchdays!$D136,Matchdays!$I136,M$3=Matchdays!$G136,Matchdays!$J136),"")</f>
        <v/>
      </c>
      <c r="N138" t="str" cm="1">
        <f t="array" ref="N138">IFERROR(_xlfn.IFS(N$3=Matchdays!$D136,Matchdays!$I136,N$3=Matchdays!$G136,Matchdays!$J136),"")</f>
        <v/>
      </c>
      <c r="O138" t="str" cm="1">
        <f t="array" ref="O138">IFERROR(_xlfn.IFS(O$3=Matchdays!$D136,Matchdays!$I136,O$3=Matchdays!$G136,Matchdays!$J136),"")</f>
        <v/>
      </c>
      <c r="P138" t="str" cm="1">
        <f t="array" ref="P138">IFERROR(_xlfn.IFS(P$3=Matchdays!$D136,Matchdays!$I136,P$3=Matchdays!$G136,Matchdays!$J136),"")</f>
        <v/>
      </c>
      <c r="Q138" t="str" cm="1">
        <f t="array" ref="Q138">IFERROR(_xlfn.IFS(Q$3=Matchdays!$D136,Matchdays!$I136,Q$3=Matchdays!$G136,Matchdays!$J136),"")</f>
        <v/>
      </c>
      <c r="R138" t="str" cm="1">
        <f t="array" ref="R138">IFERROR(_xlfn.IFS(R$3=Matchdays!$D136,Matchdays!$I136,R$3=Matchdays!$G136,Matchdays!$J136),"")</f>
        <v/>
      </c>
      <c r="S138" t="str" cm="1">
        <f t="array" ref="S138">IFERROR(_xlfn.IFS(S$3=Matchdays!$D136,Matchdays!$I136,S$3=Matchdays!$G136,Matchdays!$J136),"")</f>
        <v/>
      </c>
      <c r="T138" cm="1">
        <f t="array" ref="T138">IFERROR(_xlfn.IFS(T$3=Matchdays!$D136,Matchdays!$I136,T$3=Matchdays!$G136,Matchdays!$J136),"")</f>
        <v>0</v>
      </c>
      <c r="U138" t="str" cm="1">
        <f t="array" ref="U138">IFERROR(_xlfn.IFS(U$3=Matchdays!$D136,Matchdays!$I136,U$3=Matchdays!$G136,Matchdays!$J136),"")</f>
        <v/>
      </c>
      <c r="V138" t="str" cm="1">
        <f t="array" ref="V138">IFERROR(_xlfn.IFS(V$3=Matchdays!$D136,Matchdays!$I136,V$3=Matchdays!$G136,Matchdays!$J136),"")</f>
        <v/>
      </c>
      <c r="W138" t="str" cm="1">
        <f t="array" ref="W138">IFERROR(_xlfn.IFS(W$3=Matchdays!$D136,Matchdays!$I136,W$3=Matchdays!$G136,Matchdays!$J136),"")</f>
        <v/>
      </c>
    </row>
    <row r="139" spans="4:23" x14ac:dyDescent="0.25">
      <c r="D139" t="str" cm="1">
        <f t="array" ref="D139">IFERROR(_xlfn.IFS($D$3=Matchdays!D137,Matchdays!I137,$D$3=Matchdays!G137,Matchdays!J137),"")</f>
        <v/>
      </c>
      <c r="E139" t="str" cm="1">
        <f t="array" ref="E139">IFERROR(_xlfn.IFS(E$3=Matchdays!$D137,Matchdays!$I137,E$3=Matchdays!$G137,Matchdays!$J137),"")</f>
        <v/>
      </c>
      <c r="F139" t="str" cm="1">
        <f t="array" ref="F139">IFERROR(_xlfn.IFS(F$3=Matchdays!$D137,Matchdays!$I137,F$3=Matchdays!$G137,Matchdays!$J137),"")</f>
        <v/>
      </c>
      <c r="G139" t="str" cm="1">
        <f t="array" ref="G139">IFERROR(_xlfn.IFS(G$3=Matchdays!$D137,Matchdays!$I137,G$3=Matchdays!$G137,Matchdays!$J137),"")</f>
        <v/>
      </c>
      <c r="H139" t="str" cm="1">
        <f t="array" ref="H139">IFERROR(_xlfn.IFS(H$3=Matchdays!$D137,Matchdays!$I137,H$3=Matchdays!$G137,Matchdays!$J137),"")</f>
        <v/>
      </c>
      <c r="I139" t="str" cm="1">
        <f t="array" ref="I139">IFERROR(_xlfn.IFS(I$3=Matchdays!$D137,Matchdays!$I137,I$3=Matchdays!$G137,Matchdays!$J137),"")</f>
        <v/>
      </c>
      <c r="J139" t="str" cm="1">
        <f t="array" ref="J139">IFERROR(_xlfn.IFS(J$3=Matchdays!$D137,Matchdays!$I137,J$3=Matchdays!$G137,Matchdays!$J137),"")</f>
        <v/>
      </c>
      <c r="K139" cm="1">
        <f t="array" ref="K139">IFERROR(_xlfn.IFS(K$3=Matchdays!$D137,Matchdays!$I137,K$3=Matchdays!$G137,Matchdays!$J137),"")</f>
        <v>1</v>
      </c>
      <c r="L139" cm="1">
        <f t="array" ref="L139">IFERROR(_xlfn.IFS(L$3=Matchdays!$D137,Matchdays!$I137,L$3=Matchdays!$G137,Matchdays!$J137),"")</f>
        <v>1</v>
      </c>
      <c r="M139" t="str" cm="1">
        <f t="array" ref="M139">IFERROR(_xlfn.IFS(M$3=Matchdays!$D137,Matchdays!$I137,M$3=Matchdays!$G137,Matchdays!$J137),"")</f>
        <v/>
      </c>
      <c r="N139" t="str" cm="1">
        <f t="array" ref="N139">IFERROR(_xlfn.IFS(N$3=Matchdays!$D137,Matchdays!$I137,N$3=Matchdays!$G137,Matchdays!$J137),"")</f>
        <v/>
      </c>
      <c r="O139" t="str" cm="1">
        <f t="array" ref="O139">IFERROR(_xlfn.IFS(O$3=Matchdays!$D137,Matchdays!$I137,O$3=Matchdays!$G137,Matchdays!$J137),"")</f>
        <v/>
      </c>
      <c r="P139" t="str" cm="1">
        <f t="array" ref="P139">IFERROR(_xlfn.IFS(P$3=Matchdays!$D137,Matchdays!$I137,P$3=Matchdays!$G137,Matchdays!$J137),"")</f>
        <v/>
      </c>
      <c r="Q139" t="str" cm="1">
        <f t="array" ref="Q139">IFERROR(_xlfn.IFS(Q$3=Matchdays!$D137,Matchdays!$I137,Q$3=Matchdays!$G137,Matchdays!$J137),"")</f>
        <v/>
      </c>
      <c r="R139" t="str" cm="1">
        <f t="array" ref="R139">IFERROR(_xlfn.IFS(R$3=Matchdays!$D137,Matchdays!$I137,R$3=Matchdays!$G137,Matchdays!$J137),"")</f>
        <v/>
      </c>
      <c r="S139" t="str" cm="1">
        <f t="array" ref="S139">IFERROR(_xlfn.IFS(S$3=Matchdays!$D137,Matchdays!$I137,S$3=Matchdays!$G137,Matchdays!$J137),"")</f>
        <v/>
      </c>
      <c r="T139" t="str" cm="1">
        <f t="array" ref="T139">IFERROR(_xlfn.IFS(T$3=Matchdays!$D137,Matchdays!$I137,T$3=Matchdays!$G137,Matchdays!$J137),"")</f>
        <v/>
      </c>
      <c r="U139" t="str" cm="1">
        <f t="array" ref="U139">IFERROR(_xlfn.IFS(U$3=Matchdays!$D137,Matchdays!$I137,U$3=Matchdays!$G137,Matchdays!$J137),"")</f>
        <v/>
      </c>
      <c r="V139" t="str" cm="1">
        <f t="array" ref="V139">IFERROR(_xlfn.IFS(V$3=Matchdays!$D137,Matchdays!$I137,V$3=Matchdays!$G137,Matchdays!$J137),"")</f>
        <v/>
      </c>
      <c r="W139" t="str" cm="1">
        <f t="array" ref="W139">IFERROR(_xlfn.IFS(W$3=Matchdays!$D137,Matchdays!$I137,W$3=Matchdays!$G137,Matchdays!$J137),"")</f>
        <v/>
      </c>
    </row>
    <row r="140" spans="4:23" x14ac:dyDescent="0.25">
      <c r="D140" t="str" cm="1">
        <f t="array" ref="D140">IFERROR(_xlfn.IFS($D$3=Matchdays!D138,Matchdays!I138,$D$3=Matchdays!G138,Matchdays!J138),"")</f>
        <v/>
      </c>
      <c r="E140" t="str" cm="1">
        <f t="array" ref="E140">IFERROR(_xlfn.IFS(E$3=Matchdays!$D138,Matchdays!$I138,E$3=Matchdays!$G138,Matchdays!$J138),"")</f>
        <v/>
      </c>
      <c r="F140" t="str" cm="1">
        <f t="array" ref="F140">IFERROR(_xlfn.IFS(F$3=Matchdays!$D138,Matchdays!$I138,F$3=Matchdays!$G138,Matchdays!$J138),"")</f>
        <v/>
      </c>
      <c r="G140" t="str" cm="1">
        <f t="array" ref="G140">IFERROR(_xlfn.IFS(G$3=Matchdays!$D138,Matchdays!$I138,G$3=Matchdays!$G138,Matchdays!$J138),"")</f>
        <v/>
      </c>
      <c r="H140" t="str" cm="1">
        <f t="array" ref="H140">IFERROR(_xlfn.IFS(H$3=Matchdays!$D138,Matchdays!$I138,H$3=Matchdays!$G138,Matchdays!$J138),"")</f>
        <v/>
      </c>
      <c r="I140" t="str" cm="1">
        <f t="array" ref="I140">IFERROR(_xlfn.IFS(I$3=Matchdays!$D138,Matchdays!$I138,I$3=Matchdays!$G138,Matchdays!$J138),"")</f>
        <v/>
      </c>
      <c r="J140" t="str" cm="1">
        <f t="array" ref="J140">IFERROR(_xlfn.IFS(J$3=Matchdays!$D138,Matchdays!$I138,J$3=Matchdays!$G138,Matchdays!$J138),"")</f>
        <v/>
      </c>
      <c r="K140" t="str" cm="1">
        <f t="array" ref="K140">IFERROR(_xlfn.IFS(K$3=Matchdays!$D138,Matchdays!$I138,K$3=Matchdays!$G138,Matchdays!$J138),"")</f>
        <v/>
      </c>
      <c r="L140" t="str" cm="1">
        <f t="array" ref="L140">IFERROR(_xlfn.IFS(L$3=Matchdays!$D138,Matchdays!$I138,L$3=Matchdays!$G138,Matchdays!$J138),"")</f>
        <v/>
      </c>
      <c r="M140" t="str" cm="1">
        <f t="array" ref="M140">IFERROR(_xlfn.IFS(M$3=Matchdays!$D138,Matchdays!$I138,M$3=Matchdays!$G138,Matchdays!$J138),"")</f>
        <v/>
      </c>
      <c r="N140" cm="1">
        <f t="array" ref="N140">IFERROR(_xlfn.IFS(N$3=Matchdays!$D138,Matchdays!$I138,N$3=Matchdays!$G138,Matchdays!$J138),"")</f>
        <v>0</v>
      </c>
      <c r="O140" t="str" cm="1">
        <f t="array" ref="O140">IFERROR(_xlfn.IFS(O$3=Matchdays!$D138,Matchdays!$I138,O$3=Matchdays!$G138,Matchdays!$J138),"")</f>
        <v/>
      </c>
      <c r="P140" cm="1">
        <f t="array" ref="P140">IFERROR(_xlfn.IFS(P$3=Matchdays!$D138,Matchdays!$I138,P$3=Matchdays!$G138,Matchdays!$J138),"")</f>
        <v>3</v>
      </c>
      <c r="Q140" t="str" cm="1">
        <f t="array" ref="Q140">IFERROR(_xlfn.IFS(Q$3=Matchdays!$D138,Matchdays!$I138,Q$3=Matchdays!$G138,Matchdays!$J138),"")</f>
        <v/>
      </c>
      <c r="R140" t="str" cm="1">
        <f t="array" ref="R140">IFERROR(_xlfn.IFS(R$3=Matchdays!$D138,Matchdays!$I138,R$3=Matchdays!$G138,Matchdays!$J138),"")</f>
        <v/>
      </c>
      <c r="S140" t="str" cm="1">
        <f t="array" ref="S140">IFERROR(_xlfn.IFS(S$3=Matchdays!$D138,Matchdays!$I138,S$3=Matchdays!$G138,Matchdays!$J138),"")</f>
        <v/>
      </c>
      <c r="T140" t="str" cm="1">
        <f t="array" ref="T140">IFERROR(_xlfn.IFS(T$3=Matchdays!$D138,Matchdays!$I138,T$3=Matchdays!$G138,Matchdays!$J138),"")</f>
        <v/>
      </c>
      <c r="U140" t="str" cm="1">
        <f t="array" ref="U140">IFERROR(_xlfn.IFS(U$3=Matchdays!$D138,Matchdays!$I138,U$3=Matchdays!$G138,Matchdays!$J138),"")</f>
        <v/>
      </c>
      <c r="V140" t="str" cm="1">
        <f t="array" ref="V140">IFERROR(_xlfn.IFS(V$3=Matchdays!$D138,Matchdays!$I138,V$3=Matchdays!$G138,Matchdays!$J138),"")</f>
        <v/>
      </c>
      <c r="W140" t="str" cm="1">
        <f t="array" ref="W140">IFERROR(_xlfn.IFS(W$3=Matchdays!$D138,Matchdays!$I138,W$3=Matchdays!$G138,Matchdays!$J138),"")</f>
        <v/>
      </c>
    </row>
    <row r="141" spans="4:23" x14ac:dyDescent="0.25">
      <c r="D141" t="str" cm="1">
        <f t="array" ref="D141">IFERROR(_xlfn.IFS($D$3=Matchdays!D139,Matchdays!I139,$D$3=Matchdays!G139,Matchdays!J139),"")</f>
        <v/>
      </c>
      <c r="E141" t="str" cm="1">
        <f t="array" ref="E141">IFERROR(_xlfn.IFS(E$3=Matchdays!$D139,Matchdays!$I139,E$3=Matchdays!$G139,Matchdays!$J139),"")</f>
        <v/>
      </c>
      <c r="F141" t="str" cm="1">
        <f t="array" ref="F141">IFERROR(_xlfn.IFS(F$3=Matchdays!$D139,Matchdays!$I139,F$3=Matchdays!$G139,Matchdays!$J139),"")</f>
        <v/>
      </c>
      <c r="G141" t="str" cm="1">
        <f t="array" ref="G141">IFERROR(_xlfn.IFS(G$3=Matchdays!$D139,Matchdays!$I139,G$3=Matchdays!$G139,Matchdays!$J139),"")</f>
        <v/>
      </c>
      <c r="H141" t="str" cm="1">
        <f t="array" ref="H141">IFERROR(_xlfn.IFS(H$3=Matchdays!$D139,Matchdays!$I139,H$3=Matchdays!$G139,Matchdays!$J139),"")</f>
        <v/>
      </c>
      <c r="I141" t="str" cm="1">
        <f t="array" ref="I141">IFERROR(_xlfn.IFS(I$3=Matchdays!$D139,Matchdays!$I139,I$3=Matchdays!$G139,Matchdays!$J139),"")</f>
        <v/>
      </c>
      <c r="J141" t="str" cm="1">
        <f t="array" ref="J141">IFERROR(_xlfn.IFS(J$3=Matchdays!$D139,Matchdays!$I139,J$3=Matchdays!$G139,Matchdays!$J139),"")</f>
        <v/>
      </c>
      <c r="K141" t="str" cm="1">
        <f t="array" ref="K141">IFERROR(_xlfn.IFS(K$3=Matchdays!$D139,Matchdays!$I139,K$3=Matchdays!$G139,Matchdays!$J139),"")</f>
        <v/>
      </c>
      <c r="L141" t="str" cm="1">
        <f t="array" ref="L141">IFERROR(_xlfn.IFS(L$3=Matchdays!$D139,Matchdays!$I139,L$3=Matchdays!$G139,Matchdays!$J139),"")</f>
        <v/>
      </c>
      <c r="M141" cm="1">
        <f t="array" ref="M141">IFERROR(_xlfn.IFS(M$3=Matchdays!$D139,Matchdays!$I139,M$3=Matchdays!$G139,Matchdays!$J139),"")</f>
        <v>3</v>
      </c>
      <c r="N141" t="str" cm="1">
        <f t="array" ref="N141">IFERROR(_xlfn.IFS(N$3=Matchdays!$D139,Matchdays!$I139,N$3=Matchdays!$G139,Matchdays!$J139),"")</f>
        <v/>
      </c>
      <c r="O141" cm="1">
        <f t="array" ref="O141">IFERROR(_xlfn.IFS(O$3=Matchdays!$D139,Matchdays!$I139,O$3=Matchdays!$G139,Matchdays!$J139),"")</f>
        <v>0</v>
      </c>
      <c r="P141" t="str" cm="1">
        <f t="array" ref="P141">IFERROR(_xlfn.IFS(P$3=Matchdays!$D139,Matchdays!$I139,P$3=Matchdays!$G139,Matchdays!$J139),"")</f>
        <v/>
      </c>
      <c r="Q141" t="str" cm="1">
        <f t="array" ref="Q141">IFERROR(_xlfn.IFS(Q$3=Matchdays!$D139,Matchdays!$I139,Q$3=Matchdays!$G139,Matchdays!$J139),"")</f>
        <v/>
      </c>
      <c r="R141" t="str" cm="1">
        <f t="array" ref="R141">IFERROR(_xlfn.IFS(R$3=Matchdays!$D139,Matchdays!$I139,R$3=Matchdays!$G139,Matchdays!$J139),"")</f>
        <v/>
      </c>
      <c r="S141" t="str" cm="1">
        <f t="array" ref="S141">IFERROR(_xlfn.IFS(S$3=Matchdays!$D139,Matchdays!$I139,S$3=Matchdays!$G139,Matchdays!$J139),"")</f>
        <v/>
      </c>
      <c r="T141" t="str" cm="1">
        <f t="array" ref="T141">IFERROR(_xlfn.IFS(T$3=Matchdays!$D139,Matchdays!$I139,T$3=Matchdays!$G139,Matchdays!$J139),"")</f>
        <v/>
      </c>
      <c r="U141" t="str" cm="1">
        <f t="array" ref="U141">IFERROR(_xlfn.IFS(U$3=Matchdays!$D139,Matchdays!$I139,U$3=Matchdays!$G139,Matchdays!$J139),"")</f>
        <v/>
      </c>
      <c r="V141" t="str" cm="1">
        <f t="array" ref="V141">IFERROR(_xlfn.IFS(V$3=Matchdays!$D139,Matchdays!$I139,V$3=Matchdays!$G139,Matchdays!$J139),"")</f>
        <v/>
      </c>
      <c r="W141" t="str" cm="1">
        <f t="array" ref="W141">IFERROR(_xlfn.IFS(W$3=Matchdays!$D139,Matchdays!$I139,W$3=Matchdays!$G139,Matchdays!$J139),"")</f>
        <v/>
      </c>
    </row>
    <row r="142" spans="4:23" x14ac:dyDescent="0.25">
      <c r="D142" t="str" cm="1">
        <f t="array" ref="D142">IFERROR(_xlfn.IFS($D$3=Matchdays!D140,Matchdays!I140,$D$3=Matchdays!G140,Matchdays!J140),"")</f>
        <v/>
      </c>
      <c r="E142" t="str" cm="1">
        <f t="array" ref="E142">IFERROR(_xlfn.IFS(E$3=Matchdays!$D140,Matchdays!$I140,E$3=Matchdays!$G140,Matchdays!$J140),"")</f>
        <v/>
      </c>
      <c r="F142" t="str" cm="1">
        <f t="array" ref="F142">IFERROR(_xlfn.IFS(F$3=Matchdays!$D140,Matchdays!$I140,F$3=Matchdays!$G140,Matchdays!$J140),"")</f>
        <v/>
      </c>
      <c r="G142" t="str" cm="1">
        <f t="array" ref="G142">IFERROR(_xlfn.IFS(G$3=Matchdays!$D140,Matchdays!$I140,G$3=Matchdays!$G140,Matchdays!$J140),"")</f>
        <v/>
      </c>
      <c r="H142" t="str" cm="1">
        <f t="array" ref="H142">IFERROR(_xlfn.IFS(H$3=Matchdays!$D140,Matchdays!$I140,H$3=Matchdays!$G140,Matchdays!$J140),"")</f>
        <v/>
      </c>
      <c r="I142" t="str" cm="1">
        <f t="array" ref="I142">IFERROR(_xlfn.IFS(I$3=Matchdays!$D140,Matchdays!$I140,I$3=Matchdays!$G140,Matchdays!$J140),"")</f>
        <v/>
      </c>
      <c r="J142" t="str" cm="1">
        <f t="array" ref="J142">IFERROR(_xlfn.IFS(J$3=Matchdays!$D140,Matchdays!$I140,J$3=Matchdays!$G140,Matchdays!$J140),"")</f>
        <v/>
      </c>
      <c r="K142" t="str" cm="1">
        <f t="array" ref="K142">IFERROR(_xlfn.IFS(K$3=Matchdays!$D140,Matchdays!$I140,K$3=Matchdays!$G140,Matchdays!$J140),"")</f>
        <v/>
      </c>
      <c r="L142" t="str" cm="1">
        <f t="array" ref="L142">IFERROR(_xlfn.IFS(L$3=Matchdays!$D140,Matchdays!$I140,L$3=Matchdays!$G140,Matchdays!$J140),"")</f>
        <v/>
      </c>
      <c r="M142" t="str" cm="1">
        <f t="array" ref="M142">IFERROR(_xlfn.IFS(M$3=Matchdays!$D140,Matchdays!$I140,M$3=Matchdays!$G140,Matchdays!$J140),"")</f>
        <v/>
      </c>
      <c r="N142" t="str" cm="1">
        <f t="array" ref="N142">IFERROR(_xlfn.IFS(N$3=Matchdays!$D140,Matchdays!$I140,N$3=Matchdays!$G140,Matchdays!$J140),"")</f>
        <v/>
      </c>
      <c r="O142" t="str" cm="1">
        <f t="array" ref="O142">IFERROR(_xlfn.IFS(O$3=Matchdays!$D140,Matchdays!$I140,O$3=Matchdays!$G140,Matchdays!$J140),"")</f>
        <v/>
      </c>
      <c r="P142" t="str" cm="1">
        <f t="array" ref="P142">IFERROR(_xlfn.IFS(P$3=Matchdays!$D140,Matchdays!$I140,P$3=Matchdays!$G140,Matchdays!$J140),"")</f>
        <v/>
      </c>
      <c r="Q142" cm="1">
        <f t="array" ref="Q142">IFERROR(_xlfn.IFS(Q$3=Matchdays!$D140,Matchdays!$I140,Q$3=Matchdays!$G140,Matchdays!$J140),"")</f>
        <v>3</v>
      </c>
      <c r="R142" t="str" cm="1">
        <f t="array" ref="R142">IFERROR(_xlfn.IFS(R$3=Matchdays!$D140,Matchdays!$I140,R$3=Matchdays!$G140,Matchdays!$J140),"")</f>
        <v/>
      </c>
      <c r="S142" t="str" cm="1">
        <f t="array" ref="S142">IFERROR(_xlfn.IFS(S$3=Matchdays!$D140,Matchdays!$I140,S$3=Matchdays!$G140,Matchdays!$J140),"")</f>
        <v/>
      </c>
      <c r="T142" t="str" cm="1">
        <f t="array" ref="T142">IFERROR(_xlfn.IFS(T$3=Matchdays!$D140,Matchdays!$I140,T$3=Matchdays!$G140,Matchdays!$J140),"")</f>
        <v/>
      </c>
      <c r="U142" t="str" cm="1">
        <f t="array" ref="U142">IFERROR(_xlfn.IFS(U$3=Matchdays!$D140,Matchdays!$I140,U$3=Matchdays!$G140,Matchdays!$J140),"")</f>
        <v/>
      </c>
      <c r="V142" cm="1">
        <f t="array" ref="V142">IFERROR(_xlfn.IFS(V$3=Matchdays!$D140,Matchdays!$I140,V$3=Matchdays!$G140,Matchdays!$J140),"")</f>
        <v>0</v>
      </c>
      <c r="W142" t="str" cm="1">
        <f t="array" ref="W142">IFERROR(_xlfn.IFS(W$3=Matchdays!$D140,Matchdays!$I140,W$3=Matchdays!$G140,Matchdays!$J140),"")</f>
        <v/>
      </c>
    </row>
    <row r="143" spans="4:23" x14ac:dyDescent="0.25">
      <c r="D143" t="str" cm="1">
        <f t="array" ref="D143">IFERROR(_xlfn.IFS($D$3=Matchdays!D141,Matchdays!I141,$D$3=Matchdays!G141,Matchdays!J141),"")</f>
        <v/>
      </c>
      <c r="E143" cm="1">
        <f t="array" ref="E143">IFERROR(_xlfn.IFS(E$3=Matchdays!$D141,Matchdays!$I141,E$3=Matchdays!$G141,Matchdays!$J141),"")</f>
        <v>0</v>
      </c>
      <c r="F143" t="str" cm="1">
        <f t="array" ref="F143">IFERROR(_xlfn.IFS(F$3=Matchdays!$D141,Matchdays!$I141,F$3=Matchdays!$G141,Matchdays!$J141),"")</f>
        <v/>
      </c>
      <c r="G143" t="str" cm="1">
        <f t="array" ref="G143">IFERROR(_xlfn.IFS(G$3=Matchdays!$D141,Matchdays!$I141,G$3=Matchdays!$G141,Matchdays!$J141),"")</f>
        <v/>
      </c>
      <c r="H143" t="str" cm="1">
        <f t="array" ref="H143">IFERROR(_xlfn.IFS(H$3=Matchdays!$D141,Matchdays!$I141,H$3=Matchdays!$G141,Matchdays!$J141),"")</f>
        <v/>
      </c>
      <c r="I143" t="str" cm="1">
        <f t="array" ref="I143">IFERROR(_xlfn.IFS(I$3=Matchdays!$D141,Matchdays!$I141,I$3=Matchdays!$G141,Matchdays!$J141),"")</f>
        <v/>
      </c>
      <c r="J143" t="str" cm="1">
        <f t="array" ref="J143">IFERROR(_xlfn.IFS(J$3=Matchdays!$D141,Matchdays!$I141,J$3=Matchdays!$G141,Matchdays!$J141),"")</f>
        <v/>
      </c>
      <c r="K143" t="str" cm="1">
        <f t="array" ref="K143">IFERROR(_xlfn.IFS(K$3=Matchdays!$D141,Matchdays!$I141,K$3=Matchdays!$G141,Matchdays!$J141),"")</f>
        <v/>
      </c>
      <c r="L143" t="str" cm="1">
        <f t="array" ref="L143">IFERROR(_xlfn.IFS(L$3=Matchdays!$D141,Matchdays!$I141,L$3=Matchdays!$G141,Matchdays!$J141),"")</f>
        <v/>
      </c>
      <c r="M143" t="str" cm="1">
        <f t="array" ref="M143">IFERROR(_xlfn.IFS(M$3=Matchdays!$D141,Matchdays!$I141,M$3=Matchdays!$G141,Matchdays!$J141),"")</f>
        <v/>
      </c>
      <c r="N143" t="str" cm="1">
        <f t="array" ref="N143">IFERROR(_xlfn.IFS(N$3=Matchdays!$D141,Matchdays!$I141,N$3=Matchdays!$G141,Matchdays!$J141),"")</f>
        <v/>
      </c>
      <c r="O143" t="str" cm="1">
        <f t="array" ref="O143">IFERROR(_xlfn.IFS(O$3=Matchdays!$D141,Matchdays!$I141,O$3=Matchdays!$G141,Matchdays!$J141),"")</f>
        <v/>
      </c>
      <c r="P143" t="str" cm="1">
        <f t="array" ref="P143">IFERROR(_xlfn.IFS(P$3=Matchdays!$D141,Matchdays!$I141,P$3=Matchdays!$G141,Matchdays!$J141),"")</f>
        <v/>
      </c>
      <c r="Q143" t="str" cm="1">
        <f t="array" ref="Q143">IFERROR(_xlfn.IFS(Q$3=Matchdays!$D141,Matchdays!$I141,Q$3=Matchdays!$G141,Matchdays!$J141),"")</f>
        <v/>
      </c>
      <c r="R143" cm="1">
        <f t="array" ref="R143">IFERROR(_xlfn.IFS(R$3=Matchdays!$D141,Matchdays!$I141,R$3=Matchdays!$G141,Matchdays!$J141),"")</f>
        <v>3</v>
      </c>
      <c r="S143" t="str" cm="1">
        <f t="array" ref="S143">IFERROR(_xlfn.IFS(S$3=Matchdays!$D141,Matchdays!$I141,S$3=Matchdays!$G141,Matchdays!$J141),"")</f>
        <v/>
      </c>
      <c r="T143" t="str" cm="1">
        <f t="array" ref="T143">IFERROR(_xlfn.IFS(T$3=Matchdays!$D141,Matchdays!$I141,T$3=Matchdays!$G141,Matchdays!$J141),"")</f>
        <v/>
      </c>
      <c r="U143" t="str" cm="1">
        <f t="array" ref="U143">IFERROR(_xlfn.IFS(U$3=Matchdays!$D141,Matchdays!$I141,U$3=Matchdays!$G141,Matchdays!$J141),"")</f>
        <v/>
      </c>
      <c r="V143" t="str" cm="1">
        <f t="array" ref="V143">IFERROR(_xlfn.IFS(V$3=Matchdays!$D141,Matchdays!$I141,V$3=Matchdays!$G141,Matchdays!$J141),"")</f>
        <v/>
      </c>
      <c r="W143" t="str" cm="1">
        <f t="array" ref="W143">IFERROR(_xlfn.IFS(W$3=Matchdays!$D141,Matchdays!$I141,W$3=Matchdays!$G141,Matchdays!$J141),"")</f>
        <v/>
      </c>
    </row>
    <row r="144" spans="4:23" x14ac:dyDescent="0.25">
      <c r="D144" t="str" cm="1">
        <f t="array" ref="D144">IFERROR(_xlfn.IFS($D$3=Matchdays!D142,Matchdays!I142,$D$3=Matchdays!G142,Matchdays!J142),"")</f>
        <v/>
      </c>
      <c r="E144" cm="1">
        <f t="array" ref="E144">IFERROR(_xlfn.IFS(E$3=Matchdays!$D142,Matchdays!$I142,E$3=Matchdays!$G142,Matchdays!$J142),"")</f>
        <v>3</v>
      </c>
      <c r="F144" t="str" cm="1">
        <f t="array" ref="F144">IFERROR(_xlfn.IFS(F$3=Matchdays!$D142,Matchdays!$I142,F$3=Matchdays!$G142,Matchdays!$J142),"")</f>
        <v/>
      </c>
      <c r="G144" t="str" cm="1">
        <f t="array" ref="G144">IFERROR(_xlfn.IFS(G$3=Matchdays!$D142,Matchdays!$I142,G$3=Matchdays!$G142,Matchdays!$J142),"")</f>
        <v/>
      </c>
      <c r="H144" t="str" cm="1">
        <f t="array" ref="H144">IFERROR(_xlfn.IFS(H$3=Matchdays!$D142,Matchdays!$I142,H$3=Matchdays!$G142,Matchdays!$J142),"")</f>
        <v/>
      </c>
      <c r="I144" t="str" cm="1">
        <f t="array" ref="I144">IFERROR(_xlfn.IFS(I$3=Matchdays!$D142,Matchdays!$I142,I$3=Matchdays!$G142,Matchdays!$J142),"")</f>
        <v/>
      </c>
      <c r="J144" t="str" cm="1">
        <f t="array" ref="J144">IFERROR(_xlfn.IFS(J$3=Matchdays!$D142,Matchdays!$I142,J$3=Matchdays!$G142,Matchdays!$J142),"")</f>
        <v/>
      </c>
      <c r="K144" t="str" cm="1">
        <f t="array" ref="K144">IFERROR(_xlfn.IFS(K$3=Matchdays!$D142,Matchdays!$I142,K$3=Matchdays!$G142,Matchdays!$J142),"")</f>
        <v/>
      </c>
      <c r="L144" t="str" cm="1">
        <f t="array" ref="L144">IFERROR(_xlfn.IFS(L$3=Matchdays!$D142,Matchdays!$I142,L$3=Matchdays!$G142,Matchdays!$J142),"")</f>
        <v/>
      </c>
      <c r="M144" t="str" cm="1">
        <f t="array" ref="M144">IFERROR(_xlfn.IFS(M$3=Matchdays!$D142,Matchdays!$I142,M$3=Matchdays!$G142,Matchdays!$J142),"")</f>
        <v/>
      </c>
      <c r="N144" t="str" cm="1">
        <f t="array" ref="N144">IFERROR(_xlfn.IFS(N$3=Matchdays!$D142,Matchdays!$I142,N$3=Matchdays!$G142,Matchdays!$J142),"")</f>
        <v/>
      </c>
      <c r="O144" t="str" cm="1">
        <f t="array" ref="O144">IFERROR(_xlfn.IFS(O$3=Matchdays!$D142,Matchdays!$I142,O$3=Matchdays!$G142,Matchdays!$J142),"")</f>
        <v/>
      </c>
      <c r="P144" t="str" cm="1">
        <f t="array" ref="P144">IFERROR(_xlfn.IFS(P$3=Matchdays!$D142,Matchdays!$I142,P$3=Matchdays!$G142,Matchdays!$J142),"")</f>
        <v/>
      </c>
      <c r="Q144" cm="1">
        <f t="array" ref="Q144">IFERROR(_xlfn.IFS(Q$3=Matchdays!$D142,Matchdays!$I142,Q$3=Matchdays!$G142,Matchdays!$J142),"")</f>
        <v>0</v>
      </c>
      <c r="R144" t="str" cm="1">
        <f t="array" ref="R144">IFERROR(_xlfn.IFS(R$3=Matchdays!$D142,Matchdays!$I142,R$3=Matchdays!$G142,Matchdays!$J142),"")</f>
        <v/>
      </c>
      <c r="S144" t="str" cm="1">
        <f t="array" ref="S144">IFERROR(_xlfn.IFS(S$3=Matchdays!$D142,Matchdays!$I142,S$3=Matchdays!$G142,Matchdays!$J142),"")</f>
        <v/>
      </c>
      <c r="T144" t="str" cm="1">
        <f t="array" ref="T144">IFERROR(_xlfn.IFS(T$3=Matchdays!$D142,Matchdays!$I142,T$3=Matchdays!$G142,Matchdays!$J142),"")</f>
        <v/>
      </c>
      <c r="U144" t="str" cm="1">
        <f t="array" ref="U144">IFERROR(_xlfn.IFS(U$3=Matchdays!$D142,Matchdays!$I142,U$3=Matchdays!$G142,Matchdays!$J142),"")</f>
        <v/>
      </c>
      <c r="V144" t="str" cm="1">
        <f t="array" ref="V144">IFERROR(_xlfn.IFS(V$3=Matchdays!$D142,Matchdays!$I142,V$3=Matchdays!$G142,Matchdays!$J142),"")</f>
        <v/>
      </c>
      <c r="W144" t="str" cm="1">
        <f t="array" ref="W144">IFERROR(_xlfn.IFS(W$3=Matchdays!$D142,Matchdays!$I142,W$3=Matchdays!$G142,Matchdays!$J142),"")</f>
        <v/>
      </c>
    </row>
    <row r="145" spans="4:23" x14ac:dyDescent="0.25">
      <c r="D145" cm="1">
        <f t="array" ref="D145">IFERROR(_xlfn.IFS($D$3=Matchdays!D143,Matchdays!I143,$D$3=Matchdays!G143,Matchdays!J143),"")</f>
        <v>3</v>
      </c>
      <c r="E145" t="str" cm="1">
        <f t="array" ref="E145">IFERROR(_xlfn.IFS(E$3=Matchdays!$D143,Matchdays!$I143,E$3=Matchdays!$G143,Matchdays!$J143),"")</f>
        <v/>
      </c>
      <c r="F145" t="str" cm="1">
        <f t="array" ref="F145">IFERROR(_xlfn.IFS(F$3=Matchdays!$D143,Matchdays!$I143,F$3=Matchdays!$G143,Matchdays!$J143),"")</f>
        <v/>
      </c>
      <c r="G145" t="str" cm="1">
        <f t="array" ref="G145">IFERROR(_xlfn.IFS(G$3=Matchdays!$D143,Matchdays!$I143,G$3=Matchdays!$G143,Matchdays!$J143),"")</f>
        <v/>
      </c>
      <c r="H145" t="str" cm="1">
        <f t="array" ref="H145">IFERROR(_xlfn.IFS(H$3=Matchdays!$D143,Matchdays!$I143,H$3=Matchdays!$G143,Matchdays!$J143),"")</f>
        <v/>
      </c>
      <c r="I145" cm="1">
        <f t="array" ref="I145">IFERROR(_xlfn.IFS(I$3=Matchdays!$D143,Matchdays!$I143,I$3=Matchdays!$G143,Matchdays!$J143),"")</f>
        <v>0</v>
      </c>
      <c r="J145" t="str" cm="1">
        <f t="array" ref="J145">IFERROR(_xlfn.IFS(J$3=Matchdays!$D143,Matchdays!$I143,J$3=Matchdays!$G143,Matchdays!$J143),"")</f>
        <v/>
      </c>
      <c r="K145" t="str" cm="1">
        <f t="array" ref="K145">IFERROR(_xlfn.IFS(K$3=Matchdays!$D143,Matchdays!$I143,K$3=Matchdays!$G143,Matchdays!$J143),"")</f>
        <v/>
      </c>
      <c r="L145" t="str" cm="1">
        <f t="array" ref="L145">IFERROR(_xlfn.IFS(L$3=Matchdays!$D143,Matchdays!$I143,L$3=Matchdays!$G143,Matchdays!$J143),"")</f>
        <v/>
      </c>
      <c r="M145" t="str" cm="1">
        <f t="array" ref="M145">IFERROR(_xlfn.IFS(M$3=Matchdays!$D143,Matchdays!$I143,M$3=Matchdays!$G143,Matchdays!$J143),"")</f>
        <v/>
      </c>
      <c r="N145" t="str" cm="1">
        <f t="array" ref="N145">IFERROR(_xlfn.IFS(N$3=Matchdays!$D143,Matchdays!$I143,N$3=Matchdays!$G143,Matchdays!$J143),"")</f>
        <v/>
      </c>
      <c r="O145" t="str" cm="1">
        <f t="array" ref="O145">IFERROR(_xlfn.IFS(O$3=Matchdays!$D143,Matchdays!$I143,O$3=Matchdays!$G143,Matchdays!$J143),"")</f>
        <v/>
      </c>
      <c r="P145" t="str" cm="1">
        <f t="array" ref="P145">IFERROR(_xlfn.IFS(P$3=Matchdays!$D143,Matchdays!$I143,P$3=Matchdays!$G143,Matchdays!$J143),"")</f>
        <v/>
      </c>
      <c r="Q145" t="str" cm="1">
        <f t="array" ref="Q145">IFERROR(_xlfn.IFS(Q$3=Matchdays!$D143,Matchdays!$I143,Q$3=Matchdays!$G143,Matchdays!$J143),"")</f>
        <v/>
      </c>
      <c r="R145" t="str" cm="1">
        <f t="array" ref="R145">IFERROR(_xlfn.IFS(R$3=Matchdays!$D143,Matchdays!$I143,R$3=Matchdays!$G143,Matchdays!$J143),"")</f>
        <v/>
      </c>
      <c r="S145" t="str" cm="1">
        <f t="array" ref="S145">IFERROR(_xlfn.IFS(S$3=Matchdays!$D143,Matchdays!$I143,S$3=Matchdays!$G143,Matchdays!$J143),"")</f>
        <v/>
      </c>
      <c r="T145" t="str" cm="1">
        <f t="array" ref="T145">IFERROR(_xlfn.IFS(T$3=Matchdays!$D143,Matchdays!$I143,T$3=Matchdays!$G143,Matchdays!$J143),"")</f>
        <v/>
      </c>
      <c r="U145" t="str" cm="1">
        <f t="array" ref="U145">IFERROR(_xlfn.IFS(U$3=Matchdays!$D143,Matchdays!$I143,U$3=Matchdays!$G143,Matchdays!$J143),"")</f>
        <v/>
      </c>
      <c r="V145" t="str" cm="1">
        <f t="array" ref="V145">IFERROR(_xlfn.IFS(V$3=Matchdays!$D143,Matchdays!$I143,V$3=Matchdays!$G143,Matchdays!$J143),"")</f>
        <v/>
      </c>
      <c r="W145" t="str" cm="1">
        <f t="array" ref="W145">IFERROR(_xlfn.IFS(W$3=Matchdays!$D143,Matchdays!$I143,W$3=Matchdays!$G143,Matchdays!$J143),"")</f>
        <v/>
      </c>
    </row>
    <row r="146" spans="4:23" x14ac:dyDescent="0.25">
      <c r="D146" t="str" cm="1">
        <f t="array" ref="D146">IFERROR(_xlfn.IFS($D$3=Matchdays!D144,Matchdays!I144,$D$3=Matchdays!G144,Matchdays!J144),"")</f>
        <v/>
      </c>
      <c r="E146" t="str" cm="1">
        <f t="array" ref="E146">IFERROR(_xlfn.IFS(E$3=Matchdays!$D144,Matchdays!$I144,E$3=Matchdays!$G144,Matchdays!$J144),"")</f>
        <v/>
      </c>
      <c r="F146" t="str" cm="1">
        <f t="array" ref="F146">IFERROR(_xlfn.IFS(F$3=Matchdays!$D144,Matchdays!$I144,F$3=Matchdays!$G144,Matchdays!$J144),"")</f>
        <v/>
      </c>
      <c r="G146" t="str" cm="1">
        <f t="array" ref="G146">IFERROR(_xlfn.IFS(G$3=Matchdays!$D144,Matchdays!$I144,G$3=Matchdays!$G144,Matchdays!$J144),"")</f>
        <v/>
      </c>
      <c r="H146" t="str" cm="1">
        <f t="array" ref="H146">IFERROR(_xlfn.IFS(H$3=Matchdays!$D144,Matchdays!$I144,H$3=Matchdays!$G144,Matchdays!$J144),"")</f>
        <v/>
      </c>
      <c r="I146" t="str" cm="1">
        <f t="array" ref="I146">IFERROR(_xlfn.IFS(I$3=Matchdays!$D144,Matchdays!$I144,I$3=Matchdays!$G144,Matchdays!$J144),"")</f>
        <v/>
      </c>
      <c r="J146" t="str" cm="1">
        <f t="array" ref="J146">IFERROR(_xlfn.IFS(J$3=Matchdays!$D144,Matchdays!$I144,J$3=Matchdays!$G144,Matchdays!$J144),"")</f>
        <v/>
      </c>
      <c r="K146" cm="1">
        <f t="array" ref="K146">IFERROR(_xlfn.IFS(K$3=Matchdays!$D144,Matchdays!$I144,K$3=Matchdays!$G144,Matchdays!$J144),"")</f>
        <v>0</v>
      </c>
      <c r="L146" t="str" cm="1">
        <f t="array" ref="L146">IFERROR(_xlfn.IFS(L$3=Matchdays!$D144,Matchdays!$I144,L$3=Matchdays!$G144,Matchdays!$J144),"")</f>
        <v/>
      </c>
      <c r="M146" t="str" cm="1">
        <f t="array" ref="M146">IFERROR(_xlfn.IFS(M$3=Matchdays!$D144,Matchdays!$I144,M$3=Matchdays!$G144,Matchdays!$J144),"")</f>
        <v/>
      </c>
      <c r="N146" cm="1">
        <f t="array" ref="N146">IFERROR(_xlfn.IFS(N$3=Matchdays!$D144,Matchdays!$I144,N$3=Matchdays!$G144,Matchdays!$J144),"")</f>
        <v>3</v>
      </c>
      <c r="O146" t="str" cm="1">
        <f t="array" ref="O146">IFERROR(_xlfn.IFS(O$3=Matchdays!$D144,Matchdays!$I144,O$3=Matchdays!$G144,Matchdays!$J144),"")</f>
        <v/>
      </c>
      <c r="P146" t="str" cm="1">
        <f t="array" ref="P146">IFERROR(_xlfn.IFS(P$3=Matchdays!$D144,Matchdays!$I144,P$3=Matchdays!$G144,Matchdays!$J144),"")</f>
        <v/>
      </c>
      <c r="Q146" t="str" cm="1">
        <f t="array" ref="Q146">IFERROR(_xlfn.IFS(Q$3=Matchdays!$D144,Matchdays!$I144,Q$3=Matchdays!$G144,Matchdays!$J144),"")</f>
        <v/>
      </c>
      <c r="R146" t="str" cm="1">
        <f t="array" ref="R146">IFERROR(_xlfn.IFS(R$3=Matchdays!$D144,Matchdays!$I144,R$3=Matchdays!$G144,Matchdays!$J144),"")</f>
        <v/>
      </c>
      <c r="S146" t="str" cm="1">
        <f t="array" ref="S146">IFERROR(_xlfn.IFS(S$3=Matchdays!$D144,Matchdays!$I144,S$3=Matchdays!$G144,Matchdays!$J144),"")</f>
        <v/>
      </c>
      <c r="T146" t="str" cm="1">
        <f t="array" ref="T146">IFERROR(_xlfn.IFS(T$3=Matchdays!$D144,Matchdays!$I144,T$3=Matchdays!$G144,Matchdays!$J144),"")</f>
        <v/>
      </c>
      <c r="U146" t="str" cm="1">
        <f t="array" ref="U146">IFERROR(_xlfn.IFS(U$3=Matchdays!$D144,Matchdays!$I144,U$3=Matchdays!$G144,Matchdays!$J144),"")</f>
        <v/>
      </c>
      <c r="V146" t="str" cm="1">
        <f t="array" ref="V146">IFERROR(_xlfn.IFS(V$3=Matchdays!$D144,Matchdays!$I144,V$3=Matchdays!$G144,Matchdays!$J144),"")</f>
        <v/>
      </c>
      <c r="W146" t="str" cm="1">
        <f t="array" ref="W146">IFERROR(_xlfn.IFS(W$3=Matchdays!$D144,Matchdays!$I144,W$3=Matchdays!$G144,Matchdays!$J144),"")</f>
        <v/>
      </c>
    </row>
    <row r="147" spans="4:23" x14ac:dyDescent="0.25">
      <c r="D147" t="str" cm="1">
        <f t="array" ref="D147">IFERROR(_xlfn.IFS($D$3=Matchdays!D145,Matchdays!I145,$D$3=Matchdays!G145,Matchdays!J145),"")</f>
        <v/>
      </c>
      <c r="E147" t="str" cm="1">
        <f t="array" ref="E147">IFERROR(_xlfn.IFS(E$3=Matchdays!$D145,Matchdays!$I145,E$3=Matchdays!$G145,Matchdays!$J145),"")</f>
        <v/>
      </c>
      <c r="F147" cm="1">
        <f t="array" ref="F147">IFERROR(_xlfn.IFS(F$3=Matchdays!$D145,Matchdays!$I145,F$3=Matchdays!$G145,Matchdays!$J145),"")</f>
        <v>0</v>
      </c>
      <c r="G147" t="str" cm="1">
        <f t="array" ref="G147">IFERROR(_xlfn.IFS(G$3=Matchdays!$D145,Matchdays!$I145,G$3=Matchdays!$G145,Matchdays!$J145),"")</f>
        <v/>
      </c>
      <c r="H147" t="str" cm="1">
        <f t="array" ref="H147">IFERROR(_xlfn.IFS(H$3=Matchdays!$D145,Matchdays!$I145,H$3=Matchdays!$G145,Matchdays!$J145),"")</f>
        <v/>
      </c>
      <c r="I147" t="str" cm="1">
        <f t="array" ref="I147">IFERROR(_xlfn.IFS(I$3=Matchdays!$D145,Matchdays!$I145,I$3=Matchdays!$G145,Matchdays!$J145),"")</f>
        <v/>
      </c>
      <c r="J147" t="str" cm="1">
        <f t="array" ref="J147">IFERROR(_xlfn.IFS(J$3=Matchdays!$D145,Matchdays!$I145,J$3=Matchdays!$G145,Matchdays!$J145),"")</f>
        <v/>
      </c>
      <c r="K147" t="str" cm="1">
        <f t="array" ref="K147">IFERROR(_xlfn.IFS(K$3=Matchdays!$D145,Matchdays!$I145,K$3=Matchdays!$G145,Matchdays!$J145),"")</f>
        <v/>
      </c>
      <c r="L147" t="str" cm="1">
        <f t="array" ref="L147">IFERROR(_xlfn.IFS(L$3=Matchdays!$D145,Matchdays!$I145,L$3=Matchdays!$G145,Matchdays!$J145),"")</f>
        <v/>
      </c>
      <c r="M147" cm="1">
        <f t="array" ref="M147">IFERROR(_xlfn.IFS(M$3=Matchdays!$D145,Matchdays!$I145,M$3=Matchdays!$G145,Matchdays!$J145),"")</f>
        <v>3</v>
      </c>
      <c r="N147" t="str" cm="1">
        <f t="array" ref="N147">IFERROR(_xlfn.IFS(N$3=Matchdays!$D145,Matchdays!$I145,N$3=Matchdays!$G145,Matchdays!$J145),"")</f>
        <v/>
      </c>
      <c r="O147" t="str" cm="1">
        <f t="array" ref="O147">IFERROR(_xlfn.IFS(O$3=Matchdays!$D145,Matchdays!$I145,O$3=Matchdays!$G145,Matchdays!$J145),"")</f>
        <v/>
      </c>
      <c r="P147" t="str" cm="1">
        <f t="array" ref="P147">IFERROR(_xlfn.IFS(P$3=Matchdays!$D145,Matchdays!$I145,P$3=Matchdays!$G145,Matchdays!$J145),"")</f>
        <v/>
      </c>
      <c r="Q147" t="str" cm="1">
        <f t="array" ref="Q147">IFERROR(_xlfn.IFS(Q$3=Matchdays!$D145,Matchdays!$I145,Q$3=Matchdays!$G145,Matchdays!$J145),"")</f>
        <v/>
      </c>
      <c r="R147" t="str" cm="1">
        <f t="array" ref="R147">IFERROR(_xlfn.IFS(R$3=Matchdays!$D145,Matchdays!$I145,R$3=Matchdays!$G145,Matchdays!$J145),"")</f>
        <v/>
      </c>
      <c r="S147" t="str" cm="1">
        <f t="array" ref="S147">IFERROR(_xlfn.IFS(S$3=Matchdays!$D145,Matchdays!$I145,S$3=Matchdays!$G145,Matchdays!$J145),"")</f>
        <v/>
      </c>
      <c r="T147" t="str" cm="1">
        <f t="array" ref="T147">IFERROR(_xlfn.IFS(T$3=Matchdays!$D145,Matchdays!$I145,T$3=Matchdays!$G145,Matchdays!$J145),"")</f>
        <v/>
      </c>
      <c r="U147" t="str" cm="1">
        <f t="array" ref="U147">IFERROR(_xlfn.IFS(U$3=Matchdays!$D145,Matchdays!$I145,U$3=Matchdays!$G145,Matchdays!$J145),"")</f>
        <v/>
      </c>
      <c r="V147" t="str" cm="1">
        <f t="array" ref="V147">IFERROR(_xlfn.IFS(V$3=Matchdays!$D145,Matchdays!$I145,V$3=Matchdays!$G145,Matchdays!$J145),"")</f>
        <v/>
      </c>
      <c r="W147" t="str" cm="1">
        <f t="array" ref="W147">IFERROR(_xlfn.IFS(W$3=Matchdays!$D145,Matchdays!$I145,W$3=Matchdays!$G145,Matchdays!$J145),"")</f>
        <v/>
      </c>
    </row>
    <row r="148" spans="4:23" x14ac:dyDescent="0.25">
      <c r="D148" t="str" cm="1">
        <f t="array" ref="D148">IFERROR(_xlfn.IFS($D$3=Matchdays!D146,Matchdays!I146,$D$3=Matchdays!G146,Matchdays!J146),"")</f>
        <v/>
      </c>
      <c r="E148" t="str" cm="1">
        <f t="array" ref="E148">IFERROR(_xlfn.IFS(E$3=Matchdays!$D146,Matchdays!$I146,E$3=Matchdays!$G146,Matchdays!$J146),"")</f>
        <v/>
      </c>
      <c r="F148" t="str" cm="1">
        <f t="array" ref="F148">IFERROR(_xlfn.IFS(F$3=Matchdays!$D146,Matchdays!$I146,F$3=Matchdays!$G146,Matchdays!$J146),"")</f>
        <v/>
      </c>
      <c r="G148" t="str" cm="1">
        <f t="array" ref="G148">IFERROR(_xlfn.IFS(G$3=Matchdays!$D146,Matchdays!$I146,G$3=Matchdays!$G146,Matchdays!$J146),"")</f>
        <v/>
      </c>
      <c r="H148" t="str" cm="1">
        <f t="array" ref="H148">IFERROR(_xlfn.IFS(H$3=Matchdays!$D146,Matchdays!$I146,H$3=Matchdays!$G146,Matchdays!$J146),"")</f>
        <v/>
      </c>
      <c r="I148" t="str" cm="1">
        <f t="array" ref="I148">IFERROR(_xlfn.IFS(I$3=Matchdays!$D146,Matchdays!$I146,I$3=Matchdays!$G146,Matchdays!$J146),"")</f>
        <v/>
      </c>
      <c r="J148" t="str" cm="1">
        <f t="array" ref="J148">IFERROR(_xlfn.IFS(J$3=Matchdays!$D146,Matchdays!$I146,J$3=Matchdays!$G146,Matchdays!$J146),"")</f>
        <v/>
      </c>
      <c r="K148" t="str" cm="1">
        <f t="array" ref="K148">IFERROR(_xlfn.IFS(K$3=Matchdays!$D146,Matchdays!$I146,K$3=Matchdays!$G146,Matchdays!$J146),"")</f>
        <v/>
      </c>
      <c r="L148" cm="1">
        <f t="array" ref="L148">IFERROR(_xlfn.IFS(L$3=Matchdays!$D146,Matchdays!$I146,L$3=Matchdays!$G146,Matchdays!$J146),"")</f>
        <v>0</v>
      </c>
      <c r="M148" t="str" cm="1">
        <f t="array" ref="M148">IFERROR(_xlfn.IFS(M$3=Matchdays!$D146,Matchdays!$I146,M$3=Matchdays!$G146,Matchdays!$J146),"")</f>
        <v/>
      </c>
      <c r="N148" t="str" cm="1">
        <f t="array" ref="N148">IFERROR(_xlfn.IFS(N$3=Matchdays!$D146,Matchdays!$I146,N$3=Matchdays!$G146,Matchdays!$J146),"")</f>
        <v/>
      </c>
      <c r="O148" t="str" cm="1">
        <f t="array" ref="O148">IFERROR(_xlfn.IFS(O$3=Matchdays!$D146,Matchdays!$I146,O$3=Matchdays!$G146,Matchdays!$J146),"")</f>
        <v/>
      </c>
      <c r="P148" cm="1">
        <f t="array" ref="P148">IFERROR(_xlfn.IFS(P$3=Matchdays!$D146,Matchdays!$I146,P$3=Matchdays!$G146,Matchdays!$J146),"")</f>
        <v>3</v>
      </c>
      <c r="Q148" t="str" cm="1">
        <f t="array" ref="Q148">IFERROR(_xlfn.IFS(Q$3=Matchdays!$D146,Matchdays!$I146,Q$3=Matchdays!$G146,Matchdays!$J146),"")</f>
        <v/>
      </c>
      <c r="R148" t="str" cm="1">
        <f t="array" ref="R148">IFERROR(_xlfn.IFS(R$3=Matchdays!$D146,Matchdays!$I146,R$3=Matchdays!$G146,Matchdays!$J146),"")</f>
        <v/>
      </c>
      <c r="S148" t="str" cm="1">
        <f t="array" ref="S148">IFERROR(_xlfn.IFS(S$3=Matchdays!$D146,Matchdays!$I146,S$3=Matchdays!$G146,Matchdays!$J146),"")</f>
        <v/>
      </c>
      <c r="T148" t="str" cm="1">
        <f t="array" ref="T148">IFERROR(_xlfn.IFS(T$3=Matchdays!$D146,Matchdays!$I146,T$3=Matchdays!$G146,Matchdays!$J146),"")</f>
        <v/>
      </c>
      <c r="U148" t="str" cm="1">
        <f t="array" ref="U148">IFERROR(_xlfn.IFS(U$3=Matchdays!$D146,Matchdays!$I146,U$3=Matchdays!$G146,Matchdays!$J146),"")</f>
        <v/>
      </c>
      <c r="V148" t="str" cm="1">
        <f t="array" ref="V148">IFERROR(_xlfn.IFS(V$3=Matchdays!$D146,Matchdays!$I146,V$3=Matchdays!$G146,Matchdays!$J146),"")</f>
        <v/>
      </c>
      <c r="W148" t="str" cm="1">
        <f t="array" ref="W148">IFERROR(_xlfn.IFS(W$3=Matchdays!$D146,Matchdays!$I146,W$3=Matchdays!$G146,Matchdays!$J146),"")</f>
        <v/>
      </c>
    </row>
    <row r="149" spans="4:23" x14ac:dyDescent="0.25">
      <c r="D149" t="str" cm="1">
        <f t="array" ref="D149">IFERROR(_xlfn.IFS($D$3=Matchdays!D147,Matchdays!I147,$D$3=Matchdays!G147,Matchdays!J147),"")</f>
        <v/>
      </c>
      <c r="E149" t="str" cm="1">
        <f t="array" ref="E149">IFERROR(_xlfn.IFS(E$3=Matchdays!$D147,Matchdays!$I147,E$3=Matchdays!$G147,Matchdays!$J147),"")</f>
        <v/>
      </c>
      <c r="F149" t="str" cm="1">
        <f t="array" ref="F149">IFERROR(_xlfn.IFS(F$3=Matchdays!$D147,Matchdays!$I147,F$3=Matchdays!$G147,Matchdays!$J147),"")</f>
        <v/>
      </c>
      <c r="G149" cm="1">
        <f t="array" ref="G149">IFERROR(_xlfn.IFS(G$3=Matchdays!$D147,Matchdays!$I147,G$3=Matchdays!$G147,Matchdays!$J147),"")</f>
        <v>1</v>
      </c>
      <c r="H149" t="str" cm="1">
        <f t="array" ref="H149">IFERROR(_xlfn.IFS(H$3=Matchdays!$D147,Matchdays!$I147,H$3=Matchdays!$G147,Matchdays!$J147),"")</f>
        <v/>
      </c>
      <c r="I149" t="str" cm="1">
        <f t="array" ref="I149">IFERROR(_xlfn.IFS(I$3=Matchdays!$D147,Matchdays!$I147,I$3=Matchdays!$G147,Matchdays!$J147),"")</f>
        <v/>
      </c>
      <c r="J149" t="str" cm="1">
        <f t="array" ref="J149">IFERROR(_xlfn.IFS(J$3=Matchdays!$D147,Matchdays!$I147,J$3=Matchdays!$G147,Matchdays!$J147),"")</f>
        <v/>
      </c>
      <c r="K149" t="str" cm="1">
        <f t="array" ref="K149">IFERROR(_xlfn.IFS(K$3=Matchdays!$D147,Matchdays!$I147,K$3=Matchdays!$G147,Matchdays!$J147),"")</f>
        <v/>
      </c>
      <c r="L149" t="str" cm="1">
        <f t="array" ref="L149">IFERROR(_xlfn.IFS(L$3=Matchdays!$D147,Matchdays!$I147,L$3=Matchdays!$G147,Matchdays!$J147),"")</f>
        <v/>
      </c>
      <c r="M149" t="str" cm="1">
        <f t="array" ref="M149">IFERROR(_xlfn.IFS(M$3=Matchdays!$D147,Matchdays!$I147,M$3=Matchdays!$G147,Matchdays!$J147),"")</f>
        <v/>
      </c>
      <c r="N149" t="str" cm="1">
        <f t="array" ref="N149">IFERROR(_xlfn.IFS(N$3=Matchdays!$D147,Matchdays!$I147,N$3=Matchdays!$G147,Matchdays!$J147),"")</f>
        <v/>
      </c>
      <c r="O149" t="str" cm="1">
        <f t="array" ref="O149">IFERROR(_xlfn.IFS(O$3=Matchdays!$D147,Matchdays!$I147,O$3=Matchdays!$G147,Matchdays!$J147),"")</f>
        <v/>
      </c>
      <c r="P149" t="str" cm="1">
        <f t="array" ref="P149">IFERROR(_xlfn.IFS(P$3=Matchdays!$D147,Matchdays!$I147,P$3=Matchdays!$G147,Matchdays!$J147),"")</f>
        <v/>
      </c>
      <c r="Q149" t="str" cm="1">
        <f t="array" ref="Q149">IFERROR(_xlfn.IFS(Q$3=Matchdays!$D147,Matchdays!$I147,Q$3=Matchdays!$G147,Matchdays!$J147),"")</f>
        <v/>
      </c>
      <c r="R149" t="str" cm="1">
        <f t="array" ref="R149">IFERROR(_xlfn.IFS(R$3=Matchdays!$D147,Matchdays!$I147,R$3=Matchdays!$G147,Matchdays!$J147),"")</f>
        <v/>
      </c>
      <c r="S149" cm="1">
        <f t="array" ref="S149">IFERROR(_xlfn.IFS(S$3=Matchdays!$D147,Matchdays!$I147,S$3=Matchdays!$G147,Matchdays!$J147),"")</f>
        <v>1</v>
      </c>
      <c r="T149" t="str" cm="1">
        <f t="array" ref="T149">IFERROR(_xlfn.IFS(T$3=Matchdays!$D147,Matchdays!$I147,T$3=Matchdays!$G147,Matchdays!$J147),"")</f>
        <v/>
      </c>
      <c r="U149" t="str" cm="1">
        <f t="array" ref="U149">IFERROR(_xlfn.IFS(U$3=Matchdays!$D147,Matchdays!$I147,U$3=Matchdays!$G147,Matchdays!$J147),"")</f>
        <v/>
      </c>
      <c r="V149" t="str" cm="1">
        <f t="array" ref="V149">IFERROR(_xlfn.IFS(V$3=Matchdays!$D147,Matchdays!$I147,V$3=Matchdays!$G147,Matchdays!$J147),"")</f>
        <v/>
      </c>
      <c r="W149" t="str" cm="1">
        <f t="array" ref="W149">IFERROR(_xlfn.IFS(W$3=Matchdays!$D147,Matchdays!$I147,W$3=Matchdays!$G147,Matchdays!$J147),"")</f>
        <v/>
      </c>
    </row>
    <row r="150" spans="4:23" x14ac:dyDescent="0.25">
      <c r="D150" t="str" cm="1">
        <f t="array" ref="D150">IFERROR(_xlfn.IFS($D$3=Matchdays!D148,Matchdays!I148,$D$3=Matchdays!G148,Matchdays!J148),"")</f>
        <v/>
      </c>
      <c r="E150" t="str" cm="1">
        <f t="array" ref="E150">IFERROR(_xlfn.IFS(E$3=Matchdays!$D148,Matchdays!$I148,E$3=Matchdays!$G148,Matchdays!$J148),"")</f>
        <v/>
      </c>
      <c r="F150" t="str" cm="1">
        <f t="array" ref="F150">IFERROR(_xlfn.IFS(F$3=Matchdays!$D148,Matchdays!$I148,F$3=Matchdays!$G148,Matchdays!$J148),"")</f>
        <v/>
      </c>
      <c r="G150" t="str" cm="1">
        <f t="array" ref="G150">IFERROR(_xlfn.IFS(G$3=Matchdays!$D148,Matchdays!$I148,G$3=Matchdays!$G148,Matchdays!$J148),"")</f>
        <v/>
      </c>
      <c r="H150" t="str" cm="1">
        <f t="array" ref="H150">IFERROR(_xlfn.IFS(H$3=Matchdays!$D148,Matchdays!$I148,H$3=Matchdays!$G148,Matchdays!$J148),"")</f>
        <v/>
      </c>
      <c r="I150" t="str" cm="1">
        <f t="array" ref="I150">IFERROR(_xlfn.IFS(I$3=Matchdays!$D148,Matchdays!$I148,I$3=Matchdays!$G148,Matchdays!$J148),"")</f>
        <v/>
      </c>
      <c r="J150" t="str" cm="1">
        <f t="array" ref="J150">IFERROR(_xlfn.IFS(J$3=Matchdays!$D148,Matchdays!$I148,J$3=Matchdays!$G148,Matchdays!$J148),"")</f>
        <v/>
      </c>
      <c r="K150" t="str" cm="1">
        <f t="array" ref="K150">IFERROR(_xlfn.IFS(K$3=Matchdays!$D148,Matchdays!$I148,K$3=Matchdays!$G148,Matchdays!$J148),"")</f>
        <v/>
      </c>
      <c r="L150" t="str" cm="1">
        <f t="array" ref="L150">IFERROR(_xlfn.IFS(L$3=Matchdays!$D148,Matchdays!$I148,L$3=Matchdays!$G148,Matchdays!$J148),"")</f>
        <v/>
      </c>
      <c r="M150" t="str" cm="1">
        <f t="array" ref="M150">IFERROR(_xlfn.IFS(M$3=Matchdays!$D148,Matchdays!$I148,M$3=Matchdays!$G148,Matchdays!$J148),"")</f>
        <v/>
      </c>
      <c r="N150" t="str" cm="1">
        <f t="array" ref="N150">IFERROR(_xlfn.IFS(N$3=Matchdays!$D148,Matchdays!$I148,N$3=Matchdays!$G148,Matchdays!$J148),"")</f>
        <v/>
      </c>
      <c r="O150" t="str" cm="1">
        <f t="array" ref="O150">IFERROR(_xlfn.IFS(O$3=Matchdays!$D148,Matchdays!$I148,O$3=Matchdays!$G148,Matchdays!$J148),"")</f>
        <v/>
      </c>
      <c r="P150" t="str" cm="1">
        <f t="array" ref="P150">IFERROR(_xlfn.IFS(P$3=Matchdays!$D148,Matchdays!$I148,P$3=Matchdays!$G148,Matchdays!$J148),"")</f>
        <v/>
      </c>
      <c r="Q150" t="str" cm="1">
        <f t="array" ref="Q150">IFERROR(_xlfn.IFS(Q$3=Matchdays!$D148,Matchdays!$I148,Q$3=Matchdays!$G148,Matchdays!$J148),"")</f>
        <v/>
      </c>
      <c r="R150" cm="1">
        <f t="array" ref="R150">IFERROR(_xlfn.IFS(R$3=Matchdays!$D148,Matchdays!$I148,R$3=Matchdays!$G148,Matchdays!$J148),"")</f>
        <v>3</v>
      </c>
      <c r="S150" t="str" cm="1">
        <f t="array" ref="S150">IFERROR(_xlfn.IFS(S$3=Matchdays!$D148,Matchdays!$I148,S$3=Matchdays!$G148,Matchdays!$J148),"")</f>
        <v/>
      </c>
      <c r="T150" cm="1">
        <f t="array" ref="T150">IFERROR(_xlfn.IFS(T$3=Matchdays!$D148,Matchdays!$I148,T$3=Matchdays!$G148,Matchdays!$J148),"")</f>
        <v>0</v>
      </c>
      <c r="U150" t="str" cm="1">
        <f t="array" ref="U150">IFERROR(_xlfn.IFS(U$3=Matchdays!$D148,Matchdays!$I148,U$3=Matchdays!$G148,Matchdays!$J148),"")</f>
        <v/>
      </c>
      <c r="V150" t="str" cm="1">
        <f t="array" ref="V150">IFERROR(_xlfn.IFS(V$3=Matchdays!$D148,Matchdays!$I148,V$3=Matchdays!$G148,Matchdays!$J148),"")</f>
        <v/>
      </c>
      <c r="W150" t="str" cm="1">
        <f t="array" ref="W150">IFERROR(_xlfn.IFS(W$3=Matchdays!$D148,Matchdays!$I148,W$3=Matchdays!$G148,Matchdays!$J148),"")</f>
        <v/>
      </c>
    </row>
    <row r="151" spans="4:23" x14ac:dyDescent="0.25">
      <c r="D151" t="str" cm="1">
        <f t="array" ref="D151">IFERROR(_xlfn.IFS($D$3=Matchdays!D149,Matchdays!I149,$D$3=Matchdays!G149,Matchdays!J149),"")</f>
        <v/>
      </c>
      <c r="E151" t="str" cm="1">
        <f t="array" ref="E151">IFERROR(_xlfn.IFS(E$3=Matchdays!$D149,Matchdays!$I149,E$3=Matchdays!$G149,Matchdays!$J149),"")</f>
        <v/>
      </c>
      <c r="F151" t="str" cm="1">
        <f t="array" ref="F151">IFERROR(_xlfn.IFS(F$3=Matchdays!$D149,Matchdays!$I149,F$3=Matchdays!$G149,Matchdays!$J149),"")</f>
        <v/>
      </c>
      <c r="G151" t="str" cm="1">
        <f t="array" ref="G151">IFERROR(_xlfn.IFS(G$3=Matchdays!$D149,Matchdays!$I149,G$3=Matchdays!$G149,Matchdays!$J149),"")</f>
        <v/>
      </c>
      <c r="H151" t="str" cm="1">
        <f t="array" ref="H151">IFERROR(_xlfn.IFS(H$3=Matchdays!$D149,Matchdays!$I149,H$3=Matchdays!$G149,Matchdays!$J149),"")</f>
        <v/>
      </c>
      <c r="I151" t="str" cm="1">
        <f t="array" ref="I151">IFERROR(_xlfn.IFS(I$3=Matchdays!$D149,Matchdays!$I149,I$3=Matchdays!$G149,Matchdays!$J149),"")</f>
        <v/>
      </c>
      <c r="J151" t="str" cm="1">
        <f t="array" ref="J151">IFERROR(_xlfn.IFS(J$3=Matchdays!$D149,Matchdays!$I149,J$3=Matchdays!$G149,Matchdays!$J149),"")</f>
        <v/>
      </c>
      <c r="K151" t="str" cm="1">
        <f t="array" ref="K151">IFERROR(_xlfn.IFS(K$3=Matchdays!$D149,Matchdays!$I149,K$3=Matchdays!$G149,Matchdays!$J149),"")</f>
        <v/>
      </c>
      <c r="L151" t="str" cm="1">
        <f t="array" ref="L151">IFERROR(_xlfn.IFS(L$3=Matchdays!$D149,Matchdays!$I149,L$3=Matchdays!$G149,Matchdays!$J149),"")</f>
        <v/>
      </c>
      <c r="M151" t="str" cm="1">
        <f t="array" ref="M151">IFERROR(_xlfn.IFS(M$3=Matchdays!$D149,Matchdays!$I149,M$3=Matchdays!$G149,Matchdays!$J149),"")</f>
        <v/>
      </c>
      <c r="N151" t="str" cm="1">
        <f t="array" ref="N151">IFERROR(_xlfn.IFS(N$3=Matchdays!$D149,Matchdays!$I149,N$3=Matchdays!$G149,Matchdays!$J149),"")</f>
        <v/>
      </c>
      <c r="O151" cm="1">
        <f t="array" ref="O151">IFERROR(_xlfn.IFS(O$3=Matchdays!$D149,Matchdays!$I149,O$3=Matchdays!$G149,Matchdays!$J149),"")</f>
        <v>3</v>
      </c>
      <c r="P151" t="str" cm="1">
        <f t="array" ref="P151">IFERROR(_xlfn.IFS(P$3=Matchdays!$D149,Matchdays!$I149,P$3=Matchdays!$G149,Matchdays!$J149),"")</f>
        <v/>
      </c>
      <c r="Q151" t="str" cm="1">
        <f t="array" ref="Q151">IFERROR(_xlfn.IFS(Q$3=Matchdays!$D149,Matchdays!$I149,Q$3=Matchdays!$G149,Matchdays!$J149),"")</f>
        <v/>
      </c>
      <c r="R151" t="str" cm="1">
        <f t="array" ref="R151">IFERROR(_xlfn.IFS(R$3=Matchdays!$D149,Matchdays!$I149,R$3=Matchdays!$G149,Matchdays!$J149),"")</f>
        <v/>
      </c>
      <c r="S151" t="str" cm="1">
        <f t="array" ref="S151">IFERROR(_xlfn.IFS(S$3=Matchdays!$D149,Matchdays!$I149,S$3=Matchdays!$G149,Matchdays!$J149),"")</f>
        <v/>
      </c>
      <c r="T151" t="str" cm="1">
        <f t="array" ref="T151">IFERROR(_xlfn.IFS(T$3=Matchdays!$D149,Matchdays!$I149,T$3=Matchdays!$G149,Matchdays!$J149),"")</f>
        <v/>
      </c>
      <c r="U151" cm="1">
        <f t="array" ref="U151">IFERROR(_xlfn.IFS(U$3=Matchdays!$D149,Matchdays!$I149,U$3=Matchdays!$G149,Matchdays!$J149),"")</f>
        <v>0</v>
      </c>
      <c r="V151" t="str" cm="1">
        <f t="array" ref="V151">IFERROR(_xlfn.IFS(V$3=Matchdays!$D149,Matchdays!$I149,V$3=Matchdays!$G149,Matchdays!$J149),"")</f>
        <v/>
      </c>
      <c r="W151" t="str" cm="1">
        <f t="array" ref="W151">IFERROR(_xlfn.IFS(W$3=Matchdays!$D149,Matchdays!$I149,W$3=Matchdays!$G149,Matchdays!$J149),"")</f>
        <v/>
      </c>
    </row>
    <row r="152" spans="4:23" x14ac:dyDescent="0.25">
      <c r="D152" t="str" cm="1">
        <f t="array" ref="D152">IFERROR(_xlfn.IFS($D$3=Matchdays!D150,Matchdays!I150,$D$3=Matchdays!G150,Matchdays!J150),"")</f>
        <v/>
      </c>
      <c r="E152" t="str" cm="1">
        <f t="array" ref="E152">IFERROR(_xlfn.IFS(E$3=Matchdays!$D150,Matchdays!$I150,E$3=Matchdays!$G150,Matchdays!$J150),"")</f>
        <v/>
      </c>
      <c r="F152" t="str" cm="1">
        <f t="array" ref="F152">IFERROR(_xlfn.IFS(F$3=Matchdays!$D150,Matchdays!$I150,F$3=Matchdays!$G150,Matchdays!$J150),"")</f>
        <v/>
      </c>
      <c r="G152" t="str" cm="1">
        <f t="array" ref="G152">IFERROR(_xlfn.IFS(G$3=Matchdays!$D150,Matchdays!$I150,G$3=Matchdays!$G150,Matchdays!$J150),"")</f>
        <v/>
      </c>
      <c r="H152" t="str" cm="1">
        <f t="array" ref="H152">IFERROR(_xlfn.IFS(H$3=Matchdays!$D150,Matchdays!$I150,H$3=Matchdays!$G150,Matchdays!$J150),"")</f>
        <v/>
      </c>
      <c r="I152" t="str" cm="1">
        <f t="array" ref="I152">IFERROR(_xlfn.IFS(I$3=Matchdays!$D150,Matchdays!$I150,I$3=Matchdays!$G150,Matchdays!$J150),"")</f>
        <v/>
      </c>
      <c r="J152" cm="1">
        <f t="array" ref="J152">IFERROR(_xlfn.IFS(J$3=Matchdays!$D150,Matchdays!$I150,J$3=Matchdays!$G150,Matchdays!$J150),"")</f>
        <v>3</v>
      </c>
      <c r="K152" t="str" cm="1">
        <f t="array" ref="K152">IFERROR(_xlfn.IFS(K$3=Matchdays!$D150,Matchdays!$I150,K$3=Matchdays!$G150,Matchdays!$J150),"")</f>
        <v/>
      </c>
      <c r="L152" t="str" cm="1">
        <f t="array" ref="L152">IFERROR(_xlfn.IFS(L$3=Matchdays!$D150,Matchdays!$I150,L$3=Matchdays!$G150,Matchdays!$J150),"")</f>
        <v/>
      </c>
      <c r="M152" t="str" cm="1">
        <f t="array" ref="M152">IFERROR(_xlfn.IFS(M$3=Matchdays!$D150,Matchdays!$I150,M$3=Matchdays!$G150,Matchdays!$J150),"")</f>
        <v/>
      </c>
      <c r="N152" t="str" cm="1">
        <f t="array" ref="N152">IFERROR(_xlfn.IFS(N$3=Matchdays!$D150,Matchdays!$I150,N$3=Matchdays!$G150,Matchdays!$J150),"")</f>
        <v/>
      </c>
      <c r="O152" t="str" cm="1">
        <f t="array" ref="O152">IFERROR(_xlfn.IFS(O$3=Matchdays!$D150,Matchdays!$I150,O$3=Matchdays!$G150,Matchdays!$J150),"")</f>
        <v/>
      </c>
      <c r="P152" t="str" cm="1">
        <f t="array" ref="P152">IFERROR(_xlfn.IFS(P$3=Matchdays!$D150,Matchdays!$I150,P$3=Matchdays!$G150,Matchdays!$J150),"")</f>
        <v/>
      </c>
      <c r="Q152" t="str" cm="1">
        <f t="array" ref="Q152">IFERROR(_xlfn.IFS(Q$3=Matchdays!$D150,Matchdays!$I150,Q$3=Matchdays!$G150,Matchdays!$J150),"")</f>
        <v/>
      </c>
      <c r="R152" t="str" cm="1">
        <f t="array" ref="R152">IFERROR(_xlfn.IFS(R$3=Matchdays!$D150,Matchdays!$I150,R$3=Matchdays!$G150,Matchdays!$J150),"")</f>
        <v/>
      </c>
      <c r="S152" t="str" cm="1">
        <f t="array" ref="S152">IFERROR(_xlfn.IFS(S$3=Matchdays!$D150,Matchdays!$I150,S$3=Matchdays!$G150,Matchdays!$J150),"")</f>
        <v/>
      </c>
      <c r="T152" t="str" cm="1">
        <f t="array" ref="T152">IFERROR(_xlfn.IFS(T$3=Matchdays!$D150,Matchdays!$I150,T$3=Matchdays!$G150,Matchdays!$J150),"")</f>
        <v/>
      </c>
      <c r="U152" t="str" cm="1">
        <f t="array" ref="U152">IFERROR(_xlfn.IFS(U$3=Matchdays!$D150,Matchdays!$I150,U$3=Matchdays!$G150,Matchdays!$J150),"")</f>
        <v/>
      </c>
      <c r="V152" cm="1">
        <f t="array" ref="V152">IFERROR(_xlfn.IFS(V$3=Matchdays!$D150,Matchdays!$I150,V$3=Matchdays!$G150,Matchdays!$J150),"")</f>
        <v>0</v>
      </c>
      <c r="W152" t="str" cm="1">
        <f t="array" ref="W152">IFERROR(_xlfn.IFS(W$3=Matchdays!$D150,Matchdays!$I150,W$3=Matchdays!$G150,Matchdays!$J150),"")</f>
        <v/>
      </c>
    </row>
    <row r="153" spans="4:23" x14ac:dyDescent="0.25">
      <c r="D153" t="str" cm="1">
        <f t="array" ref="D153">IFERROR(_xlfn.IFS($D$3=Matchdays!D151,Matchdays!I151,$D$3=Matchdays!G151,Matchdays!J151),"")</f>
        <v/>
      </c>
      <c r="E153" t="str" cm="1">
        <f t="array" ref="E153">IFERROR(_xlfn.IFS(E$3=Matchdays!$D151,Matchdays!$I151,E$3=Matchdays!$G151,Matchdays!$J151),"")</f>
        <v/>
      </c>
      <c r="F153" t="str" cm="1">
        <f t="array" ref="F153">IFERROR(_xlfn.IFS(F$3=Matchdays!$D151,Matchdays!$I151,F$3=Matchdays!$G151,Matchdays!$J151),"")</f>
        <v/>
      </c>
      <c r="G153" t="str" cm="1">
        <f t="array" ref="G153">IFERROR(_xlfn.IFS(G$3=Matchdays!$D151,Matchdays!$I151,G$3=Matchdays!$G151,Matchdays!$J151),"")</f>
        <v/>
      </c>
      <c r="H153" cm="1">
        <f t="array" ref="H153">IFERROR(_xlfn.IFS(H$3=Matchdays!$D151,Matchdays!$I151,H$3=Matchdays!$G151,Matchdays!$J151),"")</f>
        <v>3</v>
      </c>
      <c r="I153" t="str" cm="1">
        <f t="array" ref="I153">IFERROR(_xlfn.IFS(I$3=Matchdays!$D151,Matchdays!$I151,I$3=Matchdays!$G151,Matchdays!$J151),"")</f>
        <v/>
      </c>
      <c r="J153" t="str" cm="1">
        <f t="array" ref="J153">IFERROR(_xlfn.IFS(J$3=Matchdays!$D151,Matchdays!$I151,J$3=Matchdays!$G151,Matchdays!$J151),"")</f>
        <v/>
      </c>
      <c r="K153" t="str" cm="1">
        <f t="array" ref="K153">IFERROR(_xlfn.IFS(K$3=Matchdays!$D151,Matchdays!$I151,K$3=Matchdays!$G151,Matchdays!$J151),"")</f>
        <v/>
      </c>
      <c r="L153" t="str" cm="1">
        <f t="array" ref="L153">IFERROR(_xlfn.IFS(L$3=Matchdays!$D151,Matchdays!$I151,L$3=Matchdays!$G151,Matchdays!$J151),"")</f>
        <v/>
      </c>
      <c r="M153" t="str" cm="1">
        <f t="array" ref="M153">IFERROR(_xlfn.IFS(M$3=Matchdays!$D151,Matchdays!$I151,M$3=Matchdays!$G151,Matchdays!$J151),"")</f>
        <v/>
      </c>
      <c r="N153" t="str" cm="1">
        <f t="array" ref="N153">IFERROR(_xlfn.IFS(N$3=Matchdays!$D151,Matchdays!$I151,N$3=Matchdays!$G151,Matchdays!$J151),"")</f>
        <v/>
      </c>
      <c r="O153" t="str" cm="1">
        <f t="array" ref="O153">IFERROR(_xlfn.IFS(O$3=Matchdays!$D151,Matchdays!$I151,O$3=Matchdays!$G151,Matchdays!$J151),"")</f>
        <v/>
      </c>
      <c r="P153" t="str" cm="1">
        <f t="array" ref="P153">IFERROR(_xlfn.IFS(P$3=Matchdays!$D151,Matchdays!$I151,P$3=Matchdays!$G151,Matchdays!$J151),"")</f>
        <v/>
      </c>
      <c r="Q153" t="str" cm="1">
        <f t="array" ref="Q153">IFERROR(_xlfn.IFS(Q$3=Matchdays!$D151,Matchdays!$I151,Q$3=Matchdays!$G151,Matchdays!$J151),"")</f>
        <v/>
      </c>
      <c r="R153" t="str" cm="1">
        <f t="array" ref="R153">IFERROR(_xlfn.IFS(R$3=Matchdays!$D151,Matchdays!$I151,R$3=Matchdays!$G151,Matchdays!$J151),"")</f>
        <v/>
      </c>
      <c r="S153" t="str" cm="1">
        <f t="array" ref="S153">IFERROR(_xlfn.IFS(S$3=Matchdays!$D151,Matchdays!$I151,S$3=Matchdays!$G151,Matchdays!$J151),"")</f>
        <v/>
      </c>
      <c r="T153" t="str" cm="1">
        <f t="array" ref="T153">IFERROR(_xlfn.IFS(T$3=Matchdays!$D151,Matchdays!$I151,T$3=Matchdays!$G151,Matchdays!$J151),"")</f>
        <v/>
      </c>
      <c r="U153" t="str" cm="1">
        <f t="array" ref="U153">IFERROR(_xlfn.IFS(U$3=Matchdays!$D151,Matchdays!$I151,U$3=Matchdays!$G151,Matchdays!$J151),"")</f>
        <v/>
      </c>
      <c r="V153" t="str" cm="1">
        <f t="array" ref="V153">IFERROR(_xlfn.IFS(V$3=Matchdays!$D151,Matchdays!$I151,V$3=Matchdays!$G151,Matchdays!$J151),"")</f>
        <v/>
      </c>
      <c r="W153" cm="1">
        <f t="array" ref="W153">IFERROR(_xlfn.IFS(W$3=Matchdays!$D151,Matchdays!$I151,W$3=Matchdays!$G151,Matchdays!$J151),"")</f>
        <v>0</v>
      </c>
    </row>
    <row r="154" spans="4:23" x14ac:dyDescent="0.25">
      <c r="D154" t="str" cm="1">
        <f t="array" ref="D154">IFERROR(_xlfn.IFS($D$3=Matchdays!D152,Matchdays!I152,$D$3=Matchdays!G152,Matchdays!J152),"")</f>
        <v/>
      </c>
      <c r="E154" t="str" cm="1">
        <f t="array" ref="E154">IFERROR(_xlfn.IFS(E$3=Matchdays!$D152,Matchdays!$I152,E$3=Matchdays!$G152,Matchdays!$J152),"")</f>
        <v/>
      </c>
      <c r="F154" cm="1">
        <f t="array" ref="F154">IFERROR(_xlfn.IFS(F$3=Matchdays!$D152,Matchdays!$I152,F$3=Matchdays!$G152,Matchdays!$J152),"")</f>
        <v>3</v>
      </c>
      <c r="G154" t="str" cm="1">
        <f t="array" ref="G154">IFERROR(_xlfn.IFS(G$3=Matchdays!$D152,Matchdays!$I152,G$3=Matchdays!$G152,Matchdays!$J152),"")</f>
        <v/>
      </c>
      <c r="H154" t="str" cm="1">
        <f t="array" ref="H154">IFERROR(_xlfn.IFS(H$3=Matchdays!$D152,Matchdays!$I152,H$3=Matchdays!$G152,Matchdays!$J152),"")</f>
        <v/>
      </c>
      <c r="I154" t="str" cm="1">
        <f t="array" ref="I154">IFERROR(_xlfn.IFS(I$3=Matchdays!$D152,Matchdays!$I152,I$3=Matchdays!$G152,Matchdays!$J152),"")</f>
        <v/>
      </c>
      <c r="J154" t="str" cm="1">
        <f t="array" ref="J154">IFERROR(_xlfn.IFS(J$3=Matchdays!$D152,Matchdays!$I152,J$3=Matchdays!$G152,Matchdays!$J152),"")</f>
        <v/>
      </c>
      <c r="K154" cm="1">
        <f t="array" ref="K154">IFERROR(_xlfn.IFS(K$3=Matchdays!$D152,Matchdays!$I152,K$3=Matchdays!$G152,Matchdays!$J152),"")</f>
        <v>0</v>
      </c>
      <c r="L154" t="str" cm="1">
        <f t="array" ref="L154">IFERROR(_xlfn.IFS(L$3=Matchdays!$D152,Matchdays!$I152,L$3=Matchdays!$G152,Matchdays!$J152),"")</f>
        <v/>
      </c>
      <c r="M154" t="str" cm="1">
        <f t="array" ref="M154">IFERROR(_xlfn.IFS(M$3=Matchdays!$D152,Matchdays!$I152,M$3=Matchdays!$G152,Matchdays!$J152),"")</f>
        <v/>
      </c>
      <c r="N154" t="str" cm="1">
        <f t="array" ref="N154">IFERROR(_xlfn.IFS(N$3=Matchdays!$D152,Matchdays!$I152,N$3=Matchdays!$G152,Matchdays!$J152),"")</f>
        <v/>
      </c>
      <c r="O154" t="str" cm="1">
        <f t="array" ref="O154">IFERROR(_xlfn.IFS(O$3=Matchdays!$D152,Matchdays!$I152,O$3=Matchdays!$G152,Matchdays!$J152),"")</f>
        <v/>
      </c>
      <c r="P154" t="str" cm="1">
        <f t="array" ref="P154">IFERROR(_xlfn.IFS(P$3=Matchdays!$D152,Matchdays!$I152,P$3=Matchdays!$G152,Matchdays!$J152),"")</f>
        <v/>
      </c>
      <c r="Q154" t="str" cm="1">
        <f t="array" ref="Q154">IFERROR(_xlfn.IFS(Q$3=Matchdays!$D152,Matchdays!$I152,Q$3=Matchdays!$G152,Matchdays!$J152),"")</f>
        <v/>
      </c>
      <c r="R154" t="str" cm="1">
        <f t="array" ref="R154">IFERROR(_xlfn.IFS(R$3=Matchdays!$D152,Matchdays!$I152,R$3=Matchdays!$G152,Matchdays!$J152),"")</f>
        <v/>
      </c>
      <c r="S154" t="str" cm="1">
        <f t="array" ref="S154">IFERROR(_xlfn.IFS(S$3=Matchdays!$D152,Matchdays!$I152,S$3=Matchdays!$G152,Matchdays!$J152),"")</f>
        <v/>
      </c>
      <c r="T154" t="str" cm="1">
        <f t="array" ref="T154">IFERROR(_xlfn.IFS(T$3=Matchdays!$D152,Matchdays!$I152,T$3=Matchdays!$G152,Matchdays!$J152),"")</f>
        <v/>
      </c>
      <c r="U154" t="str" cm="1">
        <f t="array" ref="U154">IFERROR(_xlfn.IFS(U$3=Matchdays!$D152,Matchdays!$I152,U$3=Matchdays!$G152,Matchdays!$J152),"")</f>
        <v/>
      </c>
      <c r="V154" t="str" cm="1">
        <f t="array" ref="V154">IFERROR(_xlfn.IFS(V$3=Matchdays!$D152,Matchdays!$I152,V$3=Matchdays!$G152,Matchdays!$J152),"")</f>
        <v/>
      </c>
      <c r="W154" t="str" cm="1">
        <f t="array" ref="W154">IFERROR(_xlfn.IFS(W$3=Matchdays!$D152,Matchdays!$I152,W$3=Matchdays!$G152,Matchdays!$J152),"")</f>
        <v/>
      </c>
    </row>
    <row r="155" spans="4:23" x14ac:dyDescent="0.25">
      <c r="D155" t="str" cm="1">
        <f t="array" ref="D155">IFERROR(_xlfn.IFS($D$3=Matchdays!D153,Matchdays!I153,$D$3=Matchdays!G153,Matchdays!J153),"")</f>
        <v/>
      </c>
      <c r="E155" cm="1">
        <f t="array" ref="E155">IFERROR(_xlfn.IFS(E$3=Matchdays!$D153,Matchdays!$I153,E$3=Matchdays!$G153,Matchdays!$J153),"")</f>
        <v>3</v>
      </c>
      <c r="F155" t="str" cm="1">
        <f t="array" ref="F155">IFERROR(_xlfn.IFS(F$3=Matchdays!$D153,Matchdays!$I153,F$3=Matchdays!$G153,Matchdays!$J153),"")</f>
        <v/>
      </c>
      <c r="G155" t="str" cm="1">
        <f t="array" ref="G155">IFERROR(_xlfn.IFS(G$3=Matchdays!$D153,Matchdays!$I153,G$3=Matchdays!$G153,Matchdays!$J153),"")</f>
        <v/>
      </c>
      <c r="H155" cm="1">
        <f t="array" ref="H155">IFERROR(_xlfn.IFS(H$3=Matchdays!$D153,Matchdays!$I153,H$3=Matchdays!$G153,Matchdays!$J153),"")</f>
        <v>0</v>
      </c>
      <c r="I155" t="str" cm="1">
        <f t="array" ref="I155">IFERROR(_xlfn.IFS(I$3=Matchdays!$D153,Matchdays!$I153,I$3=Matchdays!$G153,Matchdays!$J153),"")</f>
        <v/>
      </c>
      <c r="J155" t="str" cm="1">
        <f t="array" ref="J155">IFERROR(_xlfn.IFS(J$3=Matchdays!$D153,Matchdays!$I153,J$3=Matchdays!$G153,Matchdays!$J153),"")</f>
        <v/>
      </c>
      <c r="K155" t="str" cm="1">
        <f t="array" ref="K155">IFERROR(_xlfn.IFS(K$3=Matchdays!$D153,Matchdays!$I153,K$3=Matchdays!$G153,Matchdays!$J153),"")</f>
        <v/>
      </c>
      <c r="L155" t="str" cm="1">
        <f t="array" ref="L155">IFERROR(_xlfn.IFS(L$3=Matchdays!$D153,Matchdays!$I153,L$3=Matchdays!$G153,Matchdays!$J153),"")</f>
        <v/>
      </c>
      <c r="M155" t="str" cm="1">
        <f t="array" ref="M155">IFERROR(_xlfn.IFS(M$3=Matchdays!$D153,Matchdays!$I153,M$3=Matchdays!$G153,Matchdays!$J153),"")</f>
        <v/>
      </c>
      <c r="N155" t="str" cm="1">
        <f t="array" ref="N155">IFERROR(_xlfn.IFS(N$3=Matchdays!$D153,Matchdays!$I153,N$3=Matchdays!$G153,Matchdays!$J153),"")</f>
        <v/>
      </c>
      <c r="O155" t="str" cm="1">
        <f t="array" ref="O155">IFERROR(_xlfn.IFS(O$3=Matchdays!$D153,Matchdays!$I153,O$3=Matchdays!$G153,Matchdays!$J153),"")</f>
        <v/>
      </c>
      <c r="P155" t="str" cm="1">
        <f t="array" ref="P155">IFERROR(_xlfn.IFS(P$3=Matchdays!$D153,Matchdays!$I153,P$3=Matchdays!$G153,Matchdays!$J153),"")</f>
        <v/>
      </c>
      <c r="Q155" t="str" cm="1">
        <f t="array" ref="Q155">IFERROR(_xlfn.IFS(Q$3=Matchdays!$D153,Matchdays!$I153,Q$3=Matchdays!$G153,Matchdays!$J153),"")</f>
        <v/>
      </c>
      <c r="R155" t="str" cm="1">
        <f t="array" ref="R155">IFERROR(_xlfn.IFS(R$3=Matchdays!$D153,Matchdays!$I153,R$3=Matchdays!$G153,Matchdays!$J153),"")</f>
        <v/>
      </c>
      <c r="S155" t="str" cm="1">
        <f t="array" ref="S155">IFERROR(_xlfn.IFS(S$3=Matchdays!$D153,Matchdays!$I153,S$3=Matchdays!$G153,Matchdays!$J153),"")</f>
        <v/>
      </c>
      <c r="T155" t="str" cm="1">
        <f t="array" ref="T155">IFERROR(_xlfn.IFS(T$3=Matchdays!$D153,Matchdays!$I153,T$3=Matchdays!$G153,Matchdays!$J153),"")</f>
        <v/>
      </c>
      <c r="U155" t="str" cm="1">
        <f t="array" ref="U155">IFERROR(_xlfn.IFS(U$3=Matchdays!$D153,Matchdays!$I153,U$3=Matchdays!$G153,Matchdays!$J153),"")</f>
        <v/>
      </c>
      <c r="V155" t="str" cm="1">
        <f t="array" ref="V155">IFERROR(_xlfn.IFS(V$3=Matchdays!$D153,Matchdays!$I153,V$3=Matchdays!$G153,Matchdays!$J153),"")</f>
        <v/>
      </c>
      <c r="W155" t="str" cm="1">
        <f t="array" ref="W155">IFERROR(_xlfn.IFS(W$3=Matchdays!$D153,Matchdays!$I153,W$3=Matchdays!$G153,Matchdays!$J153),"")</f>
        <v/>
      </c>
    </row>
    <row r="156" spans="4:23" x14ac:dyDescent="0.25">
      <c r="D156" t="str" cm="1">
        <f t="array" ref="D156">IFERROR(_xlfn.IFS($D$3=Matchdays!D154,Matchdays!I154,$D$3=Matchdays!G154,Matchdays!J154),"")</f>
        <v/>
      </c>
      <c r="E156" t="str" cm="1">
        <f t="array" ref="E156">IFERROR(_xlfn.IFS(E$3=Matchdays!$D154,Matchdays!$I154,E$3=Matchdays!$G154,Matchdays!$J154),"")</f>
        <v/>
      </c>
      <c r="F156" t="str" cm="1">
        <f t="array" ref="F156">IFERROR(_xlfn.IFS(F$3=Matchdays!$D154,Matchdays!$I154,F$3=Matchdays!$G154,Matchdays!$J154),"")</f>
        <v/>
      </c>
      <c r="G156" t="str" cm="1">
        <f t="array" ref="G156">IFERROR(_xlfn.IFS(G$3=Matchdays!$D154,Matchdays!$I154,G$3=Matchdays!$G154,Matchdays!$J154),"")</f>
        <v/>
      </c>
      <c r="H156" t="str" cm="1">
        <f t="array" ref="H156">IFERROR(_xlfn.IFS(H$3=Matchdays!$D154,Matchdays!$I154,H$3=Matchdays!$G154,Matchdays!$J154),"")</f>
        <v/>
      </c>
      <c r="I156" t="str" cm="1">
        <f t="array" ref="I156">IFERROR(_xlfn.IFS(I$3=Matchdays!$D154,Matchdays!$I154,I$3=Matchdays!$G154,Matchdays!$J154),"")</f>
        <v/>
      </c>
      <c r="J156" t="str" cm="1">
        <f t="array" ref="J156">IFERROR(_xlfn.IFS(J$3=Matchdays!$D154,Matchdays!$I154,J$3=Matchdays!$G154,Matchdays!$J154),"")</f>
        <v/>
      </c>
      <c r="K156" t="str" cm="1">
        <f t="array" ref="K156">IFERROR(_xlfn.IFS(K$3=Matchdays!$D154,Matchdays!$I154,K$3=Matchdays!$G154,Matchdays!$J154),"")</f>
        <v/>
      </c>
      <c r="L156" cm="1">
        <f t="array" ref="L156">IFERROR(_xlfn.IFS(L$3=Matchdays!$D154,Matchdays!$I154,L$3=Matchdays!$G154,Matchdays!$J154),"")</f>
        <v>0</v>
      </c>
      <c r="M156" t="str" cm="1">
        <f t="array" ref="M156">IFERROR(_xlfn.IFS(M$3=Matchdays!$D154,Matchdays!$I154,M$3=Matchdays!$G154,Matchdays!$J154),"")</f>
        <v/>
      </c>
      <c r="N156" t="str" cm="1">
        <f t="array" ref="N156">IFERROR(_xlfn.IFS(N$3=Matchdays!$D154,Matchdays!$I154,N$3=Matchdays!$G154,Matchdays!$J154),"")</f>
        <v/>
      </c>
      <c r="O156" t="str" cm="1">
        <f t="array" ref="O156">IFERROR(_xlfn.IFS(O$3=Matchdays!$D154,Matchdays!$I154,O$3=Matchdays!$G154,Matchdays!$J154),"")</f>
        <v/>
      </c>
      <c r="P156" t="str" cm="1">
        <f t="array" ref="P156">IFERROR(_xlfn.IFS(P$3=Matchdays!$D154,Matchdays!$I154,P$3=Matchdays!$G154,Matchdays!$J154),"")</f>
        <v/>
      </c>
      <c r="Q156" cm="1">
        <f t="array" ref="Q156">IFERROR(_xlfn.IFS(Q$3=Matchdays!$D154,Matchdays!$I154,Q$3=Matchdays!$G154,Matchdays!$J154),"")</f>
        <v>3</v>
      </c>
      <c r="R156" t="str" cm="1">
        <f t="array" ref="R156">IFERROR(_xlfn.IFS(R$3=Matchdays!$D154,Matchdays!$I154,R$3=Matchdays!$G154,Matchdays!$J154),"")</f>
        <v/>
      </c>
      <c r="S156" t="str" cm="1">
        <f t="array" ref="S156">IFERROR(_xlfn.IFS(S$3=Matchdays!$D154,Matchdays!$I154,S$3=Matchdays!$G154,Matchdays!$J154),"")</f>
        <v/>
      </c>
      <c r="T156" t="str" cm="1">
        <f t="array" ref="T156">IFERROR(_xlfn.IFS(T$3=Matchdays!$D154,Matchdays!$I154,T$3=Matchdays!$G154,Matchdays!$J154),"")</f>
        <v/>
      </c>
      <c r="U156" t="str" cm="1">
        <f t="array" ref="U156">IFERROR(_xlfn.IFS(U$3=Matchdays!$D154,Matchdays!$I154,U$3=Matchdays!$G154,Matchdays!$J154),"")</f>
        <v/>
      </c>
      <c r="V156" t="str" cm="1">
        <f t="array" ref="V156">IFERROR(_xlfn.IFS(V$3=Matchdays!$D154,Matchdays!$I154,V$3=Matchdays!$G154,Matchdays!$J154),"")</f>
        <v/>
      </c>
      <c r="W156" t="str" cm="1">
        <f t="array" ref="W156">IFERROR(_xlfn.IFS(W$3=Matchdays!$D154,Matchdays!$I154,W$3=Matchdays!$G154,Matchdays!$J154),"")</f>
        <v/>
      </c>
    </row>
    <row r="157" spans="4:23" x14ac:dyDescent="0.25">
      <c r="D157" t="str" cm="1">
        <f t="array" ref="D157">IFERROR(_xlfn.IFS($D$3=Matchdays!D155,Matchdays!I155,$D$3=Matchdays!G155,Matchdays!J155),"")</f>
        <v/>
      </c>
      <c r="E157" t="str" cm="1">
        <f t="array" ref="E157">IFERROR(_xlfn.IFS(E$3=Matchdays!$D155,Matchdays!$I155,E$3=Matchdays!$G155,Matchdays!$J155),"")</f>
        <v/>
      </c>
      <c r="F157" t="str" cm="1">
        <f t="array" ref="F157">IFERROR(_xlfn.IFS(F$3=Matchdays!$D155,Matchdays!$I155,F$3=Matchdays!$G155,Matchdays!$J155),"")</f>
        <v/>
      </c>
      <c r="G157" t="str" cm="1">
        <f t="array" ref="G157">IFERROR(_xlfn.IFS(G$3=Matchdays!$D155,Matchdays!$I155,G$3=Matchdays!$G155,Matchdays!$J155),"")</f>
        <v/>
      </c>
      <c r="H157" t="str" cm="1">
        <f t="array" ref="H157">IFERROR(_xlfn.IFS(H$3=Matchdays!$D155,Matchdays!$I155,H$3=Matchdays!$G155,Matchdays!$J155),"")</f>
        <v/>
      </c>
      <c r="I157" t="str" cm="1">
        <f t="array" ref="I157">IFERROR(_xlfn.IFS(I$3=Matchdays!$D155,Matchdays!$I155,I$3=Matchdays!$G155,Matchdays!$J155),"")</f>
        <v/>
      </c>
      <c r="J157" t="str" cm="1">
        <f t="array" ref="J157">IFERROR(_xlfn.IFS(J$3=Matchdays!$D155,Matchdays!$I155,J$3=Matchdays!$G155,Matchdays!$J155),"")</f>
        <v/>
      </c>
      <c r="K157" t="str" cm="1">
        <f t="array" ref="K157">IFERROR(_xlfn.IFS(K$3=Matchdays!$D155,Matchdays!$I155,K$3=Matchdays!$G155,Matchdays!$J155),"")</f>
        <v/>
      </c>
      <c r="L157" t="str" cm="1">
        <f t="array" ref="L157">IFERROR(_xlfn.IFS(L$3=Matchdays!$D155,Matchdays!$I155,L$3=Matchdays!$G155,Matchdays!$J155),"")</f>
        <v/>
      </c>
      <c r="M157" t="str" cm="1">
        <f t="array" ref="M157">IFERROR(_xlfn.IFS(M$3=Matchdays!$D155,Matchdays!$I155,M$3=Matchdays!$G155,Matchdays!$J155),"")</f>
        <v/>
      </c>
      <c r="N157" t="str" cm="1">
        <f t="array" ref="N157">IFERROR(_xlfn.IFS(N$3=Matchdays!$D155,Matchdays!$I155,N$3=Matchdays!$G155,Matchdays!$J155),"")</f>
        <v/>
      </c>
      <c r="O157" cm="1">
        <f t="array" ref="O157">IFERROR(_xlfn.IFS(O$3=Matchdays!$D155,Matchdays!$I155,O$3=Matchdays!$G155,Matchdays!$J155),"")</f>
        <v>3</v>
      </c>
      <c r="P157" t="str" cm="1">
        <f t="array" ref="P157">IFERROR(_xlfn.IFS(P$3=Matchdays!$D155,Matchdays!$I155,P$3=Matchdays!$G155,Matchdays!$J155),"")</f>
        <v/>
      </c>
      <c r="Q157" t="str" cm="1">
        <f t="array" ref="Q157">IFERROR(_xlfn.IFS(Q$3=Matchdays!$D155,Matchdays!$I155,Q$3=Matchdays!$G155,Matchdays!$J155),"")</f>
        <v/>
      </c>
      <c r="R157" t="str" cm="1">
        <f t="array" ref="R157">IFERROR(_xlfn.IFS(R$3=Matchdays!$D155,Matchdays!$I155,R$3=Matchdays!$G155,Matchdays!$J155),"")</f>
        <v/>
      </c>
      <c r="S157" t="str" cm="1">
        <f t="array" ref="S157">IFERROR(_xlfn.IFS(S$3=Matchdays!$D155,Matchdays!$I155,S$3=Matchdays!$G155,Matchdays!$J155),"")</f>
        <v/>
      </c>
      <c r="T157" cm="1">
        <f t="array" ref="T157">IFERROR(_xlfn.IFS(T$3=Matchdays!$D155,Matchdays!$I155,T$3=Matchdays!$G155,Matchdays!$J155),"")</f>
        <v>0</v>
      </c>
      <c r="U157" t="str" cm="1">
        <f t="array" ref="U157">IFERROR(_xlfn.IFS(U$3=Matchdays!$D155,Matchdays!$I155,U$3=Matchdays!$G155,Matchdays!$J155),"")</f>
        <v/>
      </c>
      <c r="V157" t="str" cm="1">
        <f t="array" ref="V157">IFERROR(_xlfn.IFS(V$3=Matchdays!$D155,Matchdays!$I155,V$3=Matchdays!$G155,Matchdays!$J155),"")</f>
        <v/>
      </c>
      <c r="W157" t="str" cm="1">
        <f t="array" ref="W157">IFERROR(_xlfn.IFS(W$3=Matchdays!$D155,Matchdays!$I155,W$3=Matchdays!$G155,Matchdays!$J155),"")</f>
        <v/>
      </c>
    </row>
    <row r="158" spans="4:23" x14ac:dyDescent="0.25">
      <c r="D158" t="str" cm="1">
        <f t="array" ref="D158">IFERROR(_xlfn.IFS($D$3=Matchdays!D156,Matchdays!I156,$D$3=Matchdays!G156,Matchdays!J156),"")</f>
        <v/>
      </c>
      <c r="E158" t="str" cm="1">
        <f t="array" ref="E158">IFERROR(_xlfn.IFS(E$3=Matchdays!$D156,Matchdays!$I156,E$3=Matchdays!$G156,Matchdays!$J156),"")</f>
        <v/>
      </c>
      <c r="F158" t="str" cm="1">
        <f t="array" ref="F158">IFERROR(_xlfn.IFS(F$3=Matchdays!$D156,Matchdays!$I156,F$3=Matchdays!$G156,Matchdays!$J156),"")</f>
        <v/>
      </c>
      <c r="G158" cm="1">
        <f t="array" ref="G158">IFERROR(_xlfn.IFS(G$3=Matchdays!$D156,Matchdays!$I156,G$3=Matchdays!$G156,Matchdays!$J156),"")</f>
        <v>3</v>
      </c>
      <c r="H158" t="str" cm="1">
        <f t="array" ref="H158">IFERROR(_xlfn.IFS(H$3=Matchdays!$D156,Matchdays!$I156,H$3=Matchdays!$G156,Matchdays!$J156),"")</f>
        <v/>
      </c>
      <c r="I158" t="str" cm="1">
        <f t="array" ref="I158">IFERROR(_xlfn.IFS(I$3=Matchdays!$D156,Matchdays!$I156,I$3=Matchdays!$G156,Matchdays!$J156),"")</f>
        <v/>
      </c>
      <c r="J158" t="str" cm="1">
        <f t="array" ref="J158">IFERROR(_xlfn.IFS(J$3=Matchdays!$D156,Matchdays!$I156,J$3=Matchdays!$G156,Matchdays!$J156),"")</f>
        <v/>
      </c>
      <c r="K158" t="str" cm="1">
        <f t="array" ref="K158">IFERROR(_xlfn.IFS(K$3=Matchdays!$D156,Matchdays!$I156,K$3=Matchdays!$G156,Matchdays!$J156),"")</f>
        <v/>
      </c>
      <c r="L158" t="str" cm="1">
        <f t="array" ref="L158">IFERROR(_xlfn.IFS(L$3=Matchdays!$D156,Matchdays!$I156,L$3=Matchdays!$G156,Matchdays!$J156),"")</f>
        <v/>
      </c>
      <c r="M158" t="str" cm="1">
        <f t="array" ref="M158">IFERROR(_xlfn.IFS(M$3=Matchdays!$D156,Matchdays!$I156,M$3=Matchdays!$G156,Matchdays!$J156),"")</f>
        <v/>
      </c>
      <c r="N158" t="str" cm="1">
        <f t="array" ref="N158">IFERROR(_xlfn.IFS(N$3=Matchdays!$D156,Matchdays!$I156,N$3=Matchdays!$G156,Matchdays!$J156),"")</f>
        <v/>
      </c>
      <c r="O158" t="str" cm="1">
        <f t="array" ref="O158">IFERROR(_xlfn.IFS(O$3=Matchdays!$D156,Matchdays!$I156,O$3=Matchdays!$G156,Matchdays!$J156),"")</f>
        <v/>
      </c>
      <c r="P158" cm="1">
        <f t="array" ref="P158">IFERROR(_xlfn.IFS(P$3=Matchdays!$D156,Matchdays!$I156,P$3=Matchdays!$G156,Matchdays!$J156),"")</f>
        <v>0</v>
      </c>
      <c r="Q158" t="str" cm="1">
        <f t="array" ref="Q158">IFERROR(_xlfn.IFS(Q$3=Matchdays!$D156,Matchdays!$I156,Q$3=Matchdays!$G156,Matchdays!$J156),"")</f>
        <v/>
      </c>
      <c r="R158" t="str" cm="1">
        <f t="array" ref="R158">IFERROR(_xlfn.IFS(R$3=Matchdays!$D156,Matchdays!$I156,R$3=Matchdays!$G156,Matchdays!$J156),"")</f>
        <v/>
      </c>
      <c r="S158" t="str" cm="1">
        <f t="array" ref="S158">IFERROR(_xlfn.IFS(S$3=Matchdays!$D156,Matchdays!$I156,S$3=Matchdays!$G156,Matchdays!$J156),"")</f>
        <v/>
      </c>
      <c r="T158" t="str" cm="1">
        <f t="array" ref="T158">IFERROR(_xlfn.IFS(T$3=Matchdays!$D156,Matchdays!$I156,T$3=Matchdays!$G156,Matchdays!$J156),"")</f>
        <v/>
      </c>
      <c r="U158" t="str" cm="1">
        <f t="array" ref="U158">IFERROR(_xlfn.IFS(U$3=Matchdays!$D156,Matchdays!$I156,U$3=Matchdays!$G156,Matchdays!$J156),"")</f>
        <v/>
      </c>
      <c r="V158" t="str" cm="1">
        <f t="array" ref="V158">IFERROR(_xlfn.IFS(V$3=Matchdays!$D156,Matchdays!$I156,V$3=Matchdays!$G156,Matchdays!$J156),"")</f>
        <v/>
      </c>
      <c r="W158" t="str" cm="1">
        <f t="array" ref="W158">IFERROR(_xlfn.IFS(W$3=Matchdays!$D156,Matchdays!$I156,W$3=Matchdays!$G156,Matchdays!$J156),"")</f>
        <v/>
      </c>
    </row>
    <row r="159" spans="4:23" x14ac:dyDescent="0.25">
      <c r="D159" t="str" cm="1">
        <f t="array" ref="D159">IFERROR(_xlfn.IFS($D$3=Matchdays!D157,Matchdays!I157,$D$3=Matchdays!G157,Matchdays!J157),"")</f>
        <v/>
      </c>
      <c r="E159" t="str" cm="1">
        <f t="array" ref="E159">IFERROR(_xlfn.IFS(E$3=Matchdays!$D157,Matchdays!$I157,E$3=Matchdays!$G157,Matchdays!$J157),"")</f>
        <v/>
      </c>
      <c r="F159" t="str" cm="1">
        <f t="array" ref="F159">IFERROR(_xlfn.IFS(F$3=Matchdays!$D157,Matchdays!$I157,F$3=Matchdays!$G157,Matchdays!$J157),"")</f>
        <v/>
      </c>
      <c r="G159" t="str" cm="1">
        <f t="array" ref="G159">IFERROR(_xlfn.IFS(G$3=Matchdays!$D157,Matchdays!$I157,G$3=Matchdays!$G157,Matchdays!$J157),"")</f>
        <v/>
      </c>
      <c r="H159" t="str" cm="1">
        <f t="array" ref="H159">IFERROR(_xlfn.IFS(H$3=Matchdays!$D157,Matchdays!$I157,H$3=Matchdays!$G157,Matchdays!$J157),"")</f>
        <v/>
      </c>
      <c r="I159" cm="1">
        <f t="array" ref="I159">IFERROR(_xlfn.IFS(I$3=Matchdays!$D157,Matchdays!$I157,I$3=Matchdays!$G157,Matchdays!$J157),"")</f>
        <v>0</v>
      </c>
      <c r="J159" t="str" cm="1">
        <f t="array" ref="J159">IFERROR(_xlfn.IFS(J$3=Matchdays!$D157,Matchdays!$I157,J$3=Matchdays!$G157,Matchdays!$J157),"")</f>
        <v/>
      </c>
      <c r="K159" t="str" cm="1">
        <f t="array" ref="K159">IFERROR(_xlfn.IFS(K$3=Matchdays!$D157,Matchdays!$I157,K$3=Matchdays!$G157,Matchdays!$J157),"")</f>
        <v/>
      </c>
      <c r="L159" t="str" cm="1">
        <f t="array" ref="L159">IFERROR(_xlfn.IFS(L$3=Matchdays!$D157,Matchdays!$I157,L$3=Matchdays!$G157,Matchdays!$J157),"")</f>
        <v/>
      </c>
      <c r="M159" t="str" cm="1">
        <f t="array" ref="M159">IFERROR(_xlfn.IFS(M$3=Matchdays!$D157,Matchdays!$I157,M$3=Matchdays!$G157,Matchdays!$J157),"")</f>
        <v/>
      </c>
      <c r="N159" t="str" cm="1">
        <f t="array" ref="N159">IFERROR(_xlfn.IFS(N$3=Matchdays!$D157,Matchdays!$I157,N$3=Matchdays!$G157,Matchdays!$J157),"")</f>
        <v/>
      </c>
      <c r="O159" t="str" cm="1">
        <f t="array" ref="O159">IFERROR(_xlfn.IFS(O$3=Matchdays!$D157,Matchdays!$I157,O$3=Matchdays!$G157,Matchdays!$J157),"")</f>
        <v/>
      </c>
      <c r="P159" t="str" cm="1">
        <f t="array" ref="P159">IFERROR(_xlfn.IFS(P$3=Matchdays!$D157,Matchdays!$I157,P$3=Matchdays!$G157,Matchdays!$J157),"")</f>
        <v/>
      </c>
      <c r="Q159" t="str" cm="1">
        <f t="array" ref="Q159">IFERROR(_xlfn.IFS(Q$3=Matchdays!$D157,Matchdays!$I157,Q$3=Matchdays!$G157,Matchdays!$J157),"")</f>
        <v/>
      </c>
      <c r="R159" cm="1">
        <f t="array" ref="R159">IFERROR(_xlfn.IFS(R$3=Matchdays!$D157,Matchdays!$I157,R$3=Matchdays!$G157,Matchdays!$J157),"")</f>
        <v>3</v>
      </c>
      <c r="S159" t="str" cm="1">
        <f t="array" ref="S159">IFERROR(_xlfn.IFS(S$3=Matchdays!$D157,Matchdays!$I157,S$3=Matchdays!$G157,Matchdays!$J157),"")</f>
        <v/>
      </c>
      <c r="T159" t="str" cm="1">
        <f t="array" ref="T159">IFERROR(_xlfn.IFS(T$3=Matchdays!$D157,Matchdays!$I157,T$3=Matchdays!$G157,Matchdays!$J157),"")</f>
        <v/>
      </c>
      <c r="U159" t="str" cm="1">
        <f t="array" ref="U159">IFERROR(_xlfn.IFS(U$3=Matchdays!$D157,Matchdays!$I157,U$3=Matchdays!$G157,Matchdays!$J157),"")</f>
        <v/>
      </c>
      <c r="V159" t="str" cm="1">
        <f t="array" ref="V159">IFERROR(_xlfn.IFS(V$3=Matchdays!$D157,Matchdays!$I157,V$3=Matchdays!$G157,Matchdays!$J157),"")</f>
        <v/>
      </c>
      <c r="W159" t="str" cm="1">
        <f t="array" ref="W159">IFERROR(_xlfn.IFS(W$3=Matchdays!$D157,Matchdays!$I157,W$3=Matchdays!$G157,Matchdays!$J157),"")</f>
        <v/>
      </c>
    </row>
    <row r="160" spans="4:23" x14ac:dyDescent="0.25">
      <c r="D160" t="str" cm="1">
        <f t="array" ref="D160">IFERROR(_xlfn.IFS($D$3=Matchdays!D158,Matchdays!I158,$D$3=Matchdays!G158,Matchdays!J158),"")</f>
        <v/>
      </c>
      <c r="E160" t="str" cm="1">
        <f t="array" ref="E160">IFERROR(_xlfn.IFS(E$3=Matchdays!$D158,Matchdays!$I158,E$3=Matchdays!$G158,Matchdays!$J158),"")</f>
        <v/>
      </c>
      <c r="F160" t="str" cm="1">
        <f t="array" ref="F160">IFERROR(_xlfn.IFS(F$3=Matchdays!$D158,Matchdays!$I158,F$3=Matchdays!$G158,Matchdays!$J158),"")</f>
        <v/>
      </c>
      <c r="G160" t="str" cm="1">
        <f t="array" ref="G160">IFERROR(_xlfn.IFS(G$3=Matchdays!$D158,Matchdays!$I158,G$3=Matchdays!$G158,Matchdays!$J158),"")</f>
        <v/>
      </c>
      <c r="H160" t="str" cm="1">
        <f t="array" ref="H160">IFERROR(_xlfn.IFS(H$3=Matchdays!$D158,Matchdays!$I158,H$3=Matchdays!$G158,Matchdays!$J158),"")</f>
        <v/>
      </c>
      <c r="I160" t="str" cm="1">
        <f t="array" ref="I160">IFERROR(_xlfn.IFS(I$3=Matchdays!$D158,Matchdays!$I158,I$3=Matchdays!$G158,Matchdays!$J158),"")</f>
        <v/>
      </c>
      <c r="J160" cm="1">
        <f t="array" ref="J160">IFERROR(_xlfn.IFS(J$3=Matchdays!$D158,Matchdays!$I158,J$3=Matchdays!$G158,Matchdays!$J158),"")</f>
        <v>0</v>
      </c>
      <c r="K160" t="str" cm="1">
        <f t="array" ref="K160">IFERROR(_xlfn.IFS(K$3=Matchdays!$D158,Matchdays!$I158,K$3=Matchdays!$G158,Matchdays!$J158),"")</f>
        <v/>
      </c>
      <c r="L160" t="str" cm="1">
        <f t="array" ref="L160">IFERROR(_xlfn.IFS(L$3=Matchdays!$D158,Matchdays!$I158,L$3=Matchdays!$G158,Matchdays!$J158),"")</f>
        <v/>
      </c>
      <c r="M160" t="str" cm="1">
        <f t="array" ref="M160">IFERROR(_xlfn.IFS(M$3=Matchdays!$D158,Matchdays!$I158,M$3=Matchdays!$G158,Matchdays!$J158),"")</f>
        <v/>
      </c>
      <c r="N160" t="str" cm="1">
        <f t="array" ref="N160">IFERROR(_xlfn.IFS(N$3=Matchdays!$D158,Matchdays!$I158,N$3=Matchdays!$G158,Matchdays!$J158),"")</f>
        <v/>
      </c>
      <c r="O160" t="str" cm="1">
        <f t="array" ref="O160">IFERROR(_xlfn.IFS(O$3=Matchdays!$D158,Matchdays!$I158,O$3=Matchdays!$G158,Matchdays!$J158),"")</f>
        <v/>
      </c>
      <c r="P160" t="str" cm="1">
        <f t="array" ref="P160">IFERROR(_xlfn.IFS(P$3=Matchdays!$D158,Matchdays!$I158,P$3=Matchdays!$G158,Matchdays!$J158),"")</f>
        <v/>
      </c>
      <c r="Q160" t="str" cm="1">
        <f t="array" ref="Q160">IFERROR(_xlfn.IFS(Q$3=Matchdays!$D158,Matchdays!$I158,Q$3=Matchdays!$G158,Matchdays!$J158),"")</f>
        <v/>
      </c>
      <c r="R160" t="str" cm="1">
        <f t="array" ref="R160">IFERROR(_xlfn.IFS(R$3=Matchdays!$D158,Matchdays!$I158,R$3=Matchdays!$G158,Matchdays!$J158),"")</f>
        <v/>
      </c>
      <c r="S160" cm="1">
        <f t="array" ref="S160">IFERROR(_xlfn.IFS(S$3=Matchdays!$D158,Matchdays!$I158,S$3=Matchdays!$G158,Matchdays!$J158),"")</f>
        <v>3</v>
      </c>
      <c r="T160" t="str" cm="1">
        <f t="array" ref="T160">IFERROR(_xlfn.IFS(T$3=Matchdays!$D158,Matchdays!$I158,T$3=Matchdays!$G158,Matchdays!$J158),"")</f>
        <v/>
      </c>
      <c r="U160" t="str" cm="1">
        <f t="array" ref="U160">IFERROR(_xlfn.IFS(U$3=Matchdays!$D158,Matchdays!$I158,U$3=Matchdays!$G158,Matchdays!$J158),"")</f>
        <v/>
      </c>
      <c r="V160" t="str" cm="1">
        <f t="array" ref="V160">IFERROR(_xlfn.IFS(V$3=Matchdays!$D158,Matchdays!$I158,V$3=Matchdays!$G158,Matchdays!$J158),"")</f>
        <v/>
      </c>
      <c r="W160" t="str" cm="1">
        <f t="array" ref="W160">IFERROR(_xlfn.IFS(W$3=Matchdays!$D158,Matchdays!$I158,W$3=Matchdays!$G158,Matchdays!$J158),"")</f>
        <v/>
      </c>
    </row>
    <row r="161" spans="4:23" x14ac:dyDescent="0.25">
      <c r="D161" t="str" cm="1">
        <f t="array" ref="D161">IFERROR(_xlfn.IFS($D$3=Matchdays!D159,Matchdays!I159,$D$3=Matchdays!G159,Matchdays!J159),"")</f>
        <v/>
      </c>
      <c r="E161" t="str" cm="1">
        <f t="array" ref="E161">IFERROR(_xlfn.IFS(E$3=Matchdays!$D159,Matchdays!$I159,E$3=Matchdays!$G159,Matchdays!$J159),"")</f>
        <v/>
      </c>
      <c r="F161" t="str" cm="1">
        <f t="array" ref="F161">IFERROR(_xlfn.IFS(F$3=Matchdays!$D159,Matchdays!$I159,F$3=Matchdays!$G159,Matchdays!$J159),"")</f>
        <v/>
      </c>
      <c r="G161" t="str" cm="1">
        <f t="array" ref="G161">IFERROR(_xlfn.IFS(G$3=Matchdays!$D159,Matchdays!$I159,G$3=Matchdays!$G159,Matchdays!$J159),"")</f>
        <v/>
      </c>
      <c r="H161" t="str" cm="1">
        <f t="array" ref="H161">IFERROR(_xlfn.IFS(H$3=Matchdays!$D159,Matchdays!$I159,H$3=Matchdays!$G159,Matchdays!$J159),"")</f>
        <v/>
      </c>
      <c r="I161" t="str" cm="1">
        <f t="array" ref="I161">IFERROR(_xlfn.IFS(I$3=Matchdays!$D159,Matchdays!$I159,I$3=Matchdays!$G159,Matchdays!$J159),"")</f>
        <v/>
      </c>
      <c r="J161" t="str" cm="1">
        <f t="array" ref="J161">IFERROR(_xlfn.IFS(J$3=Matchdays!$D159,Matchdays!$I159,J$3=Matchdays!$G159,Matchdays!$J159),"")</f>
        <v/>
      </c>
      <c r="K161" t="str" cm="1">
        <f t="array" ref="K161">IFERROR(_xlfn.IFS(K$3=Matchdays!$D159,Matchdays!$I159,K$3=Matchdays!$G159,Matchdays!$J159),"")</f>
        <v/>
      </c>
      <c r="L161" t="str" cm="1">
        <f t="array" ref="L161">IFERROR(_xlfn.IFS(L$3=Matchdays!$D159,Matchdays!$I159,L$3=Matchdays!$G159,Matchdays!$J159),"")</f>
        <v/>
      </c>
      <c r="M161" cm="1">
        <f t="array" ref="M161">IFERROR(_xlfn.IFS(M$3=Matchdays!$D159,Matchdays!$I159,M$3=Matchdays!$G159,Matchdays!$J159),"")</f>
        <v>0</v>
      </c>
      <c r="N161" t="str" cm="1">
        <f t="array" ref="N161">IFERROR(_xlfn.IFS(N$3=Matchdays!$D159,Matchdays!$I159,N$3=Matchdays!$G159,Matchdays!$J159),"")</f>
        <v/>
      </c>
      <c r="O161" t="str" cm="1">
        <f t="array" ref="O161">IFERROR(_xlfn.IFS(O$3=Matchdays!$D159,Matchdays!$I159,O$3=Matchdays!$G159,Matchdays!$J159),"")</f>
        <v/>
      </c>
      <c r="P161" t="str" cm="1">
        <f t="array" ref="P161">IFERROR(_xlfn.IFS(P$3=Matchdays!$D159,Matchdays!$I159,P$3=Matchdays!$G159,Matchdays!$J159),"")</f>
        <v/>
      </c>
      <c r="Q161" t="str" cm="1">
        <f t="array" ref="Q161">IFERROR(_xlfn.IFS(Q$3=Matchdays!$D159,Matchdays!$I159,Q$3=Matchdays!$G159,Matchdays!$J159),"")</f>
        <v/>
      </c>
      <c r="R161" t="str" cm="1">
        <f t="array" ref="R161">IFERROR(_xlfn.IFS(R$3=Matchdays!$D159,Matchdays!$I159,R$3=Matchdays!$G159,Matchdays!$J159),"")</f>
        <v/>
      </c>
      <c r="S161" t="str" cm="1">
        <f t="array" ref="S161">IFERROR(_xlfn.IFS(S$3=Matchdays!$D159,Matchdays!$I159,S$3=Matchdays!$G159,Matchdays!$J159),"")</f>
        <v/>
      </c>
      <c r="T161" t="str" cm="1">
        <f t="array" ref="T161">IFERROR(_xlfn.IFS(T$3=Matchdays!$D159,Matchdays!$I159,T$3=Matchdays!$G159,Matchdays!$J159),"")</f>
        <v/>
      </c>
      <c r="U161" cm="1">
        <f t="array" ref="U161">IFERROR(_xlfn.IFS(U$3=Matchdays!$D159,Matchdays!$I159,U$3=Matchdays!$G159,Matchdays!$J159),"")</f>
        <v>3</v>
      </c>
      <c r="V161" t="str" cm="1">
        <f t="array" ref="V161">IFERROR(_xlfn.IFS(V$3=Matchdays!$D159,Matchdays!$I159,V$3=Matchdays!$G159,Matchdays!$J159),"")</f>
        <v/>
      </c>
      <c r="W161" t="str" cm="1">
        <f t="array" ref="W161">IFERROR(_xlfn.IFS(W$3=Matchdays!$D159,Matchdays!$I159,W$3=Matchdays!$G159,Matchdays!$J159),"")</f>
        <v/>
      </c>
    </row>
    <row r="162" spans="4:23" x14ac:dyDescent="0.25">
      <c r="D162" t="str" cm="1">
        <f t="array" ref="D162">IFERROR(_xlfn.IFS($D$3=Matchdays!D160,Matchdays!I160,$D$3=Matchdays!G160,Matchdays!J160),"")</f>
        <v/>
      </c>
      <c r="E162" t="str" cm="1">
        <f t="array" ref="E162">IFERROR(_xlfn.IFS(E$3=Matchdays!$D160,Matchdays!$I160,E$3=Matchdays!$G160,Matchdays!$J160),"")</f>
        <v/>
      </c>
      <c r="F162" t="str" cm="1">
        <f t="array" ref="F162">IFERROR(_xlfn.IFS(F$3=Matchdays!$D160,Matchdays!$I160,F$3=Matchdays!$G160,Matchdays!$J160),"")</f>
        <v/>
      </c>
      <c r="G162" t="str" cm="1">
        <f t="array" ref="G162">IFERROR(_xlfn.IFS(G$3=Matchdays!$D160,Matchdays!$I160,G$3=Matchdays!$G160,Matchdays!$J160),"")</f>
        <v/>
      </c>
      <c r="H162" t="str" cm="1">
        <f t="array" ref="H162">IFERROR(_xlfn.IFS(H$3=Matchdays!$D160,Matchdays!$I160,H$3=Matchdays!$G160,Matchdays!$J160),"")</f>
        <v/>
      </c>
      <c r="I162" t="str" cm="1">
        <f t="array" ref="I162">IFERROR(_xlfn.IFS(I$3=Matchdays!$D160,Matchdays!$I160,I$3=Matchdays!$G160,Matchdays!$J160),"")</f>
        <v/>
      </c>
      <c r="J162" t="str" cm="1">
        <f t="array" ref="J162">IFERROR(_xlfn.IFS(J$3=Matchdays!$D160,Matchdays!$I160,J$3=Matchdays!$G160,Matchdays!$J160),"")</f>
        <v/>
      </c>
      <c r="K162" t="str" cm="1">
        <f t="array" ref="K162">IFERROR(_xlfn.IFS(K$3=Matchdays!$D160,Matchdays!$I160,K$3=Matchdays!$G160,Matchdays!$J160),"")</f>
        <v/>
      </c>
      <c r="L162" t="str" cm="1">
        <f t="array" ref="L162">IFERROR(_xlfn.IFS(L$3=Matchdays!$D160,Matchdays!$I160,L$3=Matchdays!$G160,Matchdays!$J160),"")</f>
        <v/>
      </c>
      <c r="M162" t="str" cm="1">
        <f t="array" ref="M162">IFERROR(_xlfn.IFS(M$3=Matchdays!$D160,Matchdays!$I160,M$3=Matchdays!$G160,Matchdays!$J160),"")</f>
        <v/>
      </c>
      <c r="N162" cm="1">
        <f t="array" ref="N162">IFERROR(_xlfn.IFS(N$3=Matchdays!$D160,Matchdays!$I160,N$3=Matchdays!$G160,Matchdays!$J160),"")</f>
        <v>3</v>
      </c>
      <c r="O162" t="str" cm="1">
        <f t="array" ref="O162">IFERROR(_xlfn.IFS(O$3=Matchdays!$D160,Matchdays!$I160,O$3=Matchdays!$G160,Matchdays!$J160),"")</f>
        <v/>
      </c>
      <c r="P162" t="str" cm="1">
        <f t="array" ref="P162">IFERROR(_xlfn.IFS(P$3=Matchdays!$D160,Matchdays!$I160,P$3=Matchdays!$G160,Matchdays!$J160),"")</f>
        <v/>
      </c>
      <c r="Q162" t="str" cm="1">
        <f t="array" ref="Q162">IFERROR(_xlfn.IFS(Q$3=Matchdays!$D160,Matchdays!$I160,Q$3=Matchdays!$G160,Matchdays!$J160),"")</f>
        <v/>
      </c>
      <c r="R162" t="str" cm="1">
        <f t="array" ref="R162">IFERROR(_xlfn.IFS(R$3=Matchdays!$D160,Matchdays!$I160,R$3=Matchdays!$G160,Matchdays!$J160),"")</f>
        <v/>
      </c>
      <c r="S162" t="str" cm="1">
        <f t="array" ref="S162">IFERROR(_xlfn.IFS(S$3=Matchdays!$D160,Matchdays!$I160,S$3=Matchdays!$G160,Matchdays!$J160),"")</f>
        <v/>
      </c>
      <c r="T162" t="str" cm="1">
        <f t="array" ref="T162">IFERROR(_xlfn.IFS(T$3=Matchdays!$D160,Matchdays!$I160,T$3=Matchdays!$G160,Matchdays!$J160),"")</f>
        <v/>
      </c>
      <c r="U162" t="str" cm="1">
        <f t="array" ref="U162">IFERROR(_xlfn.IFS(U$3=Matchdays!$D160,Matchdays!$I160,U$3=Matchdays!$G160,Matchdays!$J160),"")</f>
        <v/>
      </c>
      <c r="V162" cm="1">
        <f t="array" ref="V162">IFERROR(_xlfn.IFS(V$3=Matchdays!$D160,Matchdays!$I160,V$3=Matchdays!$G160,Matchdays!$J160),"")</f>
        <v>0</v>
      </c>
      <c r="W162" t="str" cm="1">
        <f t="array" ref="W162">IFERROR(_xlfn.IFS(W$3=Matchdays!$D160,Matchdays!$I160,W$3=Matchdays!$G160,Matchdays!$J160),"")</f>
        <v/>
      </c>
    </row>
    <row r="163" spans="4:23" x14ac:dyDescent="0.25">
      <c r="D163" cm="1">
        <f t="array" ref="D163">IFERROR(_xlfn.IFS($D$3=Matchdays!D161,Matchdays!I161,$D$3=Matchdays!G161,Matchdays!J161),"")</f>
        <v>3</v>
      </c>
      <c r="E163" t="str" cm="1">
        <f t="array" ref="E163">IFERROR(_xlfn.IFS(E$3=Matchdays!$D161,Matchdays!$I161,E$3=Matchdays!$G161,Matchdays!$J161),"")</f>
        <v/>
      </c>
      <c r="F163" t="str" cm="1">
        <f t="array" ref="F163">IFERROR(_xlfn.IFS(F$3=Matchdays!$D161,Matchdays!$I161,F$3=Matchdays!$G161,Matchdays!$J161),"")</f>
        <v/>
      </c>
      <c r="G163" t="str" cm="1">
        <f t="array" ref="G163">IFERROR(_xlfn.IFS(G$3=Matchdays!$D161,Matchdays!$I161,G$3=Matchdays!$G161,Matchdays!$J161),"")</f>
        <v/>
      </c>
      <c r="H163" t="str" cm="1">
        <f t="array" ref="H163">IFERROR(_xlfn.IFS(H$3=Matchdays!$D161,Matchdays!$I161,H$3=Matchdays!$G161,Matchdays!$J161),"")</f>
        <v/>
      </c>
      <c r="I163" t="str" cm="1">
        <f t="array" ref="I163">IFERROR(_xlfn.IFS(I$3=Matchdays!$D161,Matchdays!$I161,I$3=Matchdays!$G161,Matchdays!$J161),"")</f>
        <v/>
      </c>
      <c r="J163" t="str" cm="1">
        <f t="array" ref="J163">IFERROR(_xlfn.IFS(J$3=Matchdays!$D161,Matchdays!$I161,J$3=Matchdays!$G161,Matchdays!$J161),"")</f>
        <v/>
      </c>
      <c r="K163" t="str" cm="1">
        <f t="array" ref="K163">IFERROR(_xlfn.IFS(K$3=Matchdays!$D161,Matchdays!$I161,K$3=Matchdays!$G161,Matchdays!$J161),"")</f>
        <v/>
      </c>
      <c r="L163" t="str" cm="1">
        <f t="array" ref="L163">IFERROR(_xlfn.IFS(L$3=Matchdays!$D161,Matchdays!$I161,L$3=Matchdays!$G161,Matchdays!$J161),"")</f>
        <v/>
      </c>
      <c r="M163" t="str" cm="1">
        <f t="array" ref="M163">IFERROR(_xlfn.IFS(M$3=Matchdays!$D161,Matchdays!$I161,M$3=Matchdays!$G161,Matchdays!$J161),"")</f>
        <v/>
      </c>
      <c r="N163" t="str" cm="1">
        <f t="array" ref="N163">IFERROR(_xlfn.IFS(N$3=Matchdays!$D161,Matchdays!$I161,N$3=Matchdays!$G161,Matchdays!$J161),"")</f>
        <v/>
      </c>
      <c r="O163" t="str" cm="1">
        <f t="array" ref="O163">IFERROR(_xlfn.IFS(O$3=Matchdays!$D161,Matchdays!$I161,O$3=Matchdays!$G161,Matchdays!$J161),"")</f>
        <v/>
      </c>
      <c r="P163" t="str" cm="1">
        <f t="array" ref="P163">IFERROR(_xlfn.IFS(P$3=Matchdays!$D161,Matchdays!$I161,P$3=Matchdays!$G161,Matchdays!$J161),"")</f>
        <v/>
      </c>
      <c r="Q163" t="str" cm="1">
        <f t="array" ref="Q163">IFERROR(_xlfn.IFS(Q$3=Matchdays!$D161,Matchdays!$I161,Q$3=Matchdays!$G161,Matchdays!$J161),"")</f>
        <v/>
      </c>
      <c r="R163" t="str" cm="1">
        <f t="array" ref="R163">IFERROR(_xlfn.IFS(R$3=Matchdays!$D161,Matchdays!$I161,R$3=Matchdays!$G161,Matchdays!$J161),"")</f>
        <v/>
      </c>
      <c r="S163" t="str" cm="1">
        <f t="array" ref="S163">IFERROR(_xlfn.IFS(S$3=Matchdays!$D161,Matchdays!$I161,S$3=Matchdays!$G161,Matchdays!$J161),"")</f>
        <v/>
      </c>
      <c r="T163" t="str" cm="1">
        <f t="array" ref="T163">IFERROR(_xlfn.IFS(T$3=Matchdays!$D161,Matchdays!$I161,T$3=Matchdays!$G161,Matchdays!$J161),"")</f>
        <v/>
      </c>
      <c r="U163" t="str" cm="1">
        <f t="array" ref="U163">IFERROR(_xlfn.IFS(U$3=Matchdays!$D161,Matchdays!$I161,U$3=Matchdays!$G161,Matchdays!$J161),"")</f>
        <v/>
      </c>
      <c r="V163" t="str" cm="1">
        <f t="array" ref="V163">IFERROR(_xlfn.IFS(V$3=Matchdays!$D161,Matchdays!$I161,V$3=Matchdays!$G161,Matchdays!$J161),"")</f>
        <v/>
      </c>
      <c r="W163" cm="1">
        <f t="array" ref="W163">IFERROR(_xlfn.IFS(W$3=Matchdays!$D161,Matchdays!$I161,W$3=Matchdays!$G161,Matchdays!$J161),"")</f>
        <v>0</v>
      </c>
    </row>
    <row r="164" spans="4:23" x14ac:dyDescent="0.25">
      <c r="D164" cm="1">
        <f t="array" ref="D164">IFERROR(_xlfn.IFS($D$3=Matchdays!D162,Matchdays!I162,$D$3=Matchdays!G162,Matchdays!J162),"")</f>
        <v>3</v>
      </c>
      <c r="E164" t="str" cm="1">
        <f t="array" ref="E164">IFERROR(_xlfn.IFS(E$3=Matchdays!$D162,Matchdays!$I162,E$3=Matchdays!$G162,Matchdays!$J162),"")</f>
        <v/>
      </c>
      <c r="F164" t="str" cm="1">
        <f t="array" ref="F164">IFERROR(_xlfn.IFS(F$3=Matchdays!$D162,Matchdays!$I162,F$3=Matchdays!$G162,Matchdays!$J162),"")</f>
        <v/>
      </c>
      <c r="G164" t="str" cm="1">
        <f t="array" ref="G164">IFERROR(_xlfn.IFS(G$3=Matchdays!$D162,Matchdays!$I162,G$3=Matchdays!$G162,Matchdays!$J162),"")</f>
        <v/>
      </c>
      <c r="H164" t="str" cm="1">
        <f t="array" ref="H164">IFERROR(_xlfn.IFS(H$3=Matchdays!$D162,Matchdays!$I162,H$3=Matchdays!$G162,Matchdays!$J162),"")</f>
        <v/>
      </c>
      <c r="I164" t="str" cm="1">
        <f t="array" ref="I164">IFERROR(_xlfn.IFS(I$3=Matchdays!$D162,Matchdays!$I162,I$3=Matchdays!$G162,Matchdays!$J162),"")</f>
        <v/>
      </c>
      <c r="J164" t="str" cm="1">
        <f t="array" ref="J164">IFERROR(_xlfn.IFS(J$3=Matchdays!$D162,Matchdays!$I162,J$3=Matchdays!$G162,Matchdays!$J162),"")</f>
        <v/>
      </c>
      <c r="K164" t="str" cm="1">
        <f t="array" ref="K164">IFERROR(_xlfn.IFS(K$3=Matchdays!$D162,Matchdays!$I162,K$3=Matchdays!$G162,Matchdays!$J162),"")</f>
        <v/>
      </c>
      <c r="L164" t="str" cm="1">
        <f t="array" ref="L164">IFERROR(_xlfn.IFS(L$3=Matchdays!$D162,Matchdays!$I162,L$3=Matchdays!$G162,Matchdays!$J162),"")</f>
        <v/>
      </c>
      <c r="M164" t="str" cm="1">
        <f t="array" ref="M164">IFERROR(_xlfn.IFS(M$3=Matchdays!$D162,Matchdays!$I162,M$3=Matchdays!$G162,Matchdays!$J162),"")</f>
        <v/>
      </c>
      <c r="N164" t="str" cm="1">
        <f t="array" ref="N164">IFERROR(_xlfn.IFS(N$3=Matchdays!$D162,Matchdays!$I162,N$3=Matchdays!$G162,Matchdays!$J162),"")</f>
        <v/>
      </c>
      <c r="O164" t="str" cm="1">
        <f t="array" ref="O164">IFERROR(_xlfn.IFS(O$3=Matchdays!$D162,Matchdays!$I162,O$3=Matchdays!$G162,Matchdays!$J162),"")</f>
        <v/>
      </c>
      <c r="P164" t="str" cm="1">
        <f t="array" ref="P164">IFERROR(_xlfn.IFS(P$3=Matchdays!$D162,Matchdays!$I162,P$3=Matchdays!$G162,Matchdays!$J162),"")</f>
        <v/>
      </c>
      <c r="Q164" t="str" cm="1">
        <f t="array" ref="Q164">IFERROR(_xlfn.IFS(Q$3=Matchdays!$D162,Matchdays!$I162,Q$3=Matchdays!$G162,Matchdays!$J162),"")</f>
        <v/>
      </c>
      <c r="R164" t="str" cm="1">
        <f t="array" ref="R164">IFERROR(_xlfn.IFS(R$3=Matchdays!$D162,Matchdays!$I162,R$3=Matchdays!$G162,Matchdays!$J162),"")</f>
        <v/>
      </c>
      <c r="S164" t="str" cm="1">
        <f t="array" ref="S164">IFERROR(_xlfn.IFS(S$3=Matchdays!$D162,Matchdays!$I162,S$3=Matchdays!$G162,Matchdays!$J162),"")</f>
        <v/>
      </c>
      <c r="T164" t="str" cm="1">
        <f t="array" ref="T164">IFERROR(_xlfn.IFS(T$3=Matchdays!$D162,Matchdays!$I162,T$3=Matchdays!$G162,Matchdays!$J162),"")</f>
        <v/>
      </c>
      <c r="U164" t="str" cm="1">
        <f t="array" ref="U164">IFERROR(_xlfn.IFS(U$3=Matchdays!$D162,Matchdays!$I162,U$3=Matchdays!$G162,Matchdays!$J162),"")</f>
        <v/>
      </c>
      <c r="V164" cm="1">
        <f t="array" ref="V164">IFERROR(_xlfn.IFS(V$3=Matchdays!$D162,Matchdays!$I162,V$3=Matchdays!$G162,Matchdays!$J162),"")</f>
        <v>0</v>
      </c>
      <c r="W164" t="str" cm="1">
        <f t="array" ref="W164">IFERROR(_xlfn.IFS(W$3=Matchdays!$D162,Matchdays!$I162,W$3=Matchdays!$G162,Matchdays!$J162),"")</f>
        <v/>
      </c>
    </row>
    <row r="165" spans="4:23" x14ac:dyDescent="0.25">
      <c r="D165" t="str" cm="1">
        <f t="array" ref="D165">IFERROR(_xlfn.IFS($D$3=Matchdays!D163,Matchdays!I163,$D$3=Matchdays!G163,Matchdays!J163),"")</f>
        <v/>
      </c>
      <c r="E165" cm="1">
        <f t="array" ref="E165">IFERROR(_xlfn.IFS(E$3=Matchdays!$D163,Matchdays!$I163,E$3=Matchdays!$G163,Matchdays!$J163),"")</f>
        <v>0</v>
      </c>
      <c r="F165" t="str" cm="1">
        <f t="array" ref="F165">IFERROR(_xlfn.IFS(F$3=Matchdays!$D163,Matchdays!$I163,F$3=Matchdays!$G163,Matchdays!$J163),"")</f>
        <v/>
      </c>
      <c r="G165" t="str" cm="1">
        <f t="array" ref="G165">IFERROR(_xlfn.IFS(G$3=Matchdays!$D163,Matchdays!$I163,G$3=Matchdays!$G163,Matchdays!$J163),"")</f>
        <v/>
      </c>
      <c r="H165" t="str" cm="1">
        <f t="array" ref="H165">IFERROR(_xlfn.IFS(H$3=Matchdays!$D163,Matchdays!$I163,H$3=Matchdays!$G163,Matchdays!$J163),"")</f>
        <v/>
      </c>
      <c r="I165" t="str" cm="1">
        <f t="array" ref="I165">IFERROR(_xlfn.IFS(I$3=Matchdays!$D163,Matchdays!$I163,I$3=Matchdays!$G163,Matchdays!$J163),"")</f>
        <v/>
      </c>
      <c r="J165" t="str" cm="1">
        <f t="array" ref="J165">IFERROR(_xlfn.IFS(J$3=Matchdays!$D163,Matchdays!$I163,J$3=Matchdays!$G163,Matchdays!$J163),"")</f>
        <v/>
      </c>
      <c r="K165" t="str" cm="1">
        <f t="array" ref="K165">IFERROR(_xlfn.IFS(K$3=Matchdays!$D163,Matchdays!$I163,K$3=Matchdays!$G163,Matchdays!$J163),"")</f>
        <v/>
      </c>
      <c r="L165" t="str" cm="1">
        <f t="array" ref="L165">IFERROR(_xlfn.IFS(L$3=Matchdays!$D163,Matchdays!$I163,L$3=Matchdays!$G163,Matchdays!$J163),"")</f>
        <v/>
      </c>
      <c r="M165" t="str" cm="1">
        <f t="array" ref="M165">IFERROR(_xlfn.IFS(M$3=Matchdays!$D163,Matchdays!$I163,M$3=Matchdays!$G163,Matchdays!$J163),"")</f>
        <v/>
      </c>
      <c r="N165" t="str" cm="1">
        <f t="array" ref="N165">IFERROR(_xlfn.IFS(N$3=Matchdays!$D163,Matchdays!$I163,N$3=Matchdays!$G163,Matchdays!$J163),"")</f>
        <v/>
      </c>
      <c r="O165" cm="1">
        <f t="array" ref="O165">IFERROR(_xlfn.IFS(O$3=Matchdays!$D163,Matchdays!$I163,O$3=Matchdays!$G163,Matchdays!$J163),"")</f>
        <v>3</v>
      </c>
      <c r="P165" t="str" cm="1">
        <f t="array" ref="P165">IFERROR(_xlfn.IFS(P$3=Matchdays!$D163,Matchdays!$I163,P$3=Matchdays!$G163,Matchdays!$J163),"")</f>
        <v/>
      </c>
      <c r="Q165" t="str" cm="1">
        <f t="array" ref="Q165">IFERROR(_xlfn.IFS(Q$3=Matchdays!$D163,Matchdays!$I163,Q$3=Matchdays!$G163,Matchdays!$J163),"")</f>
        <v/>
      </c>
      <c r="R165" t="str" cm="1">
        <f t="array" ref="R165">IFERROR(_xlfn.IFS(R$3=Matchdays!$D163,Matchdays!$I163,R$3=Matchdays!$G163,Matchdays!$J163),"")</f>
        <v/>
      </c>
      <c r="S165" t="str" cm="1">
        <f t="array" ref="S165">IFERROR(_xlfn.IFS(S$3=Matchdays!$D163,Matchdays!$I163,S$3=Matchdays!$G163,Matchdays!$J163),"")</f>
        <v/>
      </c>
      <c r="T165" t="str" cm="1">
        <f t="array" ref="T165">IFERROR(_xlfn.IFS(T$3=Matchdays!$D163,Matchdays!$I163,T$3=Matchdays!$G163,Matchdays!$J163),"")</f>
        <v/>
      </c>
      <c r="U165" t="str" cm="1">
        <f t="array" ref="U165">IFERROR(_xlfn.IFS(U$3=Matchdays!$D163,Matchdays!$I163,U$3=Matchdays!$G163,Matchdays!$J163),"")</f>
        <v/>
      </c>
      <c r="V165" t="str" cm="1">
        <f t="array" ref="V165">IFERROR(_xlfn.IFS(V$3=Matchdays!$D163,Matchdays!$I163,V$3=Matchdays!$G163,Matchdays!$J163),"")</f>
        <v/>
      </c>
      <c r="W165" t="str" cm="1">
        <f t="array" ref="W165">IFERROR(_xlfn.IFS(W$3=Matchdays!$D163,Matchdays!$I163,W$3=Matchdays!$G163,Matchdays!$J163),"")</f>
        <v/>
      </c>
    </row>
    <row r="166" spans="4:23" x14ac:dyDescent="0.25">
      <c r="D166" t="str" cm="1">
        <f t="array" ref="D166">IFERROR(_xlfn.IFS($D$3=Matchdays!D164,Matchdays!I164,$D$3=Matchdays!G164,Matchdays!J164),"")</f>
        <v/>
      </c>
      <c r="E166" t="str" cm="1">
        <f t="array" ref="E166">IFERROR(_xlfn.IFS(E$3=Matchdays!$D164,Matchdays!$I164,E$3=Matchdays!$G164,Matchdays!$J164),"")</f>
        <v/>
      </c>
      <c r="F166" t="str" cm="1">
        <f t="array" ref="F166">IFERROR(_xlfn.IFS(F$3=Matchdays!$D164,Matchdays!$I164,F$3=Matchdays!$G164,Matchdays!$J164),"")</f>
        <v/>
      </c>
      <c r="G166" cm="1">
        <f t="array" ref="G166">IFERROR(_xlfn.IFS(G$3=Matchdays!$D164,Matchdays!$I164,G$3=Matchdays!$G164,Matchdays!$J164),"")</f>
        <v>1</v>
      </c>
      <c r="H166" t="str" cm="1">
        <f t="array" ref="H166">IFERROR(_xlfn.IFS(H$3=Matchdays!$D164,Matchdays!$I164,H$3=Matchdays!$G164,Matchdays!$J164),"")</f>
        <v/>
      </c>
      <c r="I166" t="str" cm="1">
        <f t="array" ref="I166">IFERROR(_xlfn.IFS(I$3=Matchdays!$D164,Matchdays!$I164,I$3=Matchdays!$G164,Matchdays!$J164),"")</f>
        <v/>
      </c>
      <c r="J166" t="str" cm="1">
        <f t="array" ref="J166">IFERROR(_xlfn.IFS(J$3=Matchdays!$D164,Matchdays!$I164,J$3=Matchdays!$G164,Matchdays!$J164),"")</f>
        <v/>
      </c>
      <c r="K166" t="str" cm="1">
        <f t="array" ref="K166">IFERROR(_xlfn.IFS(K$3=Matchdays!$D164,Matchdays!$I164,K$3=Matchdays!$G164,Matchdays!$J164),"")</f>
        <v/>
      </c>
      <c r="L166" t="str" cm="1">
        <f t="array" ref="L166">IFERROR(_xlfn.IFS(L$3=Matchdays!$D164,Matchdays!$I164,L$3=Matchdays!$G164,Matchdays!$J164),"")</f>
        <v/>
      </c>
      <c r="M166" t="str" cm="1">
        <f t="array" ref="M166">IFERROR(_xlfn.IFS(M$3=Matchdays!$D164,Matchdays!$I164,M$3=Matchdays!$G164,Matchdays!$J164),"")</f>
        <v/>
      </c>
      <c r="N166" t="str" cm="1">
        <f t="array" ref="N166">IFERROR(_xlfn.IFS(N$3=Matchdays!$D164,Matchdays!$I164,N$3=Matchdays!$G164,Matchdays!$J164),"")</f>
        <v/>
      </c>
      <c r="O166" t="str" cm="1">
        <f t="array" ref="O166">IFERROR(_xlfn.IFS(O$3=Matchdays!$D164,Matchdays!$I164,O$3=Matchdays!$G164,Matchdays!$J164),"")</f>
        <v/>
      </c>
      <c r="P166" t="str" cm="1">
        <f t="array" ref="P166">IFERROR(_xlfn.IFS(P$3=Matchdays!$D164,Matchdays!$I164,P$3=Matchdays!$G164,Matchdays!$J164),"")</f>
        <v/>
      </c>
      <c r="Q166" t="str" cm="1">
        <f t="array" ref="Q166">IFERROR(_xlfn.IFS(Q$3=Matchdays!$D164,Matchdays!$I164,Q$3=Matchdays!$G164,Matchdays!$J164),"")</f>
        <v/>
      </c>
      <c r="R166" t="str" cm="1">
        <f t="array" ref="R166">IFERROR(_xlfn.IFS(R$3=Matchdays!$D164,Matchdays!$I164,R$3=Matchdays!$G164,Matchdays!$J164),"")</f>
        <v/>
      </c>
      <c r="S166" t="str" cm="1">
        <f t="array" ref="S166">IFERROR(_xlfn.IFS(S$3=Matchdays!$D164,Matchdays!$I164,S$3=Matchdays!$G164,Matchdays!$J164),"")</f>
        <v/>
      </c>
      <c r="T166" t="str" cm="1">
        <f t="array" ref="T166">IFERROR(_xlfn.IFS(T$3=Matchdays!$D164,Matchdays!$I164,T$3=Matchdays!$G164,Matchdays!$J164),"")</f>
        <v/>
      </c>
      <c r="U166" cm="1">
        <f t="array" ref="U166">IFERROR(_xlfn.IFS(U$3=Matchdays!$D164,Matchdays!$I164,U$3=Matchdays!$G164,Matchdays!$J164),"")</f>
        <v>1</v>
      </c>
      <c r="V166" t="str" cm="1">
        <f t="array" ref="V166">IFERROR(_xlfn.IFS(V$3=Matchdays!$D164,Matchdays!$I164,V$3=Matchdays!$G164,Matchdays!$J164),"")</f>
        <v/>
      </c>
      <c r="W166" t="str" cm="1">
        <f t="array" ref="W166">IFERROR(_xlfn.IFS(W$3=Matchdays!$D164,Matchdays!$I164,W$3=Matchdays!$G164,Matchdays!$J164),"")</f>
        <v/>
      </c>
    </row>
    <row r="167" spans="4:23" x14ac:dyDescent="0.25">
      <c r="D167" t="str" cm="1">
        <f t="array" ref="D167">IFERROR(_xlfn.IFS($D$3=Matchdays!D165,Matchdays!I165,$D$3=Matchdays!G165,Matchdays!J165),"")</f>
        <v/>
      </c>
      <c r="E167" t="str" cm="1">
        <f t="array" ref="E167">IFERROR(_xlfn.IFS(E$3=Matchdays!$D165,Matchdays!$I165,E$3=Matchdays!$G165,Matchdays!$J165),"")</f>
        <v/>
      </c>
      <c r="F167" cm="1">
        <f t="array" ref="F167">IFERROR(_xlfn.IFS(F$3=Matchdays!$D165,Matchdays!$I165,F$3=Matchdays!$G165,Matchdays!$J165),"")</f>
        <v>0</v>
      </c>
      <c r="G167" t="str" cm="1">
        <f t="array" ref="G167">IFERROR(_xlfn.IFS(G$3=Matchdays!$D165,Matchdays!$I165,G$3=Matchdays!$G165,Matchdays!$J165),"")</f>
        <v/>
      </c>
      <c r="H167" t="str" cm="1">
        <f t="array" ref="H167">IFERROR(_xlfn.IFS(H$3=Matchdays!$D165,Matchdays!$I165,H$3=Matchdays!$G165,Matchdays!$J165),"")</f>
        <v/>
      </c>
      <c r="I167" cm="1">
        <f t="array" ref="I167">IFERROR(_xlfn.IFS(I$3=Matchdays!$D165,Matchdays!$I165,I$3=Matchdays!$G165,Matchdays!$J165),"")</f>
        <v>3</v>
      </c>
      <c r="J167" t="str" cm="1">
        <f t="array" ref="J167">IFERROR(_xlfn.IFS(J$3=Matchdays!$D165,Matchdays!$I165,J$3=Matchdays!$G165,Matchdays!$J165),"")</f>
        <v/>
      </c>
      <c r="K167" t="str" cm="1">
        <f t="array" ref="K167">IFERROR(_xlfn.IFS(K$3=Matchdays!$D165,Matchdays!$I165,K$3=Matchdays!$G165,Matchdays!$J165),"")</f>
        <v/>
      </c>
      <c r="L167" t="str" cm="1">
        <f t="array" ref="L167">IFERROR(_xlfn.IFS(L$3=Matchdays!$D165,Matchdays!$I165,L$3=Matchdays!$G165,Matchdays!$J165),"")</f>
        <v/>
      </c>
      <c r="M167" t="str" cm="1">
        <f t="array" ref="M167">IFERROR(_xlfn.IFS(M$3=Matchdays!$D165,Matchdays!$I165,M$3=Matchdays!$G165,Matchdays!$J165),"")</f>
        <v/>
      </c>
      <c r="N167" t="str" cm="1">
        <f t="array" ref="N167">IFERROR(_xlfn.IFS(N$3=Matchdays!$D165,Matchdays!$I165,N$3=Matchdays!$G165,Matchdays!$J165),"")</f>
        <v/>
      </c>
      <c r="O167" t="str" cm="1">
        <f t="array" ref="O167">IFERROR(_xlfn.IFS(O$3=Matchdays!$D165,Matchdays!$I165,O$3=Matchdays!$G165,Matchdays!$J165),"")</f>
        <v/>
      </c>
      <c r="P167" t="str" cm="1">
        <f t="array" ref="P167">IFERROR(_xlfn.IFS(P$3=Matchdays!$D165,Matchdays!$I165,P$3=Matchdays!$G165,Matchdays!$J165),"")</f>
        <v/>
      </c>
      <c r="Q167" t="str" cm="1">
        <f t="array" ref="Q167">IFERROR(_xlfn.IFS(Q$3=Matchdays!$D165,Matchdays!$I165,Q$3=Matchdays!$G165,Matchdays!$J165),"")</f>
        <v/>
      </c>
      <c r="R167" t="str" cm="1">
        <f t="array" ref="R167">IFERROR(_xlfn.IFS(R$3=Matchdays!$D165,Matchdays!$I165,R$3=Matchdays!$G165,Matchdays!$J165),"")</f>
        <v/>
      </c>
      <c r="S167" t="str" cm="1">
        <f t="array" ref="S167">IFERROR(_xlfn.IFS(S$3=Matchdays!$D165,Matchdays!$I165,S$3=Matchdays!$G165,Matchdays!$J165),"")</f>
        <v/>
      </c>
      <c r="T167" t="str" cm="1">
        <f t="array" ref="T167">IFERROR(_xlfn.IFS(T$3=Matchdays!$D165,Matchdays!$I165,T$3=Matchdays!$G165,Matchdays!$J165),"")</f>
        <v/>
      </c>
      <c r="U167" t="str" cm="1">
        <f t="array" ref="U167">IFERROR(_xlfn.IFS(U$3=Matchdays!$D165,Matchdays!$I165,U$3=Matchdays!$G165,Matchdays!$J165),"")</f>
        <v/>
      </c>
      <c r="V167" t="str" cm="1">
        <f t="array" ref="V167">IFERROR(_xlfn.IFS(V$3=Matchdays!$D165,Matchdays!$I165,V$3=Matchdays!$G165,Matchdays!$J165),"")</f>
        <v/>
      </c>
      <c r="W167" t="str" cm="1">
        <f t="array" ref="W167">IFERROR(_xlfn.IFS(W$3=Matchdays!$D165,Matchdays!$I165,W$3=Matchdays!$G165,Matchdays!$J165),"")</f>
        <v/>
      </c>
    </row>
    <row r="168" spans="4:23" x14ac:dyDescent="0.25">
      <c r="D168" t="str" cm="1">
        <f t="array" ref="D168">IFERROR(_xlfn.IFS($D$3=Matchdays!D166,Matchdays!I166,$D$3=Matchdays!G166,Matchdays!J166),"")</f>
        <v/>
      </c>
      <c r="E168" t="str" cm="1">
        <f t="array" ref="E168">IFERROR(_xlfn.IFS(E$3=Matchdays!$D166,Matchdays!$I166,E$3=Matchdays!$G166,Matchdays!$J166),"")</f>
        <v/>
      </c>
      <c r="F168" t="str" cm="1">
        <f t="array" ref="F168">IFERROR(_xlfn.IFS(F$3=Matchdays!$D166,Matchdays!$I166,F$3=Matchdays!$G166,Matchdays!$J166),"")</f>
        <v/>
      </c>
      <c r="G168" t="str" cm="1">
        <f t="array" ref="G168">IFERROR(_xlfn.IFS(G$3=Matchdays!$D166,Matchdays!$I166,G$3=Matchdays!$G166,Matchdays!$J166),"")</f>
        <v/>
      </c>
      <c r="H168" t="str" cm="1">
        <f t="array" ref="H168">IFERROR(_xlfn.IFS(H$3=Matchdays!$D166,Matchdays!$I166,H$3=Matchdays!$G166,Matchdays!$J166),"")</f>
        <v/>
      </c>
      <c r="I168" t="str" cm="1">
        <f t="array" ref="I168">IFERROR(_xlfn.IFS(I$3=Matchdays!$D166,Matchdays!$I166,I$3=Matchdays!$G166,Matchdays!$J166),"")</f>
        <v/>
      </c>
      <c r="J168" cm="1">
        <f t="array" ref="J168">IFERROR(_xlfn.IFS(J$3=Matchdays!$D166,Matchdays!$I166,J$3=Matchdays!$G166,Matchdays!$J166),"")</f>
        <v>0</v>
      </c>
      <c r="K168" t="str" cm="1">
        <f t="array" ref="K168">IFERROR(_xlfn.IFS(K$3=Matchdays!$D166,Matchdays!$I166,K$3=Matchdays!$G166,Matchdays!$J166),"")</f>
        <v/>
      </c>
      <c r="L168" cm="1">
        <f t="array" ref="L168">IFERROR(_xlfn.IFS(L$3=Matchdays!$D166,Matchdays!$I166,L$3=Matchdays!$G166,Matchdays!$J166),"")</f>
        <v>3</v>
      </c>
      <c r="M168" t="str" cm="1">
        <f t="array" ref="M168">IFERROR(_xlfn.IFS(M$3=Matchdays!$D166,Matchdays!$I166,M$3=Matchdays!$G166,Matchdays!$J166),"")</f>
        <v/>
      </c>
      <c r="N168" t="str" cm="1">
        <f t="array" ref="N168">IFERROR(_xlfn.IFS(N$3=Matchdays!$D166,Matchdays!$I166,N$3=Matchdays!$G166,Matchdays!$J166),"")</f>
        <v/>
      </c>
      <c r="O168" t="str" cm="1">
        <f t="array" ref="O168">IFERROR(_xlfn.IFS(O$3=Matchdays!$D166,Matchdays!$I166,O$3=Matchdays!$G166,Matchdays!$J166),"")</f>
        <v/>
      </c>
      <c r="P168" t="str" cm="1">
        <f t="array" ref="P168">IFERROR(_xlfn.IFS(P$3=Matchdays!$D166,Matchdays!$I166,P$3=Matchdays!$G166,Matchdays!$J166),"")</f>
        <v/>
      </c>
      <c r="Q168" t="str" cm="1">
        <f t="array" ref="Q168">IFERROR(_xlfn.IFS(Q$3=Matchdays!$D166,Matchdays!$I166,Q$3=Matchdays!$G166,Matchdays!$J166),"")</f>
        <v/>
      </c>
      <c r="R168" t="str" cm="1">
        <f t="array" ref="R168">IFERROR(_xlfn.IFS(R$3=Matchdays!$D166,Matchdays!$I166,R$3=Matchdays!$G166,Matchdays!$J166),"")</f>
        <v/>
      </c>
      <c r="S168" t="str" cm="1">
        <f t="array" ref="S168">IFERROR(_xlfn.IFS(S$3=Matchdays!$D166,Matchdays!$I166,S$3=Matchdays!$G166,Matchdays!$J166),"")</f>
        <v/>
      </c>
      <c r="T168" t="str" cm="1">
        <f t="array" ref="T168">IFERROR(_xlfn.IFS(T$3=Matchdays!$D166,Matchdays!$I166,T$3=Matchdays!$G166,Matchdays!$J166),"")</f>
        <v/>
      </c>
      <c r="U168" t="str" cm="1">
        <f t="array" ref="U168">IFERROR(_xlfn.IFS(U$3=Matchdays!$D166,Matchdays!$I166,U$3=Matchdays!$G166,Matchdays!$J166),"")</f>
        <v/>
      </c>
      <c r="V168" t="str" cm="1">
        <f t="array" ref="V168">IFERROR(_xlfn.IFS(V$3=Matchdays!$D166,Matchdays!$I166,V$3=Matchdays!$G166,Matchdays!$J166),"")</f>
        <v/>
      </c>
      <c r="W168" t="str" cm="1">
        <f t="array" ref="W168">IFERROR(_xlfn.IFS(W$3=Matchdays!$D166,Matchdays!$I166,W$3=Matchdays!$G166,Matchdays!$J166),"")</f>
        <v/>
      </c>
    </row>
    <row r="169" spans="4:23" x14ac:dyDescent="0.25">
      <c r="D169" t="str" cm="1">
        <f t="array" ref="D169">IFERROR(_xlfn.IFS($D$3=Matchdays!D167,Matchdays!I167,$D$3=Matchdays!G167,Matchdays!J167),"")</f>
        <v/>
      </c>
      <c r="E169" t="str" cm="1">
        <f t="array" ref="E169">IFERROR(_xlfn.IFS(E$3=Matchdays!$D167,Matchdays!$I167,E$3=Matchdays!$G167,Matchdays!$J167),"")</f>
        <v/>
      </c>
      <c r="F169" t="str" cm="1">
        <f t="array" ref="F169">IFERROR(_xlfn.IFS(F$3=Matchdays!$D167,Matchdays!$I167,F$3=Matchdays!$G167,Matchdays!$J167),"")</f>
        <v/>
      </c>
      <c r="G169" t="str" cm="1">
        <f t="array" ref="G169">IFERROR(_xlfn.IFS(G$3=Matchdays!$D167,Matchdays!$I167,G$3=Matchdays!$G167,Matchdays!$J167),"")</f>
        <v/>
      </c>
      <c r="H169" t="str" cm="1">
        <f t="array" ref="H169">IFERROR(_xlfn.IFS(H$3=Matchdays!$D167,Matchdays!$I167,H$3=Matchdays!$G167,Matchdays!$J167),"")</f>
        <v/>
      </c>
      <c r="I169" t="str" cm="1">
        <f t="array" ref="I169">IFERROR(_xlfn.IFS(I$3=Matchdays!$D167,Matchdays!$I167,I$3=Matchdays!$G167,Matchdays!$J167),"")</f>
        <v/>
      </c>
      <c r="J169" t="str" cm="1">
        <f t="array" ref="J169">IFERROR(_xlfn.IFS(J$3=Matchdays!$D167,Matchdays!$I167,J$3=Matchdays!$G167,Matchdays!$J167),"")</f>
        <v/>
      </c>
      <c r="K169" cm="1">
        <f t="array" ref="K169">IFERROR(_xlfn.IFS(K$3=Matchdays!$D167,Matchdays!$I167,K$3=Matchdays!$G167,Matchdays!$J167),"")</f>
        <v>0</v>
      </c>
      <c r="L169" t="str" cm="1">
        <f t="array" ref="L169">IFERROR(_xlfn.IFS(L$3=Matchdays!$D167,Matchdays!$I167,L$3=Matchdays!$G167,Matchdays!$J167),"")</f>
        <v/>
      </c>
      <c r="M169" t="str" cm="1">
        <f t="array" ref="M169">IFERROR(_xlfn.IFS(M$3=Matchdays!$D167,Matchdays!$I167,M$3=Matchdays!$G167,Matchdays!$J167),"")</f>
        <v/>
      </c>
      <c r="N169" t="str" cm="1">
        <f t="array" ref="N169">IFERROR(_xlfn.IFS(N$3=Matchdays!$D167,Matchdays!$I167,N$3=Matchdays!$G167,Matchdays!$J167),"")</f>
        <v/>
      </c>
      <c r="O169" t="str" cm="1">
        <f t="array" ref="O169">IFERROR(_xlfn.IFS(O$3=Matchdays!$D167,Matchdays!$I167,O$3=Matchdays!$G167,Matchdays!$J167),"")</f>
        <v/>
      </c>
      <c r="P169" t="str" cm="1">
        <f t="array" ref="P169">IFERROR(_xlfn.IFS(P$3=Matchdays!$D167,Matchdays!$I167,P$3=Matchdays!$G167,Matchdays!$J167),"")</f>
        <v/>
      </c>
      <c r="Q169" t="str" cm="1">
        <f t="array" ref="Q169">IFERROR(_xlfn.IFS(Q$3=Matchdays!$D167,Matchdays!$I167,Q$3=Matchdays!$G167,Matchdays!$J167),"")</f>
        <v/>
      </c>
      <c r="R169" t="str" cm="1">
        <f t="array" ref="R169">IFERROR(_xlfn.IFS(R$3=Matchdays!$D167,Matchdays!$I167,R$3=Matchdays!$G167,Matchdays!$J167),"")</f>
        <v/>
      </c>
      <c r="S169" t="str" cm="1">
        <f t="array" ref="S169">IFERROR(_xlfn.IFS(S$3=Matchdays!$D167,Matchdays!$I167,S$3=Matchdays!$G167,Matchdays!$J167),"")</f>
        <v/>
      </c>
      <c r="T169" t="str" cm="1">
        <f t="array" ref="T169">IFERROR(_xlfn.IFS(T$3=Matchdays!$D167,Matchdays!$I167,T$3=Matchdays!$G167,Matchdays!$J167),"")</f>
        <v/>
      </c>
      <c r="U169" t="str" cm="1">
        <f t="array" ref="U169">IFERROR(_xlfn.IFS(U$3=Matchdays!$D167,Matchdays!$I167,U$3=Matchdays!$G167,Matchdays!$J167),"")</f>
        <v/>
      </c>
      <c r="V169" t="str" cm="1">
        <f t="array" ref="V169">IFERROR(_xlfn.IFS(V$3=Matchdays!$D167,Matchdays!$I167,V$3=Matchdays!$G167,Matchdays!$J167),"")</f>
        <v/>
      </c>
      <c r="W169" cm="1">
        <f t="array" ref="W169">IFERROR(_xlfn.IFS(W$3=Matchdays!$D167,Matchdays!$I167,W$3=Matchdays!$G167,Matchdays!$J167),"")</f>
        <v>3</v>
      </c>
    </row>
    <row r="170" spans="4:23" x14ac:dyDescent="0.25">
      <c r="D170" t="str" cm="1">
        <f t="array" ref="D170">IFERROR(_xlfn.IFS($D$3=Matchdays!D168,Matchdays!I168,$D$3=Matchdays!G168,Matchdays!J168),"")</f>
        <v/>
      </c>
      <c r="E170" t="str" cm="1">
        <f t="array" ref="E170">IFERROR(_xlfn.IFS(E$3=Matchdays!$D168,Matchdays!$I168,E$3=Matchdays!$G168,Matchdays!$J168),"")</f>
        <v/>
      </c>
      <c r="F170" t="str" cm="1">
        <f t="array" ref="F170">IFERROR(_xlfn.IFS(F$3=Matchdays!$D168,Matchdays!$I168,F$3=Matchdays!$G168,Matchdays!$J168),"")</f>
        <v/>
      </c>
      <c r="G170" t="str" cm="1">
        <f t="array" ref="G170">IFERROR(_xlfn.IFS(G$3=Matchdays!$D168,Matchdays!$I168,G$3=Matchdays!$G168,Matchdays!$J168),"")</f>
        <v/>
      </c>
      <c r="H170" t="str" cm="1">
        <f t="array" ref="H170">IFERROR(_xlfn.IFS(H$3=Matchdays!$D168,Matchdays!$I168,H$3=Matchdays!$G168,Matchdays!$J168),"")</f>
        <v/>
      </c>
      <c r="I170" t="str" cm="1">
        <f t="array" ref="I170">IFERROR(_xlfn.IFS(I$3=Matchdays!$D168,Matchdays!$I168,I$3=Matchdays!$G168,Matchdays!$J168),"")</f>
        <v/>
      </c>
      <c r="J170" t="str" cm="1">
        <f t="array" ref="J170">IFERROR(_xlfn.IFS(J$3=Matchdays!$D168,Matchdays!$I168,J$3=Matchdays!$G168,Matchdays!$J168),"")</f>
        <v/>
      </c>
      <c r="K170" t="str" cm="1">
        <f t="array" ref="K170">IFERROR(_xlfn.IFS(K$3=Matchdays!$D168,Matchdays!$I168,K$3=Matchdays!$G168,Matchdays!$J168),"")</f>
        <v/>
      </c>
      <c r="L170" t="str" cm="1">
        <f t="array" ref="L170">IFERROR(_xlfn.IFS(L$3=Matchdays!$D168,Matchdays!$I168,L$3=Matchdays!$G168,Matchdays!$J168),"")</f>
        <v/>
      </c>
      <c r="M170" cm="1">
        <f t="array" ref="M170">IFERROR(_xlfn.IFS(M$3=Matchdays!$D168,Matchdays!$I168,M$3=Matchdays!$G168,Matchdays!$J168),"")</f>
        <v>0</v>
      </c>
      <c r="N170" t="str" cm="1">
        <f t="array" ref="N170">IFERROR(_xlfn.IFS(N$3=Matchdays!$D168,Matchdays!$I168,N$3=Matchdays!$G168,Matchdays!$J168),"")</f>
        <v/>
      </c>
      <c r="O170" t="str" cm="1">
        <f t="array" ref="O170">IFERROR(_xlfn.IFS(O$3=Matchdays!$D168,Matchdays!$I168,O$3=Matchdays!$G168,Matchdays!$J168),"")</f>
        <v/>
      </c>
      <c r="P170" cm="1">
        <f t="array" ref="P170">IFERROR(_xlfn.IFS(P$3=Matchdays!$D168,Matchdays!$I168,P$3=Matchdays!$G168,Matchdays!$J168),"")</f>
        <v>3</v>
      </c>
      <c r="Q170" t="str" cm="1">
        <f t="array" ref="Q170">IFERROR(_xlfn.IFS(Q$3=Matchdays!$D168,Matchdays!$I168,Q$3=Matchdays!$G168,Matchdays!$J168),"")</f>
        <v/>
      </c>
      <c r="R170" t="str" cm="1">
        <f t="array" ref="R170">IFERROR(_xlfn.IFS(R$3=Matchdays!$D168,Matchdays!$I168,R$3=Matchdays!$G168,Matchdays!$J168),"")</f>
        <v/>
      </c>
      <c r="S170" t="str" cm="1">
        <f t="array" ref="S170">IFERROR(_xlfn.IFS(S$3=Matchdays!$D168,Matchdays!$I168,S$3=Matchdays!$G168,Matchdays!$J168),"")</f>
        <v/>
      </c>
      <c r="T170" t="str" cm="1">
        <f t="array" ref="T170">IFERROR(_xlfn.IFS(T$3=Matchdays!$D168,Matchdays!$I168,T$3=Matchdays!$G168,Matchdays!$J168),"")</f>
        <v/>
      </c>
      <c r="U170" t="str" cm="1">
        <f t="array" ref="U170">IFERROR(_xlfn.IFS(U$3=Matchdays!$D168,Matchdays!$I168,U$3=Matchdays!$G168,Matchdays!$J168),"")</f>
        <v/>
      </c>
      <c r="V170" t="str" cm="1">
        <f t="array" ref="V170">IFERROR(_xlfn.IFS(V$3=Matchdays!$D168,Matchdays!$I168,V$3=Matchdays!$G168,Matchdays!$J168),"")</f>
        <v/>
      </c>
      <c r="W170" t="str" cm="1">
        <f t="array" ref="W170">IFERROR(_xlfn.IFS(W$3=Matchdays!$D168,Matchdays!$I168,W$3=Matchdays!$G168,Matchdays!$J168),"")</f>
        <v/>
      </c>
    </row>
    <row r="171" spans="4:23" x14ac:dyDescent="0.25">
      <c r="D171" t="str" cm="1">
        <f t="array" ref="D171">IFERROR(_xlfn.IFS($D$3=Matchdays!D169,Matchdays!I169,$D$3=Matchdays!G169,Matchdays!J169),"")</f>
        <v/>
      </c>
      <c r="E171" t="str" cm="1">
        <f t="array" ref="E171">IFERROR(_xlfn.IFS(E$3=Matchdays!$D169,Matchdays!$I169,E$3=Matchdays!$G169,Matchdays!$J169),"")</f>
        <v/>
      </c>
      <c r="F171" t="str" cm="1">
        <f t="array" ref="F171">IFERROR(_xlfn.IFS(F$3=Matchdays!$D169,Matchdays!$I169,F$3=Matchdays!$G169,Matchdays!$J169),"")</f>
        <v/>
      </c>
      <c r="G171" t="str" cm="1">
        <f t="array" ref="G171">IFERROR(_xlfn.IFS(G$3=Matchdays!$D169,Matchdays!$I169,G$3=Matchdays!$G169,Matchdays!$J169),"")</f>
        <v/>
      </c>
      <c r="H171" t="str" cm="1">
        <f t="array" ref="H171">IFERROR(_xlfn.IFS(H$3=Matchdays!$D169,Matchdays!$I169,H$3=Matchdays!$G169,Matchdays!$J169),"")</f>
        <v/>
      </c>
      <c r="I171" t="str" cm="1">
        <f t="array" ref="I171">IFERROR(_xlfn.IFS(I$3=Matchdays!$D169,Matchdays!$I169,I$3=Matchdays!$G169,Matchdays!$J169),"")</f>
        <v/>
      </c>
      <c r="J171" t="str" cm="1">
        <f t="array" ref="J171">IFERROR(_xlfn.IFS(J$3=Matchdays!$D169,Matchdays!$I169,J$3=Matchdays!$G169,Matchdays!$J169),"")</f>
        <v/>
      </c>
      <c r="K171" t="str" cm="1">
        <f t="array" ref="K171">IFERROR(_xlfn.IFS(K$3=Matchdays!$D169,Matchdays!$I169,K$3=Matchdays!$G169,Matchdays!$J169),"")</f>
        <v/>
      </c>
      <c r="L171" t="str" cm="1">
        <f t="array" ref="L171">IFERROR(_xlfn.IFS(L$3=Matchdays!$D169,Matchdays!$I169,L$3=Matchdays!$G169,Matchdays!$J169),"")</f>
        <v/>
      </c>
      <c r="M171" t="str" cm="1">
        <f t="array" ref="M171">IFERROR(_xlfn.IFS(M$3=Matchdays!$D169,Matchdays!$I169,M$3=Matchdays!$G169,Matchdays!$J169),"")</f>
        <v/>
      </c>
      <c r="N171" cm="1">
        <f t="array" ref="N171">IFERROR(_xlfn.IFS(N$3=Matchdays!$D169,Matchdays!$I169,N$3=Matchdays!$G169,Matchdays!$J169),"")</f>
        <v>0</v>
      </c>
      <c r="O171" t="str" cm="1">
        <f t="array" ref="O171">IFERROR(_xlfn.IFS(O$3=Matchdays!$D169,Matchdays!$I169,O$3=Matchdays!$G169,Matchdays!$J169),"")</f>
        <v/>
      </c>
      <c r="P171" t="str" cm="1">
        <f t="array" ref="P171">IFERROR(_xlfn.IFS(P$3=Matchdays!$D169,Matchdays!$I169,P$3=Matchdays!$G169,Matchdays!$J169),"")</f>
        <v/>
      </c>
      <c r="Q171" t="str" cm="1">
        <f t="array" ref="Q171">IFERROR(_xlfn.IFS(Q$3=Matchdays!$D169,Matchdays!$I169,Q$3=Matchdays!$G169,Matchdays!$J169),"")</f>
        <v/>
      </c>
      <c r="R171" cm="1">
        <f t="array" ref="R171">IFERROR(_xlfn.IFS(R$3=Matchdays!$D169,Matchdays!$I169,R$3=Matchdays!$G169,Matchdays!$J169),"")</f>
        <v>3</v>
      </c>
      <c r="S171" t="str" cm="1">
        <f t="array" ref="S171">IFERROR(_xlfn.IFS(S$3=Matchdays!$D169,Matchdays!$I169,S$3=Matchdays!$G169,Matchdays!$J169),"")</f>
        <v/>
      </c>
      <c r="T171" t="str" cm="1">
        <f t="array" ref="T171">IFERROR(_xlfn.IFS(T$3=Matchdays!$D169,Matchdays!$I169,T$3=Matchdays!$G169,Matchdays!$J169),"")</f>
        <v/>
      </c>
      <c r="U171" t="str" cm="1">
        <f t="array" ref="U171">IFERROR(_xlfn.IFS(U$3=Matchdays!$D169,Matchdays!$I169,U$3=Matchdays!$G169,Matchdays!$J169),"")</f>
        <v/>
      </c>
      <c r="V171" t="str" cm="1">
        <f t="array" ref="V171">IFERROR(_xlfn.IFS(V$3=Matchdays!$D169,Matchdays!$I169,V$3=Matchdays!$G169,Matchdays!$J169),"")</f>
        <v/>
      </c>
      <c r="W171" t="str" cm="1">
        <f t="array" ref="W171">IFERROR(_xlfn.IFS(W$3=Matchdays!$D169,Matchdays!$I169,W$3=Matchdays!$G169,Matchdays!$J169),"")</f>
        <v/>
      </c>
    </row>
    <row r="172" spans="4:23" x14ac:dyDescent="0.25">
      <c r="D172" t="str" cm="1">
        <f t="array" ref="D172">IFERROR(_xlfn.IFS($D$3=Matchdays!D170,Matchdays!I170,$D$3=Matchdays!G170,Matchdays!J170),"")</f>
        <v/>
      </c>
      <c r="E172" t="str" cm="1">
        <f t="array" ref="E172">IFERROR(_xlfn.IFS(E$3=Matchdays!$D170,Matchdays!$I170,E$3=Matchdays!$G170,Matchdays!$J170),"")</f>
        <v/>
      </c>
      <c r="F172" t="str" cm="1">
        <f t="array" ref="F172">IFERROR(_xlfn.IFS(F$3=Matchdays!$D170,Matchdays!$I170,F$3=Matchdays!$G170,Matchdays!$J170),"")</f>
        <v/>
      </c>
      <c r="G172" t="str" cm="1">
        <f t="array" ref="G172">IFERROR(_xlfn.IFS(G$3=Matchdays!$D170,Matchdays!$I170,G$3=Matchdays!$G170,Matchdays!$J170),"")</f>
        <v/>
      </c>
      <c r="H172" t="str" cm="1">
        <f t="array" ref="H172">IFERROR(_xlfn.IFS(H$3=Matchdays!$D170,Matchdays!$I170,H$3=Matchdays!$G170,Matchdays!$J170),"")</f>
        <v/>
      </c>
      <c r="I172" t="str" cm="1">
        <f t="array" ref="I172">IFERROR(_xlfn.IFS(I$3=Matchdays!$D170,Matchdays!$I170,I$3=Matchdays!$G170,Matchdays!$J170),"")</f>
        <v/>
      </c>
      <c r="J172" t="str" cm="1">
        <f t="array" ref="J172">IFERROR(_xlfn.IFS(J$3=Matchdays!$D170,Matchdays!$I170,J$3=Matchdays!$G170,Matchdays!$J170),"")</f>
        <v/>
      </c>
      <c r="K172" t="str" cm="1">
        <f t="array" ref="K172">IFERROR(_xlfn.IFS(K$3=Matchdays!$D170,Matchdays!$I170,K$3=Matchdays!$G170,Matchdays!$J170),"")</f>
        <v/>
      </c>
      <c r="L172" t="str" cm="1">
        <f t="array" ref="L172">IFERROR(_xlfn.IFS(L$3=Matchdays!$D170,Matchdays!$I170,L$3=Matchdays!$G170,Matchdays!$J170),"")</f>
        <v/>
      </c>
      <c r="M172" t="str" cm="1">
        <f t="array" ref="M172">IFERROR(_xlfn.IFS(M$3=Matchdays!$D170,Matchdays!$I170,M$3=Matchdays!$G170,Matchdays!$J170),"")</f>
        <v/>
      </c>
      <c r="N172" t="str" cm="1">
        <f t="array" ref="N172">IFERROR(_xlfn.IFS(N$3=Matchdays!$D170,Matchdays!$I170,N$3=Matchdays!$G170,Matchdays!$J170),"")</f>
        <v/>
      </c>
      <c r="O172" t="str" cm="1">
        <f t="array" ref="O172">IFERROR(_xlfn.IFS(O$3=Matchdays!$D170,Matchdays!$I170,O$3=Matchdays!$G170,Matchdays!$J170),"")</f>
        <v/>
      </c>
      <c r="P172" t="str" cm="1">
        <f t="array" ref="P172">IFERROR(_xlfn.IFS(P$3=Matchdays!$D170,Matchdays!$I170,P$3=Matchdays!$G170,Matchdays!$J170),"")</f>
        <v/>
      </c>
      <c r="Q172" cm="1">
        <f t="array" ref="Q172">IFERROR(_xlfn.IFS(Q$3=Matchdays!$D170,Matchdays!$I170,Q$3=Matchdays!$G170,Matchdays!$J170),"")</f>
        <v>3</v>
      </c>
      <c r="R172" t="str" cm="1">
        <f t="array" ref="R172">IFERROR(_xlfn.IFS(R$3=Matchdays!$D170,Matchdays!$I170,R$3=Matchdays!$G170,Matchdays!$J170),"")</f>
        <v/>
      </c>
      <c r="S172" cm="1">
        <f t="array" ref="S172">IFERROR(_xlfn.IFS(S$3=Matchdays!$D170,Matchdays!$I170,S$3=Matchdays!$G170,Matchdays!$J170),"")</f>
        <v>0</v>
      </c>
      <c r="T172" t="str" cm="1">
        <f t="array" ref="T172">IFERROR(_xlfn.IFS(T$3=Matchdays!$D170,Matchdays!$I170,T$3=Matchdays!$G170,Matchdays!$J170),"")</f>
        <v/>
      </c>
      <c r="U172" t="str" cm="1">
        <f t="array" ref="U172">IFERROR(_xlfn.IFS(U$3=Matchdays!$D170,Matchdays!$I170,U$3=Matchdays!$G170,Matchdays!$J170),"")</f>
        <v/>
      </c>
      <c r="V172" t="str" cm="1">
        <f t="array" ref="V172">IFERROR(_xlfn.IFS(V$3=Matchdays!$D170,Matchdays!$I170,V$3=Matchdays!$G170,Matchdays!$J170),"")</f>
        <v/>
      </c>
      <c r="W172" t="str" cm="1">
        <f t="array" ref="W172">IFERROR(_xlfn.IFS(W$3=Matchdays!$D170,Matchdays!$I170,W$3=Matchdays!$G170,Matchdays!$J170),"")</f>
        <v/>
      </c>
    </row>
    <row r="173" spans="4:23" x14ac:dyDescent="0.25">
      <c r="D173" t="str" cm="1">
        <f t="array" ref="D173">IFERROR(_xlfn.IFS($D$3=Matchdays!D171,Matchdays!I171,$D$3=Matchdays!G171,Matchdays!J171),"")</f>
        <v/>
      </c>
      <c r="E173" t="str" cm="1">
        <f t="array" ref="E173">IFERROR(_xlfn.IFS(E$3=Matchdays!$D171,Matchdays!$I171,E$3=Matchdays!$G171,Matchdays!$J171),"")</f>
        <v/>
      </c>
      <c r="F173" t="str" cm="1">
        <f t="array" ref="F173">IFERROR(_xlfn.IFS(F$3=Matchdays!$D171,Matchdays!$I171,F$3=Matchdays!$G171,Matchdays!$J171),"")</f>
        <v/>
      </c>
      <c r="G173" t="str" cm="1">
        <f t="array" ref="G173">IFERROR(_xlfn.IFS(G$3=Matchdays!$D171,Matchdays!$I171,G$3=Matchdays!$G171,Matchdays!$J171),"")</f>
        <v/>
      </c>
      <c r="H173" cm="1">
        <f t="array" ref="H173">IFERROR(_xlfn.IFS(H$3=Matchdays!$D171,Matchdays!$I171,H$3=Matchdays!$G171,Matchdays!$J171),"")</f>
        <v>3</v>
      </c>
      <c r="I173" t="str" cm="1">
        <f t="array" ref="I173">IFERROR(_xlfn.IFS(I$3=Matchdays!$D171,Matchdays!$I171,I$3=Matchdays!$G171,Matchdays!$J171),"")</f>
        <v/>
      </c>
      <c r="J173" t="str" cm="1">
        <f t="array" ref="J173">IFERROR(_xlfn.IFS(J$3=Matchdays!$D171,Matchdays!$I171,J$3=Matchdays!$G171,Matchdays!$J171),"")</f>
        <v/>
      </c>
      <c r="K173" t="str" cm="1">
        <f t="array" ref="K173">IFERROR(_xlfn.IFS(K$3=Matchdays!$D171,Matchdays!$I171,K$3=Matchdays!$G171,Matchdays!$J171),"")</f>
        <v/>
      </c>
      <c r="L173" t="str" cm="1">
        <f t="array" ref="L173">IFERROR(_xlfn.IFS(L$3=Matchdays!$D171,Matchdays!$I171,L$3=Matchdays!$G171,Matchdays!$J171),"")</f>
        <v/>
      </c>
      <c r="M173" t="str" cm="1">
        <f t="array" ref="M173">IFERROR(_xlfn.IFS(M$3=Matchdays!$D171,Matchdays!$I171,M$3=Matchdays!$G171,Matchdays!$J171),"")</f>
        <v/>
      </c>
      <c r="N173" t="str" cm="1">
        <f t="array" ref="N173">IFERROR(_xlfn.IFS(N$3=Matchdays!$D171,Matchdays!$I171,N$3=Matchdays!$G171,Matchdays!$J171),"")</f>
        <v/>
      </c>
      <c r="O173" t="str" cm="1">
        <f t="array" ref="O173">IFERROR(_xlfn.IFS(O$3=Matchdays!$D171,Matchdays!$I171,O$3=Matchdays!$G171,Matchdays!$J171),"")</f>
        <v/>
      </c>
      <c r="P173" t="str" cm="1">
        <f t="array" ref="P173">IFERROR(_xlfn.IFS(P$3=Matchdays!$D171,Matchdays!$I171,P$3=Matchdays!$G171,Matchdays!$J171),"")</f>
        <v/>
      </c>
      <c r="Q173" t="str" cm="1">
        <f t="array" ref="Q173">IFERROR(_xlfn.IFS(Q$3=Matchdays!$D171,Matchdays!$I171,Q$3=Matchdays!$G171,Matchdays!$J171),"")</f>
        <v/>
      </c>
      <c r="R173" t="str" cm="1">
        <f t="array" ref="R173">IFERROR(_xlfn.IFS(R$3=Matchdays!$D171,Matchdays!$I171,R$3=Matchdays!$G171,Matchdays!$J171),"")</f>
        <v/>
      </c>
      <c r="S173" t="str" cm="1">
        <f t="array" ref="S173">IFERROR(_xlfn.IFS(S$3=Matchdays!$D171,Matchdays!$I171,S$3=Matchdays!$G171,Matchdays!$J171),"")</f>
        <v/>
      </c>
      <c r="T173" cm="1">
        <f t="array" ref="T173">IFERROR(_xlfn.IFS(T$3=Matchdays!$D171,Matchdays!$I171,T$3=Matchdays!$G171,Matchdays!$J171),"")</f>
        <v>0</v>
      </c>
      <c r="U173" t="str" cm="1">
        <f t="array" ref="U173">IFERROR(_xlfn.IFS(U$3=Matchdays!$D171,Matchdays!$I171,U$3=Matchdays!$G171,Matchdays!$J171),"")</f>
        <v/>
      </c>
      <c r="V173" t="str" cm="1">
        <f t="array" ref="V173">IFERROR(_xlfn.IFS(V$3=Matchdays!$D171,Matchdays!$I171,V$3=Matchdays!$G171,Matchdays!$J171),"")</f>
        <v/>
      </c>
      <c r="W173" t="str" cm="1">
        <f t="array" ref="W173">IFERROR(_xlfn.IFS(W$3=Matchdays!$D171,Matchdays!$I171,W$3=Matchdays!$G171,Matchdays!$J171),"")</f>
        <v/>
      </c>
    </row>
    <row r="174" spans="4:23" x14ac:dyDescent="0.25">
      <c r="D174" t="str" cm="1">
        <f t="array" ref="D174">IFERROR(_xlfn.IFS($D$3=Matchdays!D172,Matchdays!I172,$D$3=Matchdays!G172,Matchdays!J172),"")</f>
        <v/>
      </c>
      <c r="E174" t="str" cm="1">
        <f t="array" ref="E174">IFERROR(_xlfn.IFS(E$3=Matchdays!$D172,Matchdays!$I172,E$3=Matchdays!$G172,Matchdays!$J172),"")</f>
        <v/>
      </c>
      <c r="F174" cm="1">
        <f t="array" ref="F174">IFERROR(_xlfn.IFS(F$3=Matchdays!$D172,Matchdays!$I172,F$3=Matchdays!$G172,Matchdays!$J172),"")</f>
        <v>0</v>
      </c>
      <c r="G174" t="str" cm="1">
        <f t="array" ref="G174">IFERROR(_xlfn.IFS(G$3=Matchdays!$D172,Matchdays!$I172,G$3=Matchdays!$G172,Matchdays!$J172),"")</f>
        <v/>
      </c>
      <c r="H174" t="str" cm="1">
        <f t="array" ref="H174">IFERROR(_xlfn.IFS(H$3=Matchdays!$D172,Matchdays!$I172,H$3=Matchdays!$G172,Matchdays!$J172),"")</f>
        <v/>
      </c>
      <c r="I174" t="str" cm="1">
        <f t="array" ref="I174">IFERROR(_xlfn.IFS(I$3=Matchdays!$D172,Matchdays!$I172,I$3=Matchdays!$G172,Matchdays!$J172),"")</f>
        <v/>
      </c>
      <c r="J174" cm="1">
        <f t="array" ref="J174">IFERROR(_xlfn.IFS(J$3=Matchdays!$D172,Matchdays!$I172,J$3=Matchdays!$G172,Matchdays!$J172),"")</f>
        <v>3</v>
      </c>
      <c r="K174" t="str" cm="1">
        <f t="array" ref="K174">IFERROR(_xlfn.IFS(K$3=Matchdays!$D172,Matchdays!$I172,K$3=Matchdays!$G172,Matchdays!$J172),"")</f>
        <v/>
      </c>
      <c r="L174" t="str" cm="1">
        <f t="array" ref="L174">IFERROR(_xlfn.IFS(L$3=Matchdays!$D172,Matchdays!$I172,L$3=Matchdays!$G172,Matchdays!$J172),"")</f>
        <v/>
      </c>
      <c r="M174" t="str" cm="1">
        <f t="array" ref="M174">IFERROR(_xlfn.IFS(M$3=Matchdays!$D172,Matchdays!$I172,M$3=Matchdays!$G172,Matchdays!$J172),"")</f>
        <v/>
      </c>
      <c r="N174" t="str" cm="1">
        <f t="array" ref="N174">IFERROR(_xlfn.IFS(N$3=Matchdays!$D172,Matchdays!$I172,N$3=Matchdays!$G172,Matchdays!$J172),"")</f>
        <v/>
      </c>
      <c r="O174" t="str" cm="1">
        <f t="array" ref="O174">IFERROR(_xlfn.IFS(O$3=Matchdays!$D172,Matchdays!$I172,O$3=Matchdays!$G172,Matchdays!$J172),"")</f>
        <v/>
      </c>
      <c r="P174" t="str" cm="1">
        <f t="array" ref="P174">IFERROR(_xlfn.IFS(P$3=Matchdays!$D172,Matchdays!$I172,P$3=Matchdays!$G172,Matchdays!$J172),"")</f>
        <v/>
      </c>
      <c r="Q174" t="str" cm="1">
        <f t="array" ref="Q174">IFERROR(_xlfn.IFS(Q$3=Matchdays!$D172,Matchdays!$I172,Q$3=Matchdays!$G172,Matchdays!$J172),"")</f>
        <v/>
      </c>
      <c r="R174" t="str" cm="1">
        <f t="array" ref="R174">IFERROR(_xlfn.IFS(R$3=Matchdays!$D172,Matchdays!$I172,R$3=Matchdays!$G172,Matchdays!$J172),"")</f>
        <v/>
      </c>
      <c r="S174" t="str" cm="1">
        <f t="array" ref="S174">IFERROR(_xlfn.IFS(S$3=Matchdays!$D172,Matchdays!$I172,S$3=Matchdays!$G172,Matchdays!$J172),"")</f>
        <v/>
      </c>
      <c r="T174" t="str" cm="1">
        <f t="array" ref="T174">IFERROR(_xlfn.IFS(T$3=Matchdays!$D172,Matchdays!$I172,T$3=Matchdays!$G172,Matchdays!$J172),"")</f>
        <v/>
      </c>
      <c r="U174" t="str" cm="1">
        <f t="array" ref="U174">IFERROR(_xlfn.IFS(U$3=Matchdays!$D172,Matchdays!$I172,U$3=Matchdays!$G172,Matchdays!$J172),"")</f>
        <v/>
      </c>
      <c r="V174" t="str" cm="1">
        <f t="array" ref="V174">IFERROR(_xlfn.IFS(V$3=Matchdays!$D172,Matchdays!$I172,V$3=Matchdays!$G172,Matchdays!$J172),"")</f>
        <v/>
      </c>
      <c r="W174" t="str" cm="1">
        <f t="array" ref="W174">IFERROR(_xlfn.IFS(W$3=Matchdays!$D172,Matchdays!$I172,W$3=Matchdays!$G172,Matchdays!$J172),"")</f>
        <v/>
      </c>
    </row>
    <row r="175" spans="4:23" x14ac:dyDescent="0.25">
      <c r="D175" cm="1">
        <f t="array" ref="D175">IFERROR(_xlfn.IFS($D$3=Matchdays!D173,Matchdays!I173,$D$3=Matchdays!G173,Matchdays!J173),"")</f>
        <v>3</v>
      </c>
      <c r="E175" t="str" cm="1">
        <f t="array" ref="E175">IFERROR(_xlfn.IFS(E$3=Matchdays!$D173,Matchdays!$I173,E$3=Matchdays!$G173,Matchdays!$J173),"")</f>
        <v/>
      </c>
      <c r="F175" t="str" cm="1">
        <f t="array" ref="F175">IFERROR(_xlfn.IFS(F$3=Matchdays!$D173,Matchdays!$I173,F$3=Matchdays!$G173,Matchdays!$J173),"")</f>
        <v/>
      </c>
      <c r="G175" t="str" cm="1">
        <f t="array" ref="G175">IFERROR(_xlfn.IFS(G$3=Matchdays!$D173,Matchdays!$I173,G$3=Matchdays!$G173,Matchdays!$J173),"")</f>
        <v/>
      </c>
      <c r="H175" cm="1">
        <f t="array" ref="H175">IFERROR(_xlfn.IFS(H$3=Matchdays!$D173,Matchdays!$I173,H$3=Matchdays!$G173,Matchdays!$J173),"")</f>
        <v>0</v>
      </c>
      <c r="I175" t="str" cm="1">
        <f t="array" ref="I175">IFERROR(_xlfn.IFS(I$3=Matchdays!$D173,Matchdays!$I173,I$3=Matchdays!$G173,Matchdays!$J173),"")</f>
        <v/>
      </c>
      <c r="J175" t="str" cm="1">
        <f t="array" ref="J175">IFERROR(_xlfn.IFS(J$3=Matchdays!$D173,Matchdays!$I173,J$3=Matchdays!$G173,Matchdays!$J173),"")</f>
        <v/>
      </c>
      <c r="K175" t="str" cm="1">
        <f t="array" ref="K175">IFERROR(_xlfn.IFS(K$3=Matchdays!$D173,Matchdays!$I173,K$3=Matchdays!$G173,Matchdays!$J173),"")</f>
        <v/>
      </c>
      <c r="L175" t="str" cm="1">
        <f t="array" ref="L175">IFERROR(_xlfn.IFS(L$3=Matchdays!$D173,Matchdays!$I173,L$3=Matchdays!$G173,Matchdays!$J173),"")</f>
        <v/>
      </c>
      <c r="M175" t="str" cm="1">
        <f t="array" ref="M175">IFERROR(_xlfn.IFS(M$3=Matchdays!$D173,Matchdays!$I173,M$3=Matchdays!$G173,Matchdays!$J173),"")</f>
        <v/>
      </c>
      <c r="N175" t="str" cm="1">
        <f t="array" ref="N175">IFERROR(_xlfn.IFS(N$3=Matchdays!$D173,Matchdays!$I173,N$3=Matchdays!$G173,Matchdays!$J173),"")</f>
        <v/>
      </c>
      <c r="O175" t="str" cm="1">
        <f t="array" ref="O175">IFERROR(_xlfn.IFS(O$3=Matchdays!$D173,Matchdays!$I173,O$3=Matchdays!$G173,Matchdays!$J173),"")</f>
        <v/>
      </c>
      <c r="P175" t="str" cm="1">
        <f t="array" ref="P175">IFERROR(_xlfn.IFS(P$3=Matchdays!$D173,Matchdays!$I173,P$3=Matchdays!$G173,Matchdays!$J173),"")</f>
        <v/>
      </c>
      <c r="Q175" t="str" cm="1">
        <f t="array" ref="Q175">IFERROR(_xlfn.IFS(Q$3=Matchdays!$D173,Matchdays!$I173,Q$3=Matchdays!$G173,Matchdays!$J173),"")</f>
        <v/>
      </c>
      <c r="R175" t="str" cm="1">
        <f t="array" ref="R175">IFERROR(_xlfn.IFS(R$3=Matchdays!$D173,Matchdays!$I173,R$3=Matchdays!$G173,Matchdays!$J173),"")</f>
        <v/>
      </c>
      <c r="S175" t="str" cm="1">
        <f t="array" ref="S175">IFERROR(_xlfn.IFS(S$3=Matchdays!$D173,Matchdays!$I173,S$3=Matchdays!$G173,Matchdays!$J173),"")</f>
        <v/>
      </c>
      <c r="T175" t="str" cm="1">
        <f t="array" ref="T175">IFERROR(_xlfn.IFS(T$3=Matchdays!$D173,Matchdays!$I173,T$3=Matchdays!$G173,Matchdays!$J173),"")</f>
        <v/>
      </c>
      <c r="U175" t="str" cm="1">
        <f t="array" ref="U175">IFERROR(_xlfn.IFS(U$3=Matchdays!$D173,Matchdays!$I173,U$3=Matchdays!$G173,Matchdays!$J173),"")</f>
        <v/>
      </c>
      <c r="V175" t="str" cm="1">
        <f t="array" ref="V175">IFERROR(_xlfn.IFS(V$3=Matchdays!$D173,Matchdays!$I173,V$3=Matchdays!$G173,Matchdays!$J173),"")</f>
        <v/>
      </c>
      <c r="W175" t="str" cm="1">
        <f t="array" ref="W175">IFERROR(_xlfn.IFS(W$3=Matchdays!$D173,Matchdays!$I173,W$3=Matchdays!$G173,Matchdays!$J173),"")</f>
        <v/>
      </c>
    </row>
    <row r="176" spans="4:23" x14ac:dyDescent="0.25">
      <c r="D176" t="str" cm="1">
        <f t="array" ref="D176">IFERROR(_xlfn.IFS($D$3=Matchdays!D174,Matchdays!I174,$D$3=Matchdays!G174,Matchdays!J174),"")</f>
        <v/>
      </c>
      <c r="E176" t="str" cm="1">
        <f t="array" ref="E176">IFERROR(_xlfn.IFS(E$3=Matchdays!$D174,Matchdays!$I174,E$3=Matchdays!$G174,Matchdays!$J174),"")</f>
        <v/>
      </c>
      <c r="F176" t="str" cm="1">
        <f t="array" ref="F176">IFERROR(_xlfn.IFS(F$3=Matchdays!$D174,Matchdays!$I174,F$3=Matchdays!$G174,Matchdays!$J174),"")</f>
        <v/>
      </c>
      <c r="G176" t="str" cm="1">
        <f t="array" ref="G176">IFERROR(_xlfn.IFS(G$3=Matchdays!$D174,Matchdays!$I174,G$3=Matchdays!$G174,Matchdays!$J174),"")</f>
        <v/>
      </c>
      <c r="H176" t="str" cm="1">
        <f t="array" ref="H176">IFERROR(_xlfn.IFS(H$3=Matchdays!$D174,Matchdays!$I174,H$3=Matchdays!$G174,Matchdays!$J174),"")</f>
        <v/>
      </c>
      <c r="I176" t="str" cm="1">
        <f t="array" ref="I176">IFERROR(_xlfn.IFS(I$3=Matchdays!$D174,Matchdays!$I174,I$3=Matchdays!$G174,Matchdays!$J174),"")</f>
        <v/>
      </c>
      <c r="J176" t="str" cm="1">
        <f t="array" ref="J176">IFERROR(_xlfn.IFS(J$3=Matchdays!$D174,Matchdays!$I174,J$3=Matchdays!$G174,Matchdays!$J174),"")</f>
        <v/>
      </c>
      <c r="K176" t="str" cm="1">
        <f t="array" ref="K176">IFERROR(_xlfn.IFS(K$3=Matchdays!$D174,Matchdays!$I174,K$3=Matchdays!$G174,Matchdays!$J174),"")</f>
        <v/>
      </c>
      <c r="L176" cm="1">
        <f t="array" ref="L176">IFERROR(_xlfn.IFS(L$3=Matchdays!$D174,Matchdays!$I174,L$3=Matchdays!$G174,Matchdays!$J174),"")</f>
        <v>3</v>
      </c>
      <c r="M176" t="str" cm="1">
        <f t="array" ref="M176">IFERROR(_xlfn.IFS(M$3=Matchdays!$D174,Matchdays!$I174,M$3=Matchdays!$G174,Matchdays!$J174),"")</f>
        <v/>
      </c>
      <c r="N176" t="str" cm="1">
        <f t="array" ref="N176">IFERROR(_xlfn.IFS(N$3=Matchdays!$D174,Matchdays!$I174,N$3=Matchdays!$G174,Matchdays!$J174),"")</f>
        <v/>
      </c>
      <c r="O176" t="str" cm="1">
        <f t="array" ref="O176">IFERROR(_xlfn.IFS(O$3=Matchdays!$D174,Matchdays!$I174,O$3=Matchdays!$G174,Matchdays!$J174),"")</f>
        <v/>
      </c>
      <c r="P176" t="str" cm="1">
        <f t="array" ref="P176">IFERROR(_xlfn.IFS(P$3=Matchdays!$D174,Matchdays!$I174,P$3=Matchdays!$G174,Matchdays!$J174),"")</f>
        <v/>
      </c>
      <c r="Q176" t="str" cm="1">
        <f t="array" ref="Q176">IFERROR(_xlfn.IFS(Q$3=Matchdays!$D174,Matchdays!$I174,Q$3=Matchdays!$G174,Matchdays!$J174),"")</f>
        <v/>
      </c>
      <c r="R176" t="str" cm="1">
        <f t="array" ref="R176">IFERROR(_xlfn.IFS(R$3=Matchdays!$D174,Matchdays!$I174,R$3=Matchdays!$G174,Matchdays!$J174),"")</f>
        <v/>
      </c>
      <c r="S176" t="str" cm="1">
        <f t="array" ref="S176">IFERROR(_xlfn.IFS(S$3=Matchdays!$D174,Matchdays!$I174,S$3=Matchdays!$G174,Matchdays!$J174),"")</f>
        <v/>
      </c>
      <c r="T176" cm="1">
        <f t="array" ref="T176">IFERROR(_xlfn.IFS(T$3=Matchdays!$D174,Matchdays!$I174,T$3=Matchdays!$G174,Matchdays!$J174),"")</f>
        <v>0</v>
      </c>
      <c r="U176" t="str" cm="1">
        <f t="array" ref="U176">IFERROR(_xlfn.IFS(U$3=Matchdays!$D174,Matchdays!$I174,U$3=Matchdays!$G174,Matchdays!$J174),"")</f>
        <v/>
      </c>
      <c r="V176" t="str" cm="1">
        <f t="array" ref="V176">IFERROR(_xlfn.IFS(V$3=Matchdays!$D174,Matchdays!$I174,V$3=Matchdays!$G174,Matchdays!$J174),"")</f>
        <v/>
      </c>
      <c r="W176" t="str" cm="1">
        <f t="array" ref="W176">IFERROR(_xlfn.IFS(W$3=Matchdays!$D174,Matchdays!$I174,W$3=Matchdays!$G174,Matchdays!$J174),"")</f>
        <v/>
      </c>
    </row>
    <row r="177" spans="4:23" x14ac:dyDescent="0.25">
      <c r="D177" t="str" cm="1">
        <f t="array" ref="D177">IFERROR(_xlfn.IFS($D$3=Matchdays!D175,Matchdays!I175,$D$3=Matchdays!G175,Matchdays!J175),"")</f>
        <v/>
      </c>
      <c r="E177" t="str" cm="1">
        <f t="array" ref="E177">IFERROR(_xlfn.IFS(E$3=Matchdays!$D175,Matchdays!$I175,E$3=Matchdays!$G175,Matchdays!$J175),"")</f>
        <v/>
      </c>
      <c r="F177" t="str" cm="1">
        <f t="array" ref="F177">IFERROR(_xlfn.IFS(F$3=Matchdays!$D175,Matchdays!$I175,F$3=Matchdays!$G175,Matchdays!$J175),"")</f>
        <v/>
      </c>
      <c r="G177" t="str" cm="1">
        <f t="array" ref="G177">IFERROR(_xlfn.IFS(G$3=Matchdays!$D175,Matchdays!$I175,G$3=Matchdays!$G175,Matchdays!$J175),"")</f>
        <v/>
      </c>
      <c r="H177" t="str" cm="1">
        <f t="array" ref="H177">IFERROR(_xlfn.IFS(H$3=Matchdays!$D175,Matchdays!$I175,H$3=Matchdays!$G175,Matchdays!$J175),"")</f>
        <v/>
      </c>
      <c r="I177" t="str" cm="1">
        <f t="array" ref="I177">IFERROR(_xlfn.IFS(I$3=Matchdays!$D175,Matchdays!$I175,I$3=Matchdays!$G175,Matchdays!$J175),"")</f>
        <v/>
      </c>
      <c r="J177" t="str" cm="1">
        <f t="array" ref="J177">IFERROR(_xlfn.IFS(J$3=Matchdays!$D175,Matchdays!$I175,J$3=Matchdays!$G175,Matchdays!$J175),"")</f>
        <v/>
      </c>
      <c r="K177" t="str" cm="1">
        <f t="array" ref="K177">IFERROR(_xlfn.IFS(K$3=Matchdays!$D175,Matchdays!$I175,K$3=Matchdays!$G175,Matchdays!$J175),"")</f>
        <v/>
      </c>
      <c r="L177" t="str" cm="1">
        <f t="array" ref="L177">IFERROR(_xlfn.IFS(L$3=Matchdays!$D175,Matchdays!$I175,L$3=Matchdays!$G175,Matchdays!$J175),"")</f>
        <v/>
      </c>
      <c r="M177" t="str" cm="1">
        <f t="array" ref="M177">IFERROR(_xlfn.IFS(M$3=Matchdays!$D175,Matchdays!$I175,M$3=Matchdays!$G175,Matchdays!$J175),"")</f>
        <v/>
      </c>
      <c r="N177" cm="1">
        <f t="array" ref="N177">IFERROR(_xlfn.IFS(N$3=Matchdays!$D175,Matchdays!$I175,N$3=Matchdays!$G175,Matchdays!$J175),"")</f>
        <v>0</v>
      </c>
      <c r="O177" cm="1">
        <f t="array" ref="O177">IFERROR(_xlfn.IFS(O$3=Matchdays!$D175,Matchdays!$I175,O$3=Matchdays!$G175,Matchdays!$J175),"")</f>
        <v>3</v>
      </c>
      <c r="P177" t="str" cm="1">
        <f t="array" ref="P177">IFERROR(_xlfn.IFS(P$3=Matchdays!$D175,Matchdays!$I175,P$3=Matchdays!$G175,Matchdays!$J175),"")</f>
        <v/>
      </c>
      <c r="Q177" t="str" cm="1">
        <f t="array" ref="Q177">IFERROR(_xlfn.IFS(Q$3=Matchdays!$D175,Matchdays!$I175,Q$3=Matchdays!$G175,Matchdays!$J175),"")</f>
        <v/>
      </c>
      <c r="R177" t="str" cm="1">
        <f t="array" ref="R177">IFERROR(_xlfn.IFS(R$3=Matchdays!$D175,Matchdays!$I175,R$3=Matchdays!$G175,Matchdays!$J175),"")</f>
        <v/>
      </c>
      <c r="S177" t="str" cm="1">
        <f t="array" ref="S177">IFERROR(_xlfn.IFS(S$3=Matchdays!$D175,Matchdays!$I175,S$3=Matchdays!$G175,Matchdays!$J175),"")</f>
        <v/>
      </c>
      <c r="T177" t="str" cm="1">
        <f t="array" ref="T177">IFERROR(_xlfn.IFS(T$3=Matchdays!$D175,Matchdays!$I175,T$3=Matchdays!$G175,Matchdays!$J175),"")</f>
        <v/>
      </c>
      <c r="U177" t="str" cm="1">
        <f t="array" ref="U177">IFERROR(_xlfn.IFS(U$3=Matchdays!$D175,Matchdays!$I175,U$3=Matchdays!$G175,Matchdays!$J175),"")</f>
        <v/>
      </c>
      <c r="V177" t="str" cm="1">
        <f t="array" ref="V177">IFERROR(_xlfn.IFS(V$3=Matchdays!$D175,Matchdays!$I175,V$3=Matchdays!$G175,Matchdays!$J175),"")</f>
        <v/>
      </c>
      <c r="W177" t="str" cm="1">
        <f t="array" ref="W177">IFERROR(_xlfn.IFS(W$3=Matchdays!$D175,Matchdays!$I175,W$3=Matchdays!$G175,Matchdays!$J175),"")</f>
        <v/>
      </c>
    </row>
    <row r="178" spans="4:23" x14ac:dyDescent="0.25">
      <c r="D178" t="str" cm="1">
        <f t="array" ref="D178">IFERROR(_xlfn.IFS($D$3=Matchdays!D176,Matchdays!I176,$D$3=Matchdays!G176,Matchdays!J176),"")</f>
        <v/>
      </c>
      <c r="E178" t="str" cm="1">
        <f t="array" ref="E178">IFERROR(_xlfn.IFS(E$3=Matchdays!$D176,Matchdays!$I176,E$3=Matchdays!$G176,Matchdays!$J176),"")</f>
        <v/>
      </c>
      <c r="F178" t="str" cm="1">
        <f t="array" ref="F178">IFERROR(_xlfn.IFS(F$3=Matchdays!$D176,Matchdays!$I176,F$3=Matchdays!$G176,Matchdays!$J176),"")</f>
        <v/>
      </c>
      <c r="G178" t="str" cm="1">
        <f t="array" ref="G178">IFERROR(_xlfn.IFS(G$3=Matchdays!$D176,Matchdays!$I176,G$3=Matchdays!$G176,Matchdays!$J176),"")</f>
        <v/>
      </c>
      <c r="H178" t="str" cm="1">
        <f t="array" ref="H178">IFERROR(_xlfn.IFS(H$3=Matchdays!$D176,Matchdays!$I176,H$3=Matchdays!$G176,Matchdays!$J176),"")</f>
        <v/>
      </c>
      <c r="I178" t="str" cm="1">
        <f t="array" ref="I178">IFERROR(_xlfn.IFS(I$3=Matchdays!$D176,Matchdays!$I176,I$3=Matchdays!$G176,Matchdays!$J176),"")</f>
        <v/>
      </c>
      <c r="J178" t="str" cm="1">
        <f t="array" ref="J178">IFERROR(_xlfn.IFS(J$3=Matchdays!$D176,Matchdays!$I176,J$3=Matchdays!$G176,Matchdays!$J176),"")</f>
        <v/>
      </c>
      <c r="K178" cm="1">
        <f t="array" ref="K178">IFERROR(_xlfn.IFS(K$3=Matchdays!$D176,Matchdays!$I176,K$3=Matchdays!$G176,Matchdays!$J176),"")</f>
        <v>1</v>
      </c>
      <c r="L178" t="str" cm="1">
        <f t="array" ref="L178">IFERROR(_xlfn.IFS(L$3=Matchdays!$D176,Matchdays!$I176,L$3=Matchdays!$G176,Matchdays!$J176),"")</f>
        <v/>
      </c>
      <c r="M178" t="str" cm="1">
        <f t="array" ref="M178">IFERROR(_xlfn.IFS(M$3=Matchdays!$D176,Matchdays!$I176,M$3=Matchdays!$G176,Matchdays!$J176),"")</f>
        <v/>
      </c>
      <c r="N178" t="str" cm="1">
        <f t="array" ref="N178">IFERROR(_xlfn.IFS(N$3=Matchdays!$D176,Matchdays!$I176,N$3=Matchdays!$G176,Matchdays!$J176),"")</f>
        <v/>
      </c>
      <c r="O178" t="str" cm="1">
        <f t="array" ref="O178">IFERROR(_xlfn.IFS(O$3=Matchdays!$D176,Matchdays!$I176,O$3=Matchdays!$G176,Matchdays!$J176),"")</f>
        <v/>
      </c>
      <c r="P178" cm="1">
        <f t="array" ref="P178">IFERROR(_xlfn.IFS(P$3=Matchdays!$D176,Matchdays!$I176,P$3=Matchdays!$G176,Matchdays!$J176),"")</f>
        <v>1</v>
      </c>
      <c r="Q178" t="str" cm="1">
        <f t="array" ref="Q178">IFERROR(_xlfn.IFS(Q$3=Matchdays!$D176,Matchdays!$I176,Q$3=Matchdays!$G176,Matchdays!$J176),"")</f>
        <v/>
      </c>
      <c r="R178" t="str" cm="1">
        <f t="array" ref="R178">IFERROR(_xlfn.IFS(R$3=Matchdays!$D176,Matchdays!$I176,R$3=Matchdays!$G176,Matchdays!$J176),"")</f>
        <v/>
      </c>
      <c r="S178" t="str" cm="1">
        <f t="array" ref="S178">IFERROR(_xlfn.IFS(S$3=Matchdays!$D176,Matchdays!$I176,S$3=Matchdays!$G176,Matchdays!$J176),"")</f>
        <v/>
      </c>
      <c r="T178" t="str" cm="1">
        <f t="array" ref="T178">IFERROR(_xlfn.IFS(T$3=Matchdays!$D176,Matchdays!$I176,T$3=Matchdays!$G176,Matchdays!$J176),"")</f>
        <v/>
      </c>
      <c r="U178" t="str" cm="1">
        <f t="array" ref="U178">IFERROR(_xlfn.IFS(U$3=Matchdays!$D176,Matchdays!$I176,U$3=Matchdays!$G176,Matchdays!$J176),"")</f>
        <v/>
      </c>
      <c r="V178" t="str" cm="1">
        <f t="array" ref="V178">IFERROR(_xlfn.IFS(V$3=Matchdays!$D176,Matchdays!$I176,V$3=Matchdays!$G176,Matchdays!$J176),"")</f>
        <v/>
      </c>
      <c r="W178" t="str" cm="1">
        <f t="array" ref="W178">IFERROR(_xlfn.IFS(W$3=Matchdays!$D176,Matchdays!$I176,W$3=Matchdays!$G176,Matchdays!$J176),"")</f>
        <v/>
      </c>
    </row>
    <row r="179" spans="4:23" x14ac:dyDescent="0.25">
      <c r="D179" t="str" cm="1">
        <f t="array" ref="D179">IFERROR(_xlfn.IFS($D$3=Matchdays!D177,Matchdays!I177,$D$3=Matchdays!G177,Matchdays!J177),"")</f>
        <v/>
      </c>
      <c r="E179" t="str" cm="1">
        <f t="array" ref="E179">IFERROR(_xlfn.IFS(E$3=Matchdays!$D177,Matchdays!$I177,E$3=Matchdays!$G177,Matchdays!$J177),"")</f>
        <v/>
      </c>
      <c r="F179" t="str" cm="1">
        <f t="array" ref="F179">IFERROR(_xlfn.IFS(F$3=Matchdays!$D177,Matchdays!$I177,F$3=Matchdays!$G177,Matchdays!$J177),"")</f>
        <v/>
      </c>
      <c r="G179" t="str" cm="1">
        <f t="array" ref="G179">IFERROR(_xlfn.IFS(G$3=Matchdays!$D177,Matchdays!$I177,G$3=Matchdays!$G177,Matchdays!$J177),"")</f>
        <v/>
      </c>
      <c r="H179" t="str" cm="1">
        <f t="array" ref="H179">IFERROR(_xlfn.IFS(H$3=Matchdays!$D177,Matchdays!$I177,H$3=Matchdays!$G177,Matchdays!$J177),"")</f>
        <v/>
      </c>
      <c r="I179" t="str" cm="1">
        <f t="array" ref="I179">IFERROR(_xlfn.IFS(I$3=Matchdays!$D177,Matchdays!$I177,I$3=Matchdays!$G177,Matchdays!$J177),"")</f>
        <v/>
      </c>
      <c r="J179" t="str" cm="1">
        <f t="array" ref="J179">IFERROR(_xlfn.IFS(J$3=Matchdays!$D177,Matchdays!$I177,J$3=Matchdays!$G177,Matchdays!$J177),"")</f>
        <v/>
      </c>
      <c r="K179" t="str" cm="1">
        <f t="array" ref="K179">IFERROR(_xlfn.IFS(K$3=Matchdays!$D177,Matchdays!$I177,K$3=Matchdays!$G177,Matchdays!$J177),"")</f>
        <v/>
      </c>
      <c r="L179" t="str" cm="1">
        <f t="array" ref="L179">IFERROR(_xlfn.IFS(L$3=Matchdays!$D177,Matchdays!$I177,L$3=Matchdays!$G177,Matchdays!$J177),"")</f>
        <v/>
      </c>
      <c r="M179" cm="1">
        <f t="array" ref="M179">IFERROR(_xlfn.IFS(M$3=Matchdays!$D177,Matchdays!$I177,M$3=Matchdays!$G177,Matchdays!$J177),"")</f>
        <v>1</v>
      </c>
      <c r="N179" t="str" cm="1">
        <f t="array" ref="N179">IFERROR(_xlfn.IFS(N$3=Matchdays!$D177,Matchdays!$I177,N$3=Matchdays!$G177,Matchdays!$J177),"")</f>
        <v/>
      </c>
      <c r="O179" t="str" cm="1">
        <f t="array" ref="O179">IFERROR(_xlfn.IFS(O$3=Matchdays!$D177,Matchdays!$I177,O$3=Matchdays!$G177,Matchdays!$J177),"")</f>
        <v/>
      </c>
      <c r="P179" t="str" cm="1">
        <f t="array" ref="P179">IFERROR(_xlfn.IFS(P$3=Matchdays!$D177,Matchdays!$I177,P$3=Matchdays!$G177,Matchdays!$J177),"")</f>
        <v/>
      </c>
      <c r="Q179" t="str" cm="1">
        <f t="array" ref="Q179">IFERROR(_xlfn.IFS(Q$3=Matchdays!$D177,Matchdays!$I177,Q$3=Matchdays!$G177,Matchdays!$J177),"")</f>
        <v/>
      </c>
      <c r="R179" cm="1">
        <f t="array" ref="R179">IFERROR(_xlfn.IFS(R$3=Matchdays!$D177,Matchdays!$I177,R$3=Matchdays!$G177,Matchdays!$J177),"")</f>
        <v>1</v>
      </c>
      <c r="S179" t="str" cm="1">
        <f t="array" ref="S179">IFERROR(_xlfn.IFS(S$3=Matchdays!$D177,Matchdays!$I177,S$3=Matchdays!$G177,Matchdays!$J177),"")</f>
        <v/>
      </c>
      <c r="T179" t="str" cm="1">
        <f t="array" ref="T179">IFERROR(_xlfn.IFS(T$3=Matchdays!$D177,Matchdays!$I177,T$3=Matchdays!$G177,Matchdays!$J177),"")</f>
        <v/>
      </c>
      <c r="U179" t="str" cm="1">
        <f t="array" ref="U179">IFERROR(_xlfn.IFS(U$3=Matchdays!$D177,Matchdays!$I177,U$3=Matchdays!$G177,Matchdays!$J177),"")</f>
        <v/>
      </c>
      <c r="V179" t="str" cm="1">
        <f t="array" ref="V179">IFERROR(_xlfn.IFS(V$3=Matchdays!$D177,Matchdays!$I177,V$3=Matchdays!$G177,Matchdays!$J177),"")</f>
        <v/>
      </c>
      <c r="W179" t="str" cm="1">
        <f t="array" ref="W179">IFERROR(_xlfn.IFS(W$3=Matchdays!$D177,Matchdays!$I177,W$3=Matchdays!$G177,Matchdays!$J177),"")</f>
        <v/>
      </c>
    </row>
    <row r="180" spans="4:23" x14ac:dyDescent="0.25">
      <c r="D180" t="str" cm="1">
        <f t="array" ref="D180">IFERROR(_xlfn.IFS($D$3=Matchdays!D178,Matchdays!I178,$D$3=Matchdays!G178,Matchdays!J178),"")</f>
        <v/>
      </c>
      <c r="E180" t="str" cm="1">
        <f t="array" ref="E180">IFERROR(_xlfn.IFS(E$3=Matchdays!$D178,Matchdays!$I178,E$3=Matchdays!$G178,Matchdays!$J178),"")</f>
        <v/>
      </c>
      <c r="F180" t="str" cm="1">
        <f t="array" ref="F180">IFERROR(_xlfn.IFS(F$3=Matchdays!$D178,Matchdays!$I178,F$3=Matchdays!$G178,Matchdays!$J178),"")</f>
        <v/>
      </c>
      <c r="G180" t="str" cm="1">
        <f t="array" ref="G180">IFERROR(_xlfn.IFS(G$3=Matchdays!$D178,Matchdays!$I178,G$3=Matchdays!$G178,Matchdays!$J178),"")</f>
        <v/>
      </c>
      <c r="H180" t="str" cm="1">
        <f t="array" ref="H180">IFERROR(_xlfn.IFS(H$3=Matchdays!$D178,Matchdays!$I178,H$3=Matchdays!$G178,Matchdays!$J178),"")</f>
        <v/>
      </c>
      <c r="I180" cm="1">
        <f t="array" ref="I180">IFERROR(_xlfn.IFS(I$3=Matchdays!$D178,Matchdays!$I178,I$3=Matchdays!$G178,Matchdays!$J178),"")</f>
        <v>1</v>
      </c>
      <c r="J180" t="str" cm="1">
        <f t="array" ref="J180">IFERROR(_xlfn.IFS(J$3=Matchdays!$D178,Matchdays!$I178,J$3=Matchdays!$G178,Matchdays!$J178),"")</f>
        <v/>
      </c>
      <c r="K180" t="str" cm="1">
        <f t="array" ref="K180">IFERROR(_xlfn.IFS(K$3=Matchdays!$D178,Matchdays!$I178,K$3=Matchdays!$G178,Matchdays!$J178),"")</f>
        <v/>
      </c>
      <c r="L180" t="str" cm="1">
        <f t="array" ref="L180">IFERROR(_xlfn.IFS(L$3=Matchdays!$D178,Matchdays!$I178,L$3=Matchdays!$G178,Matchdays!$J178),"")</f>
        <v/>
      </c>
      <c r="M180" t="str" cm="1">
        <f t="array" ref="M180">IFERROR(_xlfn.IFS(M$3=Matchdays!$D178,Matchdays!$I178,M$3=Matchdays!$G178,Matchdays!$J178),"")</f>
        <v/>
      </c>
      <c r="N180" t="str" cm="1">
        <f t="array" ref="N180">IFERROR(_xlfn.IFS(N$3=Matchdays!$D178,Matchdays!$I178,N$3=Matchdays!$G178,Matchdays!$J178),"")</f>
        <v/>
      </c>
      <c r="O180" t="str" cm="1">
        <f t="array" ref="O180">IFERROR(_xlfn.IFS(O$3=Matchdays!$D178,Matchdays!$I178,O$3=Matchdays!$G178,Matchdays!$J178),"")</f>
        <v/>
      </c>
      <c r="P180" t="str" cm="1">
        <f t="array" ref="P180">IFERROR(_xlfn.IFS(P$3=Matchdays!$D178,Matchdays!$I178,P$3=Matchdays!$G178,Matchdays!$J178),"")</f>
        <v/>
      </c>
      <c r="Q180" t="str" cm="1">
        <f t="array" ref="Q180">IFERROR(_xlfn.IFS(Q$3=Matchdays!$D178,Matchdays!$I178,Q$3=Matchdays!$G178,Matchdays!$J178),"")</f>
        <v/>
      </c>
      <c r="R180" t="str" cm="1">
        <f t="array" ref="R180">IFERROR(_xlfn.IFS(R$3=Matchdays!$D178,Matchdays!$I178,R$3=Matchdays!$G178,Matchdays!$J178),"")</f>
        <v/>
      </c>
      <c r="S180" cm="1">
        <f t="array" ref="S180">IFERROR(_xlfn.IFS(S$3=Matchdays!$D178,Matchdays!$I178,S$3=Matchdays!$G178,Matchdays!$J178),"")</f>
        <v>1</v>
      </c>
      <c r="T180" t="str" cm="1">
        <f t="array" ref="T180">IFERROR(_xlfn.IFS(T$3=Matchdays!$D178,Matchdays!$I178,T$3=Matchdays!$G178,Matchdays!$J178),"")</f>
        <v/>
      </c>
      <c r="U180" t="str" cm="1">
        <f t="array" ref="U180">IFERROR(_xlfn.IFS(U$3=Matchdays!$D178,Matchdays!$I178,U$3=Matchdays!$G178,Matchdays!$J178),"")</f>
        <v/>
      </c>
      <c r="V180" t="str" cm="1">
        <f t="array" ref="V180">IFERROR(_xlfn.IFS(V$3=Matchdays!$D178,Matchdays!$I178,V$3=Matchdays!$G178,Matchdays!$J178),"")</f>
        <v/>
      </c>
      <c r="W180" t="str" cm="1">
        <f t="array" ref="W180">IFERROR(_xlfn.IFS(W$3=Matchdays!$D178,Matchdays!$I178,W$3=Matchdays!$G178,Matchdays!$J178),"")</f>
        <v/>
      </c>
    </row>
    <row r="181" spans="4:23" x14ac:dyDescent="0.25">
      <c r="D181" t="str" cm="1">
        <f t="array" ref="D181">IFERROR(_xlfn.IFS($D$3=Matchdays!D179,Matchdays!I179,$D$3=Matchdays!G179,Matchdays!J179),"")</f>
        <v/>
      </c>
      <c r="E181" cm="1">
        <f t="array" ref="E181">IFERROR(_xlfn.IFS(E$3=Matchdays!$D179,Matchdays!$I179,E$3=Matchdays!$G179,Matchdays!$J179),"")</f>
        <v>3</v>
      </c>
      <c r="F181" t="str" cm="1">
        <f t="array" ref="F181">IFERROR(_xlfn.IFS(F$3=Matchdays!$D179,Matchdays!$I179,F$3=Matchdays!$G179,Matchdays!$J179),"")</f>
        <v/>
      </c>
      <c r="G181" t="str" cm="1">
        <f t="array" ref="G181">IFERROR(_xlfn.IFS(G$3=Matchdays!$D179,Matchdays!$I179,G$3=Matchdays!$G179,Matchdays!$J179),"")</f>
        <v/>
      </c>
      <c r="H181" t="str" cm="1">
        <f t="array" ref="H181">IFERROR(_xlfn.IFS(H$3=Matchdays!$D179,Matchdays!$I179,H$3=Matchdays!$G179,Matchdays!$J179),"")</f>
        <v/>
      </c>
      <c r="I181" t="str" cm="1">
        <f t="array" ref="I181">IFERROR(_xlfn.IFS(I$3=Matchdays!$D179,Matchdays!$I179,I$3=Matchdays!$G179,Matchdays!$J179),"")</f>
        <v/>
      </c>
      <c r="J181" t="str" cm="1">
        <f t="array" ref="J181">IFERROR(_xlfn.IFS(J$3=Matchdays!$D179,Matchdays!$I179,J$3=Matchdays!$G179,Matchdays!$J179),"")</f>
        <v/>
      </c>
      <c r="K181" t="str" cm="1">
        <f t="array" ref="K181">IFERROR(_xlfn.IFS(K$3=Matchdays!$D179,Matchdays!$I179,K$3=Matchdays!$G179,Matchdays!$J179),"")</f>
        <v/>
      </c>
      <c r="L181" t="str" cm="1">
        <f t="array" ref="L181">IFERROR(_xlfn.IFS(L$3=Matchdays!$D179,Matchdays!$I179,L$3=Matchdays!$G179,Matchdays!$J179),"")</f>
        <v/>
      </c>
      <c r="M181" t="str" cm="1">
        <f t="array" ref="M181">IFERROR(_xlfn.IFS(M$3=Matchdays!$D179,Matchdays!$I179,M$3=Matchdays!$G179,Matchdays!$J179),"")</f>
        <v/>
      </c>
      <c r="N181" t="str" cm="1">
        <f t="array" ref="N181">IFERROR(_xlfn.IFS(N$3=Matchdays!$D179,Matchdays!$I179,N$3=Matchdays!$G179,Matchdays!$J179),"")</f>
        <v/>
      </c>
      <c r="O181" t="str" cm="1">
        <f t="array" ref="O181">IFERROR(_xlfn.IFS(O$3=Matchdays!$D179,Matchdays!$I179,O$3=Matchdays!$G179,Matchdays!$J179),"")</f>
        <v/>
      </c>
      <c r="P181" t="str" cm="1">
        <f t="array" ref="P181">IFERROR(_xlfn.IFS(P$3=Matchdays!$D179,Matchdays!$I179,P$3=Matchdays!$G179,Matchdays!$J179),"")</f>
        <v/>
      </c>
      <c r="Q181" t="str" cm="1">
        <f t="array" ref="Q181">IFERROR(_xlfn.IFS(Q$3=Matchdays!$D179,Matchdays!$I179,Q$3=Matchdays!$G179,Matchdays!$J179),"")</f>
        <v/>
      </c>
      <c r="R181" t="str" cm="1">
        <f t="array" ref="R181">IFERROR(_xlfn.IFS(R$3=Matchdays!$D179,Matchdays!$I179,R$3=Matchdays!$G179,Matchdays!$J179),"")</f>
        <v/>
      </c>
      <c r="S181" t="str" cm="1">
        <f t="array" ref="S181">IFERROR(_xlfn.IFS(S$3=Matchdays!$D179,Matchdays!$I179,S$3=Matchdays!$G179,Matchdays!$J179),"")</f>
        <v/>
      </c>
      <c r="T181" t="str" cm="1">
        <f t="array" ref="T181">IFERROR(_xlfn.IFS(T$3=Matchdays!$D179,Matchdays!$I179,T$3=Matchdays!$G179,Matchdays!$J179),"")</f>
        <v/>
      </c>
      <c r="U181" cm="1">
        <f t="array" ref="U181">IFERROR(_xlfn.IFS(U$3=Matchdays!$D179,Matchdays!$I179,U$3=Matchdays!$G179,Matchdays!$J179),"")</f>
        <v>0</v>
      </c>
      <c r="V181" t="str" cm="1">
        <f t="array" ref="V181">IFERROR(_xlfn.IFS(V$3=Matchdays!$D179,Matchdays!$I179,V$3=Matchdays!$G179,Matchdays!$J179),"")</f>
        <v/>
      </c>
      <c r="W181" t="str" cm="1">
        <f t="array" ref="W181">IFERROR(_xlfn.IFS(W$3=Matchdays!$D179,Matchdays!$I179,W$3=Matchdays!$G179,Matchdays!$J179),"")</f>
        <v/>
      </c>
    </row>
    <row r="182" spans="4:23" x14ac:dyDescent="0.25">
      <c r="D182" t="str" cm="1">
        <f t="array" ref="D182">IFERROR(_xlfn.IFS($D$3=Matchdays!D180,Matchdays!I180,$D$3=Matchdays!G180,Matchdays!J180),"")</f>
        <v/>
      </c>
      <c r="E182" t="str" cm="1">
        <f t="array" ref="E182">IFERROR(_xlfn.IFS(E$3=Matchdays!$D180,Matchdays!$I180,E$3=Matchdays!$G180,Matchdays!$J180),"")</f>
        <v/>
      </c>
      <c r="F182" t="str" cm="1">
        <f t="array" ref="F182">IFERROR(_xlfn.IFS(F$3=Matchdays!$D180,Matchdays!$I180,F$3=Matchdays!$G180,Matchdays!$J180),"")</f>
        <v/>
      </c>
      <c r="G182" cm="1">
        <f t="array" ref="G182">IFERROR(_xlfn.IFS(G$3=Matchdays!$D180,Matchdays!$I180,G$3=Matchdays!$G180,Matchdays!$J180),"")</f>
        <v>3</v>
      </c>
      <c r="H182" t="str" cm="1">
        <f t="array" ref="H182">IFERROR(_xlfn.IFS(H$3=Matchdays!$D180,Matchdays!$I180,H$3=Matchdays!$G180,Matchdays!$J180),"")</f>
        <v/>
      </c>
      <c r="I182" t="str" cm="1">
        <f t="array" ref="I182">IFERROR(_xlfn.IFS(I$3=Matchdays!$D180,Matchdays!$I180,I$3=Matchdays!$G180,Matchdays!$J180),"")</f>
        <v/>
      </c>
      <c r="J182" t="str" cm="1">
        <f t="array" ref="J182">IFERROR(_xlfn.IFS(J$3=Matchdays!$D180,Matchdays!$I180,J$3=Matchdays!$G180,Matchdays!$J180),"")</f>
        <v/>
      </c>
      <c r="K182" t="str" cm="1">
        <f t="array" ref="K182">IFERROR(_xlfn.IFS(K$3=Matchdays!$D180,Matchdays!$I180,K$3=Matchdays!$G180,Matchdays!$J180),"")</f>
        <v/>
      </c>
      <c r="L182" t="str" cm="1">
        <f t="array" ref="L182">IFERROR(_xlfn.IFS(L$3=Matchdays!$D180,Matchdays!$I180,L$3=Matchdays!$G180,Matchdays!$J180),"")</f>
        <v/>
      </c>
      <c r="M182" t="str" cm="1">
        <f t="array" ref="M182">IFERROR(_xlfn.IFS(M$3=Matchdays!$D180,Matchdays!$I180,M$3=Matchdays!$G180,Matchdays!$J180),"")</f>
        <v/>
      </c>
      <c r="N182" t="str" cm="1">
        <f t="array" ref="N182">IFERROR(_xlfn.IFS(N$3=Matchdays!$D180,Matchdays!$I180,N$3=Matchdays!$G180,Matchdays!$J180),"")</f>
        <v/>
      </c>
      <c r="O182" t="str" cm="1">
        <f t="array" ref="O182">IFERROR(_xlfn.IFS(O$3=Matchdays!$D180,Matchdays!$I180,O$3=Matchdays!$G180,Matchdays!$J180),"")</f>
        <v/>
      </c>
      <c r="P182" t="str" cm="1">
        <f t="array" ref="P182">IFERROR(_xlfn.IFS(P$3=Matchdays!$D180,Matchdays!$I180,P$3=Matchdays!$G180,Matchdays!$J180),"")</f>
        <v/>
      </c>
      <c r="Q182" t="str" cm="1">
        <f t="array" ref="Q182">IFERROR(_xlfn.IFS(Q$3=Matchdays!$D180,Matchdays!$I180,Q$3=Matchdays!$G180,Matchdays!$J180),"")</f>
        <v/>
      </c>
      <c r="R182" t="str" cm="1">
        <f t="array" ref="R182">IFERROR(_xlfn.IFS(R$3=Matchdays!$D180,Matchdays!$I180,R$3=Matchdays!$G180,Matchdays!$J180),"")</f>
        <v/>
      </c>
      <c r="S182" t="str" cm="1">
        <f t="array" ref="S182">IFERROR(_xlfn.IFS(S$3=Matchdays!$D180,Matchdays!$I180,S$3=Matchdays!$G180,Matchdays!$J180),"")</f>
        <v/>
      </c>
      <c r="T182" t="str" cm="1">
        <f t="array" ref="T182">IFERROR(_xlfn.IFS(T$3=Matchdays!$D180,Matchdays!$I180,T$3=Matchdays!$G180,Matchdays!$J180),"")</f>
        <v/>
      </c>
      <c r="U182" t="str" cm="1">
        <f t="array" ref="U182">IFERROR(_xlfn.IFS(U$3=Matchdays!$D180,Matchdays!$I180,U$3=Matchdays!$G180,Matchdays!$J180),"")</f>
        <v/>
      </c>
      <c r="V182" cm="1">
        <f t="array" ref="V182">IFERROR(_xlfn.IFS(V$3=Matchdays!$D180,Matchdays!$I180,V$3=Matchdays!$G180,Matchdays!$J180),"")</f>
        <v>0</v>
      </c>
      <c r="W182" t="str" cm="1">
        <f t="array" ref="W182">IFERROR(_xlfn.IFS(W$3=Matchdays!$D180,Matchdays!$I180,W$3=Matchdays!$G180,Matchdays!$J180),"")</f>
        <v/>
      </c>
    </row>
    <row r="183" spans="4:23" x14ac:dyDescent="0.25">
      <c r="D183" t="str" cm="1">
        <f t="array" ref="D183">IFERROR(_xlfn.IFS($D$3=Matchdays!D181,Matchdays!I181,$D$3=Matchdays!G181,Matchdays!J181),"")</f>
        <v/>
      </c>
      <c r="E183" t="str" cm="1">
        <f t="array" ref="E183">IFERROR(_xlfn.IFS(E$3=Matchdays!$D181,Matchdays!$I181,E$3=Matchdays!$G181,Matchdays!$J181),"")</f>
        <v/>
      </c>
      <c r="F183" t="str" cm="1">
        <f t="array" ref="F183">IFERROR(_xlfn.IFS(F$3=Matchdays!$D181,Matchdays!$I181,F$3=Matchdays!$G181,Matchdays!$J181),"")</f>
        <v/>
      </c>
      <c r="G183" t="str" cm="1">
        <f t="array" ref="G183">IFERROR(_xlfn.IFS(G$3=Matchdays!$D181,Matchdays!$I181,G$3=Matchdays!$G181,Matchdays!$J181),"")</f>
        <v/>
      </c>
      <c r="H183" t="str" cm="1">
        <f t="array" ref="H183">IFERROR(_xlfn.IFS(H$3=Matchdays!$D181,Matchdays!$I181,H$3=Matchdays!$G181,Matchdays!$J181),"")</f>
        <v/>
      </c>
      <c r="I183" t="str" cm="1">
        <f t="array" ref="I183">IFERROR(_xlfn.IFS(I$3=Matchdays!$D181,Matchdays!$I181,I$3=Matchdays!$G181,Matchdays!$J181),"")</f>
        <v/>
      </c>
      <c r="J183" t="str" cm="1">
        <f t="array" ref="J183">IFERROR(_xlfn.IFS(J$3=Matchdays!$D181,Matchdays!$I181,J$3=Matchdays!$G181,Matchdays!$J181),"")</f>
        <v/>
      </c>
      <c r="K183" t="str" cm="1">
        <f t="array" ref="K183">IFERROR(_xlfn.IFS(K$3=Matchdays!$D181,Matchdays!$I181,K$3=Matchdays!$G181,Matchdays!$J181),"")</f>
        <v/>
      </c>
      <c r="L183" t="str" cm="1">
        <f t="array" ref="L183">IFERROR(_xlfn.IFS(L$3=Matchdays!$D181,Matchdays!$I181,L$3=Matchdays!$G181,Matchdays!$J181),"")</f>
        <v/>
      </c>
      <c r="M183" t="str" cm="1">
        <f t="array" ref="M183">IFERROR(_xlfn.IFS(M$3=Matchdays!$D181,Matchdays!$I181,M$3=Matchdays!$G181,Matchdays!$J181),"")</f>
        <v/>
      </c>
      <c r="N183" t="str" cm="1">
        <f t="array" ref="N183">IFERROR(_xlfn.IFS(N$3=Matchdays!$D181,Matchdays!$I181,N$3=Matchdays!$G181,Matchdays!$J181),"")</f>
        <v/>
      </c>
      <c r="O183" t="str" cm="1">
        <f t="array" ref="O183">IFERROR(_xlfn.IFS(O$3=Matchdays!$D181,Matchdays!$I181,O$3=Matchdays!$G181,Matchdays!$J181),"")</f>
        <v/>
      </c>
      <c r="P183" t="str" cm="1">
        <f t="array" ref="P183">IFERROR(_xlfn.IFS(P$3=Matchdays!$D181,Matchdays!$I181,P$3=Matchdays!$G181,Matchdays!$J181),"")</f>
        <v/>
      </c>
      <c r="Q183" cm="1">
        <f t="array" ref="Q183">IFERROR(_xlfn.IFS(Q$3=Matchdays!$D181,Matchdays!$I181,Q$3=Matchdays!$G181,Matchdays!$J181),"")</f>
        <v>3</v>
      </c>
      <c r="R183" t="str" cm="1">
        <f t="array" ref="R183">IFERROR(_xlfn.IFS(R$3=Matchdays!$D181,Matchdays!$I181,R$3=Matchdays!$G181,Matchdays!$J181),"")</f>
        <v/>
      </c>
      <c r="S183" t="str" cm="1">
        <f t="array" ref="S183">IFERROR(_xlfn.IFS(S$3=Matchdays!$D181,Matchdays!$I181,S$3=Matchdays!$G181,Matchdays!$J181),"")</f>
        <v/>
      </c>
      <c r="T183" t="str" cm="1">
        <f t="array" ref="T183">IFERROR(_xlfn.IFS(T$3=Matchdays!$D181,Matchdays!$I181,T$3=Matchdays!$G181,Matchdays!$J181),"")</f>
        <v/>
      </c>
      <c r="U183" t="str" cm="1">
        <f t="array" ref="U183">IFERROR(_xlfn.IFS(U$3=Matchdays!$D181,Matchdays!$I181,U$3=Matchdays!$G181,Matchdays!$J181),"")</f>
        <v/>
      </c>
      <c r="V183" t="str" cm="1">
        <f t="array" ref="V183">IFERROR(_xlfn.IFS(V$3=Matchdays!$D181,Matchdays!$I181,V$3=Matchdays!$G181,Matchdays!$J181),"")</f>
        <v/>
      </c>
      <c r="W183" cm="1">
        <f t="array" ref="W183">IFERROR(_xlfn.IFS(W$3=Matchdays!$D181,Matchdays!$I181,W$3=Matchdays!$G181,Matchdays!$J181),"")</f>
        <v>0</v>
      </c>
    </row>
    <row r="184" spans="4:23" x14ac:dyDescent="0.25">
      <c r="D184" cm="1">
        <f t="array" ref="D184">IFERROR(_xlfn.IFS($D$3=Matchdays!D182,Matchdays!I182,$D$3=Matchdays!G182,Matchdays!J182),"")</f>
        <v>1</v>
      </c>
      <c r="E184" t="str" cm="1">
        <f t="array" ref="E184">IFERROR(_xlfn.IFS(E$3=Matchdays!$D182,Matchdays!$I182,E$3=Matchdays!$G182,Matchdays!$J182),"")</f>
        <v/>
      </c>
      <c r="F184" t="str" cm="1">
        <f t="array" ref="F184">IFERROR(_xlfn.IFS(F$3=Matchdays!$D182,Matchdays!$I182,F$3=Matchdays!$G182,Matchdays!$J182),"")</f>
        <v/>
      </c>
      <c r="G184" t="str" cm="1">
        <f t="array" ref="G184">IFERROR(_xlfn.IFS(G$3=Matchdays!$D182,Matchdays!$I182,G$3=Matchdays!$G182,Matchdays!$J182),"")</f>
        <v/>
      </c>
      <c r="H184" t="str" cm="1">
        <f t="array" ref="H184">IFERROR(_xlfn.IFS(H$3=Matchdays!$D182,Matchdays!$I182,H$3=Matchdays!$G182,Matchdays!$J182),"")</f>
        <v/>
      </c>
      <c r="I184" t="str" cm="1">
        <f t="array" ref="I184">IFERROR(_xlfn.IFS(I$3=Matchdays!$D182,Matchdays!$I182,I$3=Matchdays!$G182,Matchdays!$J182),"")</f>
        <v/>
      </c>
      <c r="J184" t="str" cm="1">
        <f t="array" ref="J184">IFERROR(_xlfn.IFS(J$3=Matchdays!$D182,Matchdays!$I182,J$3=Matchdays!$G182,Matchdays!$J182),"")</f>
        <v/>
      </c>
      <c r="K184" t="str" cm="1">
        <f t="array" ref="K184">IFERROR(_xlfn.IFS(K$3=Matchdays!$D182,Matchdays!$I182,K$3=Matchdays!$G182,Matchdays!$J182),"")</f>
        <v/>
      </c>
      <c r="L184" t="str" cm="1">
        <f t="array" ref="L184">IFERROR(_xlfn.IFS(L$3=Matchdays!$D182,Matchdays!$I182,L$3=Matchdays!$G182,Matchdays!$J182),"")</f>
        <v/>
      </c>
      <c r="M184" t="str" cm="1">
        <f t="array" ref="M184">IFERROR(_xlfn.IFS(M$3=Matchdays!$D182,Matchdays!$I182,M$3=Matchdays!$G182,Matchdays!$J182),"")</f>
        <v/>
      </c>
      <c r="N184" t="str" cm="1">
        <f t="array" ref="N184">IFERROR(_xlfn.IFS(N$3=Matchdays!$D182,Matchdays!$I182,N$3=Matchdays!$G182,Matchdays!$J182),"")</f>
        <v/>
      </c>
      <c r="O184" t="str" cm="1">
        <f t="array" ref="O184">IFERROR(_xlfn.IFS(O$3=Matchdays!$D182,Matchdays!$I182,O$3=Matchdays!$G182,Matchdays!$J182),"")</f>
        <v/>
      </c>
      <c r="P184" t="str" cm="1">
        <f t="array" ref="P184">IFERROR(_xlfn.IFS(P$3=Matchdays!$D182,Matchdays!$I182,P$3=Matchdays!$G182,Matchdays!$J182),"")</f>
        <v/>
      </c>
      <c r="Q184" t="str" cm="1">
        <f t="array" ref="Q184">IFERROR(_xlfn.IFS(Q$3=Matchdays!$D182,Matchdays!$I182,Q$3=Matchdays!$G182,Matchdays!$J182),"")</f>
        <v/>
      </c>
      <c r="R184" cm="1">
        <f t="array" ref="R184">IFERROR(_xlfn.IFS(R$3=Matchdays!$D182,Matchdays!$I182,R$3=Matchdays!$G182,Matchdays!$J182),"")</f>
        <v>1</v>
      </c>
      <c r="S184" t="str" cm="1">
        <f t="array" ref="S184">IFERROR(_xlfn.IFS(S$3=Matchdays!$D182,Matchdays!$I182,S$3=Matchdays!$G182,Matchdays!$J182),"")</f>
        <v/>
      </c>
      <c r="T184" t="str" cm="1">
        <f t="array" ref="T184">IFERROR(_xlfn.IFS(T$3=Matchdays!$D182,Matchdays!$I182,T$3=Matchdays!$G182,Matchdays!$J182),"")</f>
        <v/>
      </c>
      <c r="U184" t="str" cm="1">
        <f t="array" ref="U184">IFERROR(_xlfn.IFS(U$3=Matchdays!$D182,Matchdays!$I182,U$3=Matchdays!$G182,Matchdays!$J182),"")</f>
        <v/>
      </c>
      <c r="V184" t="str" cm="1">
        <f t="array" ref="V184">IFERROR(_xlfn.IFS(V$3=Matchdays!$D182,Matchdays!$I182,V$3=Matchdays!$G182,Matchdays!$J182),"")</f>
        <v/>
      </c>
      <c r="W184" t="str" cm="1">
        <f t="array" ref="W184">IFERROR(_xlfn.IFS(W$3=Matchdays!$D182,Matchdays!$I182,W$3=Matchdays!$G182,Matchdays!$J182),"")</f>
        <v/>
      </c>
    </row>
    <row r="185" spans="4:23" x14ac:dyDescent="0.25">
      <c r="D185" t="str" cm="1">
        <f t="array" ref="D185">IFERROR(_xlfn.IFS($D$3=Matchdays!D183,Matchdays!I183,$D$3=Matchdays!G183,Matchdays!J183),"")</f>
        <v/>
      </c>
      <c r="E185" cm="1">
        <f t="array" ref="E185">IFERROR(_xlfn.IFS(E$3=Matchdays!$D183,Matchdays!$I183,E$3=Matchdays!$G183,Matchdays!$J183),"")</f>
        <v>1</v>
      </c>
      <c r="F185" t="str" cm="1">
        <f t="array" ref="F185">IFERROR(_xlfn.IFS(F$3=Matchdays!$D183,Matchdays!$I183,F$3=Matchdays!$G183,Matchdays!$J183),"")</f>
        <v/>
      </c>
      <c r="G185" t="str" cm="1">
        <f t="array" ref="G185">IFERROR(_xlfn.IFS(G$3=Matchdays!$D183,Matchdays!$I183,G$3=Matchdays!$G183,Matchdays!$J183),"")</f>
        <v/>
      </c>
      <c r="H185" t="str" cm="1">
        <f t="array" ref="H185">IFERROR(_xlfn.IFS(H$3=Matchdays!$D183,Matchdays!$I183,H$3=Matchdays!$G183,Matchdays!$J183),"")</f>
        <v/>
      </c>
      <c r="I185" t="str" cm="1">
        <f t="array" ref="I185">IFERROR(_xlfn.IFS(I$3=Matchdays!$D183,Matchdays!$I183,I$3=Matchdays!$G183,Matchdays!$J183),"")</f>
        <v/>
      </c>
      <c r="J185" t="str" cm="1">
        <f t="array" ref="J185">IFERROR(_xlfn.IFS(J$3=Matchdays!$D183,Matchdays!$I183,J$3=Matchdays!$G183,Matchdays!$J183),"")</f>
        <v/>
      </c>
      <c r="K185" t="str" cm="1">
        <f t="array" ref="K185">IFERROR(_xlfn.IFS(K$3=Matchdays!$D183,Matchdays!$I183,K$3=Matchdays!$G183,Matchdays!$J183),"")</f>
        <v/>
      </c>
      <c r="L185" t="str" cm="1">
        <f t="array" ref="L185">IFERROR(_xlfn.IFS(L$3=Matchdays!$D183,Matchdays!$I183,L$3=Matchdays!$G183,Matchdays!$J183),"")</f>
        <v/>
      </c>
      <c r="M185" t="str" cm="1">
        <f t="array" ref="M185">IFERROR(_xlfn.IFS(M$3=Matchdays!$D183,Matchdays!$I183,M$3=Matchdays!$G183,Matchdays!$J183),"")</f>
        <v/>
      </c>
      <c r="N185" t="str" cm="1">
        <f t="array" ref="N185">IFERROR(_xlfn.IFS(N$3=Matchdays!$D183,Matchdays!$I183,N$3=Matchdays!$G183,Matchdays!$J183),"")</f>
        <v/>
      </c>
      <c r="O185" t="str" cm="1">
        <f t="array" ref="O185">IFERROR(_xlfn.IFS(O$3=Matchdays!$D183,Matchdays!$I183,O$3=Matchdays!$G183,Matchdays!$J183),"")</f>
        <v/>
      </c>
      <c r="P185" t="str" cm="1">
        <f t="array" ref="P185">IFERROR(_xlfn.IFS(P$3=Matchdays!$D183,Matchdays!$I183,P$3=Matchdays!$G183,Matchdays!$J183),"")</f>
        <v/>
      </c>
      <c r="Q185" t="str" cm="1">
        <f t="array" ref="Q185">IFERROR(_xlfn.IFS(Q$3=Matchdays!$D183,Matchdays!$I183,Q$3=Matchdays!$G183,Matchdays!$J183),"")</f>
        <v/>
      </c>
      <c r="R185" t="str" cm="1">
        <f t="array" ref="R185">IFERROR(_xlfn.IFS(R$3=Matchdays!$D183,Matchdays!$I183,R$3=Matchdays!$G183,Matchdays!$J183),"")</f>
        <v/>
      </c>
      <c r="S185" t="str" cm="1">
        <f t="array" ref="S185">IFERROR(_xlfn.IFS(S$3=Matchdays!$D183,Matchdays!$I183,S$3=Matchdays!$G183,Matchdays!$J183),"")</f>
        <v/>
      </c>
      <c r="T185" t="str" cm="1">
        <f t="array" ref="T185">IFERROR(_xlfn.IFS(T$3=Matchdays!$D183,Matchdays!$I183,T$3=Matchdays!$G183,Matchdays!$J183),"")</f>
        <v/>
      </c>
      <c r="U185" t="str" cm="1">
        <f t="array" ref="U185">IFERROR(_xlfn.IFS(U$3=Matchdays!$D183,Matchdays!$I183,U$3=Matchdays!$G183,Matchdays!$J183),"")</f>
        <v/>
      </c>
      <c r="V185" t="str" cm="1">
        <f t="array" ref="V185">IFERROR(_xlfn.IFS(V$3=Matchdays!$D183,Matchdays!$I183,V$3=Matchdays!$G183,Matchdays!$J183),"")</f>
        <v/>
      </c>
      <c r="W185" cm="1">
        <f t="array" ref="W185">IFERROR(_xlfn.IFS(W$3=Matchdays!$D183,Matchdays!$I183,W$3=Matchdays!$G183,Matchdays!$J183),"")</f>
        <v>1</v>
      </c>
    </row>
    <row r="186" spans="4:23" x14ac:dyDescent="0.25">
      <c r="D186" t="str" cm="1">
        <f t="array" ref="D186">IFERROR(_xlfn.IFS($D$3=Matchdays!D184,Matchdays!I184,$D$3=Matchdays!G184,Matchdays!J184),"")</f>
        <v/>
      </c>
      <c r="E186" t="str" cm="1">
        <f t="array" ref="E186">IFERROR(_xlfn.IFS(E$3=Matchdays!$D184,Matchdays!$I184,E$3=Matchdays!$G184,Matchdays!$J184),"")</f>
        <v/>
      </c>
      <c r="F186" t="str" cm="1">
        <f t="array" ref="F186">IFERROR(_xlfn.IFS(F$3=Matchdays!$D184,Matchdays!$I184,F$3=Matchdays!$G184,Matchdays!$J184),"")</f>
        <v/>
      </c>
      <c r="G186" cm="1">
        <f t="array" ref="G186">IFERROR(_xlfn.IFS(G$3=Matchdays!$D184,Matchdays!$I184,G$3=Matchdays!$G184,Matchdays!$J184),"")</f>
        <v>3</v>
      </c>
      <c r="H186" t="str" cm="1">
        <f t="array" ref="H186">IFERROR(_xlfn.IFS(H$3=Matchdays!$D184,Matchdays!$I184,H$3=Matchdays!$G184,Matchdays!$J184),"")</f>
        <v/>
      </c>
      <c r="I186" t="str" cm="1">
        <f t="array" ref="I186">IFERROR(_xlfn.IFS(I$3=Matchdays!$D184,Matchdays!$I184,I$3=Matchdays!$G184,Matchdays!$J184),"")</f>
        <v/>
      </c>
      <c r="J186" t="str" cm="1">
        <f t="array" ref="J186">IFERROR(_xlfn.IFS(J$3=Matchdays!$D184,Matchdays!$I184,J$3=Matchdays!$G184,Matchdays!$J184),"")</f>
        <v/>
      </c>
      <c r="K186" t="str" cm="1">
        <f t="array" ref="K186">IFERROR(_xlfn.IFS(K$3=Matchdays!$D184,Matchdays!$I184,K$3=Matchdays!$G184,Matchdays!$J184),"")</f>
        <v/>
      </c>
      <c r="L186" t="str" cm="1">
        <f t="array" ref="L186">IFERROR(_xlfn.IFS(L$3=Matchdays!$D184,Matchdays!$I184,L$3=Matchdays!$G184,Matchdays!$J184),"")</f>
        <v/>
      </c>
      <c r="M186" t="str" cm="1">
        <f t="array" ref="M186">IFERROR(_xlfn.IFS(M$3=Matchdays!$D184,Matchdays!$I184,M$3=Matchdays!$G184,Matchdays!$J184),"")</f>
        <v/>
      </c>
      <c r="N186" t="str" cm="1">
        <f t="array" ref="N186">IFERROR(_xlfn.IFS(N$3=Matchdays!$D184,Matchdays!$I184,N$3=Matchdays!$G184,Matchdays!$J184),"")</f>
        <v/>
      </c>
      <c r="O186" cm="1">
        <f t="array" ref="O186">IFERROR(_xlfn.IFS(O$3=Matchdays!$D184,Matchdays!$I184,O$3=Matchdays!$G184,Matchdays!$J184),"")</f>
        <v>0</v>
      </c>
      <c r="P186" t="str" cm="1">
        <f t="array" ref="P186">IFERROR(_xlfn.IFS(P$3=Matchdays!$D184,Matchdays!$I184,P$3=Matchdays!$G184,Matchdays!$J184),"")</f>
        <v/>
      </c>
      <c r="Q186" t="str" cm="1">
        <f t="array" ref="Q186">IFERROR(_xlfn.IFS(Q$3=Matchdays!$D184,Matchdays!$I184,Q$3=Matchdays!$G184,Matchdays!$J184),"")</f>
        <v/>
      </c>
      <c r="R186" t="str" cm="1">
        <f t="array" ref="R186">IFERROR(_xlfn.IFS(R$3=Matchdays!$D184,Matchdays!$I184,R$3=Matchdays!$G184,Matchdays!$J184),"")</f>
        <v/>
      </c>
      <c r="S186" t="str" cm="1">
        <f t="array" ref="S186">IFERROR(_xlfn.IFS(S$3=Matchdays!$D184,Matchdays!$I184,S$3=Matchdays!$G184,Matchdays!$J184),"")</f>
        <v/>
      </c>
      <c r="T186" t="str" cm="1">
        <f t="array" ref="T186">IFERROR(_xlfn.IFS(T$3=Matchdays!$D184,Matchdays!$I184,T$3=Matchdays!$G184,Matchdays!$J184),"")</f>
        <v/>
      </c>
      <c r="U186" t="str" cm="1">
        <f t="array" ref="U186">IFERROR(_xlfn.IFS(U$3=Matchdays!$D184,Matchdays!$I184,U$3=Matchdays!$G184,Matchdays!$J184),"")</f>
        <v/>
      </c>
      <c r="V186" t="str" cm="1">
        <f t="array" ref="V186">IFERROR(_xlfn.IFS(V$3=Matchdays!$D184,Matchdays!$I184,V$3=Matchdays!$G184,Matchdays!$J184),"")</f>
        <v/>
      </c>
      <c r="W186" t="str" cm="1">
        <f t="array" ref="W186">IFERROR(_xlfn.IFS(W$3=Matchdays!$D184,Matchdays!$I184,W$3=Matchdays!$G184,Matchdays!$J184),"")</f>
        <v/>
      </c>
    </row>
    <row r="187" spans="4:23" x14ac:dyDescent="0.25">
      <c r="D187" t="str" cm="1">
        <f t="array" ref="D187">IFERROR(_xlfn.IFS($D$3=Matchdays!D185,Matchdays!I185,$D$3=Matchdays!G185,Matchdays!J185),"")</f>
        <v/>
      </c>
      <c r="E187" t="str" cm="1">
        <f t="array" ref="E187">IFERROR(_xlfn.IFS(E$3=Matchdays!$D185,Matchdays!$I185,E$3=Matchdays!$G185,Matchdays!$J185),"")</f>
        <v/>
      </c>
      <c r="F187" t="str" cm="1">
        <f t="array" ref="F187">IFERROR(_xlfn.IFS(F$3=Matchdays!$D185,Matchdays!$I185,F$3=Matchdays!$G185,Matchdays!$J185),"")</f>
        <v/>
      </c>
      <c r="G187" t="str" cm="1">
        <f t="array" ref="G187">IFERROR(_xlfn.IFS(G$3=Matchdays!$D185,Matchdays!$I185,G$3=Matchdays!$G185,Matchdays!$J185),"")</f>
        <v/>
      </c>
      <c r="H187" t="str" cm="1">
        <f t="array" ref="H187">IFERROR(_xlfn.IFS(H$3=Matchdays!$D185,Matchdays!$I185,H$3=Matchdays!$G185,Matchdays!$J185),"")</f>
        <v/>
      </c>
      <c r="I187" cm="1">
        <f t="array" ref="I187">IFERROR(_xlfn.IFS(I$3=Matchdays!$D185,Matchdays!$I185,I$3=Matchdays!$G185,Matchdays!$J185),"")</f>
        <v>0</v>
      </c>
      <c r="J187" t="str" cm="1">
        <f t="array" ref="J187">IFERROR(_xlfn.IFS(J$3=Matchdays!$D185,Matchdays!$I185,J$3=Matchdays!$G185,Matchdays!$J185),"")</f>
        <v/>
      </c>
      <c r="K187" t="str" cm="1">
        <f t="array" ref="K187">IFERROR(_xlfn.IFS(K$3=Matchdays!$D185,Matchdays!$I185,K$3=Matchdays!$G185,Matchdays!$J185),"")</f>
        <v/>
      </c>
      <c r="L187" t="str" cm="1">
        <f t="array" ref="L187">IFERROR(_xlfn.IFS(L$3=Matchdays!$D185,Matchdays!$I185,L$3=Matchdays!$G185,Matchdays!$J185),"")</f>
        <v/>
      </c>
      <c r="M187" t="str" cm="1">
        <f t="array" ref="M187">IFERROR(_xlfn.IFS(M$3=Matchdays!$D185,Matchdays!$I185,M$3=Matchdays!$G185,Matchdays!$J185),"")</f>
        <v/>
      </c>
      <c r="N187" t="str" cm="1">
        <f t="array" ref="N187">IFERROR(_xlfn.IFS(N$3=Matchdays!$D185,Matchdays!$I185,N$3=Matchdays!$G185,Matchdays!$J185),"")</f>
        <v/>
      </c>
      <c r="O187" t="str" cm="1">
        <f t="array" ref="O187">IFERROR(_xlfn.IFS(O$3=Matchdays!$D185,Matchdays!$I185,O$3=Matchdays!$G185,Matchdays!$J185),"")</f>
        <v/>
      </c>
      <c r="P187" cm="1">
        <f t="array" ref="P187">IFERROR(_xlfn.IFS(P$3=Matchdays!$D185,Matchdays!$I185,P$3=Matchdays!$G185,Matchdays!$J185),"")</f>
        <v>3</v>
      </c>
      <c r="Q187" t="str" cm="1">
        <f t="array" ref="Q187">IFERROR(_xlfn.IFS(Q$3=Matchdays!$D185,Matchdays!$I185,Q$3=Matchdays!$G185,Matchdays!$J185),"")</f>
        <v/>
      </c>
      <c r="R187" t="str" cm="1">
        <f t="array" ref="R187">IFERROR(_xlfn.IFS(R$3=Matchdays!$D185,Matchdays!$I185,R$3=Matchdays!$G185,Matchdays!$J185),"")</f>
        <v/>
      </c>
      <c r="S187" t="str" cm="1">
        <f t="array" ref="S187">IFERROR(_xlfn.IFS(S$3=Matchdays!$D185,Matchdays!$I185,S$3=Matchdays!$G185,Matchdays!$J185),"")</f>
        <v/>
      </c>
      <c r="T187" t="str" cm="1">
        <f t="array" ref="T187">IFERROR(_xlfn.IFS(T$3=Matchdays!$D185,Matchdays!$I185,T$3=Matchdays!$G185,Matchdays!$J185),"")</f>
        <v/>
      </c>
      <c r="U187" t="str" cm="1">
        <f t="array" ref="U187">IFERROR(_xlfn.IFS(U$3=Matchdays!$D185,Matchdays!$I185,U$3=Matchdays!$G185,Matchdays!$J185),"")</f>
        <v/>
      </c>
      <c r="V187" t="str" cm="1">
        <f t="array" ref="V187">IFERROR(_xlfn.IFS(V$3=Matchdays!$D185,Matchdays!$I185,V$3=Matchdays!$G185,Matchdays!$J185),"")</f>
        <v/>
      </c>
      <c r="W187" t="str" cm="1">
        <f t="array" ref="W187">IFERROR(_xlfn.IFS(W$3=Matchdays!$D185,Matchdays!$I185,W$3=Matchdays!$G185,Matchdays!$J185),"")</f>
        <v/>
      </c>
    </row>
    <row r="188" spans="4:23" x14ac:dyDescent="0.25">
      <c r="D188" t="str" cm="1">
        <f t="array" ref="D188">IFERROR(_xlfn.IFS($D$3=Matchdays!D186,Matchdays!I186,$D$3=Matchdays!G186,Matchdays!J186),"")</f>
        <v/>
      </c>
      <c r="E188" t="str" cm="1">
        <f t="array" ref="E188">IFERROR(_xlfn.IFS(E$3=Matchdays!$D186,Matchdays!$I186,E$3=Matchdays!$G186,Matchdays!$J186),"")</f>
        <v/>
      </c>
      <c r="F188" t="str" cm="1">
        <f t="array" ref="F188">IFERROR(_xlfn.IFS(F$3=Matchdays!$D186,Matchdays!$I186,F$3=Matchdays!$G186,Matchdays!$J186),"")</f>
        <v/>
      </c>
      <c r="G188" t="str" cm="1">
        <f t="array" ref="G188">IFERROR(_xlfn.IFS(G$3=Matchdays!$D186,Matchdays!$I186,G$3=Matchdays!$G186,Matchdays!$J186),"")</f>
        <v/>
      </c>
      <c r="H188" t="str" cm="1">
        <f t="array" ref="H188">IFERROR(_xlfn.IFS(H$3=Matchdays!$D186,Matchdays!$I186,H$3=Matchdays!$G186,Matchdays!$J186),"")</f>
        <v/>
      </c>
      <c r="I188" t="str" cm="1">
        <f t="array" ref="I188">IFERROR(_xlfn.IFS(I$3=Matchdays!$D186,Matchdays!$I186,I$3=Matchdays!$G186,Matchdays!$J186),"")</f>
        <v/>
      </c>
      <c r="J188" cm="1">
        <f t="array" ref="J188">IFERROR(_xlfn.IFS(J$3=Matchdays!$D186,Matchdays!$I186,J$3=Matchdays!$G186,Matchdays!$J186),"")</f>
        <v>0</v>
      </c>
      <c r="K188" t="str" cm="1">
        <f t="array" ref="K188">IFERROR(_xlfn.IFS(K$3=Matchdays!$D186,Matchdays!$I186,K$3=Matchdays!$G186,Matchdays!$J186),"")</f>
        <v/>
      </c>
      <c r="L188" t="str" cm="1">
        <f t="array" ref="L188">IFERROR(_xlfn.IFS(L$3=Matchdays!$D186,Matchdays!$I186,L$3=Matchdays!$G186,Matchdays!$J186),"")</f>
        <v/>
      </c>
      <c r="M188" t="str" cm="1">
        <f t="array" ref="M188">IFERROR(_xlfn.IFS(M$3=Matchdays!$D186,Matchdays!$I186,M$3=Matchdays!$G186,Matchdays!$J186),"")</f>
        <v/>
      </c>
      <c r="N188" t="str" cm="1">
        <f t="array" ref="N188">IFERROR(_xlfn.IFS(N$3=Matchdays!$D186,Matchdays!$I186,N$3=Matchdays!$G186,Matchdays!$J186),"")</f>
        <v/>
      </c>
      <c r="O188" t="str" cm="1">
        <f t="array" ref="O188">IFERROR(_xlfn.IFS(O$3=Matchdays!$D186,Matchdays!$I186,O$3=Matchdays!$G186,Matchdays!$J186),"")</f>
        <v/>
      </c>
      <c r="P188" t="str" cm="1">
        <f t="array" ref="P188">IFERROR(_xlfn.IFS(P$3=Matchdays!$D186,Matchdays!$I186,P$3=Matchdays!$G186,Matchdays!$J186),"")</f>
        <v/>
      </c>
      <c r="Q188" t="str" cm="1">
        <f t="array" ref="Q188">IFERROR(_xlfn.IFS(Q$3=Matchdays!$D186,Matchdays!$I186,Q$3=Matchdays!$G186,Matchdays!$J186),"")</f>
        <v/>
      </c>
      <c r="R188" t="str" cm="1">
        <f t="array" ref="R188">IFERROR(_xlfn.IFS(R$3=Matchdays!$D186,Matchdays!$I186,R$3=Matchdays!$G186,Matchdays!$J186),"")</f>
        <v/>
      </c>
      <c r="S188" t="str" cm="1">
        <f t="array" ref="S188">IFERROR(_xlfn.IFS(S$3=Matchdays!$D186,Matchdays!$I186,S$3=Matchdays!$G186,Matchdays!$J186),"")</f>
        <v/>
      </c>
      <c r="T188" t="str" cm="1">
        <f t="array" ref="T188">IFERROR(_xlfn.IFS(T$3=Matchdays!$D186,Matchdays!$I186,T$3=Matchdays!$G186,Matchdays!$J186),"")</f>
        <v/>
      </c>
      <c r="U188" cm="1">
        <f t="array" ref="U188">IFERROR(_xlfn.IFS(U$3=Matchdays!$D186,Matchdays!$I186,U$3=Matchdays!$G186,Matchdays!$J186),"")</f>
        <v>3</v>
      </c>
      <c r="V188" t="str" cm="1">
        <f t="array" ref="V188">IFERROR(_xlfn.IFS(V$3=Matchdays!$D186,Matchdays!$I186,V$3=Matchdays!$G186,Matchdays!$J186),"")</f>
        <v/>
      </c>
      <c r="W188" t="str" cm="1">
        <f t="array" ref="W188">IFERROR(_xlfn.IFS(W$3=Matchdays!$D186,Matchdays!$I186,W$3=Matchdays!$G186,Matchdays!$J186),"")</f>
        <v/>
      </c>
    </row>
    <row r="189" spans="4:23" x14ac:dyDescent="0.25">
      <c r="D189" t="str" cm="1">
        <f t="array" ref="D189">IFERROR(_xlfn.IFS($D$3=Matchdays!D187,Matchdays!I187,$D$3=Matchdays!G187,Matchdays!J187),"")</f>
        <v/>
      </c>
      <c r="E189" t="str" cm="1">
        <f t="array" ref="E189">IFERROR(_xlfn.IFS(E$3=Matchdays!$D187,Matchdays!$I187,E$3=Matchdays!$G187,Matchdays!$J187),"")</f>
        <v/>
      </c>
      <c r="F189" t="str" cm="1">
        <f t="array" ref="F189">IFERROR(_xlfn.IFS(F$3=Matchdays!$D187,Matchdays!$I187,F$3=Matchdays!$G187,Matchdays!$J187),"")</f>
        <v/>
      </c>
      <c r="G189" t="str" cm="1">
        <f t="array" ref="G189">IFERROR(_xlfn.IFS(G$3=Matchdays!$D187,Matchdays!$I187,G$3=Matchdays!$G187,Matchdays!$J187),"")</f>
        <v/>
      </c>
      <c r="H189" cm="1">
        <f t="array" ref="H189">IFERROR(_xlfn.IFS(H$3=Matchdays!$D187,Matchdays!$I187,H$3=Matchdays!$G187,Matchdays!$J187),"")</f>
        <v>3</v>
      </c>
      <c r="I189" t="str" cm="1">
        <f t="array" ref="I189">IFERROR(_xlfn.IFS(I$3=Matchdays!$D187,Matchdays!$I187,I$3=Matchdays!$G187,Matchdays!$J187),"")</f>
        <v/>
      </c>
      <c r="J189" t="str" cm="1">
        <f t="array" ref="J189">IFERROR(_xlfn.IFS(J$3=Matchdays!$D187,Matchdays!$I187,J$3=Matchdays!$G187,Matchdays!$J187),"")</f>
        <v/>
      </c>
      <c r="K189" cm="1">
        <f t="array" ref="K189">IFERROR(_xlfn.IFS(K$3=Matchdays!$D187,Matchdays!$I187,K$3=Matchdays!$G187,Matchdays!$J187),"")</f>
        <v>0</v>
      </c>
      <c r="L189" t="str" cm="1">
        <f t="array" ref="L189">IFERROR(_xlfn.IFS(L$3=Matchdays!$D187,Matchdays!$I187,L$3=Matchdays!$G187,Matchdays!$J187),"")</f>
        <v/>
      </c>
      <c r="M189" t="str" cm="1">
        <f t="array" ref="M189">IFERROR(_xlfn.IFS(M$3=Matchdays!$D187,Matchdays!$I187,M$3=Matchdays!$G187,Matchdays!$J187),"")</f>
        <v/>
      </c>
      <c r="N189" t="str" cm="1">
        <f t="array" ref="N189">IFERROR(_xlfn.IFS(N$3=Matchdays!$D187,Matchdays!$I187,N$3=Matchdays!$G187,Matchdays!$J187),"")</f>
        <v/>
      </c>
      <c r="O189" t="str" cm="1">
        <f t="array" ref="O189">IFERROR(_xlfn.IFS(O$3=Matchdays!$D187,Matchdays!$I187,O$3=Matchdays!$G187,Matchdays!$J187),"")</f>
        <v/>
      </c>
      <c r="P189" t="str" cm="1">
        <f t="array" ref="P189">IFERROR(_xlfn.IFS(P$3=Matchdays!$D187,Matchdays!$I187,P$3=Matchdays!$G187,Matchdays!$J187),"")</f>
        <v/>
      </c>
      <c r="Q189" t="str" cm="1">
        <f t="array" ref="Q189">IFERROR(_xlfn.IFS(Q$3=Matchdays!$D187,Matchdays!$I187,Q$3=Matchdays!$G187,Matchdays!$J187),"")</f>
        <v/>
      </c>
      <c r="R189" t="str" cm="1">
        <f t="array" ref="R189">IFERROR(_xlfn.IFS(R$3=Matchdays!$D187,Matchdays!$I187,R$3=Matchdays!$G187,Matchdays!$J187),"")</f>
        <v/>
      </c>
      <c r="S189" t="str" cm="1">
        <f t="array" ref="S189">IFERROR(_xlfn.IFS(S$3=Matchdays!$D187,Matchdays!$I187,S$3=Matchdays!$G187,Matchdays!$J187),"")</f>
        <v/>
      </c>
      <c r="T189" t="str" cm="1">
        <f t="array" ref="T189">IFERROR(_xlfn.IFS(T$3=Matchdays!$D187,Matchdays!$I187,T$3=Matchdays!$G187,Matchdays!$J187),"")</f>
        <v/>
      </c>
      <c r="U189" t="str" cm="1">
        <f t="array" ref="U189">IFERROR(_xlfn.IFS(U$3=Matchdays!$D187,Matchdays!$I187,U$3=Matchdays!$G187,Matchdays!$J187),"")</f>
        <v/>
      </c>
      <c r="V189" t="str" cm="1">
        <f t="array" ref="V189">IFERROR(_xlfn.IFS(V$3=Matchdays!$D187,Matchdays!$I187,V$3=Matchdays!$G187,Matchdays!$J187),"")</f>
        <v/>
      </c>
      <c r="W189" t="str" cm="1">
        <f t="array" ref="W189">IFERROR(_xlfn.IFS(W$3=Matchdays!$D187,Matchdays!$I187,W$3=Matchdays!$G187,Matchdays!$J187),"")</f>
        <v/>
      </c>
    </row>
    <row r="190" spans="4:23" x14ac:dyDescent="0.25">
      <c r="D190" t="str" cm="1">
        <f t="array" ref="D190">IFERROR(_xlfn.IFS($D$3=Matchdays!D188,Matchdays!I188,$D$3=Matchdays!G188,Matchdays!J188),"")</f>
        <v/>
      </c>
      <c r="E190" t="str" cm="1">
        <f t="array" ref="E190">IFERROR(_xlfn.IFS(E$3=Matchdays!$D188,Matchdays!$I188,E$3=Matchdays!$G188,Matchdays!$J188),"")</f>
        <v/>
      </c>
      <c r="F190" t="str" cm="1">
        <f t="array" ref="F190">IFERROR(_xlfn.IFS(F$3=Matchdays!$D188,Matchdays!$I188,F$3=Matchdays!$G188,Matchdays!$J188),"")</f>
        <v/>
      </c>
      <c r="G190" t="str" cm="1">
        <f t="array" ref="G190">IFERROR(_xlfn.IFS(G$3=Matchdays!$D188,Matchdays!$I188,G$3=Matchdays!$G188,Matchdays!$J188),"")</f>
        <v/>
      </c>
      <c r="H190" t="str" cm="1">
        <f t="array" ref="H190">IFERROR(_xlfn.IFS(H$3=Matchdays!$D188,Matchdays!$I188,H$3=Matchdays!$G188,Matchdays!$J188),"")</f>
        <v/>
      </c>
      <c r="I190" t="str" cm="1">
        <f t="array" ref="I190">IFERROR(_xlfn.IFS(I$3=Matchdays!$D188,Matchdays!$I188,I$3=Matchdays!$G188,Matchdays!$J188),"")</f>
        <v/>
      </c>
      <c r="J190" t="str" cm="1">
        <f t="array" ref="J190">IFERROR(_xlfn.IFS(J$3=Matchdays!$D188,Matchdays!$I188,J$3=Matchdays!$G188,Matchdays!$J188),"")</f>
        <v/>
      </c>
      <c r="K190" t="str" cm="1">
        <f t="array" ref="K190">IFERROR(_xlfn.IFS(K$3=Matchdays!$D188,Matchdays!$I188,K$3=Matchdays!$G188,Matchdays!$J188),"")</f>
        <v/>
      </c>
      <c r="L190" t="str" cm="1">
        <f t="array" ref="L190">IFERROR(_xlfn.IFS(L$3=Matchdays!$D188,Matchdays!$I188,L$3=Matchdays!$G188,Matchdays!$J188),"")</f>
        <v/>
      </c>
      <c r="M190" cm="1">
        <f t="array" ref="M190">IFERROR(_xlfn.IFS(M$3=Matchdays!$D188,Matchdays!$I188,M$3=Matchdays!$G188,Matchdays!$J188),"")</f>
        <v>1</v>
      </c>
      <c r="N190" t="str" cm="1">
        <f t="array" ref="N190">IFERROR(_xlfn.IFS(N$3=Matchdays!$D188,Matchdays!$I188,N$3=Matchdays!$G188,Matchdays!$J188),"")</f>
        <v/>
      </c>
      <c r="O190" t="str" cm="1">
        <f t="array" ref="O190">IFERROR(_xlfn.IFS(O$3=Matchdays!$D188,Matchdays!$I188,O$3=Matchdays!$G188,Matchdays!$J188),"")</f>
        <v/>
      </c>
      <c r="P190" t="str" cm="1">
        <f t="array" ref="P190">IFERROR(_xlfn.IFS(P$3=Matchdays!$D188,Matchdays!$I188,P$3=Matchdays!$G188,Matchdays!$J188),"")</f>
        <v/>
      </c>
      <c r="Q190" t="str" cm="1">
        <f t="array" ref="Q190">IFERROR(_xlfn.IFS(Q$3=Matchdays!$D188,Matchdays!$I188,Q$3=Matchdays!$G188,Matchdays!$J188),"")</f>
        <v/>
      </c>
      <c r="R190" t="str" cm="1">
        <f t="array" ref="R190">IFERROR(_xlfn.IFS(R$3=Matchdays!$D188,Matchdays!$I188,R$3=Matchdays!$G188,Matchdays!$J188),"")</f>
        <v/>
      </c>
      <c r="S190" t="str" cm="1">
        <f t="array" ref="S190">IFERROR(_xlfn.IFS(S$3=Matchdays!$D188,Matchdays!$I188,S$3=Matchdays!$G188,Matchdays!$J188),"")</f>
        <v/>
      </c>
      <c r="T190" t="str" cm="1">
        <f t="array" ref="T190">IFERROR(_xlfn.IFS(T$3=Matchdays!$D188,Matchdays!$I188,T$3=Matchdays!$G188,Matchdays!$J188),"")</f>
        <v/>
      </c>
      <c r="U190" t="str" cm="1">
        <f t="array" ref="U190">IFERROR(_xlfn.IFS(U$3=Matchdays!$D188,Matchdays!$I188,U$3=Matchdays!$G188,Matchdays!$J188),"")</f>
        <v/>
      </c>
      <c r="V190" cm="1">
        <f t="array" ref="V190">IFERROR(_xlfn.IFS(V$3=Matchdays!$D188,Matchdays!$I188,V$3=Matchdays!$G188,Matchdays!$J188),"")</f>
        <v>1</v>
      </c>
      <c r="W190" t="str" cm="1">
        <f t="array" ref="W190">IFERROR(_xlfn.IFS(W$3=Matchdays!$D188,Matchdays!$I188,W$3=Matchdays!$G188,Matchdays!$J188),"")</f>
        <v/>
      </c>
    </row>
    <row r="191" spans="4:23" x14ac:dyDescent="0.25">
      <c r="D191" t="str" cm="1">
        <f t="array" ref="D191">IFERROR(_xlfn.IFS($D$3=Matchdays!D189,Matchdays!I189,$D$3=Matchdays!G189,Matchdays!J189),"")</f>
        <v/>
      </c>
      <c r="E191" t="str" cm="1">
        <f t="array" ref="E191">IFERROR(_xlfn.IFS(E$3=Matchdays!$D189,Matchdays!$I189,E$3=Matchdays!$G189,Matchdays!$J189),"")</f>
        <v/>
      </c>
      <c r="F191" t="str" cm="1">
        <f t="array" ref="F191">IFERROR(_xlfn.IFS(F$3=Matchdays!$D189,Matchdays!$I189,F$3=Matchdays!$G189,Matchdays!$J189),"")</f>
        <v/>
      </c>
      <c r="G191" t="str" cm="1">
        <f t="array" ref="G191">IFERROR(_xlfn.IFS(G$3=Matchdays!$D189,Matchdays!$I189,G$3=Matchdays!$G189,Matchdays!$J189),"")</f>
        <v/>
      </c>
      <c r="H191" t="str" cm="1">
        <f t="array" ref="H191">IFERROR(_xlfn.IFS(H$3=Matchdays!$D189,Matchdays!$I189,H$3=Matchdays!$G189,Matchdays!$J189),"")</f>
        <v/>
      </c>
      <c r="I191" t="str" cm="1">
        <f t="array" ref="I191">IFERROR(_xlfn.IFS(I$3=Matchdays!$D189,Matchdays!$I189,I$3=Matchdays!$G189,Matchdays!$J189),"")</f>
        <v/>
      </c>
      <c r="J191" t="str" cm="1">
        <f t="array" ref="J191">IFERROR(_xlfn.IFS(J$3=Matchdays!$D189,Matchdays!$I189,J$3=Matchdays!$G189,Matchdays!$J189),"")</f>
        <v/>
      </c>
      <c r="K191" t="str" cm="1">
        <f t="array" ref="K191">IFERROR(_xlfn.IFS(K$3=Matchdays!$D189,Matchdays!$I189,K$3=Matchdays!$G189,Matchdays!$J189),"")</f>
        <v/>
      </c>
      <c r="L191" cm="1">
        <f t="array" ref="L191">IFERROR(_xlfn.IFS(L$3=Matchdays!$D189,Matchdays!$I189,L$3=Matchdays!$G189,Matchdays!$J189),"")</f>
        <v>3</v>
      </c>
      <c r="M191" t="str" cm="1">
        <f t="array" ref="M191">IFERROR(_xlfn.IFS(M$3=Matchdays!$D189,Matchdays!$I189,M$3=Matchdays!$G189,Matchdays!$J189),"")</f>
        <v/>
      </c>
      <c r="N191" cm="1">
        <f t="array" ref="N191">IFERROR(_xlfn.IFS(N$3=Matchdays!$D189,Matchdays!$I189,N$3=Matchdays!$G189,Matchdays!$J189),"")</f>
        <v>0</v>
      </c>
      <c r="O191" t="str" cm="1">
        <f t="array" ref="O191">IFERROR(_xlfn.IFS(O$3=Matchdays!$D189,Matchdays!$I189,O$3=Matchdays!$G189,Matchdays!$J189),"")</f>
        <v/>
      </c>
      <c r="P191" t="str" cm="1">
        <f t="array" ref="P191">IFERROR(_xlfn.IFS(P$3=Matchdays!$D189,Matchdays!$I189,P$3=Matchdays!$G189,Matchdays!$J189),"")</f>
        <v/>
      </c>
      <c r="Q191" t="str" cm="1">
        <f t="array" ref="Q191">IFERROR(_xlfn.IFS(Q$3=Matchdays!$D189,Matchdays!$I189,Q$3=Matchdays!$G189,Matchdays!$J189),"")</f>
        <v/>
      </c>
      <c r="R191" t="str" cm="1">
        <f t="array" ref="R191">IFERROR(_xlfn.IFS(R$3=Matchdays!$D189,Matchdays!$I189,R$3=Matchdays!$G189,Matchdays!$J189),"")</f>
        <v/>
      </c>
      <c r="S191" t="str" cm="1">
        <f t="array" ref="S191">IFERROR(_xlfn.IFS(S$3=Matchdays!$D189,Matchdays!$I189,S$3=Matchdays!$G189,Matchdays!$J189),"")</f>
        <v/>
      </c>
      <c r="T191" t="str" cm="1">
        <f t="array" ref="T191">IFERROR(_xlfn.IFS(T$3=Matchdays!$D189,Matchdays!$I189,T$3=Matchdays!$G189,Matchdays!$J189),"")</f>
        <v/>
      </c>
      <c r="U191" t="str" cm="1">
        <f t="array" ref="U191">IFERROR(_xlfn.IFS(U$3=Matchdays!$D189,Matchdays!$I189,U$3=Matchdays!$G189,Matchdays!$J189),"")</f>
        <v/>
      </c>
      <c r="V191" t="str" cm="1">
        <f t="array" ref="V191">IFERROR(_xlfn.IFS(V$3=Matchdays!$D189,Matchdays!$I189,V$3=Matchdays!$G189,Matchdays!$J189),"")</f>
        <v/>
      </c>
      <c r="W191" t="str" cm="1">
        <f t="array" ref="W191">IFERROR(_xlfn.IFS(W$3=Matchdays!$D189,Matchdays!$I189,W$3=Matchdays!$G189,Matchdays!$J189),"")</f>
        <v/>
      </c>
    </row>
    <row r="192" spans="4:23" x14ac:dyDescent="0.25">
      <c r="D192" t="str" cm="1">
        <f t="array" ref="D192">IFERROR(_xlfn.IFS($D$3=Matchdays!D190,Matchdays!I190,$D$3=Matchdays!G190,Matchdays!J190),"")</f>
        <v/>
      </c>
      <c r="E192" t="str" cm="1">
        <f t="array" ref="E192">IFERROR(_xlfn.IFS(E$3=Matchdays!$D190,Matchdays!$I190,E$3=Matchdays!$G190,Matchdays!$J190),"")</f>
        <v/>
      </c>
      <c r="F192" cm="1">
        <f t="array" ref="F192">IFERROR(_xlfn.IFS(F$3=Matchdays!$D190,Matchdays!$I190,F$3=Matchdays!$G190,Matchdays!$J190),"")</f>
        <v>0</v>
      </c>
      <c r="G192" t="str" cm="1">
        <f t="array" ref="G192">IFERROR(_xlfn.IFS(G$3=Matchdays!$D190,Matchdays!$I190,G$3=Matchdays!$G190,Matchdays!$J190),"")</f>
        <v/>
      </c>
      <c r="H192" t="str" cm="1">
        <f t="array" ref="H192">IFERROR(_xlfn.IFS(H$3=Matchdays!$D190,Matchdays!$I190,H$3=Matchdays!$G190,Matchdays!$J190),"")</f>
        <v/>
      </c>
      <c r="I192" t="str" cm="1">
        <f t="array" ref="I192">IFERROR(_xlfn.IFS(I$3=Matchdays!$D190,Matchdays!$I190,I$3=Matchdays!$G190,Matchdays!$J190),"")</f>
        <v/>
      </c>
      <c r="J192" t="str" cm="1">
        <f t="array" ref="J192">IFERROR(_xlfn.IFS(J$3=Matchdays!$D190,Matchdays!$I190,J$3=Matchdays!$G190,Matchdays!$J190),"")</f>
        <v/>
      </c>
      <c r="K192" t="str" cm="1">
        <f t="array" ref="K192">IFERROR(_xlfn.IFS(K$3=Matchdays!$D190,Matchdays!$I190,K$3=Matchdays!$G190,Matchdays!$J190),"")</f>
        <v/>
      </c>
      <c r="L192" t="str" cm="1">
        <f t="array" ref="L192">IFERROR(_xlfn.IFS(L$3=Matchdays!$D190,Matchdays!$I190,L$3=Matchdays!$G190,Matchdays!$J190),"")</f>
        <v/>
      </c>
      <c r="M192" t="str" cm="1">
        <f t="array" ref="M192">IFERROR(_xlfn.IFS(M$3=Matchdays!$D190,Matchdays!$I190,M$3=Matchdays!$G190,Matchdays!$J190),"")</f>
        <v/>
      </c>
      <c r="N192" t="str" cm="1">
        <f t="array" ref="N192">IFERROR(_xlfn.IFS(N$3=Matchdays!$D190,Matchdays!$I190,N$3=Matchdays!$G190,Matchdays!$J190),"")</f>
        <v/>
      </c>
      <c r="O192" t="str" cm="1">
        <f t="array" ref="O192">IFERROR(_xlfn.IFS(O$3=Matchdays!$D190,Matchdays!$I190,O$3=Matchdays!$G190,Matchdays!$J190),"")</f>
        <v/>
      </c>
      <c r="P192" t="str" cm="1">
        <f t="array" ref="P192">IFERROR(_xlfn.IFS(P$3=Matchdays!$D190,Matchdays!$I190,P$3=Matchdays!$G190,Matchdays!$J190),"")</f>
        <v/>
      </c>
      <c r="Q192" cm="1">
        <f t="array" ref="Q192">IFERROR(_xlfn.IFS(Q$3=Matchdays!$D190,Matchdays!$I190,Q$3=Matchdays!$G190,Matchdays!$J190),"")</f>
        <v>3</v>
      </c>
      <c r="R192" t="str" cm="1">
        <f t="array" ref="R192">IFERROR(_xlfn.IFS(R$3=Matchdays!$D190,Matchdays!$I190,R$3=Matchdays!$G190,Matchdays!$J190),"")</f>
        <v/>
      </c>
      <c r="S192" t="str" cm="1">
        <f t="array" ref="S192">IFERROR(_xlfn.IFS(S$3=Matchdays!$D190,Matchdays!$I190,S$3=Matchdays!$G190,Matchdays!$J190),"")</f>
        <v/>
      </c>
      <c r="T192" t="str" cm="1">
        <f t="array" ref="T192">IFERROR(_xlfn.IFS(T$3=Matchdays!$D190,Matchdays!$I190,T$3=Matchdays!$G190,Matchdays!$J190),"")</f>
        <v/>
      </c>
      <c r="U192" t="str" cm="1">
        <f t="array" ref="U192">IFERROR(_xlfn.IFS(U$3=Matchdays!$D190,Matchdays!$I190,U$3=Matchdays!$G190,Matchdays!$J190),"")</f>
        <v/>
      </c>
      <c r="V192" t="str" cm="1">
        <f t="array" ref="V192">IFERROR(_xlfn.IFS(V$3=Matchdays!$D190,Matchdays!$I190,V$3=Matchdays!$G190,Matchdays!$J190),"")</f>
        <v/>
      </c>
      <c r="W192" t="str" cm="1">
        <f t="array" ref="W192">IFERROR(_xlfn.IFS(W$3=Matchdays!$D190,Matchdays!$I190,W$3=Matchdays!$G190,Matchdays!$J190),"")</f>
        <v/>
      </c>
    </row>
    <row r="193" spans="4:23" x14ac:dyDescent="0.25">
      <c r="D193" t="str" cm="1">
        <f t="array" ref="D193">IFERROR(_xlfn.IFS($D$3=Matchdays!D191,Matchdays!I191,$D$3=Matchdays!G191,Matchdays!J191),"")</f>
        <v/>
      </c>
      <c r="E193" t="str" cm="1">
        <f t="array" ref="E193">IFERROR(_xlfn.IFS(E$3=Matchdays!$D191,Matchdays!$I191,E$3=Matchdays!$G191,Matchdays!$J191),"")</f>
        <v/>
      </c>
      <c r="F193" t="str" cm="1">
        <f t="array" ref="F193">IFERROR(_xlfn.IFS(F$3=Matchdays!$D191,Matchdays!$I191,F$3=Matchdays!$G191,Matchdays!$J191),"")</f>
        <v/>
      </c>
      <c r="G193" t="str" cm="1">
        <f t="array" ref="G193">IFERROR(_xlfn.IFS(G$3=Matchdays!$D191,Matchdays!$I191,G$3=Matchdays!$G191,Matchdays!$J191),"")</f>
        <v/>
      </c>
      <c r="H193" t="str" cm="1">
        <f t="array" ref="H193">IFERROR(_xlfn.IFS(H$3=Matchdays!$D191,Matchdays!$I191,H$3=Matchdays!$G191,Matchdays!$J191),"")</f>
        <v/>
      </c>
      <c r="I193" t="str" cm="1">
        <f t="array" ref="I193">IFERROR(_xlfn.IFS(I$3=Matchdays!$D191,Matchdays!$I191,I$3=Matchdays!$G191,Matchdays!$J191),"")</f>
        <v/>
      </c>
      <c r="J193" t="str" cm="1">
        <f t="array" ref="J193">IFERROR(_xlfn.IFS(J$3=Matchdays!$D191,Matchdays!$I191,J$3=Matchdays!$G191,Matchdays!$J191),"")</f>
        <v/>
      </c>
      <c r="K193" t="str" cm="1">
        <f t="array" ref="K193">IFERROR(_xlfn.IFS(K$3=Matchdays!$D191,Matchdays!$I191,K$3=Matchdays!$G191,Matchdays!$J191),"")</f>
        <v/>
      </c>
      <c r="L193" t="str" cm="1">
        <f t="array" ref="L193">IFERROR(_xlfn.IFS(L$3=Matchdays!$D191,Matchdays!$I191,L$3=Matchdays!$G191,Matchdays!$J191),"")</f>
        <v/>
      </c>
      <c r="M193" t="str" cm="1">
        <f t="array" ref="M193">IFERROR(_xlfn.IFS(M$3=Matchdays!$D191,Matchdays!$I191,M$3=Matchdays!$G191,Matchdays!$J191),"")</f>
        <v/>
      </c>
      <c r="N193" t="str" cm="1">
        <f t="array" ref="N193">IFERROR(_xlfn.IFS(N$3=Matchdays!$D191,Matchdays!$I191,N$3=Matchdays!$G191,Matchdays!$J191),"")</f>
        <v/>
      </c>
      <c r="O193" t="str" cm="1">
        <f t="array" ref="O193">IFERROR(_xlfn.IFS(O$3=Matchdays!$D191,Matchdays!$I191,O$3=Matchdays!$G191,Matchdays!$J191),"")</f>
        <v/>
      </c>
      <c r="P193" t="str" cm="1">
        <f t="array" ref="P193">IFERROR(_xlfn.IFS(P$3=Matchdays!$D191,Matchdays!$I191,P$3=Matchdays!$G191,Matchdays!$J191),"")</f>
        <v/>
      </c>
      <c r="Q193" t="str" cm="1">
        <f t="array" ref="Q193">IFERROR(_xlfn.IFS(Q$3=Matchdays!$D191,Matchdays!$I191,Q$3=Matchdays!$G191,Matchdays!$J191),"")</f>
        <v/>
      </c>
      <c r="R193" t="str" cm="1">
        <f t="array" ref="R193">IFERROR(_xlfn.IFS(R$3=Matchdays!$D191,Matchdays!$I191,R$3=Matchdays!$G191,Matchdays!$J191),"")</f>
        <v/>
      </c>
      <c r="S193" cm="1">
        <f t="array" ref="S193">IFERROR(_xlfn.IFS(S$3=Matchdays!$D191,Matchdays!$I191,S$3=Matchdays!$G191,Matchdays!$J191),"")</f>
        <v>3</v>
      </c>
      <c r="T193" cm="1">
        <f t="array" ref="T193">IFERROR(_xlfn.IFS(T$3=Matchdays!$D191,Matchdays!$I191,T$3=Matchdays!$G191,Matchdays!$J191),"")</f>
        <v>0</v>
      </c>
      <c r="U193" t="str" cm="1">
        <f t="array" ref="U193">IFERROR(_xlfn.IFS(U$3=Matchdays!$D191,Matchdays!$I191,U$3=Matchdays!$G191,Matchdays!$J191),"")</f>
        <v/>
      </c>
      <c r="V193" t="str" cm="1">
        <f t="array" ref="V193">IFERROR(_xlfn.IFS(V$3=Matchdays!$D191,Matchdays!$I191,V$3=Matchdays!$G191,Matchdays!$J191),"")</f>
        <v/>
      </c>
      <c r="W193" t="str" cm="1">
        <f t="array" ref="W193">IFERROR(_xlfn.IFS(W$3=Matchdays!$D191,Matchdays!$I191,W$3=Matchdays!$G191,Matchdays!$J191),"")</f>
        <v/>
      </c>
    </row>
    <row r="194" spans="4:23" x14ac:dyDescent="0.25">
      <c r="D194" t="str" cm="1">
        <f t="array" ref="D194">IFERROR(_xlfn.IFS($D$3=Matchdays!D192,Matchdays!I192,$D$3=Matchdays!G192,Matchdays!J192),"")</f>
        <v/>
      </c>
      <c r="E194" cm="1">
        <f t="array" ref="E194">IFERROR(_xlfn.IFS(E$3=Matchdays!$D192,Matchdays!$I192,E$3=Matchdays!$G192,Matchdays!$J192),"")</f>
        <v>3</v>
      </c>
      <c r="F194" t="str" cm="1">
        <f t="array" ref="F194">IFERROR(_xlfn.IFS(F$3=Matchdays!$D192,Matchdays!$I192,F$3=Matchdays!$G192,Matchdays!$J192),"")</f>
        <v/>
      </c>
      <c r="G194" t="str" cm="1">
        <f t="array" ref="G194">IFERROR(_xlfn.IFS(G$3=Matchdays!$D192,Matchdays!$I192,G$3=Matchdays!$G192,Matchdays!$J192),"")</f>
        <v/>
      </c>
      <c r="H194" t="str" cm="1">
        <f t="array" ref="H194">IFERROR(_xlfn.IFS(H$3=Matchdays!$D192,Matchdays!$I192,H$3=Matchdays!$G192,Matchdays!$J192),"")</f>
        <v/>
      </c>
      <c r="I194" t="str" cm="1">
        <f t="array" ref="I194">IFERROR(_xlfn.IFS(I$3=Matchdays!$D192,Matchdays!$I192,I$3=Matchdays!$G192,Matchdays!$J192),"")</f>
        <v/>
      </c>
      <c r="J194" t="str" cm="1">
        <f t="array" ref="J194">IFERROR(_xlfn.IFS(J$3=Matchdays!$D192,Matchdays!$I192,J$3=Matchdays!$G192,Matchdays!$J192),"")</f>
        <v/>
      </c>
      <c r="K194" t="str" cm="1">
        <f t="array" ref="K194">IFERROR(_xlfn.IFS(K$3=Matchdays!$D192,Matchdays!$I192,K$3=Matchdays!$G192,Matchdays!$J192),"")</f>
        <v/>
      </c>
      <c r="L194" t="str" cm="1">
        <f t="array" ref="L194">IFERROR(_xlfn.IFS(L$3=Matchdays!$D192,Matchdays!$I192,L$3=Matchdays!$G192,Matchdays!$J192),"")</f>
        <v/>
      </c>
      <c r="M194" cm="1">
        <f t="array" ref="M194">IFERROR(_xlfn.IFS(M$3=Matchdays!$D192,Matchdays!$I192,M$3=Matchdays!$G192,Matchdays!$J192),"")</f>
        <v>0</v>
      </c>
      <c r="N194" t="str" cm="1">
        <f t="array" ref="N194">IFERROR(_xlfn.IFS(N$3=Matchdays!$D192,Matchdays!$I192,N$3=Matchdays!$G192,Matchdays!$J192),"")</f>
        <v/>
      </c>
      <c r="O194" t="str" cm="1">
        <f t="array" ref="O194">IFERROR(_xlfn.IFS(O$3=Matchdays!$D192,Matchdays!$I192,O$3=Matchdays!$G192,Matchdays!$J192),"")</f>
        <v/>
      </c>
      <c r="P194" t="str" cm="1">
        <f t="array" ref="P194">IFERROR(_xlfn.IFS(P$3=Matchdays!$D192,Matchdays!$I192,P$3=Matchdays!$G192,Matchdays!$J192),"")</f>
        <v/>
      </c>
      <c r="Q194" t="str" cm="1">
        <f t="array" ref="Q194">IFERROR(_xlfn.IFS(Q$3=Matchdays!$D192,Matchdays!$I192,Q$3=Matchdays!$G192,Matchdays!$J192),"")</f>
        <v/>
      </c>
      <c r="R194" t="str" cm="1">
        <f t="array" ref="R194">IFERROR(_xlfn.IFS(R$3=Matchdays!$D192,Matchdays!$I192,R$3=Matchdays!$G192,Matchdays!$J192),"")</f>
        <v/>
      </c>
      <c r="S194" t="str" cm="1">
        <f t="array" ref="S194">IFERROR(_xlfn.IFS(S$3=Matchdays!$D192,Matchdays!$I192,S$3=Matchdays!$G192,Matchdays!$J192),"")</f>
        <v/>
      </c>
      <c r="T194" t="str" cm="1">
        <f t="array" ref="T194">IFERROR(_xlfn.IFS(T$3=Matchdays!$D192,Matchdays!$I192,T$3=Matchdays!$G192,Matchdays!$J192),"")</f>
        <v/>
      </c>
      <c r="U194" t="str" cm="1">
        <f t="array" ref="U194">IFERROR(_xlfn.IFS(U$3=Matchdays!$D192,Matchdays!$I192,U$3=Matchdays!$G192,Matchdays!$J192),"")</f>
        <v/>
      </c>
      <c r="V194" t="str" cm="1">
        <f t="array" ref="V194">IFERROR(_xlfn.IFS(V$3=Matchdays!$D192,Matchdays!$I192,V$3=Matchdays!$G192,Matchdays!$J192),"")</f>
        <v/>
      </c>
      <c r="W194" t="str" cm="1">
        <f t="array" ref="W194">IFERROR(_xlfn.IFS(W$3=Matchdays!$D192,Matchdays!$I192,W$3=Matchdays!$G192,Matchdays!$J192),"")</f>
        <v/>
      </c>
    </row>
    <row r="195" spans="4:23" x14ac:dyDescent="0.25">
      <c r="D195" t="str" cm="1">
        <f t="array" ref="D195">IFERROR(_xlfn.IFS($D$3=Matchdays!D193,Matchdays!I193,$D$3=Matchdays!G193,Matchdays!J193),"")</f>
        <v/>
      </c>
      <c r="E195" t="str" cm="1">
        <f t="array" ref="E195">IFERROR(_xlfn.IFS(E$3=Matchdays!$D193,Matchdays!$I193,E$3=Matchdays!$G193,Matchdays!$J193),"")</f>
        <v/>
      </c>
      <c r="F195" cm="1">
        <f t="array" ref="F195">IFERROR(_xlfn.IFS(F$3=Matchdays!$D193,Matchdays!$I193,F$3=Matchdays!$G193,Matchdays!$J193),"")</f>
        <v>0</v>
      </c>
      <c r="G195" cm="1">
        <f t="array" ref="G195">IFERROR(_xlfn.IFS(G$3=Matchdays!$D193,Matchdays!$I193,G$3=Matchdays!$G193,Matchdays!$J193),"")</f>
        <v>3</v>
      </c>
      <c r="H195" t="str" cm="1">
        <f t="array" ref="H195">IFERROR(_xlfn.IFS(H$3=Matchdays!$D193,Matchdays!$I193,H$3=Matchdays!$G193,Matchdays!$J193),"")</f>
        <v/>
      </c>
      <c r="I195" t="str" cm="1">
        <f t="array" ref="I195">IFERROR(_xlfn.IFS(I$3=Matchdays!$D193,Matchdays!$I193,I$3=Matchdays!$G193,Matchdays!$J193),"")</f>
        <v/>
      </c>
      <c r="J195" t="str" cm="1">
        <f t="array" ref="J195">IFERROR(_xlfn.IFS(J$3=Matchdays!$D193,Matchdays!$I193,J$3=Matchdays!$G193,Matchdays!$J193),"")</f>
        <v/>
      </c>
      <c r="K195" t="str" cm="1">
        <f t="array" ref="K195">IFERROR(_xlfn.IFS(K$3=Matchdays!$D193,Matchdays!$I193,K$3=Matchdays!$G193,Matchdays!$J193),"")</f>
        <v/>
      </c>
      <c r="L195" t="str" cm="1">
        <f t="array" ref="L195">IFERROR(_xlfn.IFS(L$3=Matchdays!$D193,Matchdays!$I193,L$3=Matchdays!$G193,Matchdays!$J193),"")</f>
        <v/>
      </c>
      <c r="M195" t="str" cm="1">
        <f t="array" ref="M195">IFERROR(_xlfn.IFS(M$3=Matchdays!$D193,Matchdays!$I193,M$3=Matchdays!$G193,Matchdays!$J193),"")</f>
        <v/>
      </c>
      <c r="N195" t="str" cm="1">
        <f t="array" ref="N195">IFERROR(_xlfn.IFS(N$3=Matchdays!$D193,Matchdays!$I193,N$3=Matchdays!$G193,Matchdays!$J193),"")</f>
        <v/>
      </c>
      <c r="O195" t="str" cm="1">
        <f t="array" ref="O195">IFERROR(_xlfn.IFS(O$3=Matchdays!$D193,Matchdays!$I193,O$3=Matchdays!$G193,Matchdays!$J193),"")</f>
        <v/>
      </c>
      <c r="P195" t="str" cm="1">
        <f t="array" ref="P195">IFERROR(_xlfn.IFS(P$3=Matchdays!$D193,Matchdays!$I193,P$3=Matchdays!$G193,Matchdays!$J193),"")</f>
        <v/>
      </c>
      <c r="Q195" t="str" cm="1">
        <f t="array" ref="Q195">IFERROR(_xlfn.IFS(Q$3=Matchdays!$D193,Matchdays!$I193,Q$3=Matchdays!$G193,Matchdays!$J193),"")</f>
        <v/>
      </c>
      <c r="R195" t="str" cm="1">
        <f t="array" ref="R195">IFERROR(_xlfn.IFS(R$3=Matchdays!$D193,Matchdays!$I193,R$3=Matchdays!$G193,Matchdays!$J193),"")</f>
        <v/>
      </c>
      <c r="S195" t="str" cm="1">
        <f t="array" ref="S195">IFERROR(_xlfn.IFS(S$3=Matchdays!$D193,Matchdays!$I193,S$3=Matchdays!$G193,Matchdays!$J193),"")</f>
        <v/>
      </c>
      <c r="T195" t="str" cm="1">
        <f t="array" ref="T195">IFERROR(_xlfn.IFS(T$3=Matchdays!$D193,Matchdays!$I193,T$3=Matchdays!$G193,Matchdays!$J193),"")</f>
        <v/>
      </c>
      <c r="U195" t="str" cm="1">
        <f t="array" ref="U195">IFERROR(_xlfn.IFS(U$3=Matchdays!$D193,Matchdays!$I193,U$3=Matchdays!$G193,Matchdays!$J193),"")</f>
        <v/>
      </c>
      <c r="V195" t="str" cm="1">
        <f t="array" ref="V195">IFERROR(_xlfn.IFS(V$3=Matchdays!$D193,Matchdays!$I193,V$3=Matchdays!$G193,Matchdays!$J193),"")</f>
        <v/>
      </c>
      <c r="W195" t="str" cm="1">
        <f t="array" ref="W195">IFERROR(_xlfn.IFS(W$3=Matchdays!$D193,Matchdays!$I193,W$3=Matchdays!$G193,Matchdays!$J193),"")</f>
        <v/>
      </c>
    </row>
    <row r="196" spans="4:23" x14ac:dyDescent="0.25">
      <c r="D196" t="str" cm="1">
        <f t="array" ref="D196">IFERROR(_xlfn.IFS($D$3=Matchdays!D194,Matchdays!I194,$D$3=Matchdays!G194,Matchdays!J194),"")</f>
        <v/>
      </c>
      <c r="E196" t="str" cm="1">
        <f t="array" ref="E196">IFERROR(_xlfn.IFS(E$3=Matchdays!$D194,Matchdays!$I194,E$3=Matchdays!$G194,Matchdays!$J194),"")</f>
        <v/>
      </c>
      <c r="F196" t="str" cm="1">
        <f t="array" ref="F196">IFERROR(_xlfn.IFS(F$3=Matchdays!$D194,Matchdays!$I194,F$3=Matchdays!$G194,Matchdays!$J194),"")</f>
        <v/>
      </c>
      <c r="G196" t="str" cm="1">
        <f t="array" ref="G196">IFERROR(_xlfn.IFS(G$3=Matchdays!$D194,Matchdays!$I194,G$3=Matchdays!$G194,Matchdays!$J194),"")</f>
        <v/>
      </c>
      <c r="H196" cm="1">
        <f t="array" ref="H196">IFERROR(_xlfn.IFS(H$3=Matchdays!$D194,Matchdays!$I194,H$3=Matchdays!$G194,Matchdays!$J194),"")</f>
        <v>3</v>
      </c>
      <c r="I196" t="str" cm="1">
        <f t="array" ref="I196">IFERROR(_xlfn.IFS(I$3=Matchdays!$D194,Matchdays!$I194,I$3=Matchdays!$G194,Matchdays!$J194),"")</f>
        <v/>
      </c>
      <c r="J196" t="str" cm="1">
        <f t="array" ref="J196">IFERROR(_xlfn.IFS(J$3=Matchdays!$D194,Matchdays!$I194,J$3=Matchdays!$G194,Matchdays!$J194),"")</f>
        <v/>
      </c>
      <c r="K196" t="str" cm="1">
        <f t="array" ref="K196">IFERROR(_xlfn.IFS(K$3=Matchdays!$D194,Matchdays!$I194,K$3=Matchdays!$G194,Matchdays!$J194),"")</f>
        <v/>
      </c>
      <c r="L196" t="str" cm="1">
        <f t="array" ref="L196">IFERROR(_xlfn.IFS(L$3=Matchdays!$D194,Matchdays!$I194,L$3=Matchdays!$G194,Matchdays!$J194),"")</f>
        <v/>
      </c>
      <c r="M196" t="str" cm="1">
        <f t="array" ref="M196">IFERROR(_xlfn.IFS(M$3=Matchdays!$D194,Matchdays!$I194,M$3=Matchdays!$G194,Matchdays!$J194),"")</f>
        <v/>
      </c>
      <c r="N196" t="str" cm="1">
        <f t="array" ref="N196">IFERROR(_xlfn.IFS(N$3=Matchdays!$D194,Matchdays!$I194,N$3=Matchdays!$G194,Matchdays!$J194),"")</f>
        <v/>
      </c>
      <c r="O196" cm="1">
        <f t="array" ref="O196">IFERROR(_xlfn.IFS(O$3=Matchdays!$D194,Matchdays!$I194,O$3=Matchdays!$G194,Matchdays!$J194),"")</f>
        <v>0</v>
      </c>
      <c r="P196" t="str" cm="1">
        <f t="array" ref="P196">IFERROR(_xlfn.IFS(P$3=Matchdays!$D194,Matchdays!$I194,P$3=Matchdays!$G194,Matchdays!$J194),"")</f>
        <v/>
      </c>
      <c r="Q196" t="str" cm="1">
        <f t="array" ref="Q196">IFERROR(_xlfn.IFS(Q$3=Matchdays!$D194,Matchdays!$I194,Q$3=Matchdays!$G194,Matchdays!$J194),"")</f>
        <v/>
      </c>
      <c r="R196" t="str" cm="1">
        <f t="array" ref="R196">IFERROR(_xlfn.IFS(R$3=Matchdays!$D194,Matchdays!$I194,R$3=Matchdays!$G194,Matchdays!$J194),"")</f>
        <v/>
      </c>
      <c r="S196" t="str" cm="1">
        <f t="array" ref="S196">IFERROR(_xlfn.IFS(S$3=Matchdays!$D194,Matchdays!$I194,S$3=Matchdays!$G194,Matchdays!$J194),"")</f>
        <v/>
      </c>
      <c r="T196" t="str" cm="1">
        <f t="array" ref="T196">IFERROR(_xlfn.IFS(T$3=Matchdays!$D194,Matchdays!$I194,T$3=Matchdays!$G194,Matchdays!$J194),"")</f>
        <v/>
      </c>
      <c r="U196" t="str" cm="1">
        <f t="array" ref="U196">IFERROR(_xlfn.IFS(U$3=Matchdays!$D194,Matchdays!$I194,U$3=Matchdays!$G194,Matchdays!$J194),"")</f>
        <v/>
      </c>
      <c r="V196" t="str" cm="1">
        <f t="array" ref="V196">IFERROR(_xlfn.IFS(V$3=Matchdays!$D194,Matchdays!$I194,V$3=Matchdays!$G194,Matchdays!$J194),"")</f>
        <v/>
      </c>
      <c r="W196" t="str" cm="1">
        <f t="array" ref="W196">IFERROR(_xlfn.IFS(W$3=Matchdays!$D194,Matchdays!$I194,W$3=Matchdays!$G194,Matchdays!$J194),"")</f>
        <v/>
      </c>
    </row>
    <row r="197" spans="4:23" x14ac:dyDescent="0.25">
      <c r="D197" t="str" cm="1">
        <f t="array" ref="D197">IFERROR(_xlfn.IFS($D$3=Matchdays!D195,Matchdays!I195,$D$3=Matchdays!G195,Matchdays!J195),"")</f>
        <v/>
      </c>
      <c r="E197" t="str" cm="1">
        <f t="array" ref="E197">IFERROR(_xlfn.IFS(E$3=Matchdays!$D195,Matchdays!$I195,E$3=Matchdays!$G195,Matchdays!$J195),"")</f>
        <v/>
      </c>
      <c r="F197" t="str" cm="1">
        <f t="array" ref="F197">IFERROR(_xlfn.IFS(F$3=Matchdays!$D195,Matchdays!$I195,F$3=Matchdays!$G195,Matchdays!$J195),"")</f>
        <v/>
      </c>
      <c r="G197" t="str" cm="1">
        <f t="array" ref="G197">IFERROR(_xlfn.IFS(G$3=Matchdays!$D195,Matchdays!$I195,G$3=Matchdays!$G195,Matchdays!$J195),"")</f>
        <v/>
      </c>
      <c r="H197" t="str" cm="1">
        <f t="array" ref="H197">IFERROR(_xlfn.IFS(H$3=Matchdays!$D195,Matchdays!$I195,H$3=Matchdays!$G195,Matchdays!$J195),"")</f>
        <v/>
      </c>
      <c r="I197" cm="1">
        <f t="array" ref="I197">IFERROR(_xlfn.IFS(I$3=Matchdays!$D195,Matchdays!$I195,I$3=Matchdays!$G195,Matchdays!$J195),"")</f>
        <v>3</v>
      </c>
      <c r="J197" cm="1">
        <f t="array" ref="J197">IFERROR(_xlfn.IFS(J$3=Matchdays!$D195,Matchdays!$I195,J$3=Matchdays!$G195,Matchdays!$J195),"")</f>
        <v>0</v>
      </c>
      <c r="K197" t="str" cm="1">
        <f t="array" ref="K197">IFERROR(_xlfn.IFS(K$3=Matchdays!$D195,Matchdays!$I195,K$3=Matchdays!$G195,Matchdays!$J195),"")</f>
        <v/>
      </c>
      <c r="L197" t="str" cm="1">
        <f t="array" ref="L197">IFERROR(_xlfn.IFS(L$3=Matchdays!$D195,Matchdays!$I195,L$3=Matchdays!$G195,Matchdays!$J195),"")</f>
        <v/>
      </c>
      <c r="M197" t="str" cm="1">
        <f t="array" ref="M197">IFERROR(_xlfn.IFS(M$3=Matchdays!$D195,Matchdays!$I195,M$3=Matchdays!$G195,Matchdays!$J195),"")</f>
        <v/>
      </c>
      <c r="N197" t="str" cm="1">
        <f t="array" ref="N197">IFERROR(_xlfn.IFS(N$3=Matchdays!$D195,Matchdays!$I195,N$3=Matchdays!$G195,Matchdays!$J195),"")</f>
        <v/>
      </c>
      <c r="O197" t="str" cm="1">
        <f t="array" ref="O197">IFERROR(_xlfn.IFS(O$3=Matchdays!$D195,Matchdays!$I195,O$3=Matchdays!$G195,Matchdays!$J195),"")</f>
        <v/>
      </c>
      <c r="P197" t="str" cm="1">
        <f t="array" ref="P197">IFERROR(_xlfn.IFS(P$3=Matchdays!$D195,Matchdays!$I195,P$3=Matchdays!$G195,Matchdays!$J195),"")</f>
        <v/>
      </c>
      <c r="Q197" t="str" cm="1">
        <f t="array" ref="Q197">IFERROR(_xlfn.IFS(Q$3=Matchdays!$D195,Matchdays!$I195,Q$3=Matchdays!$G195,Matchdays!$J195),"")</f>
        <v/>
      </c>
      <c r="R197" t="str" cm="1">
        <f t="array" ref="R197">IFERROR(_xlfn.IFS(R$3=Matchdays!$D195,Matchdays!$I195,R$3=Matchdays!$G195,Matchdays!$J195),"")</f>
        <v/>
      </c>
      <c r="S197" t="str" cm="1">
        <f t="array" ref="S197">IFERROR(_xlfn.IFS(S$3=Matchdays!$D195,Matchdays!$I195,S$3=Matchdays!$G195,Matchdays!$J195),"")</f>
        <v/>
      </c>
      <c r="T197" t="str" cm="1">
        <f t="array" ref="T197">IFERROR(_xlfn.IFS(T$3=Matchdays!$D195,Matchdays!$I195,T$3=Matchdays!$G195,Matchdays!$J195),"")</f>
        <v/>
      </c>
      <c r="U197" t="str" cm="1">
        <f t="array" ref="U197">IFERROR(_xlfn.IFS(U$3=Matchdays!$D195,Matchdays!$I195,U$3=Matchdays!$G195,Matchdays!$J195),"")</f>
        <v/>
      </c>
      <c r="V197" t="str" cm="1">
        <f t="array" ref="V197">IFERROR(_xlfn.IFS(V$3=Matchdays!$D195,Matchdays!$I195,V$3=Matchdays!$G195,Matchdays!$J195),"")</f>
        <v/>
      </c>
      <c r="W197" t="str" cm="1">
        <f t="array" ref="W197">IFERROR(_xlfn.IFS(W$3=Matchdays!$D195,Matchdays!$I195,W$3=Matchdays!$G195,Matchdays!$J195),"")</f>
        <v/>
      </c>
    </row>
    <row r="198" spans="4:23" x14ac:dyDescent="0.25">
      <c r="D198" t="str" cm="1">
        <f t="array" ref="D198">IFERROR(_xlfn.IFS($D$3=Matchdays!D196,Matchdays!I196,$D$3=Matchdays!G196,Matchdays!J196),"")</f>
        <v/>
      </c>
      <c r="E198" t="str" cm="1">
        <f t="array" ref="E198">IFERROR(_xlfn.IFS(E$3=Matchdays!$D196,Matchdays!$I196,E$3=Matchdays!$G196,Matchdays!$J196),"")</f>
        <v/>
      </c>
      <c r="F198" t="str" cm="1">
        <f t="array" ref="F198">IFERROR(_xlfn.IFS(F$3=Matchdays!$D196,Matchdays!$I196,F$3=Matchdays!$G196,Matchdays!$J196),"")</f>
        <v/>
      </c>
      <c r="G198" t="str" cm="1">
        <f t="array" ref="G198">IFERROR(_xlfn.IFS(G$3=Matchdays!$D196,Matchdays!$I196,G$3=Matchdays!$G196,Matchdays!$J196),"")</f>
        <v/>
      </c>
      <c r="H198" t="str" cm="1">
        <f t="array" ref="H198">IFERROR(_xlfn.IFS(H$3=Matchdays!$D196,Matchdays!$I196,H$3=Matchdays!$G196,Matchdays!$J196),"")</f>
        <v/>
      </c>
      <c r="I198" t="str" cm="1">
        <f t="array" ref="I198">IFERROR(_xlfn.IFS(I$3=Matchdays!$D196,Matchdays!$I196,I$3=Matchdays!$G196,Matchdays!$J196),"")</f>
        <v/>
      </c>
      <c r="J198" t="str" cm="1">
        <f t="array" ref="J198">IFERROR(_xlfn.IFS(J$3=Matchdays!$D196,Matchdays!$I196,J$3=Matchdays!$G196,Matchdays!$J196),"")</f>
        <v/>
      </c>
      <c r="K198" cm="1">
        <f t="array" ref="K198">IFERROR(_xlfn.IFS(K$3=Matchdays!$D196,Matchdays!$I196,K$3=Matchdays!$G196,Matchdays!$J196),"")</f>
        <v>0</v>
      </c>
      <c r="L198" t="str" cm="1">
        <f t="array" ref="L198">IFERROR(_xlfn.IFS(L$3=Matchdays!$D196,Matchdays!$I196,L$3=Matchdays!$G196,Matchdays!$J196),"")</f>
        <v/>
      </c>
      <c r="M198" t="str" cm="1">
        <f t="array" ref="M198">IFERROR(_xlfn.IFS(M$3=Matchdays!$D196,Matchdays!$I196,M$3=Matchdays!$G196,Matchdays!$J196),"")</f>
        <v/>
      </c>
      <c r="N198" t="str" cm="1">
        <f t="array" ref="N198">IFERROR(_xlfn.IFS(N$3=Matchdays!$D196,Matchdays!$I196,N$3=Matchdays!$G196,Matchdays!$J196),"")</f>
        <v/>
      </c>
      <c r="O198" t="str" cm="1">
        <f t="array" ref="O198">IFERROR(_xlfn.IFS(O$3=Matchdays!$D196,Matchdays!$I196,O$3=Matchdays!$G196,Matchdays!$J196),"")</f>
        <v/>
      </c>
      <c r="P198" t="str" cm="1">
        <f t="array" ref="P198">IFERROR(_xlfn.IFS(P$3=Matchdays!$D196,Matchdays!$I196,P$3=Matchdays!$G196,Matchdays!$J196),"")</f>
        <v/>
      </c>
      <c r="Q198" t="str" cm="1">
        <f t="array" ref="Q198">IFERROR(_xlfn.IFS(Q$3=Matchdays!$D196,Matchdays!$I196,Q$3=Matchdays!$G196,Matchdays!$J196),"")</f>
        <v/>
      </c>
      <c r="R198" t="str" cm="1">
        <f t="array" ref="R198">IFERROR(_xlfn.IFS(R$3=Matchdays!$D196,Matchdays!$I196,R$3=Matchdays!$G196,Matchdays!$J196),"")</f>
        <v/>
      </c>
      <c r="S198" t="str" cm="1">
        <f t="array" ref="S198">IFERROR(_xlfn.IFS(S$3=Matchdays!$D196,Matchdays!$I196,S$3=Matchdays!$G196,Matchdays!$J196),"")</f>
        <v/>
      </c>
      <c r="T198" cm="1">
        <f t="array" ref="T198">IFERROR(_xlfn.IFS(T$3=Matchdays!$D196,Matchdays!$I196,T$3=Matchdays!$G196,Matchdays!$J196),"")</f>
        <v>3</v>
      </c>
      <c r="U198" t="str" cm="1">
        <f t="array" ref="U198">IFERROR(_xlfn.IFS(U$3=Matchdays!$D196,Matchdays!$I196,U$3=Matchdays!$G196,Matchdays!$J196),"")</f>
        <v/>
      </c>
      <c r="V198" t="str" cm="1">
        <f t="array" ref="V198">IFERROR(_xlfn.IFS(V$3=Matchdays!$D196,Matchdays!$I196,V$3=Matchdays!$G196,Matchdays!$J196),"")</f>
        <v/>
      </c>
      <c r="W198" t="str" cm="1">
        <f t="array" ref="W198">IFERROR(_xlfn.IFS(W$3=Matchdays!$D196,Matchdays!$I196,W$3=Matchdays!$G196,Matchdays!$J196),"")</f>
        <v/>
      </c>
    </row>
    <row r="199" spans="4:23" x14ac:dyDescent="0.25">
      <c r="D199" t="str" cm="1">
        <f t="array" ref="D199">IFERROR(_xlfn.IFS($D$3=Matchdays!D197,Matchdays!I197,$D$3=Matchdays!G197,Matchdays!J197),"")</f>
        <v/>
      </c>
      <c r="E199" t="str" cm="1">
        <f t="array" ref="E199">IFERROR(_xlfn.IFS(E$3=Matchdays!$D197,Matchdays!$I197,E$3=Matchdays!$G197,Matchdays!$J197),"")</f>
        <v/>
      </c>
      <c r="F199" t="str" cm="1">
        <f t="array" ref="F199">IFERROR(_xlfn.IFS(F$3=Matchdays!$D197,Matchdays!$I197,F$3=Matchdays!$G197,Matchdays!$J197),"")</f>
        <v/>
      </c>
      <c r="G199" t="str" cm="1">
        <f t="array" ref="G199">IFERROR(_xlfn.IFS(G$3=Matchdays!$D197,Matchdays!$I197,G$3=Matchdays!$G197,Matchdays!$J197),"")</f>
        <v/>
      </c>
      <c r="H199" t="str" cm="1">
        <f t="array" ref="H199">IFERROR(_xlfn.IFS(H$3=Matchdays!$D197,Matchdays!$I197,H$3=Matchdays!$G197,Matchdays!$J197),"")</f>
        <v/>
      </c>
      <c r="I199" t="str" cm="1">
        <f t="array" ref="I199">IFERROR(_xlfn.IFS(I$3=Matchdays!$D197,Matchdays!$I197,I$3=Matchdays!$G197,Matchdays!$J197),"")</f>
        <v/>
      </c>
      <c r="J199" t="str" cm="1">
        <f t="array" ref="J199">IFERROR(_xlfn.IFS(J$3=Matchdays!$D197,Matchdays!$I197,J$3=Matchdays!$G197,Matchdays!$J197),"")</f>
        <v/>
      </c>
      <c r="K199" t="str" cm="1">
        <f t="array" ref="K199">IFERROR(_xlfn.IFS(K$3=Matchdays!$D197,Matchdays!$I197,K$3=Matchdays!$G197,Matchdays!$J197),"")</f>
        <v/>
      </c>
      <c r="L199" t="str" cm="1">
        <f t="array" ref="L199">IFERROR(_xlfn.IFS(L$3=Matchdays!$D197,Matchdays!$I197,L$3=Matchdays!$G197,Matchdays!$J197),"")</f>
        <v/>
      </c>
      <c r="M199" t="str" cm="1">
        <f t="array" ref="M199">IFERROR(_xlfn.IFS(M$3=Matchdays!$D197,Matchdays!$I197,M$3=Matchdays!$G197,Matchdays!$J197),"")</f>
        <v/>
      </c>
      <c r="N199" t="str" cm="1">
        <f t="array" ref="N199">IFERROR(_xlfn.IFS(N$3=Matchdays!$D197,Matchdays!$I197,N$3=Matchdays!$G197,Matchdays!$J197),"")</f>
        <v/>
      </c>
      <c r="O199" t="str" cm="1">
        <f t="array" ref="O199">IFERROR(_xlfn.IFS(O$3=Matchdays!$D197,Matchdays!$I197,O$3=Matchdays!$G197,Matchdays!$J197),"")</f>
        <v/>
      </c>
      <c r="P199" cm="1">
        <f t="array" ref="P199">IFERROR(_xlfn.IFS(P$3=Matchdays!$D197,Matchdays!$I197,P$3=Matchdays!$G197,Matchdays!$J197),"")</f>
        <v>0</v>
      </c>
      <c r="Q199" cm="1">
        <f t="array" ref="Q199">IFERROR(_xlfn.IFS(Q$3=Matchdays!$D197,Matchdays!$I197,Q$3=Matchdays!$G197,Matchdays!$J197),"")</f>
        <v>3</v>
      </c>
      <c r="R199" t="str" cm="1">
        <f t="array" ref="R199">IFERROR(_xlfn.IFS(R$3=Matchdays!$D197,Matchdays!$I197,R$3=Matchdays!$G197,Matchdays!$J197),"")</f>
        <v/>
      </c>
      <c r="S199" t="str" cm="1">
        <f t="array" ref="S199">IFERROR(_xlfn.IFS(S$3=Matchdays!$D197,Matchdays!$I197,S$3=Matchdays!$G197,Matchdays!$J197),"")</f>
        <v/>
      </c>
      <c r="T199" t="str" cm="1">
        <f t="array" ref="T199">IFERROR(_xlfn.IFS(T$3=Matchdays!$D197,Matchdays!$I197,T$3=Matchdays!$G197,Matchdays!$J197),"")</f>
        <v/>
      </c>
      <c r="U199" t="str" cm="1">
        <f t="array" ref="U199">IFERROR(_xlfn.IFS(U$3=Matchdays!$D197,Matchdays!$I197,U$3=Matchdays!$G197,Matchdays!$J197),"")</f>
        <v/>
      </c>
      <c r="V199" t="str" cm="1">
        <f t="array" ref="V199">IFERROR(_xlfn.IFS(V$3=Matchdays!$D197,Matchdays!$I197,V$3=Matchdays!$G197,Matchdays!$J197),"")</f>
        <v/>
      </c>
      <c r="W199" t="str" cm="1">
        <f t="array" ref="W199">IFERROR(_xlfn.IFS(W$3=Matchdays!$D197,Matchdays!$I197,W$3=Matchdays!$G197,Matchdays!$J197),"")</f>
        <v/>
      </c>
    </row>
    <row r="200" spans="4:23" x14ac:dyDescent="0.25">
      <c r="D200" t="str" cm="1">
        <f t="array" ref="D200">IFERROR(_xlfn.IFS($D$3=Matchdays!D198,Matchdays!I198,$D$3=Matchdays!G198,Matchdays!J198),"")</f>
        <v/>
      </c>
      <c r="E200" t="str" cm="1">
        <f t="array" ref="E200">IFERROR(_xlfn.IFS(E$3=Matchdays!$D198,Matchdays!$I198,E$3=Matchdays!$G198,Matchdays!$J198),"")</f>
        <v/>
      </c>
      <c r="F200" t="str" cm="1">
        <f t="array" ref="F200">IFERROR(_xlfn.IFS(F$3=Matchdays!$D198,Matchdays!$I198,F$3=Matchdays!$G198,Matchdays!$J198),"")</f>
        <v/>
      </c>
      <c r="G200" t="str" cm="1">
        <f t="array" ref="G200">IFERROR(_xlfn.IFS(G$3=Matchdays!$D198,Matchdays!$I198,G$3=Matchdays!$G198,Matchdays!$J198),"")</f>
        <v/>
      </c>
      <c r="H200" t="str" cm="1">
        <f t="array" ref="H200">IFERROR(_xlfn.IFS(H$3=Matchdays!$D198,Matchdays!$I198,H$3=Matchdays!$G198,Matchdays!$J198),"")</f>
        <v/>
      </c>
      <c r="I200" t="str" cm="1">
        <f t="array" ref="I200">IFERROR(_xlfn.IFS(I$3=Matchdays!$D198,Matchdays!$I198,I$3=Matchdays!$G198,Matchdays!$J198),"")</f>
        <v/>
      </c>
      <c r="J200" t="str" cm="1">
        <f t="array" ref="J200">IFERROR(_xlfn.IFS(J$3=Matchdays!$D198,Matchdays!$I198,J$3=Matchdays!$G198,Matchdays!$J198),"")</f>
        <v/>
      </c>
      <c r="K200" t="str" cm="1">
        <f t="array" ref="K200">IFERROR(_xlfn.IFS(K$3=Matchdays!$D198,Matchdays!$I198,K$3=Matchdays!$G198,Matchdays!$J198),"")</f>
        <v/>
      </c>
      <c r="L200" cm="1">
        <f t="array" ref="L200">IFERROR(_xlfn.IFS(L$3=Matchdays!$D198,Matchdays!$I198,L$3=Matchdays!$G198,Matchdays!$J198),"")</f>
        <v>0</v>
      </c>
      <c r="M200" t="str" cm="1">
        <f t="array" ref="M200">IFERROR(_xlfn.IFS(M$3=Matchdays!$D198,Matchdays!$I198,M$3=Matchdays!$G198,Matchdays!$J198),"")</f>
        <v/>
      </c>
      <c r="N200" t="str" cm="1">
        <f t="array" ref="N200">IFERROR(_xlfn.IFS(N$3=Matchdays!$D198,Matchdays!$I198,N$3=Matchdays!$G198,Matchdays!$J198),"")</f>
        <v/>
      </c>
      <c r="O200" t="str" cm="1">
        <f t="array" ref="O200">IFERROR(_xlfn.IFS(O$3=Matchdays!$D198,Matchdays!$I198,O$3=Matchdays!$G198,Matchdays!$J198),"")</f>
        <v/>
      </c>
      <c r="P200" t="str" cm="1">
        <f t="array" ref="P200">IFERROR(_xlfn.IFS(P$3=Matchdays!$D198,Matchdays!$I198,P$3=Matchdays!$G198,Matchdays!$J198),"")</f>
        <v/>
      </c>
      <c r="Q200" t="str" cm="1">
        <f t="array" ref="Q200">IFERROR(_xlfn.IFS(Q$3=Matchdays!$D198,Matchdays!$I198,Q$3=Matchdays!$G198,Matchdays!$J198),"")</f>
        <v/>
      </c>
      <c r="R200" cm="1">
        <f t="array" ref="R200">IFERROR(_xlfn.IFS(R$3=Matchdays!$D198,Matchdays!$I198,R$3=Matchdays!$G198,Matchdays!$J198),"")</f>
        <v>3</v>
      </c>
      <c r="S200" t="str" cm="1">
        <f t="array" ref="S200">IFERROR(_xlfn.IFS(S$3=Matchdays!$D198,Matchdays!$I198,S$3=Matchdays!$G198,Matchdays!$J198),"")</f>
        <v/>
      </c>
      <c r="T200" t="str" cm="1">
        <f t="array" ref="T200">IFERROR(_xlfn.IFS(T$3=Matchdays!$D198,Matchdays!$I198,T$3=Matchdays!$G198,Matchdays!$J198),"")</f>
        <v/>
      </c>
      <c r="U200" t="str" cm="1">
        <f t="array" ref="U200">IFERROR(_xlfn.IFS(U$3=Matchdays!$D198,Matchdays!$I198,U$3=Matchdays!$G198,Matchdays!$J198),"")</f>
        <v/>
      </c>
      <c r="V200" t="str" cm="1">
        <f t="array" ref="V200">IFERROR(_xlfn.IFS(V$3=Matchdays!$D198,Matchdays!$I198,V$3=Matchdays!$G198,Matchdays!$J198),"")</f>
        <v/>
      </c>
      <c r="W200" t="str" cm="1">
        <f t="array" ref="W200">IFERROR(_xlfn.IFS(W$3=Matchdays!$D198,Matchdays!$I198,W$3=Matchdays!$G198,Matchdays!$J198),"")</f>
        <v/>
      </c>
    </row>
    <row r="201" spans="4:23" x14ac:dyDescent="0.25">
      <c r="D201" t="str" cm="1">
        <f t="array" ref="D201">IFERROR(_xlfn.IFS($D$3=Matchdays!D199,Matchdays!I199,$D$3=Matchdays!G199,Matchdays!J199),"")</f>
        <v/>
      </c>
      <c r="E201" t="str" cm="1">
        <f t="array" ref="E201">IFERROR(_xlfn.IFS(E$3=Matchdays!$D199,Matchdays!$I199,E$3=Matchdays!$G199,Matchdays!$J199),"")</f>
        <v/>
      </c>
      <c r="F201" t="str" cm="1">
        <f t="array" ref="F201">IFERROR(_xlfn.IFS(F$3=Matchdays!$D199,Matchdays!$I199,F$3=Matchdays!$G199,Matchdays!$J199),"")</f>
        <v/>
      </c>
      <c r="G201" t="str" cm="1">
        <f t="array" ref="G201">IFERROR(_xlfn.IFS(G$3=Matchdays!$D199,Matchdays!$I199,G$3=Matchdays!$G199,Matchdays!$J199),"")</f>
        <v/>
      </c>
      <c r="H201" t="str" cm="1">
        <f t="array" ref="H201">IFERROR(_xlfn.IFS(H$3=Matchdays!$D199,Matchdays!$I199,H$3=Matchdays!$G199,Matchdays!$J199),"")</f>
        <v/>
      </c>
      <c r="I201" t="str" cm="1">
        <f t="array" ref="I201">IFERROR(_xlfn.IFS(I$3=Matchdays!$D199,Matchdays!$I199,I$3=Matchdays!$G199,Matchdays!$J199),"")</f>
        <v/>
      </c>
      <c r="J201" t="str" cm="1">
        <f t="array" ref="J201">IFERROR(_xlfn.IFS(J$3=Matchdays!$D199,Matchdays!$I199,J$3=Matchdays!$G199,Matchdays!$J199),"")</f>
        <v/>
      </c>
      <c r="K201" t="str" cm="1">
        <f t="array" ref="K201">IFERROR(_xlfn.IFS(K$3=Matchdays!$D199,Matchdays!$I199,K$3=Matchdays!$G199,Matchdays!$J199),"")</f>
        <v/>
      </c>
      <c r="L201" t="str" cm="1">
        <f t="array" ref="L201">IFERROR(_xlfn.IFS(L$3=Matchdays!$D199,Matchdays!$I199,L$3=Matchdays!$G199,Matchdays!$J199),"")</f>
        <v/>
      </c>
      <c r="M201" t="str" cm="1">
        <f t="array" ref="M201">IFERROR(_xlfn.IFS(M$3=Matchdays!$D199,Matchdays!$I199,M$3=Matchdays!$G199,Matchdays!$J199),"")</f>
        <v/>
      </c>
      <c r="N201" cm="1">
        <f t="array" ref="N201">IFERROR(_xlfn.IFS(N$3=Matchdays!$D199,Matchdays!$I199,N$3=Matchdays!$G199,Matchdays!$J199),"")</f>
        <v>0</v>
      </c>
      <c r="O201" t="str" cm="1">
        <f t="array" ref="O201">IFERROR(_xlfn.IFS(O$3=Matchdays!$D199,Matchdays!$I199,O$3=Matchdays!$G199,Matchdays!$J199),"")</f>
        <v/>
      </c>
      <c r="P201" t="str" cm="1">
        <f t="array" ref="P201">IFERROR(_xlfn.IFS(P$3=Matchdays!$D199,Matchdays!$I199,P$3=Matchdays!$G199,Matchdays!$J199),"")</f>
        <v/>
      </c>
      <c r="Q201" t="str" cm="1">
        <f t="array" ref="Q201">IFERROR(_xlfn.IFS(Q$3=Matchdays!$D199,Matchdays!$I199,Q$3=Matchdays!$G199,Matchdays!$J199),"")</f>
        <v/>
      </c>
      <c r="R201" t="str" cm="1">
        <f t="array" ref="R201">IFERROR(_xlfn.IFS(R$3=Matchdays!$D199,Matchdays!$I199,R$3=Matchdays!$G199,Matchdays!$J199),"")</f>
        <v/>
      </c>
      <c r="S201" cm="1">
        <f t="array" ref="S201">IFERROR(_xlfn.IFS(S$3=Matchdays!$D199,Matchdays!$I199,S$3=Matchdays!$G199,Matchdays!$J199),"")</f>
        <v>3</v>
      </c>
      <c r="T201" t="str" cm="1">
        <f t="array" ref="T201">IFERROR(_xlfn.IFS(T$3=Matchdays!$D199,Matchdays!$I199,T$3=Matchdays!$G199,Matchdays!$J199),"")</f>
        <v/>
      </c>
      <c r="U201" t="str" cm="1">
        <f t="array" ref="U201">IFERROR(_xlfn.IFS(U$3=Matchdays!$D199,Matchdays!$I199,U$3=Matchdays!$G199,Matchdays!$J199),"")</f>
        <v/>
      </c>
      <c r="V201" t="str" cm="1">
        <f t="array" ref="V201">IFERROR(_xlfn.IFS(V$3=Matchdays!$D199,Matchdays!$I199,V$3=Matchdays!$G199,Matchdays!$J199),"")</f>
        <v/>
      </c>
      <c r="W201" t="str" cm="1">
        <f t="array" ref="W201">IFERROR(_xlfn.IFS(W$3=Matchdays!$D199,Matchdays!$I199,W$3=Matchdays!$G199,Matchdays!$J199),"")</f>
        <v/>
      </c>
    </row>
    <row r="202" spans="4:23" x14ac:dyDescent="0.25">
      <c r="D202" cm="1">
        <f t="array" ref="D202">IFERROR(_xlfn.IFS($D$3=Matchdays!D200,Matchdays!I200,$D$3=Matchdays!G200,Matchdays!J200),"")</f>
        <v>3</v>
      </c>
      <c r="E202" t="str" cm="1">
        <f t="array" ref="E202">IFERROR(_xlfn.IFS(E$3=Matchdays!$D200,Matchdays!$I200,E$3=Matchdays!$G200,Matchdays!$J200),"")</f>
        <v/>
      </c>
      <c r="F202" t="str" cm="1">
        <f t="array" ref="F202">IFERROR(_xlfn.IFS(F$3=Matchdays!$D200,Matchdays!$I200,F$3=Matchdays!$G200,Matchdays!$J200),"")</f>
        <v/>
      </c>
      <c r="G202" t="str" cm="1">
        <f t="array" ref="G202">IFERROR(_xlfn.IFS(G$3=Matchdays!$D200,Matchdays!$I200,G$3=Matchdays!$G200,Matchdays!$J200),"")</f>
        <v/>
      </c>
      <c r="H202" t="str" cm="1">
        <f t="array" ref="H202">IFERROR(_xlfn.IFS(H$3=Matchdays!$D200,Matchdays!$I200,H$3=Matchdays!$G200,Matchdays!$J200),"")</f>
        <v/>
      </c>
      <c r="I202" t="str" cm="1">
        <f t="array" ref="I202">IFERROR(_xlfn.IFS(I$3=Matchdays!$D200,Matchdays!$I200,I$3=Matchdays!$G200,Matchdays!$J200),"")</f>
        <v/>
      </c>
      <c r="J202" t="str" cm="1">
        <f t="array" ref="J202">IFERROR(_xlfn.IFS(J$3=Matchdays!$D200,Matchdays!$I200,J$3=Matchdays!$G200,Matchdays!$J200),"")</f>
        <v/>
      </c>
      <c r="K202" t="str" cm="1">
        <f t="array" ref="K202">IFERROR(_xlfn.IFS(K$3=Matchdays!$D200,Matchdays!$I200,K$3=Matchdays!$G200,Matchdays!$J200),"")</f>
        <v/>
      </c>
      <c r="L202" t="str" cm="1">
        <f t="array" ref="L202">IFERROR(_xlfn.IFS(L$3=Matchdays!$D200,Matchdays!$I200,L$3=Matchdays!$G200,Matchdays!$J200),"")</f>
        <v/>
      </c>
      <c r="M202" t="str" cm="1">
        <f t="array" ref="M202">IFERROR(_xlfn.IFS(M$3=Matchdays!$D200,Matchdays!$I200,M$3=Matchdays!$G200,Matchdays!$J200),"")</f>
        <v/>
      </c>
      <c r="N202" t="str" cm="1">
        <f t="array" ref="N202">IFERROR(_xlfn.IFS(N$3=Matchdays!$D200,Matchdays!$I200,N$3=Matchdays!$G200,Matchdays!$J200),"")</f>
        <v/>
      </c>
      <c r="O202" t="str" cm="1">
        <f t="array" ref="O202">IFERROR(_xlfn.IFS(O$3=Matchdays!$D200,Matchdays!$I200,O$3=Matchdays!$G200,Matchdays!$J200),"")</f>
        <v/>
      </c>
      <c r="P202" t="str" cm="1">
        <f t="array" ref="P202">IFERROR(_xlfn.IFS(P$3=Matchdays!$D200,Matchdays!$I200,P$3=Matchdays!$G200,Matchdays!$J200),"")</f>
        <v/>
      </c>
      <c r="Q202" t="str" cm="1">
        <f t="array" ref="Q202">IFERROR(_xlfn.IFS(Q$3=Matchdays!$D200,Matchdays!$I200,Q$3=Matchdays!$G200,Matchdays!$J200),"")</f>
        <v/>
      </c>
      <c r="R202" t="str" cm="1">
        <f t="array" ref="R202">IFERROR(_xlfn.IFS(R$3=Matchdays!$D200,Matchdays!$I200,R$3=Matchdays!$G200,Matchdays!$J200),"")</f>
        <v/>
      </c>
      <c r="S202" t="str" cm="1">
        <f t="array" ref="S202">IFERROR(_xlfn.IFS(S$3=Matchdays!$D200,Matchdays!$I200,S$3=Matchdays!$G200,Matchdays!$J200),"")</f>
        <v/>
      </c>
      <c r="T202" t="str" cm="1">
        <f t="array" ref="T202">IFERROR(_xlfn.IFS(T$3=Matchdays!$D200,Matchdays!$I200,T$3=Matchdays!$G200,Matchdays!$J200),"")</f>
        <v/>
      </c>
      <c r="U202" cm="1">
        <f t="array" ref="U202">IFERROR(_xlfn.IFS(U$3=Matchdays!$D200,Matchdays!$I200,U$3=Matchdays!$G200,Matchdays!$J200),"")</f>
        <v>0</v>
      </c>
      <c r="V202" t="str" cm="1">
        <f t="array" ref="V202">IFERROR(_xlfn.IFS(V$3=Matchdays!$D200,Matchdays!$I200,V$3=Matchdays!$G200,Matchdays!$J200),"")</f>
        <v/>
      </c>
      <c r="W202" t="str" cm="1">
        <f t="array" ref="W202">IFERROR(_xlfn.IFS(W$3=Matchdays!$D200,Matchdays!$I200,W$3=Matchdays!$G200,Matchdays!$J200),"")</f>
        <v/>
      </c>
    </row>
    <row r="203" spans="4:23" x14ac:dyDescent="0.25">
      <c r="D203" t="str" cm="1">
        <f t="array" ref="D203">IFERROR(_xlfn.IFS($D$3=Matchdays!D201,Matchdays!I201,$D$3=Matchdays!G201,Matchdays!J201),"")</f>
        <v/>
      </c>
      <c r="E203" t="str" cm="1">
        <f t="array" ref="E203">IFERROR(_xlfn.IFS(E$3=Matchdays!$D201,Matchdays!$I201,E$3=Matchdays!$G201,Matchdays!$J201),"")</f>
        <v/>
      </c>
      <c r="F203" t="str" cm="1">
        <f t="array" ref="F203">IFERROR(_xlfn.IFS(F$3=Matchdays!$D201,Matchdays!$I201,F$3=Matchdays!$G201,Matchdays!$J201),"")</f>
        <v/>
      </c>
      <c r="G203" t="str" cm="1">
        <f t="array" ref="G203">IFERROR(_xlfn.IFS(G$3=Matchdays!$D201,Matchdays!$I201,G$3=Matchdays!$G201,Matchdays!$J201),"")</f>
        <v/>
      </c>
      <c r="H203" t="str" cm="1">
        <f t="array" ref="H203">IFERROR(_xlfn.IFS(H$3=Matchdays!$D201,Matchdays!$I201,H$3=Matchdays!$G201,Matchdays!$J201),"")</f>
        <v/>
      </c>
      <c r="I203" t="str" cm="1">
        <f t="array" ref="I203">IFERROR(_xlfn.IFS(I$3=Matchdays!$D201,Matchdays!$I201,I$3=Matchdays!$G201,Matchdays!$J201),"")</f>
        <v/>
      </c>
      <c r="J203" t="str" cm="1">
        <f t="array" ref="J203">IFERROR(_xlfn.IFS(J$3=Matchdays!$D201,Matchdays!$I201,J$3=Matchdays!$G201,Matchdays!$J201),"")</f>
        <v/>
      </c>
      <c r="K203" t="str" cm="1">
        <f t="array" ref="K203">IFERROR(_xlfn.IFS(K$3=Matchdays!$D201,Matchdays!$I201,K$3=Matchdays!$G201,Matchdays!$J201),"")</f>
        <v/>
      </c>
      <c r="L203" t="str" cm="1">
        <f t="array" ref="L203">IFERROR(_xlfn.IFS(L$3=Matchdays!$D201,Matchdays!$I201,L$3=Matchdays!$G201,Matchdays!$J201),"")</f>
        <v/>
      </c>
      <c r="M203" t="str" cm="1">
        <f t="array" ref="M203">IFERROR(_xlfn.IFS(M$3=Matchdays!$D201,Matchdays!$I201,M$3=Matchdays!$G201,Matchdays!$J201),"")</f>
        <v/>
      </c>
      <c r="N203" t="str" cm="1">
        <f t="array" ref="N203">IFERROR(_xlfn.IFS(N$3=Matchdays!$D201,Matchdays!$I201,N$3=Matchdays!$G201,Matchdays!$J201),"")</f>
        <v/>
      </c>
      <c r="O203" t="str" cm="1">
        <f t="array" ref="O203">IFERROR(_xlfn.IFS(O$3=Matchdays!$D201,Matchdays!$I201,O$3=Matchdays!$G201,Matchdays!$J201),"")</f>
        <v/>
      </c>
      <c r="P203" t="str" cm="1">
        <f t="array" ref="P203">IFERROR(_xlfn.IFS(P$3=Matchdays!$D201,Matchdays!$I201,P$3=Matchdays!$G201,Matchdays!$J201),"")</f>
        <v/>
      </c>
      <c r="Q203" t="str" cm="1">
        <f t="array" ref="Q203">IFERROR(_xlfn.IFS(Q$3=Matchdays!$D201,Matchdays!$I201,Q$3=Matchdays!$G201,Matchdays!$J201),"")</f>
        <v/>
      </c>
      <c r="R203" t="str" cm="1">
        <f t="array" ref="R203">IFERROR(_xlfn.IFS(R$3=Matchdays!$D201,Matchdays!$I201,R$3=Matchdays!$G201,Matchdays!$J201),"")</f>
        <v/>
      </c>
      <c r="S203" t="str" cm="1">
        <f t="array" ref="S203">IFERROR(_xlfn.IFS(S$3=Matchdays!$D201,Matchdays!$I201,S$3=Matchdays!$G201,Matchdays!$J201),"")</f>
        <v/>
      </c>
      <c r="T203" t="str" cm="1">
        <f t="array" ref="T203">IFERROR(_xlfn.IFS(T$3=Matchdays!$D201,Matchdays!$I201,T$3=Matchdays!$G201,Matchdays!$J201),"")</f>
        <v/>
      </c>
      <c r="U203" t="str" cm="1">
        <f t="array" ref="U203">IFERROR(_xlfn.IFS(U$3=Matchdays!$D201,Matchdays!$I201,U$3=Matchdays!$G201,Matchdays!$J201),"")</f>
        <v/>
      </c>
      <c r="V203" cm="1">
        <f t="array" ref="V203">IFERROR(_xlfn.IFS(V$3=Matchdays!$D201,Matchdays!$I201,V$3=Matchdays!$G201,Matchdays!$J201),"")</f>
        <v>0</v>
      </c>
      <c r="W203" cm="1">
        <f t="array" ref="W203">IFERROR(_xlfn.IFS(W$3=Matchdays!$D201,Matchdays!$I201,W$3=Matchdays!$G201,Matchdays!$J201),"")</f>
        <v>3</v>
      </c>
    </row>
    <row r="204" spans="4:23" x14ac:dyDescent="0.25">
      <c r="D204" t="str" cm="1">
        <f t="array" ref="D204">IFERROR(_xlfn.IFS($D$3=Matchdays!D202,Matchdays!I202,$D$3=Matchdays!G202,Matchdays!J202),"")</f>
        <v/>
      </c>
      <c r="E204" t="str" cm="1">
        <f t="array" ref="E204">IFERROR(_xlfn.IFS(E$3=Matchdays!$D202,Matchdays!$I202,E$3=Matchdays!$G202,Matchdays!$J202),"")</f>
        <v/>
      </c>
      <c r="F204" cm="1">
        <f t="array" ref="F204">IFERROR(_xlfn.IFS(F$3=Matchdays!$D202,Matchdays!$I202,F$3=Matchdays!$G202,Matchdays!$J202),"")</f>
        <v>1</v>
      </c>
      <c r="G204" t="str" cm="1">
        <f t="array" ref="G204">IFERROR(_xlfn.IFS(G$3=Matchdays!$D202,Matchdays!$I202,G$3=Matchdays!$G202,Matchdays!$J202),"")</f>
        <v/>
      </c>
      <c r="H204" t="str" cm="1">
        <f t="array" ref="H204">IFERROR(_xlfn.IFS(H$3=Matchdays!$D202,Matchdays!$I202,H$3=Matchdays!$G202,Matchdays!$J202),"")</f>
        <v/>
      </c>
      <c r="I204" t="str" cm="1">
        <f t="array" ref="I204">IFERROR(_xlfn.IFS(I$3=Matchdays!$D202,Matchdays!$I202,I$3=Matchdays!$G202,Matchdays!$J202),"")</f>
        <v/>
      </c>
      <c r="J204" t="str" cm="1">
        <f t="array" ref="J204">IFERROR(_xlfn.IFS(J$3=Matchdays!$D202,Matchdays!$I202,J$3=Matchdays!$G202,Matchdays!$J202),"")</f>
        <v/>
      </c>
      <c r="K204" t="str" cm="1">
        <f t="array" ref="K204">IFERROR(_xlfn.IFS(K$3=Matchdays!$D202,Matchdays!$I202,K$3=Matchdays!$G202,Matchdays!$J202),"")</f>
        <v/>
      </c>
      <c r="L204" t="str" cm="1">
        <f t="array" ref="L204">IFERROR(_xlfn.IFS(L$3=Matchdays!$D202,Matchdays!$I202,L$3=Matchdays!$G202,Matchdays!$J202),"")</f>
        <v/>
      </c>
      <c r="M204" t="str" cm="1">
        <f t="array" ref="M204">IFERROR(_xlfn.IFS(M$3=Matchdays!$D202,Matchdays!$I202,M$3=Matchdays!$G202,Matchdays!$J202),"")</f>
        <v/>
      </c>
      <c r="N204" t="str" cm="1">
        <f t="array" ref="N204">IFERROR(_xlfn.IFS(N$3=Matchdays!$D202,Matchdays!$I202,N$3=Matchdays!$G202,Matchdays!$J202),"")</f>
        <v/>
      </c>
      <c r="O204" t="str" cm="1">
        <f t="array" ref="O204">IFERROR(_xlfn.IFS(O$3=Matchdays!$D202,Matchdays!$I202,O$3=Matchdays!$G202,Matchdays!$J202),"")</f>
        <v/>
      </c>
      <c r="P204" t="str" cm="1">
        <f t="array" ref="P204">IFERROR(_xlfn.IFS(P$3=Matchdays!$D202,Matchdays!$I202,P$3=Matchdays!$G202,Matchdays!$J202),"")</f>
        <v/>
      </c>
      <c r="Q204" t="str" cm="1">
        <f t="array" ref="Q204">IFERROR(_xlfn.IFS(Q$3=Matchdays!$D202,Matchdays!$I202,Q$3=Matchdays!$G202,Matchdays!$J202),"")</f>
        <v/>
      </c>
      <c r="R204" t="str" cm="1">
        <f t="array" ref="R204">IFERROR(_xlfn.IFS(R$3=Matchdays!$D202,Matchdays!$I202,R$3=Matchdays!$G202,Matchdays!$J202),"")</f>
        <v/>
      </c>
      <c r="S204" cm="1">
        <f t="array" ref="S204">IFERROR(_xlfn.IFS(S$3=Matchdays!$D202,Matchdays!$I202,S$3=Matchdays!$G202,Matchdays!$J202),"")</f>
        <v>1</v>
      </c>
      <c r="T204" t="str" cm="1">
        <f t="array" ref="T204">IFERROR(_xlfn.IFS(T$3=Matchdays!$D202,Matchdays!$I202,T$3=Matchdays!$G202,Matchdays!$J202),"")</f>
        <v/>
      </c>
      <c r="U204" t="str" cm="1">
        <f t="array" ref="U204">IFERROR(_xlfn.IFS(U$3=Matchdays!$D202,Matchdays!$I202,U$3=Matchdays!$G202,Matchdays!$J202),"")</f>
        <v/>
      </c>
      <c r="V204" t="str" cm="1">
        <f t="array" ref="V204">IFERROR(_xlfn.IFS(V$3=Matchdays!$D202,Matchdays!$I202,V$3=Matchdays!$G202,Matchdays!$J202),"")</f>
        <v/>
      </c>
      <c r="W204" t="str" cm="1">
        <f t="array" ref="W204">IFERROR(_xlfn.IFS(W$3=Matchdays!$D202,Matchdays!$I202,W$3=Matchdays!$G202,Matchdays!$J202),"")</f>
        <v/>
      </c>
    </row>
    <row r="205" spans="4:23" x14ac:dyDescent="0.25">
      <c r="D205" cm="1">
        <f t="array" ref="D205">IFERROR(_xlfn.IFS($D$3=Matchdays!D203,Matchdays!I203,$D$3=Matchdays!G203,Matchdays!J203),"")</f>
        <v>3</v>
      </c>
      <c r="E205" t="str" cm="1">
        <f t="array" ref="E205">IFERROR(_xlfn.IFS(E$3=Matchdays!$D203,Matchdays!$I203,E$3=Matchdays!$G203,Matchdays!$J203),"")</f>
        <v/>
      </c>
      <c r="F205" t="str" cm="1">
        <f t="array" ref="F205">IFERROR(_xlfn.IFS(F$3=Matchdays!$D203,Matchdays!$I203,F$3=Matchdays!$G203,Matchdays!$J203),"")</f>
        <v/>
      </c>
      <c r="G205" t="str" cm="1">
        <f t="array" ref="G205">IFERROR(_xlfn.IFS(G$3=Matchdays!$D203,Matchdays!$I203,G$3=Matchdays!$G203,Matchdays!$J203),"")</f>
        <v/>
      </c>
      <c r="H205" t="str" cm="1">
        <f t="array" ref="H205">IFERROR(_xlfn.IFS(H$3=Matchdays!$D203,Matchdays!$I203,H$3=Matchdays!$G203,Matchdays!$J203),"")</f>
        <v/>
      </c>
      <c r="I205" t="str" cm="1">
        <f t="array" ref="I205">IFERROR(_xlfn.IFS(I$3=Matchdays!$D203,Matchdays!$I203,I$3=Matchdays!$G203,Matchdays!$J203),"")</f>
        <v/>
      </c>
      <c r="J205" t="str" cm="1">
        <f t="array" ref="J205">IFERROR(_xlfn.IFS(J$3=Matchdays!$D203,Matchdays!$I203,J$3=Matchdays!$G203,Matchdays!$J203),"")</f>
        <v/>
      </c>
      <c r="K205" t="str" cm="1">
        <f t="array" ref="K205">IFERROR(_xlfn.IFS(K$3=Matchdays!$D203,Matchdays!$I203,K$3=Matchdays!$G203,Matchdays!$J203),"")</f>
        <v/>
      </c>
      <c r="L205" t="str" cm="1">
        <f t="array" ref="L205">IFERROR(_xlfn.IFS(L$3=Matchdays!$D203,Matchdays!$I203,L$3=Matchdays!$G203,Matchdays!$J203),"")</f>
        <v/>
      </c>
      <c r="M205" t="str" cm="1">
        <f t="array" ref="M205">IFERROR(_xlfn.IFS(M$3=Matchdays!$D203,Matchdays!$I203,M$3=Matchdays!$G203,Matchdays!$J203),"")</f>
        <v/>
      </c>
      <c r="N205" t="str" cm="1">
        <f t="array" ref="N205">IFERROR(_xlfn.IFS(N$3=Matchdays!$D203,Matchdays!$I203,N$3=Matchdays!$G203,Matchdays!$J203),"")</f>
        <v/>
      </c>
      <c r="O205" t="str" cm="1">
        <f t="array" ref="O205">IFERROR(_xlfn.IFS(O$3=Matchdays!$D203,Matchdays!$I203,O$3=Matchdays!$G203,Matchdays!$J203),"")</f>
        <v/>
      </c>
      <c r="P205" t="str" cm="1">
        <f t="array" ref="P205">IFERROR(_xlfn.IFS(P$3=Matchdays!$D203,Matchdays!$I203,P$3=Matchdays!$G203,Matchdays!$J203),"")</f>
        <v/>
      </c>
      <c r="Q205" cm="1">
        <f t="array" ref="Q205">IFERROR(_xlfn.IFS(Q$3=Matchdays!$D203,Matchdays!$I203,Q$3=Matchdays!$G203,Matchdays!$J203),"")</f>
        <v>0</v>
      </c>
      <c r="R205" t="str" cm="1">
        <f t="array" ref="R205">IFERROR(_xlfn.IFS(R$3=Matchdays!$D203,Matchdays!$I203,R$3=Matchdays!$G203,Matchdays!$J203),"")</f>
        <v/>
      </c>
      <c r="S205" t="str" cm="1">
        <f t="array" ref="S205">IFERROR(_xlfn.IFS(S$3=Matchdays!$D203,Matchdays!$I203,S$3=Matchdays!$G203,Matchdays!$J203),"")</f>
        <v/>
      </c>
      <c r="T205" t="str" cm="1">
        <f t="array" ref="T205">IFERROR(_xlfn.IFS(T$3=Matchdays!$D203,Matchdays!$I203,T$3=Matchdays!$G203,Matchdays!$J203),"")</f>
        <v/>
      </c>
      <c r="U205" t="str" cm="1">
        <f t="array" ref="U205">IFERROR(_xlfn.IFS(U$3=Matchdays!$D203,Matchdays!$I203,U$3=Matchdays!$G203,Matchdays!$J203),"")</f>
        <v/>
      </c>
      <c r="V205" t="str" cm="1">
        <f t="array" ref="V205">IFERROR(_xlfn.IFS(V$3=Matchdays!$D203,Matchdays!$I203,V$3=Matchdays!$G203,Matchdays!$J203),"")</f>
        <v/>
      </c>
      <c r="W205" t="str" cm="1">
        <f t="array" ref="W205">IFERROR(_xlfn.IFS(W$3=Matchdays!$D203,Matchdays!$I203,W$3=Matchdays!$G203,Matchdays!$J203),"")</f>
        <v/>
      </c>
    </row>
    <row r="206" spans="4:23" x14ac:dyDescent="0.25">
      <c r="D206" t="str" cm="1">
        <f t="array" ref="D206">IFERROR(_xlfn.IFS($D$3=Matchdays!D204,Matchdays!I204,$D$3=Matchdays!G204,Matchdays!J204),"")</f>
        <v/>
      </c>
      <c r="E206" t="str" cm="1">
        <f t="array" ref="E206">IFERROR(_xlfn.IFS(E$3=Matchdays!$D204,Matchdays!$I204,E$3=Matchdays!$G204,Matchdays!$J204),"")</f>
        <v/>
      </c>
      <c r="F206" t="str" cm="1">
        <f t="array" ref="F206">IFERROR(_xlfn.IFS(F$3=Matchdays!$D204,Matchdays!$I204,F$3=Matchdays!$G204,Matchdays!$J204),"")</f>
        <v/>
      </c>
      <c r="G206" t="str" cm="1">
        <f t="array" ref="G206">IFERROR(_xlfn.IFS(G$3=Matchdays!$D204,Matchdays!$I204,G$3=Matchdays!$G204,Matchdays!$J204),"")</f>
        <v/>
      </c>
      <c r="H206" t="str" cm="1">
        <f t="array" ref="H206">IFERROR(_xlfn.IFS(H$3=Matchdays!$D204,Matchdays!$I204,H$3=Matchdays!$G204,Matchdays!$J204),"")</f>
        <v/>
      </c>
      <c r="I206" t="str" cm="1">
        <f t="array" ref="I206">IFERROR(_xlfn.IFS(I$3=Matchdays!$D204,Matchdays!$I204,I$3=Matchdays!$G204,Matchdays!$J204),"")</f>
        <v/>
      </c>
      <c r="J206" cm="1">
        <f t="array" ref="J206">IFERROR(_xlfn.IFS(J$3=Matchdays!$D204,Matchdays!$I204,J$3=Matchdays!$G204,Matchdays!$J204),"")</f>
        <v>1</v>
      </c>
      <c r="K206" t="str" cm="1">
        <f t="array" ref="K206">IFERROR(_xlfn.IFS(K$3=Matchdays!$D204,Matchdays!$I204,K$3=Matchdays!$G204,Matchdays!$J204),"")</f>
        <v/>
      </c>
      <c r="L206" t="str" cm="1">
        <f t="array" ref="L206">IFERROR(_xlfn.IFS(L$3=Matchdays!$D204,Matchdays!$I204,L$3=Matchdays!$G204,Matchdays!$J204),"")</f>
        <v/>
      </c>
      <c r="M206" t="str" cm="1">
        <f t="array" ref="M206">IFERROR(_xlfn.IFS(M$3=Matchdays!$D204,Matchdays!$I204,M$3=Matchdays!$G204,Matchdays!$J204),"")</f>
        <v/>
      </c>
      <c r="N206" t="str" cm="1">
        <f t="array" ref="N206">IFERROR(_xlfn.IFS(N$3=Matchdays!$D204,Matchdays!$I204,N$3=Matchdays!$G204,Matchdays!$J204),"")</f>
        <v/>
      </c>
      <c r="O206" t="str" cm="1">
        <f t="array" ref="O206">IFERROR(_xlfn.IFS(O$3=Matchdays!$D204,Matchdays!$I204,O$3=Matchdays!$G204,Matchdays!$J204),"")</f>
        <v/>
      </c>
      <c r="P206" t="str" cm="1">
        <f t="array" ref="P206">IFERROR(_xlfn.IFS(P$3=Matchdays!$D204,Matchdays!$I204,P$3=Matchdays!$G204,Matchdays!$J204),"")</f>
        <v/>
      </c>
      <c r="Q206" t="str" cm="1">
        <f t="array" ref="Q206">IFERROR(_xlfn.IFS(Q$3=Matchdays!$D204,Matchdays!$I204,Q$3=Matchdays!$G204,Matchdays!$J204),"")</f>
        <v/>
      </c>
      <c r="R206" cm="1">
        <f t="array" ref="R206">IFERROR(_xlfn.IFS(R$3=Matchdays!$D204,Matchdays!$I204,R$3=Matchdays!$G204,Matchdays!$J204),"")</f>
        <v>1</v>
      </c>
      <c r="S206" t="str" cm="1">
        <f t="array" ref="S206">IFERROR(_xlfn.IFS(S$3=Matchdays!$D204,Matchdays!$I204,S$3=Matchdays!$G204,Matchdays!$J204),"")</f>
        <v/>
      </c>
      <c r="T206" t="str" cm="1">
        <f t="array" ref="T206">IFERROR(_xlfn.IFS(T$3=Matchdays!$D204,Matchdays!$I204,T$3=Matchdays!$G204,Matchdays!$J204),"")</f>
        <v/>
      </c>
      <c r="U206" t="str" cm="1">
        <f t="array" ref="U206">IFERROR(_xlfn.IFS(U$3=Matchdays!$D204,Matchdays!$I204,U$3=Matchdays!$G204,Matchdays!$J204),"")</f>
        <v/>
      </c>
      <c r="V206" t="str" cm="1">
        <f t="array" ref="V206">IFERROR(_xlfn.IFS(V$3=Matchdays!$D204,Matchdays!$I204,V$3=Matchdays!$G204,Matchdays!$J204),"")</f>
        <v/>
      </c>
      <c r="W206" t="str" cm="1">
        <f t="array" ref="W206">IFERROR(_xlfn.IFS(W$3=Matchdays!$D204,Matchdays!$I204,W$3=Matchdays!$G204,Matchdays!$J204),"")</f>
        <v/>
      </c>
    </row>
    <row r="207" spans="4:23" x14ac:dyDescent="0.25">
      <c r="D207" t="str" cm="1">
        <f t="array" ref="D207">IFERROR(_xlfn.IFS($D$3=Matchdays!D205,Matchdays!I205,$D$3=Matchdays!G205,Matchdays!J205),"")</f>
        <v/>
      </c>
      <c r="E207" t="str" cm="1">
        <f t="array" ref="E207">IFERROR(_xlfn.IFS(E$3=Matchdays!$D205,Matchdays!$I205,E$3=Matchdays!$G205,Matchdays!$J205),"")</f>
        <v/>
      </c>
      <c r="F207" t="str" cm="1">
        <f t="array" ref="F207">IFERROR(_xlfn.IFS(F$3=Matchdays!$D205,Matchdays!$I205,F$3=Matchdays!$G205,Matchdays!$J205),"")</f>
        <v/>
      </c>
      <c r="G207" t="str" cm="1">
        <f t="array" ref="G207">IFERROR(_xlfn.IFS(G$3=Matchdays!$D205,Matchdays!$I205,G$3=Matchdays!$G205,Matchdays!$J205),"")</f>
        <v/>
      </c>
      <c r="H207" t="str" cm="1">
        <f t="array" ref="H207">IFERROR(_xlfn.IFS(H$3=Matchdays!$D205,Matchdays!$I205,H$3=Matchdays!$G205,Matchdays!$J205),"")</f>
        <v/>
      </c>
      <c r="I207" t="str" cm="1">
        <f t="array" ref="I207">IFERROR(_xlfn.IFS(I$3=Matchdays!$D205,Matchdays!$I205,I$3=Matchdays!$G205,Matchdays!$J205),"")</f>
        <v/>
      </c>
      <c r="J207" t="str" cm="1">
        <f t="array" ref="J207">IFERROR(_xlfn.IFS(J$3=Matchdays!$D205,Matchdays!$I205,J$3=Matchdays!$G205,Matchdays!$J205),"")</f>
        <v/>
      </c>
      <c r="K207" t="str" cm="1">
        <f t="array" ref="K207">IFERROR(_xlfn.IFS(K$3=Matchdays!$D205,Matchdays!$I205,K$3=Matchdays!$G205,Matchdays!$J205),"")</f>
        <v/>
      </c>
      <c r="L207" cm="1">
        <f t="array" ref="L207">IFERROR(_xlfn.IFS(L$3=Matchdays!$D205,Matchdays!$I205,L$3=Matchdays!$G205,Matchdays!$J205),"")</f>
        <v>0</v>
      </c>
      <c r="M207" t="str" cm="1">
        <f t="array" ref="M207">IFERROR(_xlfn.IFS(M$3=Matchdays!$D205,Matchdays!$I205,M$3=Matchdays!$G205,Matchdays!$J205),"")</f>
        <v/>
      </c>
      <c r="N207" t="str" cm="1">
        <f t="array" ref="N207">IFERROR(_xlfn.IFS(N$3=Matchdays!$D205,Matchdays!$I205,N$3=Matchdays!$G205,Matchdays!$J205),"")</f>
        <v/>
      </c>
      <c r="O207" t="str" cm="1">
        <f t="array" ref="O207">IFERROR(_xlfn.IFS(O$3=Matchdays!$D205,Matchdays!$I205,O$3=Matchdays!$G205,Matchdays!$J205),"")</f>
        <v/>
      </c>
      <c r="P207" t="str" cm="1">
        <f t="array" ref="P207">IFERROR(_xlfn.IFS(P$3=Matchdays!$D205,Matchdays!$I205,P$3=Matchdays!$G205,Matchdays!$J205),"")</f>
        <v/>
      </c>
      <c r="Q207" t="str" cm="1">
        <f t="array" ref="Q207">IFERROR(_xlfn.IFS(Q$3=Matchdays!$D205,Matchdays!$I205,Q$3=Matchdays!$G205,Matchdays!$J205),"")</f>
        <v/>
      </c>
      <c r="R207" t="str" cm="1">
        <f t="array" ref="R207">IFERROR(_xlfn.IFS(R$3=Matchdays!$D205,Matchdays!$I205,R$3=Matchdays!$G205,Matchdays!$J205),"")</f>
        <v/>
      </c>
      <c r="S207" t="str" cm="1">
        <f t="array" ref="S207">IFERROR(_xlfn.IFS(S$3=Matchdays!$D205,Matchdays!$I205,S$3=Matchdays!$G205,Matchdays!$J205),"")</f>
        <v/>
      </c>
      <c r="T207" t="str" cm="1">
        <f t="array" ref="T207">IFERROR(_xlfn.IFS(T$3=Matchdays!$D205,Matchdays!$I205,T$3=Matchdays!$G205,Matchdays!$J205),"")</f>
        <v/>
      </c>
      <c r="U207" cm="1">
        <f t="array" ref="U207">IFERROR(_xlfn.IFS(U$3=Matchdays!$D205,Matchdays!$I205,U$3=Matchdays!$G205,Matchdays!$J205),"")</f>
        <v>3</v>
      </c>
      <c r="V207" t="str" cm="1">
        <f t="array" ref="V207">IFERROR(_xlfn.IFS(V$3=Matchdays!$D205,Matchdays!$I205,V$3=Matchdays!$G205,Matchdays!$J205),"")</f>
        <v/>
      </c>
      <c r="W207" t="str" cm="1">
        <f t="array" ref="W207">IFERROR(_xlfn.IFS(W$3=Matchdays!$D205,Matchdays!$I205,W$3=Matchdays!$G205,Matchdays!$J205),"")</f>
        <v/>
      </c>
    </row>
    <row r="208" spans="4:23" x14ac:dyDescent="0.25">
      <c r="D208" t="str" cm="1">
        <f t="array" ref="D208">IFERROR(_xlfn.IFS($D$3=Matchdays!D206,Matchdays!I206,$D$3=Matchdays!G206,Matchdays!J206),"")</f>
        <v/>
      </c>
      <c r="E208" t="str" cm="1">
        <f t="array" ref="E208">IFERROR(_xlfn.IFS(E$3=Matchdays!$D206,Matchdays!$I206,E$3=Matchdays!$G206,Matchdays!$J206),"")</f>
        <v/>
      </c>
      <c r="F208" t="str" cm="1">
        <f t="array" ref="F208">IFERROR(_xlfn.IFS(F$3=Matchdays!$D206,Matchdays!$I206,F$3=Matchdays!$G206,Matchdays!$J206),"")</f>
        <v/>
      </c>
      <c r="G208" cm="1">
        <f t="array" ref="G208">IFERROR(_xlfn.IFS(G$3=Matchdays!$D206,Matchdays!$I206,G$3=Matchdays!$G206,Matchdays!$J206),"")</f>
        <v>1</v>
      </c>
      <c r="H208" t="str" cm="1">
        <f t="array" ref="H208">IFERROR(_xlfn.IFS(H$3=Matchdays!$D206,Matchdays!$I206,H$3=Matchdays!$G206,Matchdays!$J206),"")</f>
        <v/>
      </c>
      <c r="I208" t="str" cm="1">
        <f t="array" ref="I208">IFERROR(_xlfn.IFS(I$3=Matchdays!$D206,Matchdays!$I206,I$3=Matchdays!$G206,Matchdays!$J206),"")</f>
        <v/>
      </c>
      <c r="J208" t="str" cm="1">
        <f t="array" ref="J208">IFERROR(_xlfn.IFS(J$3=Matchdays!$D206,Matchdays!$I206,J$3=Matchdays!$G206,Matchdays!$J206),"")</f>
        <v/>
      </c>
      <c r="K208" t="str" cm="1">
        <f t="array" ref="K208">IFERROR(_xlfn.IFS(K$3=Matchdays!$D206,Matchdays!$I206,K$3=Matchdays!$G206,Matchdays!$J206),"")</f>
        <v/>
      </c>
      <c r="L208" t="str" cm="1">
        <f t="array" ref="L208">IFERROR(_xlfn.IFS(L$3=Matchdays!$D206,Matchdays!$I206,L$3=Matchdays!$G206,Matchdays!$J206),"")</f>
        <v/>
      </c>
      <c r="M208" cm="1">
        <f t="array" ref="M208">IFERROR(_xlfn.IFS(M$3=Matchdays!$D206,Matchdays!$I206,M$3=Matchdays!$G206,Matchdays!$J206),"")</f>
        <v>1</v>
      </c>
      <c r="N208" t="str" cm="1">
        <f t="array" ref="N208">IFERROR(_xlfn.IFS(N$3=Matchdays!$D206,Matchdays!$I206,N$3=Matchdays!$G206,Matchdays!$J206),"")</f>
        <v/>
      </c>
      <c r="O208" t="str" cm="1">
        <f t="array" ref="O208">IFERROR(_xlfn.IFS(O$3=Matchdays!$D206,Matchdays!$I206,O$3=Matchdays!$G206,Matchdays!$J206),"")</f>
        <v/>
      </c>
      <c r="P208" t="str" cm="1">
        <f t="array" ref="P208">IFERROR(_xlfn.IFS(P$3=Matchdays!$D206,Matchdays!$I206,P$3=Matchdays!$G206,Matchdays!$J206),"")</f>
        <v/>
      </c>
      <c r="Q208" t="str" cm="1">
        <f t="array" ref="Q208">IFERROR(_xlfn.IFS(Q$3=Matchdays!$D206,Matchdays!$I206,Q$3=Matchdays!$G206,Matchdays!$J206),"")</f>
        <v/>
      </c>
      <c r="R208" t="str" cm="1">
        <f t="array" ref="R208">IFERROR(_xlfn.IFS(R$3=Matchdays!$D206,Matchdays!$I206,R$3=Matchdays!$G206,Matchdays!$J206),"")</f>
        <v/>
      </c>
      <c r="S208" t="str" cm="1">
        <f t="array" ref="S208">IFERROR(_xlfn.IFS(S$3=Matchdays!$D206,Matchdays!$I206,S$3=Matchdays!$G206,Matchdays!$J206),"")</f>
        <v/>
      </c>
      <c r="T208" t="str" cm="1">
        <f t="array" ref="T208">IFERROR(_xlfn.IFS(T$3=Matchdays!$D206,Matchdays!$I206,T$3=Matchdays!$G206,Matchdays!$J206),"")</f>
        <v/>
      </c>
      <c r="U208" t="str" cm="1">
        <f t="array" ref="U208">IFERROR(_xlfn.IFS(U$3=Matchdays!$D206,Matchdays!$I206,U$3=Matchdays!$G206,Matchdays!$J206),"")</f>
        <v/>
      </c>
      <c r="V208" t="str" cm="1">
        <f t="array" ref="V208">IFERROR(_xlfn.IFS(V$3=Matchdays!$D206,Matchdays!$I206,V$3=Matchdays!$G206,Matchdays!$J206),"")</f>
        <v/>
      </c>
      <c r="W208" t="str" cm="1">
        <f t="array" ref="W208">IFERROR(_xlfn.IFS(W$3=Matchdays!$D206,Matchdays!$I206,W$3=Matchdays!$G206,Matchdays!$J206),"")</f>
        <v/>
      </c>
    </row>
    <row r="209" spans="4:23" x14ac:dyDescent="0.25">
      <c r="D209" t="str" cm="1">
        <f t="array" ref="D209">IFERROR(_xlfn.IFS($D$3=Matchdays!D207,Matchdays!I207,$D$3=Matchdays!G207,Matchdays!J207),"")</f>
        <v/>
      </c>
      <c r="E209" t="str" cm="1">
        <f t="array" ref="E209">IFERROR(_xlfn.IFS(E$3=Matchdays!$D207,Matchdays!$I207,E$3=Matchdays!$G207,Matchdays!$J207),"")</f>
        <v/>
      </c>
      <c r="F209" t="str" cm="1">
        <f t="array" ref="F209">IFERROR(_xlfn.IFS(F$3=Matchdays!$D207,Matchdays!$I207,F$3=Matchdays!$G207,Matchdays!$J207),"")</f>
        <v/>
      </c>
      <c r="G209" t="str" cm="1">
        <f t="array" ref="G209">IFERROR(_xlfn.IFS(G$3=Matchdays!$D207,Matchdays!$I207,G$3=Matchdays!$G207,Matchdays!$J207),"")</f>
        <v/>
      </c>
      <c r="H209" cm="1">
        <f t="array" ref="H209">IFERROR(_xlfn.IFS(H$3=Matchdays!$D207,Matchdays!$I207,H$3=Matchdays!$G207,Matchdays!$J207),"")</f>
        <v>1</v>
      </c>
      <c r="I209" t="str" cm="1">
        <f t="array" ref="I209">IFERROR(_xlfn.IFS(I$3=Matchdays!$D207,Matchdays!$I207,I$3=Matchdays!$G207,Matchdays!$J207),"")</f>
        <v/>
      </c>
      <c r="J209" t="str" cm="1">
        <f t="array" ref="J209">IFERROR(_xlfn.IFS(J$3=Matchdays!$D207,Matchdays!$I207,J$3=Matchdays!$G207,Matchdays!$J207),"")</f>
        <v/>
      </c>
      <c r="K209" t="str" cm="1">
        <f t="array" ref="K209">IFERROR(_xlfn.IFS(K$3=Matchdays!$D207,Matchdays!$I207,K$3=Matchdays!$G207,Matchdays!$J207),"")</f>
        <v/>
      </c>
      <c r="L209" t="str" cm="1">
        <f t="array" ref="L209">IFERROR(_xlfn.IFS(L$3=Matchdays!$D207,Matchdays!$I207,L$3=Matchdays!$G207,Matchdays!$J207),"")</f>
        <v/>
      </c>
      <c r="M209" t="str" cm="1">
        <f t="array" ref="M209">IFERROR(_xlfn.IFS(M$3=Matchdays!$D207,Matchdays!$I207,M$3=Matchdays!$G207,Matchdays!$J207),"")</f>
        <v/>
      </c>
      <c r="N209" cm="1">
        <f t="array" ref="N209">IFERROR(_xlfn.IFS(N$3=Matchdays!$D207,Matchdays!$I207,N$3=Matchdays!$G207,Matchdays!$J207),"")</f>
        <v>1</v>
      </c>
      <c r="O209" t="str" cm="1">
        <f t="array" ref="O209">IFERROR(_xlfn.IFS(O$3=Matchdays!$D207,Matchdays!$I207,O$3=Matchdays!$G207,Matchdays!$J207),"")</f>
        <v/>
      </c>
      <c r="P209" t="str" cm="1">
        <f t="array" ref="P209">IFERROR(_xlfn.IFS(P$3=Matchdays!$D207,Matchdays!$I207,P$3=Matchdays!$G207,Matchdays!$J207),"")</f>
        <v/>
      </c>
      <c r="Q209" t="str" cm="1">
        <f t="array" ref="Q209">IFERROR(_xlfn.IFS(Q$3=Matchdays!$D207,Matchdays!$I207,Q$3=Matchdays!$G207,Matchdays!$J207),"")</f>
        <v/>
      </c>
      <c r="R209" t="str" cm="1">
        <f t="array" ref="R209">IFERROR(_xlfn.IFS(R$3=Matchdays!$D207,Matchdays!$I207,R$3=Matchdays!$G207,Matchdays!$J207),"")</f>
        <v/>
      </c>
      <c r="S209" t="str" cm="1">
        <f t="array" ref="S209">IFERROR(_xlfn.IFS(S$3=Matchdays!$D207,Matchdays!$I207,S$3=Matchdays!$G207,Matchdays!$J207),"")</f>
        <v/>
      </c>
      <c r="T209" t="str" cm="1">
        <f t="array" ref="T209">IFERROR(_xlfn.IFS(T$3=Matchdays!$D207,Matchdays!$I207,T$3=Matchdays!$G207,Matchdays!$J207),"")</f>
        <v/>
      </c>
      <c r="U209" t="str" cm="1">
        <f t="array" ref="U209">IFERROR(_xlfn.IFS(U$3=Matchdays!$D207,Matchdays!$I207,U$3=Matchdays!$G207,Matchdays!$J207),"")</f>
        <v/>
      </c>
      <c r="V209" t="str" cm="1">
        <f t="array" ref="V209">IFERROR(_xlfn.IFS(V$3=Matchdays!$D207,Matchdays!$I207,V$3=Matchdays!$G207,Matchdays!$J207),"")</f>
        <v/>
      </c>
      <c r="W209" t="str" cm="1">
        <f t="array" ref="W209">IFERROR(_xlfn.IFS(W$3=Matchdays!$D207,Matchdays!$I207,W$3=Matchdays!$G207,Matchdays!$J207),"")</f>
        <v/>
      </c>
    </row>
    <row r="210" spans="4:23" x14ac:dyDescent="0.25">
      <c r="D210" t="str" cm="1">
        <f t="array" ref="D210">IFERROR(_xlfn.IFS($D$3=Matchdays!D208,Matchdays!I208,$D$3=Matchdays!G208,Matchdays!J208),"")</f>
        <v/>
      </c>
      <c r="E210" t="str" cm="1">
        <f t="array" ref="E210">IFERROR(_xlfn.IFS(E$3=Matchdays!$D208,Matchdays!$I208,E$3=Matchdays!$G208,Matchdays!$J208),"")</f>
        <v/>
      </c>
      <c r="F210" t="str" cm="1">
        <f t="array" ref="F210">IFERROR(_xlfn.IFS(F$3=Matchdays!$D208,Matchdays!$I208,F$3=Matchdays!$G208,Matchdays!$J208),"")</f>
        <v/>
      </c>
      <c r="G210" t="str" cm="1">
        <f t="array" ref="G210">IFERROR(_xlfn.IFS(G$3=Matchdays!$D208,Matchdays!$I208,G$3=Matchdays!$G208,Matchdays!$J208),"")</f>
        <v/>
      </c>
      <c r="H210" t="str" cm="1">
        <f t="array" ref="H210">IFERROR(_xlfn.IFS(H$3=Matchdays!$D208,Matchdays!$I208,H$3=Matchdays!$G208,Matchdays!$J208),"")</f>
        <v/>
      </c>
      <c r="I210" cm="1">
        <f t="array" ref="I210">IFERROR(_xlfn.IFS(I$3=Matchdays!$D208,Matchdays!$I208,I$3=Matchdays!$G208,Matchdays!$J208),"")</f>
        <v>1</v>
      </c>
      <c r="J210" t="str" cm="1">
        <f t="array" ref="J210">IFERROR(_xlfn.IFS(J$3=Matchdays!$D208,Matchdays!$I208,J$3=Matchdays!$G208,Matchdays!$J208),"")</f>
        <v/>
      </c>
      <c r="K210" t="str" cm="1">
        <f t="array" ref="K210">IFERROR(_xlfn.IFS(K$3=Matchdays!$D208,Matchdays!$I208,K$3=Matchdays!$G208,Matchdays!$J208),"")</f>
        <v/>
      </c>
      <c r="L210" t="str" cm="1">
        <f t="array" ref="L210">IFERROR(_xlfn.IFS(L$3=Matchdays!$D208,Matchdays!$I208,L$3=Matchdays!$G208,Matchdays!$J208),"")</f>
        <v/>
      </c>
      <c r="M210" t="str" cm="1">
        <f t="array" ref="M210">IFERROR(_xlfn.IFS(M$3=Matchdays!$D208,Matchdays!$I208,M$3=Matchdays!$G208,Matchdays!$J208),"")</f>
        <v/>
      </c>
      <c r="N210" t="str" cm="1">
        <f t="array" ref="N210">IFERROR(_xlfn.IFS(N$3=Matchdays!$D208,Matchdays!$I208,N$3=Matchdays!$G208,Matchdays!$J208),"")</f>
        <v/>
      </c>
      <c r="O210" cm="1">
        <f t="array" ref="O210">IFERROR(_xlfn.IFS(O$3=Matchdays!$D208,Matchdays!$I208,O$3=Matchdays!$G208,Matchdays!$J208),"")</f>
        <v>1</v>
      </c>
      <c r="P210" t="str" cm="1">
        <f t="array" ref="P210">IFERROR(_xlfn.IFS(P$3=Matchdays!$D208,Matchdays!$I208,P$3=Matchdays!$G208,Matchdays!$J208),"")</f>
        <v/>
      </c>
      <c r="Q210" t="str" cm="1">
        <f t="array" ref="Q210">IFERROR(_xlfn.IFS(Q$3=Matchdays!$D208,Matchdays!$I208,Q$3=Matchdays!$G208,Matchdays!$J208),"")</f>
        <v/>
      </c>
      <c r="R210" t="str" cm="1">
        <f t="array" ref="R210">IFERROR(_xlfn.IFS(R$3=Matchdays!$D208,Matchdays!$I208,R$3=Matchdays!$G208,Matchdays!$J208),"")</f>
        <v/>
      </c>
      <c r="S210" t="str" cm="1">
        <f t="array" ref="S210">IFERROR(_xlfn.IFS(S$3=Matchdays!$D208,Matchdays!$I208,S$3=Matchdays!$G208,Matchdays!$J208),"")</f>
        <v/>
      </c>
      <c r="T210" t="str" cm="1">
        <f t="array" ref="T210">IFERROR(_xlfn.IFS(T$3=Matchdays!$D208,Matchdays!$I208,T$3=Matchdays!$G208,Matchdays!$J208),"")</f>
        <v/>
      </c>
      <c r="U210" t="str" cm="1">
        <f t="array" ref="U210">IFERROR(_xlfn.IFS(U$3=Matchdays!$D208,Matchdays!$I208,U$3=Matchdays!$G208,Matchdays!$J208),"")</f>
        <v/>
      </c>
      <c r="V210" t="str" cm="1">
        <f t="array" ref="V210">IFERROR(_xlfn.IFS(V$3=Matchdays!$D208,Matchdays!$I208,V$3=Matchdays!$G208,Matchdays!$J208),"")</f>
        <v/>
      </c>
      <c r="W210" t="str" cm="1">
        <f t="array" ref="W210">IFERROR(_xlfn.IFS(W$3=Matchdays!$D208,Matchdays!$I208,W$3=Matchdays!$G208,Matchdays!$J208),"")</f>
        <v/>
      </c>
    </row>
    <row r="211" spans="4:23" x14ac:dyDescent="0.25">
      <c r="D211" t="str" cm="1">
        <f t="array" ref="D211">IFERROR(_xlfn.IFS($D$3=Matchdays!D209,Matchdays!I209,$D$3=Matchdays!G209,Matchdays!J209),"")</f>
        <v/>
      </c>
      <c r="E211" t="str" cm="1">
        <f t="array" ref="E211">IFERROR(_xlfn.IFS(E$3=Matchdays!$D209,Matchdays!$I209,E$3=Matchdays!$G209,Matchdays!$J209),"")</f>
        <v/>
      </c>
      <c r="F211" t="str" cm="1">
        <f t="array" ref="F211">IFERROR(_xlfn.IFS(F$3=Matchdays!$D209,Matchdays!$I209,F$3=Matchdays!$G209,Matchdays!$J209),"")</f>
        <v/>
      </c>
      <c r="G211" t="str" cm="1">
        <f t="array" ref="G211">IFERROR(_xlfn.IFS(G$3=Matchdays!$D209,Matchdays!$I209,G$3=Matchdays!$G209,Matchdays!$J209),"")</f>
        <v/>
      </c>
      <c r="H211" t="str" cm="1">
        <f t="array" ref="H211">IFERROR(_xlfn.IFS(H$3=Matchdays!$D209,Matchdays!$I209,H$3=Matchdays!$G209,Matchdays!$J209),"")</f>
        <v/>
      </c>
      <c r="I211" t="str" cm="1">
        <f t="array" ref="I211">IFERROR(_xlfn.IFS(I$3=Matchdays!$D209,Matchdays!$I209,I$3=Matchdays!$G209,Matchdays!$J209),"")</f>
        <v/>
      </c>
      <c r="J211" t="str" cm="1">
        <f t="array" ref="J211">IFERROR(_xlfn.IFS(J$3=Matchdays!$D209,Matchdays!$I209,J$3=Matchdays!$G209,Matchdays!$J209),"")</f>
        <v/>
      </c>
      <c r="K211" t="str" cm="1">
        <f t="array" ref="K211">IFERROR(_xlfn.IFS(K$3=Matchdays!$D209,Matchdays!$I209,K$3=Matchdays!$G209,Matchdays!$J209),"")</f>
        <v/>
      </c>
      <c r="L211" t="str" cm="1">
        <f t="array" ref="L211">IFERROR(_xlfn.IFS(L$3=Matchdays!$D209,Matchdays!$I209,L$3=Matchdays!$G209,Matchdays!$J209),"")</f>
        <v/>
      </c>
      <c r="M211" t="str" cm="1">
        <f t="array" ref="M211">IFERROR(_xlfn.IFS(M$3=Matchdays!$D209,Matchdays!$I209,M$3=Matchdays!$G209,Matchdays!$J209),"")</f>
        <v/>
      </c>
      <c r="N211" t="str" cm="1">
        <f t="array" ref="N211">IFERROR(_xlfn.IFS(N$3=Matchdays!$D209,Matchdays!$I209,N$3=Matchdays!$G209,Matchdays!$J209),"")</f>
        <v/>
      </c>
      <c r="O211" t="str" cm="1">
        <f t="array" ref="O211">IFERROR(_xlfn.IFS(O$3=Matchdays!$D209,Matchdays!$I209,O$3=Matchdays!$G209,Matchdays!$J209),"")</f>
        <v/>
      </c>
      <c r="P211" cm="1">
        <f t="array" ref="P211">IFERROR(_xlfn.IFS(P$3=Matchdays!$D209,Matchdays!$I209,P$3=Matchdays!$G209,Matchdays!$J209),"")</f>
        <v>3</v>
      </c>
      <c r="Q211" t="str" cm="1">
        <f t="array" ref="Q211">IFERROR(_xlfn.IFS(Q$3=Matchdays!$D209,Matchdays!$I209,Q$3=Matchdays!$G209,Matchdays!$J209),"")</f>
        <v/>
      </c>
      <c r="R211" t="str" cm="1">
        <f t="array" ref="R211">IFERROR(_xlfn.IFS(R$3=Matchdays!$D209,Matchdays!$I209,R$3=Matchdays!$G209,Matchdays!$J209),"")</f>
        <v/>
      </c>
      <c r="S211" t="str" cm="1">
        <f t="array" ref="S211">IFERROR(_xlfn.IFS(S$3=Matchdays!$D209,Matchdays!$I209,S$3=Matchdays!$G209,Matchdays!$J209),"")</f>
        <v/>
      </c>
      <c r="T211" t="str" cm="1">
        <f t="array" ref="T211">IFERROR(_xlfn.IFS(T$3=Matchdays!$D209,Matchdays!$I209,T$3=Matchdays!$G209,Matchdays!$J209),"")</f>
        <v/>
      </c>
      <c r="U211" t="str" cm="1">
        <f t="array" ref="U211">IFERROR(_xlfn.IFS(U$3=Matchdays!$D209,Matchdays!$I209,U$3=Matchdays!$G209,Matchdays!$J209),"")</f>
        <v/>
      </c>
      <c r="V211" t="str" cm="1">
        <f t="array" ref="V211">IFERROR(_xlfn.IFS(V$3=Matchdays!$D209,Matchdays!$I209,V$3=Matchdays!$G209,Matchdays!$J209),"")</f>
        <v/>
      </c>
      <c r="W211" cm="1">
        <f t="array" ref="W211">IFERROR(_xlfn.IFS(W$3=Matchdays!$D209,Matchdays!$I209,W$3=Matchdays!$G209,Matchdays!$J209),"")</f>
        <v>0</v>
      </c>
    </row>
    <row r="212" spans="4:23" x14ac:dyDescent="0.25">
      <c r="D212" t="str" cm="1">
        <f t="array" ref="D212">IFERROR(_xlfn.IFS($D$3=Matchdays!D210,Matchdays!I210,$D$3=Matchdays!G210,Matchdays!J210),"")</f>
        <v/>
      </c>
      <c r="E212" cm="1">
        <f t="array" ref="E212">IFERROR(_xlfn.IFS(E$3=Matchdays!$D210,Matchdays!$I210,E$3=Matchdays!$G210,Matchdays!$J210),"")</f>
        <v>3</v>
      </c>
      <c r="F212" t="str" cm="1">
        <f t="array" ref="F212">IFERROR(_xlfn.IFS(F$3=Matchdays!$D210,Matchdays!$I210,F$3=Matchdays!$G210,Matchdays!$J210),"")</f>
        <v/>
      </c>
      <c r="G212" t="str" cm="1">
        <f t="array" ref="G212">IFERROR(_xlfn.IFS(G$3=Matchdays!$D210,Matchdays!$I210,G$3=Matchdays!$G210,Matchdays!$J210),"")</f>
        <v/>
      </c>
      <c r="H212" t="str" cm="1">
        <f t="array" ref="H212">IFERROR(_xlfn.IFS(H$3=Matchdays!$D210,Matchdays!$I210,H$3=Matchdays!$G210,Matchdays!$J210),"")</f>
        <v/>
      </c>
      <c r="I212" t="str" cm="1">
        <f t="array" ref="I212">IFERROR(_xlfn.IFS(I$3=Matchdays!$D210,Matchdays!$I210,I$3=Matchdays!$G210,Matchdays!$J210),"")</f>
        <v/>
      </c>
      <c r="J212" t="str" cm="1">
        <f t="array" ref="J212">IFERROR(_xlfn.IFS(J$3=Matchdays!$D210,Matchdays!$I210,J$3=Matchdays!$G210,Matchdays!$J210),"")</f>
        <v/>
      </c>
      <c r="K212" t="str" cm="1">
        <f t="array" ref="K212">IFERROR(_xlfn.IFS(K$3=Matchdays!$D210,Matchdays!$I210,K$3=Matchdays!$G210,Matchdays!$J210),"")</f>
        <v/>
      </c>
      <c r="L212" t="str" cm="1">
        <f t="array" ref="L212">IFERROR(_xlfn.IFS(L$3=Matchdays!$D210,Matchdays!$I210,L$3=Matchdays!$G210,Matchdays!$J210),"")</f>
        <v/>
      </c>
      <c r="M212" t="str" cm="1">
        <f t="array" ref="M212">IFERROR(_xlfn.IFS(M$3=Matchdays!$D210,Matchdays!$I210,M$3=Matchdays!$G210,Matchdays!$J210),"")</f>
        <v/>
      </c>
      <c r="N212" t="str" cm="1">
        <f t="array" ref="N212">IFERROR(_xlfn.IFS(N$3=Matchdays!$D210,Matchdays!$I210,N$3=Matchdays!$G210,Matchdays!$J210),"")</f>
        <v/>
      </c>
      <c r="O212" t="str" cm="1">
        <f t="array" ref="O212">IFERROR(_xlfn.IFS(O$3=Matchdays!$D210,Matchdays!$I210,O$3=Matchdays!$G210,Matchdays!$J210),"")</f>
        <v/>
      </c>
      <c r="P212" t="str" cm="1">
        <f t="array" ref="P212">IFERROR(_xlfn.IFS(P$3=Matchdays!$D210,Matchdays!$I210,P$3=Matchdays!$G210,Matchdays!$J210),"")</f>
        <v/>
      </c>
      <c r="Q212" t="str" cm="1">
        <f t="array" ref="Q212">IFERROR(_xlfn.IFS(Q$3=Matchdays!$D210,Matchdays!$I210,Q$3=Matchdays!$G210,Matchdays!$J210),"")</f>
        <v/>
      </c>
      <c r="R212" t="str" cm="1">
        <f t="array" ref="R212">IFERROR(_xlfn.IFS(R$3=Matchdays!$D210,Matchdays!$I210,R$3=Matchdays!$G210,Matchdays!$J210),"")</f>
        <v/>
      </c>
      <c r="S212" t="str" cm="1">
        <f t="array" ref="S212">IFERROR(_xlfn.IFS(S$3=Matchdays!$D210,Matchdays!$I210,S$3=Matchdays!$G210,Matchdays!$J210),"")</f>
        <v/>
      </c>
      <c r="T212" cm="1">
        <f t="array" ref="T212">IFERROR(_xlfn.IFS(T$3=Matchdays!$D210,Matchdays!$I210,T$3=Matchdays!$G210,Matchdays!$J210),"")</f>
        <v>0</v>
      </c>
      <c r="U212" t="str" cm="1">
        <f t="array" ref="U212">IFERROR(_xlfn.IFS(U$3=Matchdays!$D210,Matchdays!$I210,U$3=Matchdays!$G210,Matchdays!$J210),"")</f>
        <v/>
      </c>
      <c r="V212" t="str" cm="1">
        <f t="array" ref="V212">IFERROR(_xlfn.IFS(V$3=Matchdays!$D210,Matchdays!$I210,V$3=Matchdays!$G210,Matchdays!$J210),"")</f>
        <v/>
      </c>
      <c r="W212" t="str" cm="1">
        <f t="array" ref="W212">IFERROR(_xlfn.IFS(W$3=Matchdays!$D210,Matchdays!$I210,W$3=Matchdays!$G210,Matchdays!$J210),"")</f>
        <v/>
      </c>
    </row>
    <row r="213" spans="4:23" x14ac:dyDescent="0.25">
      <c r="D213" t="str" cm="1">
        <f t="array" ref="D213">IFERROR(_xlfn.IFS($D$3=Matchdays!D211,Matchdays!I211,$D$3=Matchdays!G211,Matchdays!J211),"")</f>
        <v/>
      </c>
      <c r="E213" t="str" cm="1">
        <f t="array" ref="E213">IFERROR(_xlfn.IFS(E$3=Matchdays!$D211,Matchdays!$I211,E$3=Matchdays!$G211,Matchdays!$J211),"")</f>
        <v/>
      </c>
      <c r="F213" t="str" cm="1">
        <f t="array" ref="F213">IFERROR(_xlfn.IFS(F$3=Matchdays!$D211,Matchdays!$I211,F$3=Matchdays!$G211,Matchdays!$J211),"")</f>
        <v/>
      </c>
      <c r="G213" t="str" cm="1">
        <f t="array" ref="G213">IFERROR(_xlfn.IFS(G$3=Matchdays!$D211,Matchdays!$I211,G$3=Matchdays!$G211,Matchdays!$J211),"")</f>
        <v/>
      </c>
      <c r="H213" t="str" cm="1">
        <f t="array" ref="H213">IFERROR(_xlfn.IFS(H$3=Matchdays!$D211,Matchdays!$I211,H$3=Matchdays!$G211,Matchdays!$J211),"")</f>
        <v/>
      </c>
      <c r="I213" t="str" cm="1">
        <f t="array" ref="I213">IFERROR(_xlfn.IFS(I$3=Matchdays!$D211,Matchdays!$I211,I$3=Matchdays!$G211,Matchdays!$J211),"")</f>
        <v/>
      </c>
      <c r="J213" t="str" cm="1">
        <f t="array" ref="J213">IFERROR(_xlfn.IFS(J$3=Matchdays!$D211,Matchdays!$I211,J$3=Matchdays!$G211,Matchdays!$J211),"")</f>
        <v/>
      </c>
      <c r="K213" cm="1">
        <f t="array" ref="K213">IFERROR(_xlfn.IFS(K$3=Matchdays!$D211,Matchdays!$I211,K$3=Matchdays!$G211,Matchdays!$J211),"")</f>
        <v>0</v>
      </c>
      <c r="L213" t="str" cm="1">
        <f t="array" ref="L213">IFERROR(_xlfn.IFS(L$3=Matchdays!$D211,Matchdays!$I211,L$3=Matchdays!$G211,Matchdays!$J211),"")</f>
        <v/>
      </c>
      <c r="M213" t="str" cm="1">
        <f t="array" ref="M213">IFERROR(_xlfn.IFS(M$3=Matchdays!$D211,Matchdays!$I211,M$3=Matchdays!$G211,Matchdays!$J211),"")</f>
        <v/>
      </c>
      <c r="N213" t="str" cm="1">
        <f t="array" ref="N213">IFERROR(_xlfn.IFS(N$3=Matchdays!$D211,Matchdays!$I211,N$3=Matchdays!$G211,Matchdays!$J211),"")</f>
        <v/>
      </c>
      <c r="O213" t="str" cm="1">
        <f t="array" ref="O213">IFERROR(_xlfn.IFS(O$3=Matchdays!$D211,Matchdays!$I211,O$3=Matchdays!$G211,Matchdays!$J211),"")</f>
        <v/>
      </c>
      <c r="P213" t="str" cm="1">
        <f t="array" ref="P213">IFERROR(_xlfn.IFS(P$3=Matchdays!$D211,Matchdays!$I211,P$3=Matchdays!$G211,Matchdays!$J211),"")</f>
        <v/>
      </c>
      <c r="Q213" t="str" cm="1">
        <f t="array" ref="Q213">IFERROR(_xlfn.IFS(Q$3=Matchdays!$D211,Matchdays!$I211,Q$3=Matchdays!$G211,Matchdays!$J211),"")</f>
        <v/>
      </c>
      <c r="R213" t="str" cm="1">
        <f t="array" ref="R213">IFERROR(_xlfn.IFS(R$3=Matchdays!$D211,Matchdays!$I211,R$3=Matchdays!$G211,Matchdays!$J211),"")</f>
        <v/>
      </c>
      <c r="S213" t="str" cm="1">
        <f t="array" ref="S213">IFERROR(_xlfn.IFS(S$3=Matchdays!$D211,Matchdays!$I211,S$3=Matchdays!$G211,Matchdays!$J211),"")</f>
        <v/>
      </c>
      <c r="T213" t="str" cm="1">
        <f t="array" ref="T213">IFERROR(_xlfn.IFS(T$3=Matchdays!$D211,Matchdays!$I211,T$3=Matchdays!$G211,Matchdays!$J211),"")</f>
        <v/>
      </c>
      <c r="U213" t="str" cm="1">
        <f t="array" ref="U213">IFERROR(_xlfn.IFS(U$3=Matchdays!$D211,Matchdays!$I211,U$3=Matchdays!$G211,Matchdays!$J211),"")</f>
        <v/>
      </c>
      <c r="V213" cm="1">
        <f t="array" ref="V213">IFERROR(_xlfn.IFS(V$3=Matchdays!$D211,Matchdays!$I211,V$3=Matchdays!$G211,Matchdays!$J211),"")</f>
        <v>3</v>
      </c>
      <c r="W213" t="str" cm="1">
        <f t="array" ref="W213">IFERROR(_xlfn.IFS(W$3=Matchdays!$D211,Matchdays!$I211,W$3=Matchdays!$G211,Matchdays!$J211),"")</f>
        <v/>
      </c>
    </row>
    <row r="214" spans="4:23" x14ac:dyDescent="0.25">
      <c r="D214" t="str" cm="1">
        <f t="array" ref="D214">IFERROR(_xlfn.IFS($D$3=Matchdays!D212,Matchdays!I212,$D$3=Matchdays!G212,Matchdays!J212),"")</f>
        <v/>
      </c>
      <c r="E214" cm="1">
        <f t="array" ref="E214">IFERROR(_xlfn.IFS(E$3=Matchdays!$D212,Matchdays!$I212,E$3=Matchdays!$G212,Matchdays!$J212),"")</f>
        <v>0</v>
      </c>
      <c r="F214" t="str" cm="1">
        <f t="array" ref="F214">IFERROR(_xlfn.IFS(F$3=Matchdays!$D212,Matchdays!$I212,F$3=Matchdays!$G212,Matchdays!$J212),"")</f>
        <v/>
      </c>
      <c r="G214" t="str" cm="1">
        <f t="array" ref="G214">IFERROR(_xlfn.IFS(G$3=Matchdays!$D212,Matchdays!$I212,G$3=Matchdays!$G212,Matchdays!$J212),"")</f>
        <v/>
      </c>
      <c r="H214" t="str" cm="1">
        <f t="array" ref="H214">IFERROR(_xlfn.IFS(H$3=Matchdays!$D212,Matchdays!$I212,H$3=Matchdays!$G212,Matchdays!$J212),"")</f>
        <v/>
      </c>
      <c r="I214" t="str" cm="1">
        <f t="array" ref="I214">IFERROR(_xlfn.IFS(I$3=Matchdays!$D212,Matchdays!$I212,I$3=Matchdays!$G212,Matchdays!$J212),"")</f>
        <v/>
      </c>
      <c r="J214" t="str" cm="1">
        <f t="array" ref="J214">IFERROR(_xlfn.IFS(J$3=Matchdays!$D212,Matchdays!$I212,J$3=Matchdays!$G212,Matchdays!$J212),"")</f>
        <v/>
      </c>
      <c r="K214" t="str" cm="1">
        <f t="array" ref="K214">IFERROR(_xlfn.IFS(K$3=Matchdays!$D212,Matchdays!$I212,K$3=Matchdays!$G212,Matchdays!$J212),"")</f>
        <v/>
      </c>
      <c r="L214" t="str" cm="1">
        <f t="array" ref="L214">IFERROR(_xlfn.IFS(L$3=Matchdays!$D212,Matchdays!$I212,L$3=Matchdays!$G212,Matchdays!$J212),"")</f>
        <v/>
      </c>
      <c r="M214" t="str" cm="1">
        <f t="array" ref="M214">IFERROR(_xlfn.IFS(M$3=Matchdays!$D212,Matchdays!$I212,M$3=Matchdays!$G212,Matchdays!$J212),"")</f>
        <v/>
      </c>
      <c r="N214" cm="1">
        <f t="array" ref="N214">IFERROR(_xlfn.IFS(N$3=Matchdays!$D212,Matchdays!$I212,N$3=Matchdays!$G212,Matchdays!$J212),"")</f>
        <v>3</v>
      </c>
      <c r="O214" t="str" cm="1">
        <f t="array" ref="O214">IFERROR(_xlfn.IFS(O$3=Matchdays!$D212,Matchdays!$I212,O$3=Matchdays!$G212,Matchdays!$J212),"")</f>
        <v/>
      </c>
      <c r="P214" t="str" cm="1">
        <f t="array" ref="P214">IFERROR(_xlfn.IFS(P$3=Matchdays!$D212,Matchdays!$I212,P$3=Matchdays!$G212,Matchdays!$J212),"")</f>
        <v/>
      </c>
      <c r="Q214" t="str" cm="1">
        <f t="array" ref="Q214">IFERROR(_xlfn.IFS(Q$3=Matchdays!$D212,Matchdays!$I212,Q$3=Matchdays!$G212,Matchdays!$J212),"")</f>
        <v/>
      </c>
      <c r="R214" t="str" cm="1">
        <f t="array" ref="R214">IFERROR(_xlfn.IFS(R$3=Matchdays!$D212,Matchdays!$I212,R$3=Matchdays!$G212,Matchdays!$J212),"")</f>
        <v/>
      </c>
      <c r="S214" t="str" cm="1">
        <f t="array" ref="S214">IFERROR(_xlfn.IFS(S$3=Matchdays!$D212,Matchdays!$I212,S$3=Matchdays!$G212,Matchdays!$J212),"")</f>
        <v/>
      </c>
      <c r="T214" t="str" cm="1">
        <f t="array" ref="T214">IFERROR(_xlfn.IFS(T$3=Matchdays!$D212,Matchdays!$I212,T$3=Matchdays!$G212,Matchdays!$J212),"")</f>
        <v/>
      </c>
      <c r="U214" t="str" cm="1">
        <f t="array" ref="U214">IFERROR(_xlfn.IFS(U$3=Matchdays!$D212,Matchdays!$I212,U$3=Matchdays!$G212,Matchdays!$J212),"")</f>
        <v/>
      </c>
      <c r="V214" t="str" cm="1">
        <f t="array" ref="V214">IFERROR(_xlfn.IFS(V$3=Matchdays!$D212,Matchdays!$I212,V$3=Matchdays!$G212,Matchdays!$J212),"")</f>
        <v/>
      </c>
      <c r="W214" t="str" cm="1">
        <f t="array" ref="W214">IFERROR(_xlfn.IFS(W$3=Matchdays!$D212,Matchdays!$I212,W$3=Matchdays!$G212,Matchdays!$J212),"")</f>
        <v/>
      </c>
    </row>
    <row r="215" spans="4:23" x14ac:dyDescent="0.25">
      <c r="D215" t="str" cm="1">
        <f t="array" ref="D215">IFERROR(_xlfn.IFS($D$3=Matchdays!D213,Matchdays!I213,$D$3=Matchdays!G213,Matchdays!J213),"")</f>
        <v/>
      </c>
      <c r="E215" t="str" cm="1">
        <f t="array" ref="E215">IFERROR(_xlfn.IFS(E$3=Matchdays!$D213,Matchdays!$I213,E$3=Matchdays!$G213,Matchdays!$J213),"")</f>
        <v/>
      </c>
      <c r="F215" t="str" cm="1">
        <f t="array" ref="F215">IFERROR(_xlfn.IFS(F$3=Matchdays!$D213,Matchdays!$I213,F$3=Matchdays!$G213,Matchdays!$J213),"")</f>
        <v/>
      </c>
      <c r="G215" cm="1">
        <f t="array" ref="G215">IFERROR(_xlfn.IFS(G$3=Matchdays!$D213,Matchdays!$I213,G$3=Matchdays!$G213,Matchdays!$J213),"")</f>
        <v>3</v>
      </c>
      <c r="H215" t="str" cm="1">
        <f t="array" ref="H215">IFERROR(_xlfn.IFS(H$3=Matchdays!$D213,Matchdays!$I213,H$3=Matchdays!$G213,Matchdays!$J213),"")</f>
        <v/>
      </c>
      <c r="I215" t="str" cm="1">
        <f t="array" ref="I215">IFERROR(_xlfn.IFS(I$3=Matchdays!$D213,Matchdays!$I213,I$3=Matchdays!$G213,Matchdays!$J213),"")</f>
        <v/>
      </c>
      <c r="J215" t="str" cm="1">
        <f t="array" ref="J215">IFERROR(_xlfn.IFS(J$3=Matchdays!$D213,Matchdays!$I213,J$3=Matchdays!$G213,Matchdays!$J213),"")</f>
        <v/>
      </c>
      <c r="K215" t="str" cm="1">
        <f t="array" ref="K215">IFERROR(_xlfn.IFS(K$3=Matchdays!$D213,Matchdays!$I213,K$3=Matchdays!$G213,Matchdays!$J213),"")</f>
        <v/>
      </c>
      <c r="L215" t="str" cm="1">
        <f t="array" ref="L215">IFERROR(_xlfn.IFS(L$3=Matchdays!$D213,Matchdays!$I213,L$3=Matchdays!$G213,Matchdays!$J213),"")</f>
        <v/>
      </c>
      <c r="M215" t="str" cm="1">
        <f t="array" ref="M215">IFERROR(_xlfn.IFS(M$3=Matchdays!$D213,Matchdays!$I213,M$3=Matchdays!$G213,Matchdays!$J213),"")</f>
        <v/>
      </c>
      <c r="N215" t="str" cm="1">
        <f t="array" ref="N215">IFERROR(_xlfn.IFS(N$3=Matchdays!$D213,Matchdays!$I213,N$3=Matchdays!$G213,Matchdays!$J213),"")</f>
        <v/>
      </c>
      <c r="O215" t="str" cm="1">
        <f t="array" ref="O215">IFERROR(_xlfn.IFS(O$3=Matchdays!$D213,Matchdays!$I213,O$3=Matchdays!$G213,Matchdays!$J213),"")</f>
        <v/>
      </c>
      <c r="P215" t="str" cm="1">
        <f t="array" ref="P215">IFERROR(_xlfn.IFS(P$3=Matchdays!$D213,Matchdays!$I213,P$3=Matchdays!$G213,Matchdays!$J213),"")</f>
        <v/>
      </c>
      <c r="Q215" t="str" cm="1">
        <f t="array" ref="Q215">IFERROR(_xlfn.IFS(Q$3=Matchdays!$D213,Matchdays!$I213,Q$3=Matchdays!$G213,Matchdays!$J213),"")</f>
        <v/>
      </c>
      <c r="R215" t="str" cm="1">
        <f t="array" ref="R215">IFERROR(_xlfn.IFS(R$3=Matchdays!$D213,Matchdays!$I213,R$3=Matchdays!$G213,Matchdays!$J213),"")</f>
        <v/>
      </c>
      <c r="S215" t="str" cm="1">
        <f t="array" ref="S215">IFERROR(_xlfn.IFS(S$3=Matchdays!$D213,Matchdays!$I213,S$3=Matchdays!$G213,Matchdays!$J213),"")</f>
        <v/>
      </c>
      <c r="T215" cm="1">
        <f t="array" ref="T215">IFERROR(_xlfn.IFS(T$3=Matchdays!$D213,Matchdays!$I213,T$3=Matchdays!$G213,Matchdays!$J213),"")</f>
        <v>0</v>
      </c>
      <c r="U215" t="str" cm="1">
        <f t="array" ref="U215">IFERROR(_xlfn.IFS(U$3=Matchdays!$D213,Matchdays!$I213,U$3=Matchdays!$G213,Matchdays!$J213),"")</f>
        <v/>
      </c>
      <c r="V215" t="str" cm="1">
        <f t="array" ref="V215">IFERROR(_xlfn.IFS(V$3=Matchdays!$D213,Matchdays!$I213,V$3=Matchdays!$G213,Matchdays!$J213),"")</f>
        <v/>
      </c>
      <c r="W215" t="str" cm="1">
        <f t="array" ref="W215">IFERROR(_xlfn.IFS(W$3=Matchdays!$D213,Matchdays!$I213,W$3=Matchdays!$G213,Matchdays!$J213),"")</f>
        <v/>
      </c>
    </row>
    <row r="216" spans="4:23" x14ac:dyDescent="0.25">
      <c r="D216" t="str" cm="1">
        <f t="array" ref="D216">IFERROR(_xlfn.IFS($D$3=Matchdays!D214,Matchdays!I214,$D$3=Matchdays!G214,Matchdays!J214),"")</f>
        <v/>
      </c>
      <c r="E216" t="str" cm="1">
        <f t="array" ref="E216">IFERROR(_xlfn.IFS(E$3=Matchdays!$D214,Matchdays!$I214,E$3=Matchdays!$G214,Matchdays!$J214),"")</f>
        <v/>
      </c>
      <c r="F216" cm="1">
        <f t="array" ref="F216">IFERROR(_xlfn.IFS(F$3=Matchdays!$D214,Matchdays!$I214,F$3=Matchdays!$G214,Matchdays!$J214),"")</f>
        <v>0</v>
      </c>
      <c r="G216" t="str" cm="1">
        <f t="array" ref="G216">IFERROR(_xlfn.IFS(G$3=Matchdays!$D214,Matchdays!$I214,G$3=Matchdays!$G214,Matchdays!$J214),"")</f>
        <v/>
      </c>
      <c r="H216" cm="1">
        <f t="array" ref="H216">IFERROR(_xlfn.IFS(H$3=Matchdays!$D214,Matchdays!$I214,H$3=Matchdays!$G214,Matchdays!$J214),"")</f>
        <v>3</v>
      </c>
      <c r="I216" t="str" cm="1">
        <f t="array" ref="I216">IFERROR(_xlfn.IFS(I$3=Matchdays!$D214,Matchdays!$I214,I$3=Matchdays!$G214,Matchdays!$J214),"")</f>
        <v/>
      </c>
      <c r="J216" t="str" cm="1">
        <f t="array" ref="J216">IFERROR(_xlfn.IFS(J$3=Matchdays!$D214,Matchdays!$I214,J$3=Matchdays!$G214,Matchdays!$J214),"")</f>
        <v/>
      </c>
      <c r="K216" t="str" cm="1">
        <f t="array" ref="K216">IFERROR(_xlfn.IFS(K$3=Matchdays!$D214,Matchdays!$I214,K$3=Matchdays!$G214,Matchdays!$J214),"")</f>
        <v/>
      </c>
      <c r="L216" t="str" cm="1">
        <f t="array" ref="L216">IFERROR(_xlfn.IFS(L$3=Matchdays!$D214,Matchdays!$I214,L$3=Matchdays!$G214,Matchdays!$J214),"")</f>
        <v/>
      </c>
      <c r="M216" t="str" cm="1">
        <f t="array" ref="M216">IFERROR(_xlfn.IFS(M$3=Matchdays!$D214,Matchdays!$I214,M$3=Matchdays!$G214,Matchdays!$J214),"")</f>
        <v/>
      </c>
      <c r="N216" t="str" cm="1">
        <f t="array" ref="N216">IFERROR(_xlfn.IFS(N$3=Matchdays!$D214,Matchdays!$I214,N$3=Matchdays!$G214,Matchdays!$J214),"")</f>
        <v/>
      </c>
      <c r="O216" t="str" cm="1">
        <f t="array" ref="O216">IFERROR(_xlfn.IFS(O$3=Matchdays!$D214,Matchdays!$I214,O$3=Matchdays!$G214,Matchdays!$J214),"")</f>
        <v/>
      </c>
      <c r="P216" t="str" cm="1">
        <f t="array" ref="P216">IFERROR(_xlfn.IFS(P$3=Matchdays!$D214,Matchdays!$I214,P$3=Matchdays!$G214,Matchdays!$J214),"")</f>
        <v/>
      </c>
      <c r="Q216" t="str" cm="1">
        <f t="array" ref="Q216">IFERROR(_xlfn.IFS(Q$3=Matchdays!$D214,Matchdays!$I214,Q$3=Matchdays!$G214,Matchdays!$J214),"")</f>
        <v/>
      </c>
      <c r="R216" t="str" cm="1">
        <f t="array" ref="R216">IFERROR(_xlfn.IFS(R$3=Matchdays!$D214,Matchdays!$I214,R$3=Matchdays!$G214,Matchdays!$J214),"")</f>
        <v/>
      </c>
      <c r="S216" t="str" cm="1">
        <f t="array" ref="S216">IFERROR(_xlfn.IFS(S$3=Matchdays!$D214,Matchdays!$I214,S$3=Matchdays!$G214,Matchdays!$J214),"")</f>
        <v/>
      </c>
      <c r="T216" t="str" cm="1">
        <f t="array" ref="T216">IFERROR(_xlfn.IFS(T$3=Matchdays!$D214,Matchdays!$I214,T$3=Matchdays!$G214,Matchdays!$J214),"")</f>
        <v/>
      </c>
      <c r="U216" t="str" cm="1">
        <f t="array" ref="U216">IFERROR(_xlfn.IFS(U$3=Matchdays!$D214,Matchdays!$I214,U$3=Matchdays!$G214,Matchdays!$J214),"")</f>
        <v/>
      </c>
      <c r="V216" t="str" cm="1">
        <f t="array" ref="V216">IFERROR(_xlfn.IFS(V$3=Matchdays!$D214,Matchdays!$I214,V$3=Matchdays!$G214,Matchdays!$J214),"")</f>
        <v/>
      </c>
      <c r="W216" t="str" cm="1">
        <f t="array" ref="W216">IFERROR(_xlfn.IFS(W$3=Matchdays!$D214,Matchdays!$I214,W$3=Matchdays!$G214,Matchdays!$J214),"")</f>
        <v/>
      </c>
    </row>
    <row r="217" spans="4:23" x14ac:dyDescent="0.25">
      <c r="D217" t="str" cm="1">
        <f t="array" ref="D217">IFERROR(_xlfn.IFS($D$3=Matchdays!D215,Matchdays!I215,$D$3=Matchdays!G215,Matchdays!J215),"")</f>
        <v/>
      </c>
      <c r="E217" t="str" cm="1">
        <f t="array" ref="E217">IFERROR(_xlfn.IFS(E$3=Matchdays!$D215,Matchdays!$I215,E$3=Matchdays!$G215,Matchdays!$J215),"")</f>
        <v/>
      </c>
      <c r="F217" t="str" cm="1">
        <f t="array" ref="F217">IFERROR(_xlfn.IFS(F$3=Matchdays!$D215,Matchdays!$I215,F$3=Matchdays!$G215,Matchdays!$J215),"")</f>
        <v/>
      </c>
      <c r="G217" t="str" cm="1">
        <f t="array" ref="G217">IFERROR(_xlfn.IFS(G$3=Matchdays!$D215,Matchdays!$I215,G$3=Matchdays!$G215,Matchdays!$J215),"")</f>
        <v/>
      </c>
      <c r="H217" t="str" cm="1">
        <f t="array" ref="H217">IFERROR(_xlfn.IFS(H$3=Matchdays!$D215,Matchdays!$I215,H$3=Matchdays!$G215,Matchdays!$J215),"")</f>
        <v/>
      </c>
      <c r="I217" cm="1">
        <f t="array" ref="I217">IFERROR(_xlfn.IFS(I$3=Matchdays!$D215,Matchdays!$I215,I$3=Matchdays!$G215,Matchdays!$J215),"")</f>
        <v>1</v>
      </c>
      <c r="J217" t="str" cm="1">
        <f t="array" ref="J217">IFERROR(_xlfn.IFS(J$3=Matchdays!$D215,Matchdays!$I215,J$3=Matchdays!$G215,Matchdays!$J215),"")</f>
        <v/>
      </c>
      <c r="K217" t="str" cm="1">
        <f t="array" ref="K217">IFERROR(_xlfn.IFS(K$3=Matchdays!$D215,Matchdays!$I215,K$3=Matchdays!$G215,Matchdays!$J215),"")</f>
        <v/>
      </c>
      <c r="L217" cm="1">
        <f t="array" ref="L217">IFERROR(_xlfn.IFS(L$3=Matchdays!$D215,Matchdays!$I215,L$3=Matchdays!$G215,Matchdays!$J215),"")</f>
        <v>1</v>
      </c>
      <c r="M217" t="str" cm="1">
        <f t="array" ref="M217">IFERROR(_xlfn.IFS(M$3=Matchdays!$D215,Matchdays!$I215,M$3=Matchdays!$G215,Matchdays!$J215),"")</f>
        <v/>
      </c>
      <c r="N217" t="str" cm="1">
        <f t="array" ref="N217">IFERROR(_xlfn.IFS(N$3=Matchdays!$D215,Matchdays!$I215,N$3=Matchdays!$G215,Matchdays!$J215),"")</f>
        <v/>
      </c>
      <c r="O217" t="str" cm="1">
        <f t="array" ref="O217">IFERROR(_xlfn.IFS(O$3=Matchdays!$D215,Matchdays!$I215,O$3=Matchdays!$G215,Matchdays!$J215),"")</f>
        <v/>
      </c>
      <c r="P217" t="str" cm="1">
        <f t="array" ref="P217">IFERROR(_xlfn.IFS(P$3=Matchdays!$D215,Matchdays!$I215,P$3=Matchdays!$G215,Matchdays!$J215),"")</f>
        <v/>
      </c>
      <c r="Q217" t="str" cm="1">
        <f t="array" ref="Q217">IFERROR(_xlfn.IFS(Q$3=Matchdays!$D215,Matchdays!$I215,Q$3=Matchdays!$G215,Matchdays!$J215),"")</f>
        <v/>
      </c>
      <c r="R217" t="str" cm="1">
        <f t="array" ref="R217">IFERROR(_xlfn.IFS(R$3=Matchdays!$D215,Matchdays!$I215,R$3=Matchdays!$G215,Matchdays!$J215),"")</f>
        <v/>
      </c>
      <c r="S217" t="str" cm="1">
        <f t="array" ref="S217">IFERROR(_xlfn.IFS(S$3=Matchdays!$D215,Matchdays!$I215,S$3=Matchdays!$G215,Matchdays!$J215),"")</f>
        <v/>
      </c>
      <c r="T217" t="str" cm="1">
        <f t="array" ref="T217">IFERROR(_xlfn.IFS(T$3=Matchdays!$D215,Matchdays!$I215,T$3=Matchdays!$G215,Matchdays!$J215),"")</f>
        <v/>
      </c>
      <c r="U217" t="str" cm="1">
        <f t="array" ref="U217">IFERROR(_xlfn.IFS(U$3=Matchdays!$D215,Matchdays!$I215,U$3=Matchdays!$G215,Matchdays!$J215),"")</f>
        <v/>
      </c>
      <c r="V217" t="str" cm="1">
        <f t="array" ref="V217">IFERROR(_xlfn.IFS(V$3=Matchdays!$D215,Matchdays!$I215,V$3=Matchdays!$G215,Matchdays!$J215),"")</f>
        <v/>
      </c>
      <c r="W217" t="str" cm="1">
        <f t="array" ref="W217">IFERROR(_xlfn.IFS(W$3=Matchdays!$D215,Matchdays!$I215,W$3=Matchdays!$G215,Matchdays!$J215),"")</f>
        <v/>
      </c>
    </row>
    <row r="218" spans="4:23" x14ac:dyDescent="0.25">
      <c r="D218" cm="1">
        <f t="array" ref="D218">IFERROR(_xlfn.IFS($D$3=Matchdays!D216,Matchdays!I216,$D$3=Matchdays!G216,Matchdays!J216),"")</f>
        <v>0</v>
      </c>
      <c r="E218" t="str" cm="1">
        <f t="array" ref="E218">IFERROR(_xlfn.IFS(E$3=Matchdays!$D216,Matchdays!$I216,E$3=Matchdays!$G216,Matchdays!$J216),"")</f>
        <v/>
      </c>
      <c r="F218" t="str" cm="1">
        <f t="array" ref="F218">IFERROR(_xlfn.IFS(F$3=Matchdays!$D216,Matchdays!$I216,F$3=Matchdays!$G216,Matchdays!$J216),"")</f>
        <v/>
      </c>
      <c r="G218" t="str" cm="1">
        <f t="array" ref="G218">IFERROR(_xlfn.IFS(G$3=Matchdays!$D216,Matchdays!$I216,G$3=Matchdays!$G216,Matchdays!$J216),"")</f>
        <v/>
      </c>
      <c r="H218" t="str" cm="1">
        <f t="array" ref="H218">IFERROR(_xlfn.IFS(H$3=Matchdays!$D216,Matchdays!$I216,H$3=Matchdays!$G216,Matchdays!$J216),"")</f>
        <v/>
      </c>
      <c r="I218" t="str" cm="1">
        <f t="array" ref="I218">IFERROR(_xlfn.IFS(I$3=Matchdays!$D216,Matchdays!$I216,I$3=Matchdays!$G216,Matchdays!$J216),"")</f>
        <v/>
      </c>
      <c r="J218" t="str" cm="1">
        <f t="array" ref="J218">IFERROR(_xlfn.IFS(J$3=Matchdays!$D216,Matchdays!$I216,J$3=Matchdays!$G216,Matchdays!$J216),"")</f>
        <v/>
      </c>
      <c r="K218" cm="1">
        <f t="array" ref="K218">IFERROR(_xlfn.IFS(K$3=Matchdays!$D216,Matchdays!$I216,K$3=Matchdays!$G216,Matchdays!$J216),"")</f>
        <v>3</v>
      </c>
      <c r="L218" t="str" cm="1">
        <f t="array" ref="L218">IFERROR(_xlfn.IFS(L$3=Matchdays!$D216,Matchdays!$I216,L$3=Matchdays!$G216,Matchdays!$J216),"")</f>
        <v/>
      </c>
      <c r="M218" t="str" cm="1">
        <f t="array" ref="M218">IFERROR(_xlfn.IFS(M$3=Matchdays!$D216,Matchdays!$I216,M$3=Matchdays!$G216,Matchdays!$J216),"")</f>
        <v/>
      </c>
      <c r="N218" t="str" cm="1">
        <f t="array" ref="N218">IFERROR(_xlfn.IFS(N$3=Matchdays!$D216,Matchdays!$I216,N$3=Matchdays!$G216,Matchdays!$J216),"")</f>
        <v/>
      </c>
      <c r="O218" t="str" cm="1">
        <f t="array" ref="O218">IFERROR(_xlfn.IFS(O$3=Matchdays!$D216,Matchdays!$I216,O$3=Matchdays!$G216,Matchdays!$J216),"")</f>
        <v/>
      </c>
      <c r="P218" t="str" cm="1">
        <f t="array" ref="P218">IFERROR(_xlfn.IFS(P$3=Matchdays!$D216,Matchdays!$I216,P$3=Matchdays!$G216,Matchdays!$J216),"")</f>
        <v/>
      </c>
      <c r="Q218" t="str" cm="1">
        <f t="array" ref="Q218">IFERROR(_xlfn.IFS(Q$3=Matchdays!$D216,Matchdays!$I216,Q$3=Matchdays!$G216,Matchdays!$J216),"")</f>
        <v/>
      </c>
      <c r="R218" t="str" cm="1">
        <f t="array" ref="R218">IFERROR(_xlfn.IFS(R$3=Matchdays!$D216,Matchdays!$I216,R$3=Matchdays!$G216,Matchdays!$J216),"")</f>
        <v/>
      </c>
      <c r="S218" t="str" cm="1">
        <f t="array" ref="S218">IFERROR(_xlfn.IFS(S$3=Matchdays!$D216,Matchdays!$I216,S$3=Matchdays!$G216,Matchdays!$J216),"")</f>
        <v/>
      </c>
      <c r="T218" t="str" cm="1">
        <f t="array" ref="T218">IFERROR(_xlfn.IFS(T$3=Matchdays!$D216,Matchdays!$I216,T$3=Matchdays!$G216,Matchdays!$J216),"")</f>
        <v/>
      </c>
      <c r="U218" t="str" cm="1">
        <f t="array" ref="U218">IFERROR(_xlfn.IFS(U$3=Matchdays!$D216,Matchdays!$I216,U$3=Matchdays!$G216,Matchdays!$J216),"")</f>
        <v/>
      </c>
      <c r="V218" t="str" cm="1">
        <f t="array" ref="V218">IFERROR(_xlfn.IFS(V$3=Matchdays!$D216,Matchdays!$I216,V$3=Matchdays!$G216,Matchdays!$J216),"")</f>
        <v/>
      </c>
      <c r="W218" t="str" cm="1">
        <f t="array" ref="W218">IFERROR(_xlfn.IFS(W$3=Matchdays!$D216,Matchdays!$I216,W$3=Matchdays!$G216,Matchdays!$J216),"")</f>
        <v/>
      </c>
    </row>
    <row r="219" spans="4:23" x14ac:dyDescent="0.25">
      <c r="D219" t="str" cm="1">
        <f t="array" ref="D219">IFERROR(_xlfn.IFS($D$3=Matchdays!D217,Matchdays!I217,$D$3=Matchdays!G217,Matchdays!J217),"")</f>
        <v/>
      </c>
      <c r="E219" t="str" cm="1">
        <f t="array" ref="E219">IFERROR(_xlfn.IFS(E$3=Matchdays!$D217,Matchdays!$I217,E$3=Matchdays!$G217,Matchdays!$J217),"")</f>
        <v/>
      </c>
      <c r="F219" t="str" cm="1">
        <f t="array" ref="F219">IFERROR(_xlfn.IFS(F$3=Matchdays!$D217,Matchdays!$I217,F$3=Matchdays!$G217,Matchdays!$J217),"")</f>
        <v/>
      </c>
      <c r="G219" t="str" cm="1">
        <f t="array" ref="G219">IFERROR(_xlfn.IFS(G$3=Matchdays!$D217,Matchdays!$I217,G$3=Matchdays!$G217,Matchdays!$J217),"")</f>
        <v/>
      </c>
      <c r="H219" t="str" cm="1">
        <f t="array" ref="H219">IFERROR(_xlfn.IFS(H$3=Matchdays!$D217,Matchdays!$I217,H$3=Matchdays!$G217,Matchdays!$J217),"")</f>
        <v/>
      </c>
      <c r="I219" t="str" cm="1">
        <f t="array" ref="I219">IFERROR(_xlfn.IFS(I$3=Matchdays!$D217,Matchdays!$I217,I$3=Matchdays!$G217,Matchdays!$J217),"")</f>
        <v/>
      </c>
      <c r="J219" cm="1">
        <f t="array" ref="J219">IFERROR(_xlfn.IFS(J$3=Matchdays!$D217,Matchdays!$I217,J$3=Matchdays!$G217,Matchdays!$J217),"")</f>
        <v>0</v>
      </c>
      <c r="K219" t="str" cm="1">
        <f t="array" ref="K219">IFERROR(_xlfn.IFS(K$3=Matchdays!$D217,Matchdays!$I217,K$3=Matchdays!$G217,Matchdays!$J217),"")</f>
        <v/>
      </c>
      <c r="L219" t="str" cm="1">
        <f t="array" ref="L219">IFERROR(_xlfn.IFS(L$3=Matchdays!$D217,Matchdays!$I217,L$3=Matchdays!$G217,Matchdays!$J217),"")</f>
        <v/>
      </c>
      <c r="M219" t="str" cm="1">
        <f t="array" ref="M219">IFERROR(_xlfn.IFS(M$3=Matchdays!$D217,Matchdays!$I217,M$3=Matchdays!$G217,Matchdays!$J217),"")</f>
        <v/>
      </c>
      <c r="N219" t="str" cm="1">
        <f t="array" ref="N219">IFERROR(_xlfn.IFS(N$3=Matchdays!$D217,Matchdays!$I217,N$3=Matchdays!$G217,Matchdays!$J217),"")</f>
        <v/>
      </c>
      <c r="O219" t="str" cm="1">
        <f t="array" ref="O219">IFERROR(_xlfn.IFS(O$3=Matchdays!$D217,Matchdays!$I217,O$3=Matchdays!$G217,Matchdays!$J217),"")</f>
        <v/>
      </c>
      <c r="P219" t="str" cm="1">
        <f t="array" ref="P219">IFERROR(_xlfn.IFS(P$3=Matchdays!$D217,Matchdays!$I217,P$3=Matchdays!$G217,Matchdays!$J217),"")</f>
        <v/>
      </c>
      <c r="Q219" cm="1">
        <f t="array" ref="Q219">IFERROR(_xlfn.IFS(Q$3=Matchdays!$D217,Matchdays!$I217,Q$3=Matchdays!$G217,Matchdays!$J217),"")</f>
        <v>3</v>
      </c>
      <c r="R219" t="str" cm="1">
        <f t="array" ref="R219">IFERROR(_xlfn.IFS(R$3=Matchdays!$D217,Matchdays!$I217,R$3=Matchdays!$G217,Matchdays!$J217),"")</f>
        <v/>
      </c>
      <c r="S219" t="str" cm="1">
        <f t="array" ref="S219">IFERROR(_xlfn.IFS(S$3=Matchdays!$D217,Matchdays!$I217,S$3=Matchdays!$G217,Matchdays!$J217),"")</f>
        <v/>
      </c>
      <c r="T219" t="str" cm="1">
        <f t="array" ref="T219">IFERROR(_xlfn.IFS(T$3=Matchdays!$D217,Matchdays!$I217,T$3=Matchdays!$G217,Matchdays!$J217),"")</f>
        <v/>
      </c>
      <c r="U219" t="str" cm="1">
        <f t="array" ref="U219">IFERROR(_xlfn.IFS(U$3=Matchdays!$D217,Matchdays!$I217,U$3=Matchdays!$G217,Matchdays!$J217),"")</f>
        <v/>
      </c>
      <c r="V219" t="str" cm="1">
        <f t="array" ref="V219">IFERROR(_xlfn.IFS(V$3=Matchdays!$D217,Matchdays!$I217,V$3=Matchdays!$G217,Matchdays!$J217),"")</f>
        <v/>
      </c>
      <c r="W219" t="str" cm="1">
        <f t="array" ref="W219">IFERROR(_xlfn.IFS(W$3=Matchdays!$D217,Matchdays!$I217,W$3=Matchdays!$G217,Matchdays!$J217),"")</f>
        <v/>
      </c>
    </row>
    <row r="220" spans="4:23" x14ac:dyDescent="0.25">
      <c r="D220" t="str" cm="1">
        <f t="array" ref="D220">IFERROR(_xlfn.IFS($D$3=Matchdays!D218,Matchdays!I218,$D$3=Matchdays!G218,Matchdays!J218),"")</f>
        <v/>
      </c>
      <c r="E220" t="str" cm="1">
        <f t="array" ref="E220">IFERROR(_xlfn.IFS(E$3=Matchdays!$D218,Matchdays!$I218,E$3=Matchdays!$G218,Matchdays!$J218),"")</f>
        <v/>
      </c>
      <c r="F220" t="str" cm="1">
        <f t="array" ref="F220">IFERROR(_xlfn.IFS(F$3=Matchdays!$D218,Matchdays!$I218,F$3=Matchdays!$G218,Matchdays!$J218),"")</f>
        <v/>
      </c>
      <c r="G220" t="str" cm="1">
        <f t="array" ref="G220">IFERROR(_xlfn.IFS(G$3=Matchdays!$D218,Matchdays!$I218,G$3=Matchdays!$G218,Matchdays!$J218),"")</f>
        <v/>
      </c>
      <c r="H220" t="str" cm="1">
        <f t="array" ref="H220">IFERROR(_xlfn.IFS(H$3=Matchdays!$D218,Matchdays!$I218,H$3=Matchdays!$G218,Matchdays!$J218),"")</f>
        <v/>
      </c>
      <c r="I220" t="str" cm="1">
        <f t="array" ref="I220">IFERROR(_xlfn.IFS(I$3=Matchdays!$D218,Matchdays!$I218,I$3=Matchdays!$G218,Matchdays!$J218),"")</f>
        <v/>
      </c>
      <c r="J220" t="str" cm="1">
        <f t="array" ref="J220">IFERROR(_xlfn.IFS(J$3=Matchdays!$D218,Matchdays!$I218,J$3=Matchdays!$G218,Matchdays!$J218),"")</f>
        <v/>
      </c>
      <c r="K220" t="str" cm="1">
        <f t="array" ref="K220">IFERROR(_xlfn.IFS(K$3=Matchdays!$D218,Matchdays!$I218,K$3=Matchdays!$G218,Matchdays!$J218),"")</f>
        <v/>
      </c>
      <c r="L220" t="str" cm="1">
        <f t="array" ref="L220">IFERROR(_xlfn.IFS(L$3=Matchdays!$D218,Matchdays!$I218,L$3=Matchdays!$G218,Matchdays!$J218),"")</f>
        <v/>
      </c>
      <c r="M220" t="str" cm="1">
        <f t="array" ref="M220">IFERROR(_xlfn.IFS(M$3=Matchdays!$D218,Matchdays!$I218,M$3=Matchdays!$G218,Matchdays!$J218),"")</f>
        <v/>
      </c>
      <c r="N220" t="str" cm="1">
        <f t="array" ref="N220">IFERROR(_xlfn.IFS(N$3=Matchdays!$D218,Matchdays!$I218,N$3=Matchdays!$G218,Matchdays!$J218),"")</f>
        <v/>
      </c>
      <c r="O220" t="str" cm="1">
        <f t="array" ref="O220">IFERROR(_xlfn.IFS(O$3=Matchdays!$D218,Matchdays!$I218,O$3=Matchdays!$G218,Matchdays!$J218),"")</f>
        <v/>
      </c>
      <c r="P220" t="str" cm="1">
        <f t="array" ref="P220">IFERROR(_xlfn.IFS(P$3=Matchdays!$D218,Matchdays!$I218,P$3=Matchdays!$G218,Matchdays!$J218),"")</f>
        <v/>
      </c>
      <c r="Q220" t="str" cm="1">
        <f t="array" ref="Q220">IFERROR(_xlfn.IFS(Q$3=Matchdays!$D218,Matchdays!$I218,Q$3=Matchdays!$G218,Matchdays!$J218),"")</f>
        <v/>
      </c>
      <c r="R220" cm="1">
        <f t="array" ref="R220">IFERROR(_xlfn.IFS(R$3=Matchdays!$D218,Matchdays!$I218,R$3=Matchdays!$G218,Matchdays!$J218),"")</f>
        <v>1</v>
      </c>
      <c r="S220" t="str" cm="1">
        <f t="array" ref="S220">IFERROR(_xlfn.IFS(S$3=Matchdays!$D218,Matchdays!$I218,S$3=Matchdays!$G218,Matchdays!$J218),"")</f>
        <v/>
      </c>
      <c r="T220" t="str" cm="1">
        <f t="array" ref="T220">IFERROR(_xlfn.IFS(T$3=Matchdays!$D218,Matchdays!$I218,T$3=Matchdays!$G218,Matchdays!$J218),"")</f>
        <v/>
      </c>
      <c r="U220" t="str" cm="1">
        <f t="array" ref="U220">IFERROR(_xlfn.IFS(U$3=Matchdays!$D218,Matchdays!$I218,U$3=Matchdays!$G218,Matchdays!$J218),"")</f>
        <v/>
      </c>
      <c r="V220" cm="1">
        <f t="array" ref="V220">IFERROR(_xlfn.IFS(V$3=Matchdays!$D218,Matchdays!$I218,V$3=Matchdays!$G218,Matchdays!$J218),"")</f>
        <v>1</v>
      </c>
      <c r="W220" t="str" cm="1">
        <f t="array" ref="W220">IFERROR(_xlfn.IFS(W$3=Matchdays!$D218,Matchdays!$I218,W$3=Matchdays!$G218,Matchdays!$J218),"")</f>
        <v/>
      </c>
    </row>
    <row r="221" spans="4:23" x14ac:dyDescent="0.25">
      <c r="D221" t="str" cm="1">
        <f t="array" ref="D221">IFERROR(_xlfn.IFS($D$3=Matchdays!D219,Matchdays!I219,$D$3=Matchdays!G219,Matchdays!J219),"")</f>
        <v/>
      </c>
      <c r="E221" t="str" cm="1">
        <f t="array" ref="E221">IFERROR(_xlfn.IFS(E$3=Matchdays!$D219,Matchdays!$I219,E$3=Matchdays!$G219,Matchdays!$J219),"")</f>
        <v/>
      </c>
      <c r="F221" t="str" cm="1">
        <f t="array" ref="F221">IFERROR(_xlfn.IFS(F$3=Matchdays!$D219,Matchdays!$I219,F$3=Matchdays!$G219,Matchdays!$J219),"")</f>
        <v/>
      </c>
      <c r="G221" t="str" cm="1">
        <f t="array" ref="G221">IFERROR(_xlfn.IFS(G$3=Matchdays!$D219,Matchdays!$I219,G$3=Matchdays!$G219,Matchdays!$J219),"")</f>
        <v/>
      </c>
      <c r="H221" t="str" cm="1">
        <f t="array" ref="H221">IFERROR(_xlfn.IFS(H$3=Matchdays!$D219,Matchdays!$I219,H$3=Matchdays!$G219,Matchdays!$J219),"")</f>
        <v/>
      </c>
      <c r="I221" t="str" cm="1">
        <f t="array" ref="I221">IFERROR(_xlfn.IFS(I$3=Matchdays!$D219,Matchdays!$I219,I$3=Matchdays!$G219,Matchdays!$J219),"")</f>
        <v/>
      </c>
      <c r="J221" t="str" cm="1">
        <f t="array" ref="J221">IFERROR(_xlfn.IFS(J$3=Matchdays!$D219,Matchdays!$I219,J$3=Matchdays!$G219,Matchdays!$J219),"")</f>
        <v/>
      </c>
      <c r="K221" t="str" cm="1">
        <f t="array" ref="K221">IFERROR(_xlfn.IFS(K$3=Matchdays!$D219,Matchdays!$I219,K$3=Matchdays!$G219,Matchdays!$J219),"")</f>
        <v/>
      </c>
      <c r="L221" t="str" cm="1">
        <f t="array" ref="L221">IFERROR(_xlfn.IFS(L$3=Matchdays!$D219,Matchdays!$I219,L$3=Matchdays!$G219,Matchdays!$J219),"")</f>
        <v/>
      </c>
      <c r="M221" cm="1">
        <f t="array" ref="M221">IFERROR(_xlfn.IFS(M$3=Matchdays!$D219,Matchdays!$I219,M$3=Matchdays!$G219,Matchdays!$J219),"")</f>
        <v>0</v>
      </c>
      <c r="N221" t="str" cm="1">
        <f t="array" ref="N221">IFERROR(_xlfn.IFS(N$3=Matchdays!$D219,Matchdays!$I219,N$3=Matchdays!$G219,Matchdays!$J219),"")</f>
        <v/>
      </c>
      <c r="O221" t="str" cm="1">
        <f t="array" ref="O221">IFERROR(_xlfn.IFS(O$3=Matchdays!$D219,Matchdays!$I219,O$3=Matchdays!$G219,Matchdays!$J219),"")</f>
        <v/>
      </c>
      <c r="P221" t="str" cm="1">
        <f t="array" ref="P221">IFERROR(_xlfn.IFS(P$3=Matchdays!$D219,Matchdays!$I219,P$3=Matchdays!$G219,Matchdays!$J219),"")</f>
        <v/>
      </c>
      <c r="Q221" t="str" cm="1">
        <f t="array" ref="Q221">IFERROR(_xlfn.IFS(Q$3=Matchdays!$D219,Matchdays!$I219,Q$3=Matchdays!$G219,Matchdays!$J219),"")</f>
        <v/>
      </c>
      <c r="R221" t="str" cm="1">
        <f t="array" ref="R221">IFERROR(_xlfn.IFS(R$3=Matchdays!$D219,Matchdays!$I219,R$3=Matchdays!$G219,Matchdays!$J219),"")</f>
        <v/>
      </c>
      <c r="S221" cm="1">
        <f t="array" ref="S221">IFERROR(_xlfn.IFS(S$3=Matchdays!$D219,Matchdays!$I219,S$3=Matchdays!$G219,Matchdays!$J219),"")</f>
        <v>3</v>
      </c>
      <c r="T221" t="str" cm="1">
        <f t="array" ref="T221">IFERROR(_xlfn.IFS(T$3=Matchdays!$D219,Matchdays!$I219,T$3=Matchdays!$G219,Matchdays!$J219),"")</f>
        <v/>
      </c>
      <c r="U221" t="str" cm="1">
        <f t="array" ref="U221">IFERROR(_xlfn.IFS(U$3=Matchdays!$D219,Matchdays!$I219,U$3=Matchdays!$G219,Matchdays!$J219),"")</f>
        <v/>
      </c>
      <c r="V221" t="str" cm="1">
        <f t="array" ref="V221">IFERROR(_xlfn.IFS(V$3=Matchdays!$D219,Matchdays!$I219,V$3=Matchdays!$G219,Matchdays!$J219),"")</f>
        <v/>
      </c>
      <c r="W221" t="str" cm="1">
        <f t="array" ref="W221">IFERROR(_xlfn.IFS(W$3=Matchdays!$D219,Matchdays!$I219,W$3=Matchdays!$G219,Matchdays!$J219),"")</f>
        <v/>
      </c>
    </row>
    <row r="222" spans="4:23" x14ac:dyDescent="0.25">
      <c r="D222" t="str" cm="1">
        <f t="array" ref="D222">IFERROR(_xlfn.IFS($D$3=Matchdays!D220,Matchdays!I220,$D$3=Matchdays!G220,Matchdays!J220),"")</f>
        <v/>
      </c>
      <c r="E222" t="str" cm="1">
        <f t="array" ref="E222">IFERROR(_xlfn.IFS(E$3=Matchdays!$D220,Matchdays!$I220,E$3=Matchdays!$G220,Matchdays!$J220),"")</f>
        <v/>
      </c>
      <c r="F222" t="str" cm="1">
        <f t="array" ref="F222">IFERROR(_xlfn.IFS(F$3=Matchdays!$D220,Matchdays!$I220,F$3=Matchdays!$G220,Matchdays!$J220),"")</f>
        <v/>
      </c>
      <c r="G222" t="str" cm="1">
        <f t="array" ref="G222">IFERROR(_xlfn.IFS(G$3=Matchdays!$D220,Matchdays!$I220,G$3=Matchdays!$G220,Matchdays!$J220),"")</f>
        <v/>
      </c>
      <c r="H222" t="str" cm="1">
        <f t="array" ref="H222">IFERROR(_xlfn.IFS(H$3=Matchdays!$D220,Matchdays!$I220,H$3=Matchdays!$G220,Matchdays!$J220),"")</f>
        <v/>
      </c>
      <c r="I222" t="str" cm="1">
        <f t="array" ref="I222">IFERROR(_xlfn.IFS(I$3=Matchdays!$D220,Matchdays!$I220,I$3=Matchdays!$G220,Matchdays!$J220),"")</f>
        <v/>
      </c>
      <c r="J222" t="str" cm="1">
        <f t="array" ref="J222">IFERROR(_xlfn.IFS(J$3=Matchdays!$D220,Matchdays!$I220,J$3=Matchdays!$G220,Matchdays!$J220),"")</f>
        <v/>
      </c>
      <c r="K222" t="str" cm="1">
        <f t="array" ref="K222">IFERROR(_xlfn.IFS(K$3=Matchdays!$D220,Matchdays!$I220,K$3=Matchdays!$G220,Matchdays!$J220),"")</f>
        <v/>
      </c>
      <c r="L222" t="str" cm="1">
        <f t="array" ref="L222">IFERROR(_xlfn.IFS(L$3=Matchdays!$D220,Matchdays!$I220,L$3=Matchdays!$G220,Matchdays!$J220),"")</f>
        <v/>
      </c>
      <c r="M222" t="str" cm="1">
        <f t="array" ref="M222">IFERROR(_xlfn.IFS(M$3=Matchdays!$D220,Matchdays!$I220,M$3=Matchdays!$G220,Matchdays!$J220),"")</f>
        <v/>
      </c>
      <c r="N222" t="str" cm="1">
        <f t="array" ref="N222">IFERROR(_xlfn.IFS(N$3=Matchdays!$D220,Matchdays!$I220,N$3=Matchdays!$G220,Matchdays!$J220),"")</f>
        <v/>
      </c>
      <c r="O222" t="str" cm="1">
        <f t="array" ref="O222">IFERROR(_xlfn.IFS(O$3=Matchdays!$D220,Matchdays!$I220,O$3=Matchdays!$G220,Matchdays!$J220),"")</f>
        <v/>
      </c>
      <c r="P222" cm="1">
        <f t="array" ref="P222">IFERROR(_xlfn.IFS(P$3=Matchdays!$D220,Matchdays!$I220,P$3=Matchdays!$G220,Matchdays!$J220),"")</f>
        <v>0</v>
      </c>
      <c r="Q222" t="str" cm="1">
        <f t="array" ref="Q222">IFERROR(_xlfn.IFS(Q$3=Matchdays!$D220,Matchdays!$I220,Q$3=Matchdays!$G220,Matchdays!$J220),"")</f>
        <v/>
      </c>
      <c r="R222" t="str" cm="1">
        <f t="array" ref="R222">IFERROR(_xlfn.IFS(R$3=Matchdays!$D220,Matchdays!$I220,R$3=Matchdays!$G220,Matchdays!$J220),"")</f>
        <v/>
      </c>
      <c r="S222" t="str" cm="1">
        <f t="array" ref="S222">IFERROR(_xlfn.IFS(S$3=Matchdays!$D220,Matchdays!$I220,S$3=Matchdays!$G220,Matchdays!$J220),"")</f>
        <v/>
      </c>
      <c r="T222" t="str" cm="1">
        <f t="array" ref="T222">IFERROR(_xlfn.IFS(T$3=Matchdays!$D220,Matchdays!$I220,T$3=Matchdays!$G220,Matchdays!$J220),"")</f>
        <v/>
      </c>
      <c r="U222" cm="1">
        <f t="array" ref="U222">IFERROR(_xlfn.IFS(U$3=Matchdays!$D220,Matchdays!$I220,U$3=Matchdays!$G220,Matchdays!$J220),"")</f>
        <v>3</v>
      </c>
      <c r="V222" t="str" cm="1">
        <f t="array" ref="V222">IFERROR(_xlfn.IFS(V$3=Matchdays!$D220,Matchdays!$I220,V$3=Matchdays!$G220,Matchdays!$J220),"")</f>
        <v/>
      </c>
      <c r="W222" t="str" cm="1">
        <f t="array" ref="W222">IFERROR(_xlfn.IFS(W$3=Matchdays!$D220,Matchdays!$I220,W$3=Matchdays!$G220,Matchdays!$J220),"")</f>
        <v/>
      </c>
    </row>
    <row r="223" spans="4:23" x14ac:dyDescent="0.25">
      <c r="D223" t="str" cm="1">
        <f t="array" ref="D223">IFERROR(_xlfn.IFS($D$3=Matchdays!D221,Matchdays!I221,$D$3=Matchdays!G221,Matchdays!J221),"")</f>
        <v/>
      </c>
      <c r="E223" t="str" cm="1">
        <f t="array" ref="E223">IFERROR(_xlfn.IFS(E$3=Matchdays!$D221,Matchdays!$I221,E$3=Matchdays!$G221,Matchdays!$J221),"")</f>
        <v/>
      </c>
      <c r="F223" t="str" cm="1">
        <f t="array" ref="F223">IFERROR(_xlfn.IFS(F$3=Matchdays!$D221,Matchdays!$I221,F$3=Matchdays!$G221,Matchdays!$J221),"")</f>
        <v/>
      </c>
      <c r="G223" t="str" cm="1">
        <f t="array" ref="G223">IFERROR(_xlfn.IFS(G$3=Matchdays!$D221,Matchdays!$I221,G$3=Matchdays!$G221,Matchdays!$J221),"")</f>
        <v/>
      </c>
      <c r="H223" t="str" cm="1">
        <f t="array" ref="H223">IFERROR(_xlfn.IFS(H$3=Matchdays!$D221,Matchdays!$I221,H$3=Matchdays!$G221,Matchdays!$J221),"")</f>
        <v/>
      </c>
      <c r="I223" t="str" cm="1">
        <f t="array" ref="I223">IFERROR(_xlfn.IFS(I$3=Matchdays!$D221,Matchdays!$I221,I$3=Matchdays!$G221,Matchdays!$J221),"")</f>
        <v/>
      </c>
      <c r="J223" t="str" cm="1">
        <f t="array" ref="J223">IFERROR(_xlfn.IFS(J$3=Matchdays!$D221,Matchdays!$I221,J$3=Matchdays!$G221,Matchdays!$J221),"")</f>
        <v/>
      </c>
      <c r="K223" t="str" cm="1">
        <f t="array" ref="K223">IFERROR(_xlfn.IFS(K$3=Matchdays!$D221,Matchdays!$I221,K$3=Matchdays!$G221,Matchdays!$J221),"")</f>
        <v/>
      </c>
      <c r="L223" t="str" cm="1">
        <f t="array" ref="L223">IFERROR(_xlfn.IFS(L$3=Matchdays!$D221,Matchdays!$I221,L$3=Matchdays!$G221,Matchdays!$J221),"")</f>
        <v/>
      </c>
      <c r="M223" t="str" cm="1">
        <f t="array" ref="M223">IFERROR(_xlfn.IFS(M$3=Matchdays!$D221,Matchdays!$I221,M$3=Matchdays!$G221,Matchdays!$J221),"")</f>
        <v/>
      </c>
      <c r="N223" t="str" cm="1">
        <f t="array" ref="N223">IFERROR(_xlfn.IFS(N$3=Matchdays!$D221,Matchdays!$I221,N$3=Matchdays!$G221,Matchdays!$J221),"")</f>
        <v/>
      </c>
      <c r="O223" cm="1">
        <f t="array" ref="O223">IFERROR(_xlfn.IFS(O$3=Matchdays!$D221,Matchdays!$I221,O$3=Matchdays!$G221,Matchdays!$J221),"")</f>
        <v>0</v>
      </c>
      <c r="P223" t="str" cm="1">
        <f t="array" ref="P223">IFERROR(_xlfn.IFS(P$3=Matchdays!$D221,Matchdays!$I221,P$3=Matchdays!$G221,Matchdays!$J221),"")</f>
        <v/>
      </c>
      <c r="Q223" t="str" cm="1">
        <f t="array" ref="Q223">IFERROR(_xlfn.IFS(Q$3=Matchdays!$D221,Matchdays!$I221,Q$3=Matchdays!$G221,Matchdays!$J221),"")</f>
        <v/>
      </c>
      <c r="R223" t="str" cm="1">
        <f t="array" ref="R223">IFERROR(_xlfn.IFS(R$3=Matchdays!$D221,Matchdays!$I221,R$3=Matchdays!$G221,Matchdays!$J221),"")</f>
        <v/>
      </c>
      <c r="S223" t="str" cm="1">
        <f t="array" ref="S223">IFERROR(_xlfn.IFS(S$3=Matchdays!$D221,Matchdays!$I221,S$3=Matchdays!$G221,Matchdays!$J221),"")</f>
        <v/>
      </c>
      <c r="T223" t="str" cm="1">
        <f t="array" ref="T223">IFERROR(_xlfn.IFS(T$3=Matchdays!$D221,Matchdays!$I221,T$3=Matchdays!$G221,Matchdays!$J221),"")</f>
        <v/>
      </c>
      <c r="U223" t="str" cm="1">
        <f t="array" ref="U223">IFERROR(_xlfn.IFS(U$3=Matchdays!$D221,Matchdays!$I221,U$3=Matchdays!$G221,Matchdays!$J221),"")</f>
        <v/>
      </c>
      <c r="V223" t="str" cm="1">
        <f t="array" ref="V223">IFERROR(_xlfn.IFS(V$3=Matchdays!$D221,Matchdays!$I221,V$3=Matchdays!$G221,Matchdays!$J221),"")</f>
        <v/>
      </c>
      <c r="W223" cm="1">
        <f t="array" ref="W223">IFERROR(_xlfn.IFS(W$3=Matchdays!$D221,Matchdays!$I221,W$3=Matchdays!$G221,Matchdays!$J221),"")</f>
        <v>3</v>
      </c>
    </row>
    <row r="224" spans="4:23" x14ac:dyDescent="0.25">
      <c r="D224" t="str" cm="1">
        <f t="array" ref="D224">IFERROR(_xlfn.IFS($D$3=Matchdays!D222,Matchdays!I222,$D$3=Matchdays!G222,Matchdays!J222),"")</f>
        <v/>
      </c>
      <c r="E224" t="str" cm="1">
        <f t="array" ref="E224">IFERROR(_xlfn.IFS(E$3=Matchdays!$D222,Matchdays!$I222,E$3=Matchdays!$G222,Matchdays!$J222),"")</f>
        <v/>
      </c>
      <c r="F224" cm="1">
        <f t="array" ref="F224">IFERROR(_xlfn.IFS(F$3=Matchdays!$D222,Matchdays!$I222,F$3=Matchdays!$G222,Matchdays!$J222),"")</f>
        <v>1</v>
      </c>
      <c r="G224" t="str" cm="1">
        <f t="array" ref="G224">IFERROR(_xlfn.IFS(G$3=Matchdays!$D222,Matchdays!$I222,G$3=Matchdays!$G222,Matchdays!$J222),"")</f>
        <v/>
      </c>
      <c r="H224" t="str" cm="1">
        <f t="array" ref="H224">IFERROR(_xlfn.IFS(H$3=Matchdays!$D222,Matchdays!$I222,H$3=Matchdays!$G222,Matchdays!$J222),"")</f>
        <v/>
      </c>
      <c r="I224" t="str" cm="1">
        <f t="array" ref="I224">IFERROR(_xlfn.IFS(I$3=Matchdays!$D222,Matchdays!$I222,I$3=Matchdays!$G222,Matchdays!$J222),"")</f>
        <v/>
      </c>
      <c r="J224" t="str" cm="1">
        <f t="array" ref="J224">IFERROR(_xlfn.IFS(J$3=Matchdays!$D222,Matchdays!$I222,J$3=Matchdays!$G222,Matchdays!$J222),"")</f>
        <v/>
      </c>
      <c r="K224" t="str" cm="1">
        <f t="array" ref="K224">IFERROR(_xlfn.IFS(K$3=Matchdays!$D222,Matchdays!$I222,K$3=Matchdays!$G222,Matchdays!$J222),"")</f>
        <v/>
      </c>
      <c r="L224" t="str" cm="1">
        <f t="array" ref="L224">IFERROR(_xlfn.IFS(L$3=Matchdays!$D222,Matchdays!$I222,L$3=Matchdays!$G222,Matchdays!$J222),"")</f>
        <v/>
      </c>
      <c r="M224" t="str" cm="1">
        <f t="array" ref="M224">IFERROR(_xlfn.IFS(M$3=Matchdays!$D222,Matchdays!$I222,M$3=Matchdays!$G222,Matchdays!$J222),"")</f>
        <v/>
      </c>
      <c r="N224" t="str" cm="1">
        <f t="array" ref="N224">IFERROR(_xlfn.IFS(N$3=Matchdays!$D222,Matchdays!$I222,N$3=Matchdays!$G222,Matchdays!$J222),"")</f>
        <v/>
      </c>
      <c r="O224" t="str" cm="1">
        <f t="array" ref="O224">IFERROR(_xlfn.IFS(O$3=Matchdays!$D222,Matchdays!$I222,O$3=Matchdays!$G222,Matchdays!$J222),"")</f>
        <v/>
      </c>
      <c r="P224" t="str" cm="1">
        <f t="array" ref="P224">IFERROR(_xlfn.IFS(P$3=Matchdays!$D222,Matchdays!$I222,P$3=Matchdays!$G222,Matchdays!$J222),"")</f>
        <v/>
      </c>
      <c r="Q224" t="str" cm="1">
        <f t="array" ref="Q224">IFERROR(_xlfn.IFS(Q$3=Matchdays!$D222,Matchdays!$I222,Q$3=Matchdays!$G222,Matchdays!$J222),"")</f>
        <v/>
      </c>
      <c r="R224" cm="1">
        <f t="array" ref="R224">IFERROR(_xlfn.IFS(R$3=Matchdays!$D222,Matchdays!$I222,R$3=Matchdays!$G222,Matchdays!$J222),"")</f>
        <v>1</v>
      </c>
      <c r="S224" t="str" cm="1">
        <f t="array" ref="S224">IFERROR(_xlfn.IFS(S$3=Matchdays!$D222,Matchdays!$I222,S$3=Matchdays!$G222,Matchdays!$J222),"")</f>
        <v/>
      </c>
      <c r="T224" t="str" cm="1">
        <f t="array" ref="T224">IFERROR(_xlfn.IFS(T$3=Matchdays!$D222,Matchdays!$I222,T$3=Matchdays!$G222,Matchdays!$J222),"")</f>
        <v/>
      </c>
      <c r="U224" t="str" cm="1">
        <f t="array" ref="U224">IFERROR(_xlfn.IFS(U$3=Matchdays!$D222,Matchdays!$I222,U$3=Matchdays!$G222,Matchdays!$J222),"")</f>
        <v/>
      </c>
      <c r="V224" t="str" cm="1">
        <f t="array" ref="V224">IFERROR(_xlfn.IFS(V$3=Matchdays!$D222,Matchdays!$I222,V$3=Matchdays!$G222,Matchdays!$J222),"")</f>
        <v/>
      </c>
      <c r="W224" t="str" cm="1">
        <f t="array" ref="W224">IFERROR(_xlfn.IFS(W$3=Matchdays!$D222,Matchdays!$I222,W$3=Matchdays!$G222,Matchdays!$J222),"")</f>
        <v/>
      </c>
    </row>
    <row r="225" spans="4:23" x14ac:dyDescent="0.25">
      <c r="D225" cm="1">
        <f t="array" ref="D225">IFERROR(_xlfn.IFS($D$3=Matchdays!D223,Matchdays!I223,$D$3=Matchdays!G223,Matchdays!J223),"")</f>
        <v>1</v>
      </c>
      <c r="E225" t="str" cm="1">
        <f t="array" ref="E225">IFERROR(_xlfn.IFS(E$3=Matchdays!$D223,Matchdays!$I223,E$3=Matchdays!$G223,Matchdays!$J223),"")</f>
        <v/>
      </c>
      <c r="F225" t="str" cm="1">
        <f t="array" ref="F225">IFERROR(_xlfn.IFS(F$3=Matchdays!$D223,Matchdays!$I223,F$3=Matchdays!$G223,Matchdays!$J223),"")</f>
        <v/>
      </c>
      <c r="G225" cm="1">
        <f t="array" ref="G225">IFERROR(_xlfn.IFS(G$3=Matchdays!$D223,Matchdays!$I223,G$3=Matchdays!$G223,Matchdays!$J223),"")</f>
        <v>1</v>
      </c>
      <c r="H225" t="str" cm="1">
        <f t="array" ref="H225">IFERROR(_xlfn.IFS(H$3=Matchdays!$D223,Matchdays!$I223,H$3=Matchdays!$G223,Matchdays!$J223),"")</f>
        <v/>
      </c>
      <c r="I225" t="str" cm="1">
        <f t="array" ref="I225">IFERROR(_xlfn.IFS(I$3=Matchdays!$D223,Matchdays!$I223,I$3=Matchdays!$G223,Matchdays!$J223),"")</f>
        <v/>
      </c>
      <c r="J225" t="str" cm="1">
        <f t="array" ref="J225">IFERROR(_xlfn.IFS(J$3=Matchdays!$D223,Matchdays!$I223,J$3=Matchdays!$G223,Matchdays!$J223),"")</f>
        <v/>
      </c>
      <c r="K225" t="str" cm="1">
        <f t="array" ref="K225">IFERROR(_xlfn.IFS(K$3=Matchdays!$D223,Matchdays!$I223,K$3=Matchdays!$G223,Matchdays!$J223),"")</f>
        <v/>
      </c>
      <c r="L225" t="str" cm="1">
        <f t="array" ref="L225">IFERROR(_xlfn.IFS(L$3=Matchdays!$D223,Matchdays!$I223,L$3=Matchdays!$G223,Matchdays!$J223),"")</f>
        <v/>
      </c>
      <c r="M225" t="str" cm="1">
        <f t="array" ref="M225">IFERROR(_xlfn.IFS(M$3=Matchdays!$D223,Matchdays!$I223,M$3=Matchdays!$G223,Matchdays!$J223),"")</f>
        <v/>
      </c>
      <c r="N225" t="str" cm="1">
        <f t="array" ref="N225">IFERROR(_xlfn.IFS(N$3=Matchdays!$D223,Matchdays!$I223,N$3=Matchdays!$G223,Matchdays!$J223),"")</f>
        <v/>
      </c>
      <c r="O225" t="str" cm="1">
        <f t="array" ref="O225">IFERROR(_xlfn.IFS(O$3=Matchdays!$D223,Matchdays!$I223,O$3=Matchdays!$G223,Matchdays!$J223),"")</f>
        <v/>
      </c>
      <c r="P225" t="str" cm="1">
        <f t="array" ref="P225">IFERROR(_xlfn.IFS(P$3=Matchdays!$D223,Matchdays!$I223,P$3=Matchdays!$G223,Matchdays!$J223),"")</f>
        <v/>
      </c>
      <c r="Q225" t="str" cm="1">
        <f t="array" ref="Q225">IFERROR(_xlfn.IFS(Q$3=Matchdays!$D223,Matchdays!$I223,Q$3=Matchdays!$G223,Matchdays!$J223),"")</f>
        <v/>
      </c>
      <c r="R225" t="str" cm="1">
        <f t="array" ref="R225">IFERROR(_xlfn.IFS(R$3=Matchdays!$D223,Matchdays!$I223,R$3=Matchdays!$G223,Matchdays!$J223),"")</f>
        <v/>
      </c>
      <c r="S225" t="str" cm="1">
        <f t="array" ref="S225">IFERROR(_xlfn.IFS(S$3=Matchdays!$D223,Matchdays!$I223,S$3=Matchdays!$G223,Matchdays!$J223),"")</f>
        <v/>
      </c>
      <c r="T225" t="str" cm="1">
        <f t="array" ref="T225">IFERROR(_xlfn.IFS(T$3=Matchdays!$D223,Matchdays!$I223,T$3=Matchdays!$G223,Matchdays!$J223),"")</f>
        <v/>
      </c>
      <c r="U225" t="str" cm="1">
        <f t="array" ref="U225">IFERROR(_xlfn.IFS(U$3=Matchdays!$D223,Matchdays!$I223,U$3=Matchdays!$G223,Matchdays!$J223),"")</f>
        <v/>
      </c>
      <c r="V225" t="str" cm="1">
        <f t="array" ref="V225">IFERROR(_xlfn.IFS(V$3=Matchdays!$D223,Matchdays!$I223,V$3=Matchdays!$G223,Matchdays!$J223),"")</f>
        <v/>
      </c>
      <c r="W225" t="str" cm="1">
        <f t="array" ref="W225">IFERROR(_xlfn.IFS(W$3=Matchdays!$D223,Matchdays!$I223,W$3=Matchdays!$G223,Matchdays!$J223),"")</f>
        <v/>
      </c>
    </row>
    <row r="226" spans="4:23" x14ac:dyDescent="0.25">
      <c r="D226" t="str" cm="1">
        <f t="array" ref="D226">IFERROR(_xlfn.IFS($D$3=Matchdays!D224,Matchdays!I224,$D$3=Matchdays!G224,Matchdays!J224),"")</f>
        <v/>
      </c>
      <c r="E226" t="str" cm="1">
        <f t="array" ref="E226">IFERROR(_xlfn.IFS(E$3=Matchdays!$D224,Matchdays!$I224,E$3=Matchdays!$G224,Matchdays!$J224),"")</f>
        <v/>
      </c>
      <c r="F226" t="str" cm="1">
        <f t="array" ref="F226">IFERROR(_xlfn.IFS(F$3=Matchdays!$D224,Matchdays!$I224,F$3=Matchdays!$G224,Matchdays!$J224),"")</f>
        <v/>
      </c>
      <c r="G226" t="str" cm="1">
        <f t="array" ref="G226">IFERROR(_xlfn.IFS(G$3=Matchdays!$D224,Matchdays!$I224,G$3=Matchdays!$G224,Matchdays!$J224),"")</f>
        <v/>
      </c>
      <c r="H226" cm="1">
        <f t="array" ref="H226">IFERROR(_xlfn.IFS(H$3=Matchdays!$D224,Matchdays!$I224,H$3=Matchdays!$G224,Matchdays!$J224),"")</f>
        <v>1</v>
      </c>
      <c r="I226" t="str" cm="1">
        <f t="array" ref="I226">IFERROR(_xlfn.IFS(I$3=Matchdays!$D224,Matchdays!$I224,I$3=Matchdays!$G224,Matchdays!$J224),"")</f>
        <v/>
      </c>
      <c r="J226" cm="1">
        <f t="array" ref="J226">IFERROR(_xlfn.IFS(J$3=Matchdays!$D224,Matchdays!$I224,J$3=Matchdays!$G224,Matchdays!$J224),"")</f>
        <v>1</v>
      </c>
      <c r="K226" t="str" cm="1">
        <f t="array" ref="K226">IFERROR(_xlfn.IFS(K$3=Matchdays!$D224,Matchdays!$I224,K$3=Matchdays!$G224,Matchdays!$J224),"")</f>
        <v/>
      </c>
      <c r="L226" t="str" cm="1">
        <f t="array" ref="L226">IFERROR(_xlfn.IFS(L$3=Matchdays!$D224,Matchdays!$I224,L$3=Matchdays!$G224,Matchdays!$J224),"")</f>
        <v/>
      </c>
      <c r="M226" t="str" cm="1">
        <f t="array" ref="M226">IFERROR(_xlfn.IFS(M$3=Matchdays!$D224,Matchdays!$I224,M$3=Matchdays!$G224,Matchdays!$J224),"")</f>
        <v/>
      </c>
      <c r="N226" t="str" cm="1">
        <f t="array" ref="N226">IFERROR(_xlfn.IFS(N$3=Matchdays!$D224,Matchdays!$I224,N$3=Matchdays!$G224,Matchdays!$J224),"")</f>
        <v/>
      </c>
      <c r="O226" t="str" cm="1">
        <f t="array" ref="O226">IFERROR(_xlfn.IFS(O$3=Matchdays!$D224,Matchdays!$I224,O$3=Matchdays!$G224,Matchdays!$J224),"")</f>
        <v/>
      </c>
      <c r="P226" t="str" cm="1">
        <f t="array" ref="P226">IFERROR(_xlfn.IFS(P$3=Matchdays!$D224,Matchdays!$I224,P$3=Matchdays!$G224,Matchdays!$J224),"")</f>
        <v/>
      </c>
      <c r="Q226" t="str" cm="1">
        <f t="array" ref="Q226">IFERROR(_xlfn.IFS(Q$3=Matchdays!$D224,Matchdays!$I224,Q$3=Matchdays!$G224,Matchdays!$J224),"")</f>
        <v/>
      </c>
      <c r="R226" t="str" cm="1">
        <f t="array" ref="R226">IFERROR(_xlfn.IFS(R$3=Matchdays!$D224,Matchdays!$I224,R$3=Matchdays!$G224,Matchdays!$J224),"")</f>
        <v/>
      </c>
      <c r="S226" t="str" cm="1">
        <f t="array" ref="S226">IFERROR(_xlfn.IFS(S$3=Matchdays!$D224,Matchdays!$I224,S$3=Matchdays!$G224,Matchdays!$J224),"")</f>
        <v/>
      </c>
      <c r="T226" t="str" cm="1">
        <f t="array" ref="T226">IFERROR(_xlfn.IFS(T$3=Matchdays!$D224,Matchdays!$I224,T$3=Matchdays!$G224,Matchdays!$J224),"")</f>
        <v/>
      </c>
      <c r="U226" t="str" cm="1">
        <f t="array" ref="U226">IFERROR(_xlfn.IFS(U$3=Matchdays!$D224,Matchdays!$I224,U$3=Matchdays!$G224,Matchdays!$J224),"")</f>
        <v/>
      </c>
      <c r="V226" t="str" cm="1">
        <f t="array" ref="V226">IFERROR(_xlfn.IFS(V$3=Matchdays!$D224,Matchdays!$I224,V$3=Matchdays!$G224,Matchdays!$J224),"")</f>
        <v/>
      </c>
      <c r="W226" t="str" cm="1">
        <f t="array" ref="W226">IFERROR(_xlfn.IFS(W$3=Matchdays!$D224,Matchdays!$I224,W$3=Matchdays!$G224,Matchdays!$J224),"")</f>
        <v/>
      </c>
    </row>
    <row r="227" spans="4:23" x14ac:dyDescent="0.25">
      <c r="D227" t="str" cm="1">
        <f t="array" ref="D227">IFERROR(_xlfn.IFS($D$3=Matchdays!D225,Matchdays!I225,$D$3=Matchdays!G225,Matchdays!J225),"")</f>
        <v/>
      </c>
      <c r="E227" t="str" cm="1">
        <f t="array" ref="E227">IFERROR(_xlfn.IFS(E$3=Matchdays!$D225,Matchdays!$I225,E$3=Matchdays!$G225,Matchdays!$J225),"")</f>
        <v/>
      </c>
      <c r="F227" t="str" cm="1">
        <f t="array" ref="F227">IFERROR(_xlfn.IFS(F$3=Matchdays!$D225,Matchdays!$I225,F$3=Matchdays!$G225,Matchdays!$J225),"")</f>
        <v/>
      </c>
      <c r="G227" t="str" cm="1">
        <f t="array" ref="G227">IFERROR(_xlfn.IFS(G$3=Matchdays!$D225,Matchdays!$I225,G$3=Matchdays!$G225,Matchdays!$J225),"")</f>
        <v/>
      </c>
      <c r="H227" t="str" cm="1">
        <f t="array" ref="H227">IFERROR(_xlfn.IFS(H$3=Matchdays!$D225,Matchdays!$I225,H$3=Matchdays!$G225,Matchdays!$J225),"")</f>
        <v/>
      </c>
      <c r="I227" t="str" cm="1">
        <f t="array" ref="I227">IFERROR(_xlfn.IFS(I$3=Matchdays!$D225,Matchdays!$I225,I$3=Matchdays!$G225,Matchdays!$J225),"")</f>
        <v/>
      </c>
      <c r="J227" t="str" cm="1">
        <f t="array" ref="J227">IFERROR(_xlfn.IFS(J$3=Matchdays!$D225,Matchdays!$I225,J$3=Matchdays!$G225,Matchdays!$J225),"")</f>
        <v/>
      </c>
      <c r="K227" t="str" cm="1">
        <f t="array" ref="K227">IFERROR(_xlfn.IFS(K$3=Matchdays!$D225,Matchdays!$I225,K$3=Matchdays!$G225,Matchdays!$J225),"")</f>
        <v/>
      </c>
      <c r="L227" cm="1">
        <f t="array" ref="L227">IFERROR(_xlfn.IFS(L$3=Matchdays!$D225,Matchdays!$I225,L$3=Matchdays!$G225,Matchdays!$J225),"")</f>
        <v>3</v>
      </c>
      <c r="M227" t="str" cm="1">
        <f t="array" ref="M227">IFERROR(_xlfn.IFS(M$3=Matchdays!$D225,Matchdays!$I225,M$3=Matchdays!$G225,Matchdays!$J225),"")</f>
        <v/>
      </c>
      <c r="N227" t="str" cm="1">
        <f t="array" ref="N227">IFERROR(_xlfn.IFS(N$3=Matchdays!$D225,Matchdays!$I225,N$3=Matchdays!$G225,Matchdays!$J225),"")</f>
        <v/>
      </c>
      <c r="O227" t="str" cm="1">
        <f t="array" ref="O227">IFERROR(_xlfn.IFS(O$3=Matchdays!$D225,Matchdays!$I225,O$3=Matchdays!$G225,Matchdays!$J225),"")</f>
        <v/>
      </c>
      <c r="P227" t="str" cm="1">
        <f t="array" ref="P227">IFERROR(_xlfn.IFS(P$3=Matchdays!$D225,Matchdays!$I225,P$3=Matchdays!$G225,Matchdays!$J225),"")</f>
        <v/>
      </c>
      <c r="Q227" t="str" cm="1">
        <f t="array" ref="Q227">IFERROR(_xlfn.IFS(Q$3=Matchdays!$D225,Matchdays!$I225,Q$3=Matchdays!$G225,Matchdays!$J225),"")</f>
        <v/>
      </c>
      <c r="R227" t="str" cm="1">
        <f t="array" ref="R227">IFERROR(_xlfn.IFS(R$3=Matchdays!$D225,Matchdays!$I225,R$3=Matchdays!$G225,Matchdays!$J225),"")</f>
        <v/>
      </c>
      <c r="S227" cm="1">
        <f t="array" ref="S227">IFERROR(_xlfn.IFS(S$3=Matchdays!$D225,Matchdays!$I225,S$3=Matchdays!$G225,Matchdays!$J225),"")</f>
        <v>0</v>
      </c>
      <c r="T227" t="str" cm="1">
        <f t="array" ref="T227">IFERROR(_xlfn.IFS(T$3=Matchdays!$D225,Matchdays!$I225,T$3=Matchdays!$G225,Matchdays!$J225),"")</f>
        <v/>
      </c>
      <c r="U227" t="str" cm="1">
        <f t="array" ref="U227">IFERROR(_xlfn.IFS(U$3=Matchdays!$D225,Matchdays!$I225,U$3=Matchdays!$G225,Matchdays!$J225),"")</f>
        <v/>
      </c>
      <c r="V227" t="str" cm="1">
        <f t="array" ref="V227">IFERROR(_xlfn.IFS(V$3=Matchdays!$D225,Matchdays!$I225,V$3=Matchdays!$G225,Matchdays!$J225),"")</f>
        <v/>
      </c>
      <c r="W227" t="str" cm="1">
        <f t="array" ref="W227">IFERROR(_xlfn.IFS(W$3=Matchdays!$D225,Matchdays!$I225,W$3=Matchdays!$G225,Matchdays!$J225),"")</f>
        <v/>
      </c>
    </row>
    <row r="228" spans="4:23" x14ac:dyDescent="0.25">
      <c r="D228" t="str" cm="1">
        <f t="array" ref="D228">IFERROR(_xlfn.IFS($D$3=Matchdays!D226,Matchdays!I226,$D$3=Matchdays!G226,Matchdays!J226),"")</f>
        <v/>
      </c>
      <c r="E228" t="str" cm="1">
        <f t="array" ref="E228">IFERROR(_xlfn.IFS(E$3=Matchdays!$D226,Matchdays!$I226,E$3=Matchdays!$G226,Matchdays!$J226),"")</f>
        <v/>
      </c>
      <c r="F228" t="str" cm="1">
        <f t="array" ref="F228">IFERROR(_xlfn.IFS(F$3=Matchdays!$D226,Matchdays!$I226,F$3=Matchdays!$G226,Matchdays!$J226),"")</f>
        <v/>
      </c>
      <c r="G228" t="str" cm="1">
        <f t="array" ref="G228">IFERROR(_xlfn.IFS(G$3=Matchdays!$D226,Matchdays!$I226,G$3=Matchdays!$G226,Matchdays!$J226),"")</f>
        <v/>
      </c>
      <c r="H228" t="str" cm="1">
        <f t="array" ref="H228">IFERROR(_xlfn.IFS(H$3=Matchdays!$D226,Matchdays!$I226,H$3=Matchdays!$G226,Matchdays!$J226),"")</f>
        <v/>
      </c>
      <c r="I228" t="str" cm="1">
        <f t="array" ref="I228">IFERROR(_xlfn.IFS(I$3=Matchdays!$D226,Matchdays!$I226,I$3=Matchdays!$G226,Matchdays!$J226),"")</f>
        <v/>
      </c>
      <c r="J228" t="str" cm="1">
        <f t="array" ref="J228">IFERROR(_xlfn.IFS(J$3=Matchdays!$D226,Matchdays!$I226,J$3=Matchdays!$G226,Matchdays!$J226),"")</f>
        <v/>
      </c>
      <c r="K228" t="str" cm="1">
        <f t="array" ref="K228">IFERROR(_xlfn.IFS(K$3=Matchdays!$D226,Matchdays!$I226,K$3=Matchdays!$G226,Matchdays!$J226),"")</f>
        <v/>
      </c>
      <c r="L228" t="str" cm="1">
        <f t="array" ref="L228">IFERROR(_xlfn.IFS(L$3=Matchdays!$D226,Matchdays!$I226,L$3=Matchdays!$G226,Matchdays!$J226),"")</f>
        <v/>
      </c>
      <c r="M228" cm="1">
        <f t="array" ref="M228">IFERROR(_xlfn.IFS(M$3=Matchdays!$D226,Matchdays!$I226,M$3=Matchdays!$G226,Matchdays!$J226),"")</f>
        <v>0</v>
      </c>
      <c r="N228" t="str" cm="1">
        <f t="array" ref="N228">IFERROR(_xlfn.IFS(N$3=Matchdays!$D226,Matchdays!$I226,N$3=Matchdays!$G226,Matchdays!$J226),"")</f>
        <v/>
      </c>
      <c r="O228" t="str" cm="1">
        <f t="array" ref="O228">IFERROR(_xlfn.IFS(O$3=Matchdays!$D226,Matchdays!$I226,O$3=Matchdays!$G226,Matchdays!$J226),"")</f>
        <v/>
      </c>
      <c r="P228" t="str" cm="1">
        <f t="array" ref="P228">IFERROR(_xlfn.IFS(P$3=Matchdays!$D226,Matchdays!$I226,P$3=Matchdays!$G226,Matchdays!$J226),"")</f>
        <v/>
      </c>
      <c r="Q228" cm="1">
        <f t="array" ref="Q228">IFERROR(_xlfn.IFS(Q$3=Matchdays!$D226,Matchdays!$I226,Q$3=Matchdays!$G226,Matchdays!$J226),"")</f>
        <v>3</v>
      </c>
      <c r="R228" t="str" cm="1">
        <f t="array" ref="R228">IFERROR(_xlfn.IFS(R$3=Matchdays!$D226,Matchdays!$I226,R$3=Matchdays!$G226,Matchdays!$J226),"")</f>
        <v/>
      </c>
      <c r="S228" t="str" cm="1">
        <f t="array" ref="S228">IFERROR(_xlfn.IFS(S$3=Matchdays!$D226,Matchdays!$I226,S$3=Matchdays!$G226,Matchdays!$J226),"")</f>
        <v/>
      </c>
      <c r="T228" t="str" cm="1">
        <f t="array" ref="T228">IFERROR(_xlfn.IFS(T$3=Matchdays!$D226,Matchdays!$I226,T$3=Matchdays!$G226,Matchdays!$J226),"")</f>
        <v/>
      </c>
      <c r="U228" t="str" cm="1">
        <f t="array" ref="U228">IFERROR(_xlfn.IFS(U$3=Matchdays!$D226,Matchdays!$I226,U$3=Matchdays!$G226,Matchdays!$J226),"")</f>
        <v/>
      </c>
      <c r="V228" t="str" cm="1">
        <f t="array" ref="V228">IFERROR(_xlfn.IFS(V$3=Matchdays!$D226,Matchdays!$I226,V$3=Matchdays!$G226,Matchdays!$J226),"")</f>
        <v/>
      </c>
      <c r="W228" t="str" cm="1">
        <f t="array" ref="W228">IFERROR(_xlfn.IFS(W$3=Matchdays!$D226,Matchdays!$I226,W$3=Matchdays!$G226,Matchdays!$J226),"")</f>
        <v/>
      </c>
    </row>
    <row r="229" spans="4:23" x14ac:dyDescent="0.25">
      <c r="D229" t="str" cm="1">
        <f t="array" ref="D229">IFERROR(_xlfn.IFS($D$3=Matchdays!D227,Matchdays!I227,$D$3=Matchdays!G227,Matchdays!J227),"")</f>
        <v/>
      </c>
      <c r="E229" t="str" cm="1">
        <f t="array" ref="E229">IFERROR(_xlfn.IFS(E$3=Matchdays!$D227,Matchdays!$I227,E$3=Matchdays!$G227,Matchdays!$J227),"")</f>
        <v/>
      </c>
      <c r="F229" t="str" cm="1">
        <f t="array" ref="F229">IFERROR(_xlfn.IFS(F$3=Matchdays!$D227,Matchdays!$I227,F$3=Matchdays!$G227,Matchdays!$J227),"")</f>
        <v/>
      </c>
      <c r="G229" t="str" cm="1">
        <f t="array" ref="G229">IFERROR(_xlfn.IFS(G$3=Matchdays!$D227,Matchdays!$I227,G$3=Matchdays!$G227,Matchdays!$J227),"")</f>
        <v/>
      </c>
      <c r="H229" t="str" cm="1">
        <f t="array" ref="H229">IFERROR(_xlfn.IFS(H$3=Matchdays!$D227,Matchdays!$I227,H$3=Matchdays!$G227,Matchdays!$J227),"")</f>
        <v/>
      </c>
      <c r="I229" t="str" cm="1">
        <f t="array" ref="I229">IFERROR(_xlfn.IFS(I$3=Matchdays!$D227,Matchdays!$I227,I$3=Matchdays!$G227,Matchdays!$J227),"")</f>
        <v/>
      </c>
      <c r="J229" t="str" cm="1">
        <f t="array" ref="J229">IFERROR(_xlfn.IFS(J$3=Matchdays!$D227,Matchdays!$I227,J$3=Matchdays!$G227,Matchdays!$J227),"")</f>
        <v/>
      </c>
      <c r="K229" t="str" cm="1">
        <f t="array" ref="K229">IFERROR(_xlfn.IFS(K$3=Matchdays!$D227,Matchdays!$I227,K$3=Matchdays!$G227,Matchdays!$J227),"")</f>
        <v/>
      </c>
      <c r="L229" t="str" cm="1">
        <f t="array" ref="L229">IFERROR(_xlfn.IFS(L$3=Matchdays!$D227,Matchdays!$I227,L$3=Matchdays!$G227,Matchdays!$J227),"")</f>
        <v/>
      </c>
      <c r="M229" t="str" cm="1">
        <f t="array" ref="M229">IFERROR(_xlfn.IFS(M$3=Matchdays!$D227,Matchdays!$I227,M$3=Matchdays!$G227,Matchdays!$J227),"")</f>
        <v/>
      </c>
      <c r="N229" cm="1">
        <f t="array" ref="N229">IFERROR(_xlfn.IFS(N$3=Matchdays!$D227,Matchdays!$I227,N$3=Matchdays!$G227,Matchdays!$J227),"")</f>
        <v>3</v>
      </c>
      <c r="O229" t="str" cm="1">
        <f t="array" ref="O229">IFERROR(_xlfn.IFS(O$3=Matchdays!$D227,Matchdays!$I227,O$3=Matchdays!$G227,Matchdays!$J227),"")</f>
        <v/>
      </c>
      <c r="P229" t="str" cm="1">
        <f t="array" ref="P229">IFERROR(_xlfn.IFS(P$3=Matchdays!$D227,Matchdays!$I227,P$3=Matchdays!$G227,Matchdays!$J227),"")</f>
        <v/>
      </c>
      <c r="Q229" t="str" cm="1">
        <f t="array" ref="Q229">IFERROR(_xlfn.IFS(Q$3=Matchdays!$D227,Matchdays!$I227,Q$3=Matchdays!$G227,Matchdays!$J227),"")</f>
        <v/>
      </c>
      <c r="R229" t="str" cm="1">
        <f t="array" ref="R229">IFERROR(_xlfn.IFS(R$3=Matchdays!$D227,Matchdays!$I227,R$3=Matchdays!$G227,Matchdays!$J227),"")</f>
        <v/>
      </c>
      <c r="S229" t="str" cm="1">
        <f t="array" ref="S229">IFERROR(_xlfn.IFS(S$3=Matchdays!$D227,Matchdays!$I227,S$3=Matchdays!$G227,Matchdays!$J227),"")</f>
        <v/>
      </c>
      <c r="T229" t="str" cm="1">
        <f t="array" ref="T229">IFERROR(_xlfn.IFS(T$3=Matchdays!$D227,Matchdays!$I227,T$3=Matchdays!$G227,Matchdays!$J227),"")</f>
        <v/>
      </c>
      <c r="U229" cm="1">
        <f t="array" ref="U229">IFERROR(_xlfn.IFS(U$3=Matchdays!$D227,Matchdays!$I227,U$3=Matchdays!$G227,Matchdays!$J227),"")</f>
        <v>0</v>
      </c>
      <c r="V229" t="str" cm="1">
        <f t="array" ref="V229">IFERROR(_xlfn.IFS(V$3=Matchdays!$D227,Matchdays!$I227,V$3=Matchdays!$G227,Matchdays!$J227),"")</f>
        <v/>
      </c>
      <c r="W229" t="str" cm="1">
        <f t="array" ref="W229">IFERROR(_xlfn.IFS(W$3=Matchdays!$D227,Matchdays!$I227,W$3=Matchdays!$G227,Matchdays!$J227),"")</f>
        <v/>
      </c>
    </row>
    <row r="230" spans="4:23" x14ac:dyDescent="0.25">
      <c r="D230" t="str" cm="1">
        <f t="array" ref="D230">IFERROR(_xlfn.IFS($D$3=Matchdays!D228,Matchdays!I228,$D$3=Matchdays!G228,Matchdays!J228),"")</f>
        <v/>
      </c>
      <c r="E230" t="str" cm="1">
        <f t="array" ref="E230">IFERROR(_xlfn.IFS(E$3=Matchdays!$D228,Matchdays!$I228,E$3=Matchdays!$G228,Matchdays!$J228),"")</f>
        <v/>
      </c>
      <c r="F230" t="str" cm="1">
        <f t="array" ref="F230">IFERROR(_xlfn.IFS(F$3=Matchdays!$D228,Matchdays!$I228,F$3=Matchdays!$G228,Matchdays!$J228),"")</f>
        <v/>
      </c>
      <c r="G230" t="str" cm="1">
        <f t="array" ref="G230">IFERROR(_xlfn.IFS(G$3=Matchdays!$D228,Matchdays!$I228,G$3=Matchdays!$G228,Matchdays!$J228),"")</f>
        <v/>
      </c>
      <c r="H230" t="str" cm="1">
        <f t="array" ref="H230">IFERROR(_xlfn.IFS(H$3=Matchdays!$D228,Matchdays!$I228,H$3=Matchdays!$G228,Matchdays!$J228),"")</f>
        <v/>
      </c>
      <c r="I230" t="str" cm="1">
        <f t="array" ref="I230">IFERROR(_xlfn.IFS(I$3=Matchdays!$D228,Matchdays!$I228,I$3=Matchdays!$G228,Matchdays!$J228),"")</f>
        <v/>
      </c>
      <c r="J230" t="str" cm="1">
        <f t="array" ref="J230">IFERROR(_xlfn.IFS(J$3=Matchdays!$D228,Matchdays!$I228,J$3=Matchdays!$G228,Matchdays!$J228),"")</f>
        <v/>
      </c>
      <c r="K230" cm="1">
        <f t="array" ref="K230">IFERROR(_xlfn.IFS(K$3=Matchdays!$D228,Matchdays!$I228,K$3=Matchdays!$G228,Matchdays!$J228),"")</f>
        <v>0</v>
      </c>
      <c r="L230" t="str" cm="1">
        <f t="array" ref="L230">IFERROR(_xlfn.IFS(L$3=Matchdays!$D228,Matchdays!$I228,L$3=Matchdays!$G228,Matchdays!$J228),"")</f>
        <v/>
      </c>
      <c r="M230" t="str" cm="1">
        <f t="array" ref="M230">IFERROR(_xlfn.IFS(M$3=Matchdays!$D228,Matchdays!$I228,M$3=Matchdays!$G228,Matchdays!$J228),"")</f>
        <v/>
      </c>
      <c r="N230" t="str" cm="1">
        <f t="array" ref="N230">IFERROR(_xlfn.IFS(N$3=Matchdays!$D228,Matchdays!$I228,N$3=Matchdays!$G228,Matchdays!$J228),"")</f>
        <v/>
      </c>
      <c r="O230" cm="1">
        <f t="array" ref="O230">IFERROR(_xlfn.IFS(O$3=Matchdays!$D228,Matchdays!$I228,O$3=Matchdays!$G228,Matchdays!$J228),"")</f>
        <v>3</v>
      </c>
      <c r="P230" t="str" cm="1">
        <f t="array" ref="P230">IFERROR(_xlfn.IFS(P$3=Matchdays!$D228,Matchdays!$I228,P$3=Matchdays!$G228,Matchdays!$J228),"")</f>
        <v/>
      </c>
      <c r="Q230" t="str" cm="1">
        <f t="array" ref="Q230">IFERROR(_xlfn.IFS(Q$3=Matchdays!$D228,Matchdays!$I228,Q$3=Matchdays!$G228,Matchdays!$J228),"")</f>
        <v/>
      </c>
      <c r="R230" t="str" cm="1">
        <f t="array" ref="R230">IFERROR(_xlfn.IFS(R$3=Matchdays!$D228,Matchdays!$I228,R$3=Matchdays!$G228,Matchdays!$J228),"")</f>
        <v/>
      </c>
      <c r="S230" t="str" cm="1">
        <f t="array" ref="S230">IFERROR(_xlfn.IFS(S$3=Matchdays!$D228,Matchdays!$I228,S$3=Matchdays!$G228,Matchdays!$J228),"")</f>
        <v/>
      </c>
      <c r="T230" t="str" cm="1">
        <f t="array" ref="T230">IFERROR(_xlfn.IFS(T$3=Matchdays!$D228,Matchdays!$I228,T$3=Matchdays!$G228,Matchdays!$J228),"")</f>
        <v/>
      </c>
      <c r="U230" t="str" cm="1">
        <f t="array" ref="U230">IFERROR(_xlfn.IFS(U$3=Matchdays!$D228,Matchdays!$I228,U$3=Matchdays!$G228,Matchdays!$J228),"")</f>
        <v/>
      </c>
      <c r="V230" t="str" cm="1">
        <f t="array" ref="V230">IFERROR(_xlfn.IFS(V$3=Matchdays!$D228,Matchdays!$I228,V$3=Matchdays!$G228,Matchdays!$J228),"")</f>
        <v/>
      </c>
      <c r="W230" t="str" cm="1">
        <f t="array" ref="W230">IFERROR(_xlfn.IFS(W$3=Matchdays!$D228,Matchdays!$I228,W$3=Matchdays!$G228,Matchdays!$J228),"")</f>
        <v/>
      </c>
    </row>
    <row r="231" spans="4:23" x14ac:dyDescent="0.25">
      <c r="D231" t="str" cm="1">
        <f t="array" ref="D231">IFERROR(_xlfn.IFS($D$3=Matchdays!D229,Matchdays!I229,$D$3=Matchdays!G229,Matchdays!J229),"")</f>
        <v/>
      </c>
      <c r="E231" cm="1">
        <f t="array" ref="E231">IFERROR(_xlfn.IFS(E$3=Matchdays!$D229,Matchdays!$I229,E$3=Matchdays!$G229,Matchdays!$J229),"")</f>
        <v>0</v>
      </c>
      <c r="F231" t="str" cm="1">
        <f t="array" ref="F231">IFERROR(_xlfn.IFS(F$3=Matchdays!$D229,Matchdays!$I229,F$3=Matchdays!$G229,Matchdays!$J229),"")</f>
        <v/>
      </c>
      <c r="G231" t="str" cm="1">
        <f t="array" ref="G231">IFERROR(_xlfn.IFS(G$3=Matchdays!$D229,Matchdays!$I229,G$3=Matchdays!$G229,Matchdays!$J229),"")</f>
        <v/>
      </c>
      <c r="H231" t="str" cm="1">
        <f t="array" ref="H231">IFERROR(_xlfn.IFS(H$3=Matchdays!$D229,Matchdays!$I229,H$3=Matchdays!$G229,Matchdays!$J229),"")</f>
        <v/>
      </c>
      <c r="I231" t="str" cm="1">
        <f t="array" ref="I231">IFERROR(_xlfn.IFS(I$3=Matchdays!$D229,Matchdays!$I229,I$3=Matchdays!$G229,Matchdays!$J229),"")</f>
        <v/>
      </c>
      <c r="J231" t="str" cm="1">
        <f t="array" ref="J231">IFERROR(_xlfn.IFS(J$3=Matchdays!$D229,Matchdays!$I229,J$3=Matchdays!$G229,Matchdays!$J229),"")</f>
        <v/>
      </c>
      <c r="K231" t="str" cm="1">
        <f t="array" ref="K231">IFERROR(_xlfn.IFS(K$3=Matchdays!$D229,Matchdays!$I229,K$3=Matchdays!$G229,Matchdays!$J229),"")</f>
        <v/>
      </c>
      <c r="L231" t="str" cm="1">
        <f t="array" ref="L231">IFERROR(_xlfn.IFS(L$3=Matchdays!$D229,Matchdays!$I229,L$3=Matchdays!$G229,Matchdays!$J229),"")</f>
        <v/>
      </c>
      <c r="M231" t="str" cm="1">
        <f t="array" ref="M231">IFERROR(_xlfn.IFS(M$3=Matchdays!$D229,Matchdays!$I229,M$3=Matchdays!$G229,Matchdays!$J229),"")</f>
        <v/>
      </c>
      <c r="N231" t="str" cm="1">
        <f t="array" ref="N231">IFERROR(_xlfn.IFS(N$3=Matchdays!$D229,Matchdays!$I229,N$3=Matchdays!$G229,Matchdays!$J229),"")</f>
        <v/>
      </c>
      <c r="O231" t="str" cm="1">
        <f t="array" ref="O231">IFERROR(_xlfn.IFS(O$3=Matchdays!$D229,Matchdays!$I229,O$3=Matchdays!$G229,Matchdays!$J229),"")</f>
        <v/>
      </c>
      <c r="P231" cm="1">
        <f t="array" ref="P231">IFERROR(_xlfn.IFS(P$3=Matchdays!$D229,Matchdays!$I229,P$3=Matchdays!$G229,Matchdays!$J229),"")</f>
        <v>3</v>
      </c>
      <c r="Q231" t="str" cm="1">
        <f t="array" ref="Q231">IFERROR(_xlfn.IFS(Q$3=Matchdays!$D229,Matchdays!$I229,Q$3=Matchdays!$G229,Matchdays!$J229),"")</f>
        <v/>
      </c>
      <c r="R231" t="str" cm="1">
        <f t="array" ref="R231">IFERROR(_xlfn.IFS(R$3=Matchdays!$D229,Matchdays!$I229,R$3=Matchdays!$G229,Matchdays!$J229),"")</f>
        <v/>
      </c>
      <c r="S231" t="str" cm="1">
        <f t="array" ref="S231">IFERROR(_xlfn.IFS(S$3=Matchdays!$D229,Matchdays!$I229,S$3=Matchdays!$G229,Matchdays!$J229),"")</f>
        <v/>
      </c>
      <c r="T231" t="str" cm="1">
        <f t="array" ref="T231">IFERROR(_xlfn.IFS(T$3=Matchdays!$D229,Matchdays!$I229,T$3=Matchdays!$G229,Matchdays!$J229),"")</f>
        <v/>
      </c>
      <c r="U231" t="str" cm="1">
        <f t="array" ref="U231">IFERROR(_xlfn.IFS(U$3=Matchdays!$D229,Matchdays!$I229,U$3=Matchdays!$G229,Matchdays!$J229),"")</f>
        <v/>
      </c>
      <c r="V231" t="str" cm="1">
        <f t="array" ref="V231">IFERROR(_xlfn.IFS(V$3=Matchdays!$D229,Matchdays!$I229,V$3=Matchdays!$G229,Matchdays!$J229),"")</f>
        <v/>
      </c>
      <c r="W231" t="str" cm="1">
        <f t="array" ref="W231">IFERROR(_xlfn.IFS(W$3=Matchdays!$D229,Matchdays!$I229,W$3=Matchdays!$G229,Matchdays!$J229),"")</f>
        <v/>
      </c>
    </row>
    <row r="232" spans="4:23" x14ac:dyDescent="0.25">
      <c r="D232" t="str" cm="1">
        <f t="array" ref="D232">IFERROR(_xlfn.IFS($D$3=Matchdays!D230,Matchdays!I230,$D$3=Matchdays!G230,Matchdays!J230),"")</f>
        <v/>
      </c>
      <c r="E232" t="str" cm="1">
        <f t="array" ref="E232">IFERROR(_xlfn.IFS(E$3=Matchdays!$D230,Matchdays!$I230,E$3=Matchdays!$G230,Matchdays!$J230),"")</f>
        <v/>
      </c>
      <c r="F232" t="str" cm="1">
        <f t="array" ref="F232">IFERROR(_xlfn.IFS(F$3=Matchdays!$D230,Matchdays!$I230,F$3=Matchdays!$G230,Matchdays!$J230),"")</f>
        <v/>
      </c>
      <c r="G232" t="str" cm="1">
        <f t="array" ref="G232">IFERROR(_xlfn.IFS(G$3=Matchdays!$D230,Matchdays!$I230,G$3=Matchdays!$G230,Matchdays!$J230),"")</f>
        <v/>
      </c>
      <c r="H232" t="str" cm="1">
        <f t="array" ref="H232">IFERROR(_xlfn.IFS(H$3=Matchdays!$D230,Matchdays!$I230,H$3=Matchdays!$G230,Matchdays!$J230),"")</f>
        <v/>
      </c>
      <c r="I232" t="str" cm="1">
        <f t="array" ref="I232">IFERROR(_xlfn.IFS(I$3=Matchdays!$D230,Matchdays!$I230,I$3=Matchdays!$G230,Matchdays!$J230),"")</f>
        <v/>
      </c>
      <c r="J232" t="str" cm="1">
        <f t="array" ref="J232">IFERROR(_xlfn.IFS(J$3=Matchdays!$D230,Matchdays!$I230,J$3=Matchdays!$G230,Matchdays!$J230),"")</f>
        <v/>
      </c>
      <c r="K232" t="str" cm="1">
        <f t="array" ref="K232">IFERROR(_xlfn.IFS(K$3=Matchdays!$D230,Matchdays!$I230,K$3=Matchdays!$G230,Matchdays!$J230),"")</f>
        <v/>
      </c>
      <c r="L232" t="str" cm="1">
        <f t="array" ref="L232">IFERROR(_xlfn.IFS(L$3=Matchdays!$D230,Matchdays!$I230,L$3=Matchdays!$G230,Matchdays!$J230),"")</f>
        <v/>
      </c>
      <c r="M232" t="str" cm="1">
        <f t="array" ref="M232">IFERROR(_xlfn.IFS(M$3=Matchdays!$D230,Matchdays!$I230,M$3=Matchdays!$G230,Matchdays!$J230),"")</f>
        <v/>
      </c>
      <c r="N232" t="str" cm="1">
        <f t="array" ref="N232">IFERROR(_xlfn.IFS(N$3=Matchdays!$D230,Matchdays!$I230,N$3=Matchdays!$G230,Matchdays!$J230),"")</f>
        <v/>
      </c>
      <c r="O232" t="str" cm="1">
        <f t="array" ref="O232">IFERROR(_xlfn.IFS(O$3=Matchdays!$D230,Matchdays!$I230,O$3=Matchdays!$G230,Matchdays!$J230),"")</f>
        <v/>
      </c>
      <c r="P232" t="str" cm="1">
        <f t="array" ref="P232">IFERROR(_xlfn.IFS(P$3=Matchdays!$D230,Matchdays!$I230,P$3=Matchdays!$G230,Matchdays!$J230),"")</f>
        <v/>
      </c>
      <c r="Q232" t="str" cm="1">
        <f t="array" ref="Q232">IFERROR(_xlfn.IFS(Q$3=Matchdays!$D230,Matchdays!$I230,Q$3=Matchdays!$G230,Matchdays!$J230),"")</f>
        <v/>
      </c>
      <c r="R232" t="str" cm="1">
        <f t="array" ref="R232">IFERROR(_xlfn.IFS(R$3=Matchdays!$D230,Matchdays!$I230,R$3=Matchdays!$G230,Matchdays!$J230),"")</f>
        <v/>
      </c>
      <c r="S232" t="str" cm="1">
        <f t="array" ref="S232">IFERROR(_xlfn.IFS(S$3=Matchdays!$D230,Matchdays!$I230,S$3=Matchdays!$G230,Matchdays!$J230),"")</f>
        <v/>
      </c>
      <c r="T232" cm="1">
        <f t="array" ref="T232">IFERROR(_xlfn.IFS(T$3=Matchdays!$D230,Matchdays!$I230,T$3=Matchdays!$G230,Matchdays!$J230),"")</f>
        <v>0</v>
      </c>
      <c r="U232" t="str" cm="1">
        <f t="array" ref="U232">IFERROR(_xlfn.IFS(U$3=Matchdays!$D230,Matchdays!$I230,U$3=Matchdays!$G230,Matchdays!$J230),"")</f>
        <v/>
      </c>
      <c r="V232" t="str" cm="1">
        <f t="array" ref="V232">IFERROR(_xlfn.IFS(V$3=Matchdays!$D230,Matchdays!$I230,V$3=Matchdays!$G230,Matchdays!$J230),"")</f>
        <v/>
      </c>
      <c r="W232" cm="1">
        <f t="array" ref="W232">IFERROR(_xlfn.IFS(W$3=Matchdays!$D230,Matchdays!$I230,W$3=Matchdays!$G230,Matchdays!$J230),"")</f>
        <v>3</v>
      </c>
    </row>
    <row r="233" spans="4:23" x14ac:dyDescent="0.25">
      <c r="D233" t="str" cm="1">
        <f t="array" ref="D233">IFERROR(_xlfn.IFS($D$3=Matchdays!D231,Matchdays!I231,$D$3=Matchdays!G231,Matchdays!J231),"")</f>
        <v/>
      </c>
      <c r="E233" t="str" cm="1">
        <f t="array" ref="E233">IFERROR(_xlfn.IFS(E$3=Matchdays!$D231,Matchdays!$I231,E$3=Matchdays!$G231,Matchdays!$J231),"")</f>
        <v/>
      </c>
      <c r="F233" t="str" cm="1">
        <f t="array" ref="F233">IFERROR(_xlfn.IFS(F$3=Matchdays!$D231,Matchdays!$I231,F$3=Matchdays!$G231,Matchdays!$J231),"")</f>
        <v/>
      </c>
      <c r="G233" t="str" cm="1">
        <f t="array" ref="G233">IFERROR(_xlfn.IFS(G$3=Matchdays!$D231,Matchdays!$I231,G$3=Matchdays!$G231,Matchdays!$J231),"")</f>
        <v/>
      </c>
      <c r="H233" t="str" cm="1">
        <f t="array" ref="H233">IFERROR(_xlfn.IFS(H$3=Matchdays!$D231,Matchdays!$I231,H$3=Matchdays!$G231,Matchdays!$J231),"")</f>
        <v/>
      </c>
      <c r="I233" cm="1">
        <f t="array" ref="I233">IFERROR(_xlfn.IFS(I$3=Matchdays!$D231,Matchdays!$I231,I$3=Matchdays!$G231,Matchdays!$J231),"")</f>
        <v>1</v>
      </c>
      <c r="J233" t="str" cm="1">
        <f t="array" ref="J233">IFERROR(_xlfn.IFS(J$3=Matchdays!$D231,Matchdays!$I231,J$3=Matchdays!$G231,Matchdays!$J231),"")</f>
        <v/>
      </c>
      <c r="K233" t="str" cm="1">
        <f t="array" ref="K233">IFERROR(_xlfn.IFS(K$3=Matchdays!$D231,Matchdays!$I231,K$3=Matchdays!$G231,Matchdays!$J231),"")</f>
        <v/>
      </c>
      <c r="L233" t="str" cm="1">
        <f t="array" ref="L233">IFERROR(_xlfn.IFS(L$3=Matchdays!$D231,Matchdays!$I231,L$3=Matchdays!$G231,Matchdays!$J231),"")</f>
        <v/>
      </c>
      <c r="M233" t="str" cm="1">
        <f t="array" ref="M233">IFERROR(_xlfn.IFS(M$3=Matchdays!$D231,Matchdays!$I231,M$3=Matchdays!$G231,Matchdays!$J231),"")</f>
        <v/>
      </c>
      <c r="N233" t="str" cm="1">
        <f t="array" ref="N233">IFERROR(_xlfn.IFS(N$3=Matchdays!$D231,Matchdays!$I231,N$3=Matchdays!$G231,Matchdays!$J231),"")</f>
        <v/>
      </c>
      <c r="O233" t="str" cm="1">
        <f t="array" ref="O233">IFERROR(_xlfn.IFS(O$3=Matchdays!$D231,Matchdays!$I231,O$3=Matchdays!$G231,Matchdays!$J231),"")</f>
        <v/>
      </c>
      <c r="P233" t="str" cm="1">
        <f t="array" ref="P233">IFERROR(_xlfn.IFS(P$3=Matchdays!$D231,Matchdays!$I231,P$3=Matchdays!$G231,Matchdays!$J231),"")</f>
        <v/>
      </c>
      <c r="Q233" t="str" cm="1">
        <f t="array" ref="Q233">IFERROR(_xlfn.IFS(Q$3=Matchdays!$D231,Matchdays!$I231,Q$3=Matchdays!$G231,Matchdays!$J231),"")</f>
        <v/>
      </c>
      <c r="R233" t="str" cm="1">
        <f t="array" ref="R233">IFERROR(_xlfn.IFS(R$3=Matchdays!$D231,Matchdays!$I231,R$3=Matchdays!$G231,Matchdays!$J231),"")</f>
        <v/>
      </c>
      <c r="S233" t="str" cm="1">
        <f t="array" ref="S233">IFERROR(_xlfn.IFS(S$3=Matchdays!$D231,Matchdays!$I231,S$3=Matchdays!$G231,Matchdays!$J231),"")</f>
        <v/>
      </c>
      <c r="T233" t="str" cm="1">
        <f t="array" ref="T233">IFERROR(_xlfn.IFS(T$3=Matchdays!$D231,Matchdays!$I231,T$3=Matchdays!$G231,Matchdays!$J231),"")</f>
        <v/>
      </c>
      <c r="U233" t="str" cm="1">
        <f t="array" ref="U233">IFERROR(_xlfn.IFS(U$3=Matchdays!$D231,Matchdays!$I231,U$3=Matchdays!$G231,Matchdays!$J231),"")</f>
        <v/>
      </c>
      <c r="V233" cm="1">
        <f t="array" ref="V233">IFERROR(_xlfn.IFS(V$3=Matchdays!$D231,Matchdays!$I231,V$3=Matchdays!$G231,Matchdays!$J231),"")</f>
        <v>1</v>
      </c>
      <c r="W233" t="str" cm="1">
        <f t="array" ref="W233">IFERROR(_xlfn.IFS(W$3=Matchdays!$D231,Matchdays!$I231,W$3=Matchdays!$G231,Matchdays!$J231),"")</f>
        <v/>
      </c>
    </row>
    <row r="234" spans="4:23" x14ac:dyDescent="0.25">
      <c r="D234" cm="1">
        <f t="array" ref="D234">IFERROR(_xlfn.IFS($D$3=Matchdays!D232,Matchdays!I232,$D$3=Matchdays!G232,Matchdays!J232),"")</f>
        <v>3</v>
      </c>
      <c r="E234" cm="1">
        <f t="array" ref="E234">IFERROR(_xlfn.IFS(E$3=Matchdays!$D232,Matchdays!$I232,E$3=Matchdays!$G232,Matchdays!$J232),"")</f>
        <v>0</v>
      </c>
      <c r="F234" t="str" cm="1">
        <f t="array" ref="F234">IFERROR(_xlfn.IFS(F$3=Matchdays!$D232,Matchdays!$I232,F$3=Matchdays!$G232,Matchdays!$J232),"")</f>
        <v/>
      </c>
      <c r="G234" t="str" cm="1">
        <f t="array" ref="G234">IFERROR(_xlfn.IFS(G$3=Matchdays!$D232,Matchdays!$I232,G$3=Matchdays!$G232,Matchdays!$J232),"")</f>
        <v/>
      </c>
      <c r="H234" t="str" cm="1">
        <f t="array" ref="H234">IFERROR(_xlfn.IFS(H$3=Matchdays!$D232,Matchdays!$I232,H$3=Matchdays!$G232,Matchdays!$J232),"")</f>
        <v/>
      </c>
      <c r="I234" t="str" cm="1">
        <f t="array" ref="I234">IFERROR(_xlfn.IFS(I$3=Matchdays!$D232,Matchdays!$I232,I$3=Matchdays!$G232,Matchdays!$J232),"")</f>
        <v/>
      </c>
      <c r="J234" t="str" cm="1">
        <f t="array" ref="J234">IFERROR(_xlfn.IFS(J$3=Matchdays!$D232,Matchdays!$I232,J$3=Matchdays!$G232,Matchdays!$J232),"")</f>
        <v/>
      </c>
      <c r="K234" t="str" cm="1">
        <f t="array" ref="K234">IFERROR(_xlfn.IFS(K$3=Matchdays!$D232,Matchdays!$I232,K$3=Matchdays!$G232,Matchdays!$J232),"")</f>
        <v/>
      </c>
      <c r="L234" t="str" cm="1">
        <f t="array" ref="L234">IFERROR(_xlfn.IFS(L$3=Matchdays!$D232,Matchdays!$I232,L$3=Matchdays!$G232,Matchdays!$J232),"")</f>
        <v/>
      </c>
      <c r="M234" t="str" cm="1">
        <f t="array" ref="M234">IFERROR(_xlfn.IFS(M$3=Matchdays!$D232,Matchdays!$I232,M$3=Matchdays!$G232,Matchdays!$J232),"")</f>
        <v/>
      </c>
      <c r="N234" t="str" cm="1">
        <f t="array" ref="N234">IFERROR(_xlfn.IFS(N$3=Matchdays!$D232,Matchdays!$I232,N$3=Matchdays!$G232,Matchdays!$J232),"")</f>
        <v/>
      </c>
      <c r="O234" t="str" cm="1">
        <f t="array" ref="O234">IFERROR(_xlfn.IFS(O$3=Matchdays!$D232,Matchdays!$I232,O$3=Matchdays!$G232,Matchdays!$J232),"")</f>
        <v/>
      </c>
      <c r="P234" t="str" cm="1">
        <f t="array" ref="P234">IFERROR(_xlfn.IFS(P$3=Matchdays!$D232,Matchdays!$I232,P$3=Matchdays!$G232,Matchdays!$J232),"")</f>
        <v/>
      </c>
      <c r="Q234" t="str" cm="1">
        <f t="array" ref="Q234">IFERROR(_xlfn.IFS(Q$3=Matchdays!$D232,Matchdays!$I232,Q$3=Matchdays!$G232,Matchdays!$J232),"")</f>
        <v/>
      </c>
      <c r="R234" t="str" cm="1">
        <f t="array" ref="R234">IFERROR(_xlfn.IFS(R$3=Matchdays!$D232,Matchdays!$I232,R$3=Matchdays!$G232,Matchdays!$J232),"")</f>
        <v/>
      </c>
      <c r="S234" t="str" cm="1">
        <f t="array" ref="S234">IFERROR(_xlfn.IFS(S$3=Matchdays!$D232,Matchdays!$I232,S$3=Matchdays!$G232,Matchdays!$J232),"")</f>
        <v/>
      </c>
      <c r="T234" t="str" cm="1">
        <f t="array" ref="T234">IFERROR(_xlfn.IFS(T$3=Matchdays!$D232,Matchdays!$I232,T$3=Matchdays!$G232,Matchdays!$J232),"")</f>
        <v/>
      </c>
      <c r="U234" t="str" cm="1">
        <f t="array" ref="U234">IFERROR(_xlfn.IFS(U$3=Matchdays!$D232,Matchdays!$I232,U$3=Matchdays!$G232,Matchdays!$J232),"")</f>
        <v/>
      </c>
      <c r="V234" t="str" cm="1">
        <f t="array" ref="V234">IFERROR(_xlfn.IFS(V$3=Matchdays!$D232,Matchdays!$I232,V$3=Matchdays!$G232,Matchdays!$J232),"")</f>
        <v/>
      </c>
      <c r="W234" t="str" cm="1">
        <f t="array" ref="W234">IFERROR(_xlfn.IFS(W$3=Matchdays!$D232,Matchdays!$I232,W$3=Matchdays!$G232,Matchdays!$J232),"")</f>
        <v/>
      </c>
    </row>
    <row r="235" spans="4:23" x14ac:dyDescent="0.25">
      <c r="D235" t="str" cm="1">
        <f t="array" ref="D235">IFERROR(_xlfn.IFS($D$3=Matchdays!D233,Matchdays!I233,$D$3=Matchdays!G233,Matchdays!J233),"")</f>
        <v/>
      </c>
      <c r="E235" t="str" cm="1">
        <f t="array" ref="E235">IFERROR(_xlfn.IFS(E$3=Matchdays!$D233,Matchdays!$I233,E$3=Matchdays!$G233,Matchdays!$J233),"")</f>
        <v/>
      </c>
      <c r="F235" t="str" cm="1">
        <f t="array" ref="F235">IFERROR(_xlfn.IFS(F$3=Matchdays!$D233,Matchdays!$I233,F$3=Matchdays!$G233,Matchdays!$J233),"")</f>
        <v/>
      </c>
      <c r="G235" cm="1">
        <f t="array" ref="G235">IFERROR(_xlfn.IFS(G$3=Matchdays!$D233,Matchdays!$I233,G$3=Matchdays!$G233,Matchdays!$J233),"")</f>
        <v>1</v>
      </c>
      <c r="H235" t="str" cm="1">
        <f t="array" ref="H235">IFERROR(_xlfn.IFS(H$3=Matchdays!$D233,Matchdays!$I233,H$3=Matchdays!$G233,Matchdays!$J233),"")</f>
        <v/>
      </c>
      <c r="I235" t="str" cm="1">
        <f t="array" ref="I235">IFERROR(_xlfn.IFS(I$3=Matchdays!$D233,Matchdays!$I233,I$3=Matchdays!$G233,Matchdays!$J233),"")</f>
        <v/>
      </c>
      <c r="J235" cm="1">
        <f t="array" ref="J235">IFERROR(_xlfn.IFS(J$3=Matchdays!$D233,Matchdays!$I233,J$3=Matchdays!$G233,Matchdays!$J233),"")</f>
        <v>1</v>
      </c>
      <c r="K235" t="str" cm="1">
        <f t="array" ref="K235">IFERROR(_xlfn.IFS(K$3=Matchdays!$D233,Matchdays!$I233,K$3=Matchdays!$G233,Matchdays!$J233),"")</f>
        <v/>
      </c>
      <c r="L235" t="str" cm="1">
        <f t="array" ref="L235">IFERROR(_xlfn.IFS(L$3=Matchdays!$D233,Matchdays!$I233,L$3=Matchdays!$G233,Matchdays!$J233),"")</f>
        <v/>
      </c>
      <c r="M235" t="str" cm="1">
        <f t="array" ref="M235">IFERROR(_xlfn.IFS(M$3=Matchdays!$D233,Matchdays!$I233,M$3=Matchdays!$G233,Matchdays!$J233),"")</f>
        <v/>
      </c>
      <c r="N235" t="str" cm="1">
        <f t="array" ref="N235">IFERROR(_xlfn.IFS(N$3=Matchdays!$D233,Matchdays!$I233,N$3=Matchdays!$G233,Matchdays!$J233),"")</f>
        <v/>
      </c>
      <c r="O235" t="str" cm="1">
        <f t="array" ref="O235">IFERROR(_xlfn.IFS(O$3=Matchdays!$D233,Matchdays!$I233,O$3=Matchdays!$G233,Matchdays!$J233),"")</f>
        <v/>
      </c>
      <c r="P235" t="str" cm="1">
        <f t="array" ref="P235">IFERROR(_xlfn.IFS(P$3=Matchdays!$D233,Matchdays!$I233,P$3=Matchdays!$G233,Matchdays!$J233),"")</f>
        <v/>
      </c>
      <c r="Q235" t="str" cm="1">
        <f t="array" ref="Q235">IFERROR(_xlfn.IFS(Q$3=Matchdays!$D233,Matchdays!$I233,Q$3=Matchdays!$G233,Matchdays!$J233),"")</f>
        <v/>
      </c>
      <c r="R235" t="str" cm="1">
        <f t="array" ref="R235">IFERROR(_xlfn.IFS(R$3=Matchdays!$D233,Matchdays!$I233,R$3=Matchdays!$G233,Matchdays!$J233),"")</f>
        <v/>
      </c>
      <c r="S235" t="str" cm="1">
        <f t="array" ref="S235">IFERROR(_xlfn.IFS(S$3=Matchdays!$D233,Matchdays!$I233,S$3=Matchdays!$G233,Matchdays!$J233),"")</f>
        <v/>
      </c>
      <c r="T235" t="str" cm="1">
        <f t="array" ref="T235">IFERROR(_xlfn.IFS(T$3=Matchdays!$D233,Matchdays!$I233,T$3=Matchdays!$G233,Matchdays!$J233),"")</f>
        <v/>
      </c>
      <c r="U235" t="str" cm="1">
        <f t="array" ref="U235">IFERROR(_xlfn.IFS(U$3=Matchdays!$D233,Matchdays!$I233,U$3=Matchdays!$G233,Matchdays!$J233),"")</f>
        <v/>
      </c>
      <c r="V235" t="str" cm="1">
        <f t="array" ref="V235">IFERROR(_xlfn.IFS(V$3=Matchdays!$D233,Matchdays!$I233,V$3=Matchdays!$G233,Matchdays!$J233),"")</f>
        <v/>
      </c>
      <c r="W235" t="str" cm="1">
        <f t="array" ref="W235">IFERROR(_xlfn.IFS(W$3=Matchdays!$D233,Matchdays!$I233,W$3=Matchdays!$G233,Matchdays!$J233),"")</f>
        <v/>
      </c>
    </row>
    <row r="236" spans="4:23" x14ac:dyDescent="0.25">
      <c r="D236" t="str" cm="1">
        <f t="array" ref="D236">IFERROR(_xlfn.IFS($D$3=Matchdays!D234,Matchdays!I234,$D$3=Matchdays!G234,Matchdays!J234),"")</f>
        <v/>
      </c>
      <c r="E236" t="str" cm="1">
        <f t="array" ref="E236">IFERROR(_xlfn.IFS(E$3=Matchdays!$D234,Matchdays!$I234,E$3=Matchdays!$G234,Matchdays!$J234),"")</f>
        <v/>
      </c>
      <c r="F236" t="str" cm="1">
        <f t="array" ref="F236">IFERROR(_xlfn.IFS(F$3=Matchdays!$D234,Matchdays!$I234,F$3=Matchdays!$G234,Matchdays!$J234),"")</f>
        <v/>
      </c>
      <c r="G236" t="str" cm="1">
        <f t="array" ref="G236">IFERROR(_xlfn.IFS(G$3=Matchdays!$D234,Matchdays!$I234,G$3=Matchdays!$G234,Matchdays!$J234),"")</f>
        <v/>
      </c>
      <c r="H236" cm="1">
        <f t="array" ref="H236">IFERROR(_xlfn.IFS(H$3=Matchdays!$D234,Matchdays!$I234,H$3=Matchdays!$G234,Matchdays!$J234),"")</f>
        <v>0</v>
      </c>
      <c r="I236" t="str" cm="1">
        <f t="array" ref="I236">IFERROR(_xlfn.IFS(I$3=Matchdays!$D234,Matchdays!$I234,I$3=Matchdays!$G234,Matchdays!$J234),"")</f>
        <v/>
      </c>
      <c r="J236" t="str" cm="1">
        <f t="array" ref="J236">IFERROR(_xlfn.IFS(J$3=Matchdays!$D234,Matchdays!$I234,J$3=Matchdays!$G234,Matchdays!$J234),"")</f>
        <v/>
      </c>
      <c r="K236" t="str" cm="1">
        <f t="array" ref="K236">IFERROR(_xlfn.IFS(K$3=Matchdays!$D234,Matchdays!$I234,K$3=Matchdays!$G234,Matchdays!$J234),"")</f>
        <v/>
      </c>
      <c r="L236" cm="1">
        <f t="array" ref="L236">IFERROR(_xlfn.IFS(L$3=Matchdays!$D234,Matchdays!$I234,L$3=Matchdays!$G234,Matchdays!$J234),"")</f>
        <v>3</v>
      </c>
      <c r="M236" t="str" cm="1">
        <f t="array" ref="M236">IFERROR(_xlfn.IFS(M$3=Matchdays!$D234,Matchdays!$I234,M$3=Matchdays!$G234,Matchdays!$J234),"")</f>
        <v/>
      </c>
      <c r="N236" t="str" cm="1">
        <f t="array" ref="N236">IFERROR(_xlfn.IFS(N$3=Matchdays!$D234,Matchdays!$I234,N$3=Matchdays!$G234,Matchdays!$J234),"")</f>
        <v/>
      </c>
      <c r="O236" t="str" cm="1">
        <f t="array" ref="O236">IFERROR(_xlfn.IFS(O$3=Matchdays!$D234,Matchdays!$I234,O$3=Matchdays!$G234,Matchdays!$J234),"")</f>
        <v/>
      </c>
      <c r="P236" t="str" cm="1">
        <f t="array" ref="P236">IFERROR(_xlfn.IFS(P$3=Matchdays!$D234,Matchdays!$I234,P$3=Matchdays!$G234,Matchdays!$J234),"")</f>
        <v/>
      </c>
      <c r="Q236" t="str" cm="1">
        <f t="array" ref="Q236">IFERROR(_xlfn.IFS(Q$3=Matchdays!$D234,Matchdays!$I234,Q$3=Matchdays!$G234,Matchdays!$J234),"")</f>
        <v/>
      </c>
      <c r="R236" t="str" cm="1">
        <f t="array" ref="R236">IFERROR(_xlfn.IFS(R$3=Matchdays!$D234,Matchdays!$I234,R$3=Matchdays!$G234,Matchdays!$J234),"")</f>
        <v/>
      </c>
      <c r="S236" t="str" cm="1">
        <f t="array" ref="S236">IFERROR(_xlfn.IFS(S$3=Matchdays!$D234,Matchdays!$I234,S$3=Matchdays!$G234,Matchdays!$J234),"")</f>
        <v/>
      </c>
      <c r="T236" t="str" cm="1">
        <f t="array" ref="T236">IFERROR(_xlfn.IFS(T$3=Matchdays!$D234,Matchdays!$I234,T$3=Matchdays!$G234,Matchdays!$J234),"")</f>
        <v/>
      </c>
      <c r="U236" t="str" cm="1">
        <f t="array" ref="U236">IFERROR(_xlfn.IFS(U$3=Matchdays!$D234,Matchdays!$I234,U$3=Matchdays!$G234,Matchdays!$J234),"")</f>
        <v/>
      </c>
      <c r="V236" t="str" cm="1">
        <f t="array" ref="V236">IFERROR(_xlfn.IFS(V$3=Matchdays!$D234,Matchdays!$I234,V$3=Matchdays!$G234,Matchdays!$J234),"")</f>
        <v/>
      </c>
      <c r="W236" t="str" cm="1">
        <f t="array" ref="W236">IFERROR(_xlfn.IFS(W$3=Matchdays!$D234,Matchdays!$I234,W$3=Matchdays!$G234,Matchdays!$J234),"")</f>
        <v/>
      </c>
    </row>
    <row r="237" spans="4:23" x14ac:dyDescent="0.25">
      <c r="D237" t="str" cm="1">
        <f t="array" ref="D237">IFERROR(_xlfn.IFS($D$3=Matchdays!D235,Matchdays!I235,$D$3=Matchdays!G235,Matchdays!J235),"")</f>
        <v/>
      </c>
      <c r="E237" t="str" cm="1">
        <f t="array" ref="E237">IFERROR(_xlfn.IFS(E$3=Matchdays!$D235,Matchdays!$I235,E$3=Matchdays!$G235,Matchdays!$J235),"")</f>
        <v/>
      </c>
      <c r="F237" t="str" cm="1">
        <f t="array" ref="F237">IFERROR(_xlfn.IFS(F$3=Matchdays!$D235,Matchdays!$I235,F$3=Matchdays!$G235,Matchdays!$J235),"")</f>
        <v/>
      </c>
      <c r="G237" t="str" cm="1">
        <f t="array" ref="G237">IFERROR(_xlfn.IFS(G$3=Matchdays!$D235,Matchdays!$I235,G$3=Matchdays!$G235,Matchdays!$J235),"")</f>
        <v/>
      </c>
      <c r="H237" t="str" cm="1">
        <f t="array" ref="H237">IFERROR(_xlfn.IFS(H$3=Matchdays!$D235,Matchdays!$I235,H$3=Matchdays!$G235,Matchdays!$J235),"")</f>
        <v/>
      </c>
      <c r="I237" cm="1">
        <f t="array" ref="I237">IFERROR(_xlfn.IFS(I$3=Matchdays!$D235,Matchdays!$I235,I$3=Matchdays!$G235,Matchdays!$J235),"")</f>
        <v>0</v>
      </c>
      <c r="J237" t="str" cm="1">
        <f t="array" ref="J237">IFERROR(_xlfn.IFS(J$3=Matchdays!$D235,Matchdays!$I235,J$3=Matchdays!$G235,Matchdays!$J235),"")</f>
        <v/>
      </c>
      <c r="K237" t="str" cm="1">
        <f t="array" ref="K237">IFERROR(_xlfn.IFS(K$3=Matchdays!$D235,Matchdays!$I235,K$3=Matchdays!$G235,Matchdays!$J235),"")</f>
        <v/>
      </c>
      <c r="L237" t="str" cm="1">
        <f t="array" ref="L237">IFERROR(_xlfn.IFS(L$3=Matchdays!$D235,Matchdays!$I235,L$3=Matchdays!$G235,Matchdays!$J235),"")</f>
        <v/>
      </c>
      <c r="M237" t="str" cm="1">
        <f t="array" ref="M237">IFERROR(_xlfn.IFS(M$3=Matchdays!$D235,Matchdays!$I235,M$3=Matchdays!$G235,Matchdays!$J235),"")</f>
        <v/>
      </c>
      <c r="N237" t="str" cm="1">
        <f t="array" ref="N237">IFERROR(_xlfn.IFS(N$3=Matchdays!$D235,Matchdays!$I235,N$3=Matchdays!$G235,Matchdays!$J235),"")</f>
        <v/>
      </c>
      <c r="O237" t="str" cm="1">
        <f t="array" ref="O237">IFERROR(_xlfn.IFS(O$3=Matchdays!$D235,Matchdays!$I235,O$3=Matchdays!$G235,Matchdays!$J235),"")</f>
        <v/>
      </c>
      <c r="P237" t="str" cm="1">
        <f t="array" ref="P237">IFERROR(_xlfn.IFS(P$3=Matchdays!$D235,Matchdays!$I235,P$3=Matchdays!$G235,Matchdays!$J235),"")</f>
        <v/>
      </c>
      <c r="Q237" t="str" cm="1">
        <f t="array" ref="Q237">IFERROR(_xlfn.IFS(Q$3=Matchdays!$D235,Matchdays!$I235,Q$3=Matchdays!$G235,Matchdays!$J235),"")</f>
        <v/>
      </c>
      <c r="R237" t="str" cm="1">
        <f t="array" ref="R237">IFERROR(_xlfn.IFS(R$3=Matchdays!$D235,Matchdays!$I235,R$3=Matchdays!$G235,Matchdays!$J235),"")</f>
        <v/>
      </c>
      <c r="S237" t="str" cm="1">
        <f t="array" ref="S237">IFERROR(_xlfn.IFS(S$3=Matchdays!$D235,Matchdays!$I235,S$3=Matchdays!$G235,Matchdays!$J235),"")</f>
        <v/>
      </c>
      <c r="T237" cm="1">
        <f t="array" ref="T237">IFERROR(_xlfn.IFS(T$3=Matchdays!$D235,Matchdays!$I235,T$3=Matchdays!$G235,Matchdays!$J235),"")</f>
        <v>3</v>
      </c>
      <c r="U237" t="str" cm="1">
        <f t="array" ref="U237">IFERROR(_xlfn.IFS(U$3=Matchdays!$D235,Matchdays!$I235,U$3=Matchdays!$G235,Matchdays!$J235),"")</f>
        <v/>
      </c>
      <c r="V237" t="str" cm="1">
        <f t="array" ref="V237">IFERROR(_xlfn.IFS(V$3=Matchdays!$D235,Matchdays!$I235,V$3=Matchdays!$G235,Matchdays!$J235),"")</f>
        <v/>
      </c>
      <c r="W237" t="str" cm="1">
        <f t="array" ref="W237">IFERROR(_xlfn.IFS(W$3=Matchdays!$D235,Matchdays!$I235,W$3=Matchdays!$G235,Matchdays!$J235),"")</f>
        <v/>
      </c>
    </row>
    <row r="238" spans="4:23" x14ac:dyDescent="0.25">
      <c r="D238" t="str" cm="1">
        <f t="array" ref="D238">IFERROR(_xlfn.IFS($D$3=Matchdays!D236,Matchdays!I236,$D$3=Matchdays!G236,Matchdays!J236),"")</f>
        <v/>
      </c>
      <c r="E238" t="str" cm="1">
        <f t="array" ref="E238">IFERROR(_xlfn.IFS(E$3=Matchdays!$D236,Matchdays!$I236,E$3=Matchdays!$G236,Matchdays!$J236),"")</f>
        <v/>
      </c>
      <c r="F238" t="str" cm="1">
        <f t="array" ref="F238">IFERROR(_xlfn.IFS(F$3=Matchdays!$D236,Matchdays!$I236,F$3=Matchdays!$G236,Matchdays!$J236),"")</f>
        <v/>
      </c>
      <c r="G238" t="str" cm="1">
        <f t="array" ref="G238">IFERROR(_xlfn.IFS(G$3=Matchdays!$D236,Matchdays!$I236,G$3=Matchdays!$G236,Matchdays!$J236),"")</f>
        <v/>
      </c>
      <c r="H238" t="str" cm="1">
        <f t="array" ref="H238">IFERROR(_xlfn.IFS(H$3=Matchdays!$D236,Matchdays!$I236,H$3=Matchdays!$G236,Matchdays!$J236),"")</f>
        <v/>
      </c>
      <c r="I238" t="str" cm="1">
        <f t="array" ref="I238">IFERROR(_xlfn.IFS(I$3=Matchdays!$D236,Matchdays!$I236,I$3=Matchdays!$G236,Matchdays!$J236),"")</f>
        <v/>
      </c>
      <c r="J238" t="str" cm="1">
        <f t="array" ref="J238">IFERROR(_xlfn.IFS(J$3=Matchdays!$D236,Matchdays!$I236,J$3=Matchdays!$G236,Matchdays!$J236),"")</f>
        <v/>
      </c>
      <c r="K238" cm="1">
        <f t="array" ref="K238">IFERROR(_xlfn.IFS(K$3=Matchdays!$D236,Matchdays!$I236,K$3=Matchdays!$G236,Matchdays!$J236),"")</f>
        <v>3</v>
      </c>
      <c r="L238" t="str" cm="1">
        <f t="array" ref="L238">IFERROR(_xlfn.IFS(L$3=Matchdays!$D236,Matchdays!$I236,L$3=Matchdays!$G236,Matchdays!$J236),"")</f>
        <v/>
      </c>
      <c r="M238" cm="1">
        <f t="array" ref="M238">IFERROR(_xlfn.IFS(M$3=Matchdays!$D236,Matchdays!$I236,M$3=Matchdays!$G236,Matchdays!$J236),"")</f>
        <v>0</v>
      </c>
      <c r="N238" t="str" cm="1">
        <f t="array" ref="N238">IFERROR(_xlfn.IFS(N$3=Matchdays!$D236,Matchdays!$I236,N$3=Matchdays!$G236,Matchdays!$J236),"")</f>
        <v/>
      </c>
      <c r="O238" t="str" cm="1">
        <f t="array" ref="O238">IFERROR(_xlfn.IFS(O$3=Matchdays!$D236,Matchdays!$I236,O$3=Matchdays!$G236,Matchdays!$J236),"")</f>
        <v/>
      </c>
      <c r="P238" t="str" cm="1">
        <f t="array" ref="P238">IFERROR(_xlfn.IFS(P$3=Matchdays!$D236,Matchdays!$I236,P$3=Matchdays!$G236,Matchdays!$J236),"")</f>
        <v/>
      </c>
      <c r="Q238" t="str" cm="1">
        <f t="array" ref="Q238">IFERROR(_xlfn.IFS(Q$3=Matchdays!$D236,Matchdays!$I236,Q$3=Matchdays!$G236,Matchdays!$J236),"")</f>
        <v/>
      </c>
      <c r="R238" t="str" cm="1">
        <f t="array" ref="R238">IFERROR(_xlfn.IFS(R$3=Matchdays!$D236,Matchdays!$I236,R$3=Matchdays!$G236,Matchdays!$J236),"")</f>
        <v/>
      </c>
      <c r="S238" t="str" cm="1">
        <f t="array" ref="S238">IFERROR(_xlfn.IFS(S$3=Matchdays!$D236,Matchdays!$I236,S$3=Matchdays!$G236,Matchdays!$J236),"")</f>
        <v/>
      </c>
      <c r="T238" t="str" cm="1">
        <f t="array" ref="T238">IFERROR(_xlfn.IFS(T$3=Matchdays!$D236,Matchdays!$I236,T$3=Matchdays!$G236,Matchdays!$J236),"")</f>
        <v/>
      </c>
      <c r="U238" t="str" cm="1">
        <f t="array" ref="U238">IFERROR(_xlfn.IFS(U$3=Matchdays!$D236,Matchdays!$I236,U$3=Matchdays!$G236,Matchdays!$J236),"")</f>
        <v/>
      </c>
      <c r="V238" t="str" cm="1">
        <f t="array" ref="V238">IFERROR(_xlfn.IFS(V$3=Matchdays!$D236,Matchdays!$I236,V$3=Matchdays!$G236,Matchdays!$J236),"")</f>
        <v/>
      </c>
      <c r="W238" t="str" cm="1">
        <f t="array" ref="W238">IFERROR(_xlfn.IFS(W$3=Matchdays!$D236,Matchdays!$I236,W$3=Matchdays!$G236,Matchdays!$J236),"")</f>
        <v/>
      </c>
    </row>
    <row r="239" spans="4:23" x14ac:dyDescent="0.25">
      <c r="D239" t="str" cm="1">
        <f t="array" ref="D239">IFERROR(_xlfn.IFS($D$3=Matchdays!D237,Matchdays!I237,$D$3=Matchdays!G237,Matchdays!J237),"")</f>
        <v/>
      </c>
      <c r="E239" t="str" cm="1">
        <f t="array" ref="E239">IFERROR(_xlfn.IFS(E$3=Matchdays!$D237,Matchdays!$I237,E$3=Matchdays!$G237,Matchdays!$J237),"")</f>
        <v/>
      </c>
      <c r="F239" t="str" cm="1">
        <f t="array" ref="F239">IFERROR(_xlfn.IFS(F$3=Matchdays!$D237,Matchdays!$I237,F$3=Matchdays!$G237,Matchdays!$J237),"")</f>
        <v/>
      </c>
      <c r="G239" t="str" cm="1">
        <f t="array" ref="G239">IFERROR(_xlfn.IFS(G$3=Matchdays!$D237,Matchdays!$I237,G$3=Matchdays!$G237,Matchdays!$J237),"")</f>
        <v/>
      </c>
      <c r="H239" t="str" cm="1">
        <f t="array" ref="H239">IFERROR(_xlfn.IFS(H$3=Matchdays!$D237,Matchdays!$I237,H$3=Matchdays!$G237,Matchdays!$J237),"")</f>
        <v/>
      </c>
      <c r="I239" t="str" cm="1">
        <f t="array" ref="I239">IFERROR(_xlfn.IFS(I$3=Matchdays!$D237,Matchdays!$I237,I$3=Matchdays!$G237,Matchdays!$J237),"")</f>
        <v/>
      </c>
      <c r="J239" t="str" cm="1">
        <f t="array" ref="J239">IFERROR(_xlfn.IFS(J$3=Matchdays!$D237,Matchdays!$I237,J$3=Matchdays!$G237,Matchdays!$J237),"")</f>
        <v/>
      </c>
      <c r="K239" t="str" cm="1">
        <f t="array" ref="K239">IFERROR(_xlfn.IFS(K$3=Matchdays!$D237,Matchdays!$I237,K$3=Matchdays!$G237,Matchdays!$J237),"")</f>
        <v/>
      </c>
      <c r="L239" t="str" cm="1">
        <f t="array" ref="L239">IFERROR(_xlfn.IFS(L$3=Matchdays!$D237,Matchdays!$I237,L$3=Matchdays!$G237,Matchdays!$J237),"")</f>
        <v/>
      </c>
      <c r="M239" t="str" cm="1">
        <f t="array" ref="M239">IFERROR(_xlfn.IFS(M$3=Matchdays!$D237,Matchdays!$I237,M$3=Matchdays!$G237,Matchdays!$J237),"")</f>
        <v/>
      </c>
      <c r="N239" cm="1">
        <f t="array" ref="N239">IFERROR(_xlfn.IFS(N$3=Matchdays!$D237,Matchdays!$I237,N$3=Matchdays!$G237,Matchdays!$J237),"")</f>
        <v>0</v>
      </c>
      <c r="O239" t="str" cm="1">
        <f t="array" ref="O239">IFERROR(_xlfn.IFS(O$3=Matchdays!$D237,Matchdays!$I237,O$3=Matchdays!$G237,Matchdays!$J237),"")</f>
        <v/>
      </c>
      <c r="P239" t="str" cm="1">
        <f t="array" ref="P239">IFERROR(_xlfn.IFS(P$3=Matchdays!$D237,Matchdays!$I237,P$3=Matchdays!$G237,Matchdays!$J237),"")</f>
        <v/>
      </c>
      <c r="Q239" cm="1">
        <f t="array" ref="Q239">IFERROR(_xlfn.IFS(Q$3=Matchdays!$D237,Matchdays!$I237,Q$3=Matchdays!$G237,Matchdays!$J237),"")</f>
        <v>3</v>
      </c>
      <c r="R239" t="str" cm="1">
        <f t="array" ref="R239">IFERROR(_xlfn.IFS(R$3=Matchdays!$D237,Matchdays!$I237,R$3=Matchdays!$G237,Matchdays!$J237),"")</f>
        <v/>
      </c>
      <c r="S239" t="str" cm="1">
        <f t="array" ref="S239">IFERROR(_xlfn.IFS(S$3=Matchdays!$D237,Matchdays!$I237,S$3=Matchdays!$G237,Matchdays!$J237),"")</f>
        <v/>
      </c>
      <c r="T239" t="str" cm="1">
        <f t="array" ref="T239">IFERROR(_xlfn.IFS(T$3=Matchdays!$D237,Matchdays!$I237,T$3=Matchdays!$G237,Matchdays!$J237),"")</f>
        <v/>
      </c>
      <c r="U239" t="str" cm="1">
        <f t="array" ref="U239">IFERROR(_xlfn.IFS(U$3=Matchdays!$D237,Matchdays!$I237,U$3=Matchdays!$G237,Matchdays!$J237),"")</f>
        <v/>
      </c>
      <c r="V239" t="str" cm="1">
        <f t="array" ref="V239">IFERROR(_xlfn.IFS(V$3=Matchdays!$D237,Matchdays!$I237,V$3=Matchdays!$G237,Matchdays!$J237),"")</f>
        <v/>
      </c>
      <c r="W239" t="str" cm="1">
        <f t="array" ref="W239">IFERROR(_xlfn.IFS(W$3=Matchdays!$D237,Matchdays!$I237,W$3=Matchdays!$G237,Matchdays!$J237),"")</f>
        <v/>
      </c>
    </row>
    <row r="240" spans="4:23" x14ac:dyDescent="0.25">
      <c r="D240" t="str" cm="1">
        <f t="array" ref="D240">IFERROR(_xlfn.IFS($D$3=Matchdays!D238,Matchdays!I238,$D$3=Matchdays!G238,Matchdays!J238),"")</f>
        <v/>
      </c>
      <c r="E240" t="str" cm="1">
        <f t="array" ref="E240">IFERROR(_xlfn.IFS(E$3=Matchdays!$D238,Matchdays!$I238,E$3=Matchdays!$G238,Matchdays!$J238),"")</f>
        <v/>
      </c>
      <c r="F240" t="str" cm="1">
        <f t="array" ref="F240">IFERROR(_xlfn.IFS(F$3=Matchdays!$D238,Matchdays!$I238,F$3=Matchdays!$G238,Matchdays!$J238),"")</f>
        <v/>
      </c>
      <c r="G240" t="str" cm="1">
        <f t="array" ref="G240">IFERROR(_xlfn.IFS(G$3=Matchdays!$D238,Matchdays!$I238,G$3=Matchdays!$G238,Matchdays!$J238),"")</f>
        <v/>
      </c>
      <c r="H240" t="str" cm="1">
        <f t="array" ref="H240">IFERROR(_xlfn.IFS(H$3=Matchdays!$D238,Matchdays!$I238,H$3=Matchdays!$G238,Matchdays!$J238),"")</f>
        <v/>
      </c>
      <c r="I240" t="str" cm="1">
        <f t="array" ref="I240">IFERROR(_xlfn.IFS(I$3=Matchdays!$D238,Matchdays!$I238,I$3=Matchdays!$G238,Matchdays!$J238),"")</f>
        <v/>
      </c>
      <c r="J240" t="str" cm="1">
        <f t="array" ref="J240">IFERROR(_xlfn.IFS(J$3=Matchdays!$D238,Matchdays!$I238,J$3=Matchdays!$G238,Matchdays!$J238),"")</f>
        <v/>
      </c>
      <c r="K240" t="str" cm="1">
        <f t="array" ref="K240">IFERROR(_xlfn.IFS(K$3=Matchdays!$D238,Matchdays!$I238,K$3=Matchdays!$G238,Matchdays!$J238),"")</f>
        <v/>
      </c>
      <c r="L240" t="str" cm="1">
        <f t="array" ref="L240">IFERROR(_xlfn.IFS(L$3=Matchdays!$D238,Matchdays!$I238,L$3=Matchdays!$G238,Matchdays!$J238),"")</f>
        <v/>
      </c>
      <c r="M240" t="str" cm="1">
        <f t="array" ref="M240">IFERROR(_xlfn.IFS(M$3=Matchdays!$D238,Matchdays!$I238,M$3=Matchdays!$G238,Matchdays!$J238),"")</f>
        <v/>
      </c>
      <c r="N240" t="str" cm="1">
        <f t="array" ref="N240">IFERROR(_xlfn.IFS(N$3=Matchdays!$D238,Matchdays!$I238,N$3=Matchdays!$G238,Matchdays!$J238),"")</f>
        <v/>
      </c>
      <c r="O240" cm="1">
        <f t="array" ref="O240">IFERROR(_xlfn.IFS(O$3=Matchdays!$D238,Matchdays!$I238,O$3=Matchdays!$G238,Matchdays!$J238),"")</f>
        <v>3</v>
      </c>
      <c r="P240" t="str" cm="1">
        <f t="array" ref="P240">IFERROR(_xlfn.IFS(P$3=Matchdays!$D238,Matchdays!$I238,P$3=Matchdays!$G238,Matchdays!$J238),"")</f>
        <v/>
      </c>
      <c r="Q240" t="str" cm="1">
        <f t="array" ref="Q240">IFERROR(_xlfn.IFS(Q$3=Matchdays!$D238,Matchdays!$I238,Q$3=Matchdays!$G238,Matchdays!$J238),"")</f>
        <v/>
      </c>
      <c r="R240" cm="1">
        <f t="array" ref="R240">IFERROR(_xlfn.IFS(R$3=Matchdays!$D238,Matchdays!$I238,R$3=Matchdays!$G238,Matchdays!$J238),"")</f>
        <v>0</v>
      </c>
      <c r="S240" t="str" cm="1">
        <f t="array" ref="S240">IFERROR(_xlfn.IFS(S$3=Matchdays!$D238,Matchdays!$I238,S$3=Matchdays!$G238,Matchdays!$J238),"")</f>
        <v/>
      </c>
      <c r="T240" t="str" cm="1">
        <f t="array" ref="T240">IFERROR(_xlfn.IFS(T$3=Matchdays!$D238,Matchdays!$I238,T$3=Matchdays!$G238,Matchdays!$J238),"")</f>
        <v/>
      </c>
      <c r="U240" t="str" cm="1">
        <f t="array" ref="U240">IFERROR(_xlfn.IFS(U$3=Matchdays!$D238,Matchdays!$I238,U$3=Matchdays!$G238,Matchdays!$J238),"")</f>
        <v/>
      </c>
      <c r="V240" t="str" cm="1">
        <f t="array" ref="V240">IFERROR(_xlfn.IFS(V$3=Matchdays!$D238,Matchdays!$I238,V$3=Matchdays!$G238,Matchdays!$J238),"")</f>
        <v/>
      </c>
      <c r="W240" t="str" cm="1">
        <f t="array" ref="W240">IFERROR(_xlfn.IFS(W$3=Matchdays!$D238,Matchdays!$I238,W$3=Matchdays!$G238,Matchdays!$J238),"")</f>
        <v/>
      </c>
    </row>
    <row r="241" spans="4:23" x14ac:dyDescent="0.25">
      <c r="D241" t="str" cm="1">
        <f t="array" ref="D241">IFERROR(_xlfn.IFS($D$3=Matchdays!D239,Matchdays!I239,$D$3=Matchdays!G239,Matchdays!J239),"")</f>
        <v/>
      </c>
      <c r="E241" t="str" cm="1">
        <f t="array" ref="E241">IFERROR(_xlfn.IFS(E$3=Matchdays!$D239,Matchdays!$I239,E$3=Matchdays!$G239,Matchdays!$J239),"")</f>
        <v/>
      </c>
      <c r="F241" t="str" cm="1">
        <f t="array" ref="F241">IFERROR(_xlfn.IFS(F$3=Matchdays!$D239,Matchdays!$I239,F$3=Matchdays!$G239,Matchdays!$J239),"")</f>
        <v/>
      </c>
      <c r="G241" t="str" cm="1">
        <f t="array" ref="G241">IFERROR(_xlfn.IFS(G$3=Matchdays!$D239,Matchdays!$I239,G$3=Matchdays!$G239,Matchdays!$J239),"")</f>
        <v/>
      </c>
      <c r="H241" t="str" cm="1">
        <f t="array" ref="H241">IFERROR(_xlfn.IFS(H$3=Matchdays!$D239,Matchdays!$I239,H$3=Matchdays!$G239,Matchdays!$J239),"")</f>
        <v/>
      </c>
      <c r="I241" t="str" cm="1">
        <f t="array" ref="I241">IFERROR(_xlfn.IFS(I$3=Matchdays!$D239,Matchdays!$I239,I$3=Matchdays!$G239,Matchdays!$J239),"")</f>
        <v/>
      </c>
      <c r="J241" t="str" cm="1">
        <f t="array" ref="J241">IFERROR(_xlfn.IFS(J$3=Matchdays!$D239,Matchdays!$I239,J$3=Matchdays!$G239,Matchdays!$J239),"")</f>
        <v/>
      </c>
      <c r="K241" t="str" cm="1">
        <f t="array" ref="K241">IFERROR(_xlfn.IFS(K$3=Matchdays!$D239,Matchdays!$I239,K$3=Matchdays!$G239,Matchdays!$J239),"")</f>
        <v/>
      </c>
      <c r="L241" t="str" cm="1">
        <f t="array" ref="L241">IFERROR(_xlfn.IFS(L$3=Matchdays!$D239,Matchdays!$I239,L$3=Matchdays!$G239,Matchdays!$J239),"")</f>
        <v/>
      </c>
      <c r="M241" t="str" cm="1">
        <f t="array" ref="M241">IFERROR(_xlfn.IFS(M$3=Matchdays!$D239,Matchdays!$I239,M$3=Matchdays!$G239,Matchdays!$J239),"")</f>
        <v/>
      </c>
      <c r="N241" t="str" cm="1">
        <f t="array" ref="N241">IFERROR(_xlfn.IFS(N$3=Matchdays!$D239,Matchdays!$I239,N$3=Matchdays!$G239,Matchdays!$J239),"")</f>
        <v/>
      </c>
      <c r="O241" t="str" cm="1">
        <f t="array" ref="O241">IFERROR(_xlfn.IFS(O$3=Matchdays!$D239,Matchdays!$I239,O$3=Matchdays!$G239,Matchdays!$J239),"")</f>
        <v/>
      </c>
      <c r="P241" cm="1">
        <f t="array" ref="P241">IFERROR(_xlfn.IFS(P$3=Matchdays!$D239,Matchdays!$I239,P$3=Matchdays!$G239,Matchdays!$J239),"")</f>
        <v>1</v>
      </c>
      <c r="Q241" t="str" cm="1">
        <f t="array" ref="Q241">IFERROR(_xlfn.IFS(Q$3=Matchdays!$D239,Matchdays!$I239,Q$3=Matchdays!$G239,Matchdays!$J239),"")</f>
        <v/>
      </c>
      <c r="R241" t="str" cm="1">
        <f t="array" ref="R241">IFERROR(_xlfn.IFS(R$3=Matchdays!$D239,Matchdays!$I239,R$3=Matchdays!$G239,Matchdays!$J239),"")</f>
        <v/>
      </c>
      <c r="S241" cm="1">
        <f t="array" ref="S241">IFERROR(_xlfn.IFS(S$3=Matchdays!$D239,Matchdays!$I239,S$3=Matchdays!$G239,Matchdays!$J239),"")</f>
        <v>1</v>
      </c>
      <c r="T241" t="str" cm="1">
        <f t="array" ref="T241">IFERROR(_xlfn.IFS(T$3=Matchdays!$D239,Matchdays!$I239,T$3=Matchdays!$G239,Matchdays!$J239),"")</f>
        <v/>
      </c>
      <c r="U241" t="str" cm="1">
        <f t="array" ref="U241">IFERROR(_xlfn.IFS(U$3=Matchdays!$D239,Matchdays!$I239,U$3=Matchdays!$G239,Matchdays!$J239),"")</f>
        <v/>
      </c>
      <c r="V241" t="str" cm="1">
        <f t="array" ref="V241">IFERROR(_xlfn.IFS(V$3=Matchdays!$D239,Matchdays!$I239,V$3=Matchdays!$G239,Matchdays!$J239),"")</f>
        <v/>
      </c>
      <c r="W241" t="str" cm="1">
        <f t="array" ref="W241">IFERROR(_xlfn.IFS(W$3=Matchdays!$D239,Matchdays!$I239,W$3=Matchdays!$G239,Matchdays!$J239),"")</f>
        <v/>
      </c>
    </row>
    <row r="242" spans="4:23" x14ac:dyDescent="0.25">
      <c r="D242" t="str" cm="1">
        <f t="array" ref="D242">IFERROR(_xlfn.IFS($D$3=Matchdays!D240,Matchdays!I240,$D$3=Matchdays!G240,Matchdays!J240),"")</f>
        <v/>
      </c>
      <c r="E242" t="str" cm="1">
        <f t="array" ref="E242">IFERROR(_xlfn.IFS(E$3=Matchdays!$D240,Matchdays!$I240,E$3=Matchdays!$G240,Matchdays!$J240),"")</f>
        <v/>
      </c>
      <c r="F242" t="str" cm="1">
        <f t="array" ref="F242">IFERROR(_xlfn.IFS(F$3=Matchdays!$D240,Matchdays!$I240,F$3=Matchdays!$G240,Matchdays!$J240),"")</f>
        <v/>
      </c>
      <c r="G242" t="str" cm="1">
        <f t="array" ref="G242">IFERROR(_xlfn.IFS(G$3=Matchdays!$D240,Matchdays!$I240,G$3=Matchdays!$G240,Matchdays!$J240),"")</f>
        <v/>
      </c>
      <c r="H242" t="str" cm="1">
        <f t="array" ref="H242">IFERROR(_xlfn.IFS(H$3=Matchdays!$D240,Matchdays!$I240,H$3=Matchdays!$G240,Matchdays!$J240),"")</f>
        <v/>
      </c>
      <c r="I242" t="str" cm="1">
        <f t="array" ref="I242">IFERROR(_xlfn.IFS(I$3=Matchdays!$D240,Matchdays!$I240,I$3=Matchdays!$G240,Matchdays!$J240),"")</f>
        <v/>
      </c>
      <c r="J242" t="str" cm="1">
        <f t="array" ref="J242">IFERROR(_xlfn.IFS(J$3=Matchdays!$D240,Matchdays!$I240,J$3=Matchdays!$G240,Matchdays!$J240),"")</f>
        <v/>
      </c>
      <c r="K242" t="str" cm="1">
        <f t="array" ref="K242">IFERROR(_xlfn.IFS(K$3=Matchdays!$D240,Matchdays!$I240,K$3=Matchdays!$G240,Matchdays!$J240),"")</f>
        <v/>
      </c>
      <c r="L242" t="str" cm="1">
        <f t="array" ref="L242">IFERROR(_xlfn.IFS(L$3=Matchdays!$D240,Matchdays!$I240,L$3=Matchdays!$G240,Matchdays!$J240),"")</f>
        <v/>
      </c>
      <c r="M242" t="str" cm="1">
        <f t="array" ref="M242">IFERROR(_xlfn.IFS(M$3=Matchdays!$D240,Matchdays!$I240,M$3=Matchdays!$G240,Matchdays!$J240),"")</f>
        <v/>
      </c>
      <c r="N242" t="str" cm="1">
        <f t="array" ref="N242">IFERROR(_xlfn.IFS(N$3=Matchdays!$D240,Matchdays!$I240,N$3=Matchdays!$G240,Matchdays!$J240),"")</f>
        <v/>
      </c>
      <c r="O242" t="str" cm="1">
        <f t="array" ref="O242">IFERROR(_xlfn.IFS(O$3=Matchdays!$D240,Matchdays!$I240,O$3=Matchdays!$G240,Matchdays!$J240),"")</f>
        <v/>
      </c>
      <c r="P242" t="str" cm="1">
        <f t="array" ref="P242">IFERROR(_xlfn.IFS(P$3=Matchdays!$D240,Matchdays!$I240,P$3=Matchdays!$G240,Matchdays!$J240),"")</f>
        <v/>
      </c>
      <c r="Q242" t="str" cm="1">
        <f t="array" ref="Q242">IFERROR(_xlfn.IFS(Q$3=Matchdays!$D240,Matchdays!$I240,Q$3=Matchdays!$G240,Matchdays!$J240),"")</f>
        <v/>
      </c>
      <c r="R242" t="str" cm="1">
        <f t="array" ref="R242">IFERROR(_xlfn.IFS(R$3=Matchdays!$D240,Matchdays!$I240,R$3=Matchdays!$G240,Matchdays!$J240),"")</f>
        <v/>
      </c>
      <c r="S242" t="str" cm="1">
        <f t="array" ref="S242">IFERROR(_xlfn.IFS(S$3=Matchdays!$D240,Matchdays!$I240,S$3=Matchdays!$G240,Matchdays!$J240),"")</f>
        <v/>
      </c>
      <c r="T242" t="str" cm="1">
        <f t="array" ref="T242">IFERROR(_xlfn.IFS(T$3=Matchdays!$D240,Matchdays!$I240,T$3=Matchdays!$G240,Matchdays!$J240),"")</f>
        <v/>
      </c>
      <c r="U242" cm="1">
        <f t="array" ref="U242">IFERROR(_xlfn.IFS(U$3=Matchdays!$D240,Matchdays!$I240,U$3=Matchdays!$G240,Matchdays!$J240),"")</f>
        <v>3</v>
      </c>
      <c r="V242" cm="1">
        <f t="array" ref="V242">IFERROR(_xlfn.IFS(V$3=Matchdays!$D240,Matchdays!$I240,V$3=Matchdays!$G240,Matchdays!$J240),"")</f>
        <v>0</v>
      </c>
      <c r="W242" t="str" cm="1">
        <f t="array" ref="W242">IFERROR(_xlfn.IFS(W$3=Matchdays!$D240,Matchdays!$I240,W$3=Matchdays!$G240,Matchdays!$J240),"")</f>
        <v/>
      </c>
    </row>
    <row r="243" spans="4:23" x14ac:dyDescent="0.25">
      <c r="D243" t="str" cm="1">
        <f t="array" ref="D243">IFERROR(_xlfn.IFS($D$3=Matchdays!D241,Matchdays!I241,$D$3=Matchdays!G241,Matchdays!J241),"")</f>
        <v/>
      </c>
      <c r="E243" t="str" cm="1">
        <f t="array" ref="E243">IFERROR(_xlfn.IFS(E$3=Matchdays!$D241,Matchdays!$I241,E$3=Matchdays!$G241,Matchdays!$J241),"")</f>
        <v/>
      </c>
      <c r="F243" cm="1">
        <f t="array" ref="F243">IFERROR(_xlfn.IFS(F$3=Matchdays!$D241,Matchdays!$I241,F$3=Matchdays!$G241,Matchdays!$J241),"")</f>
        <v>3</v>
      </c>
      <c r="G243" t="str" cm="1">
        <f t="array" ref="G243">IFERROR(_xlfn.IFS(G$3=Matchdays!$D241,Matchdays!$I241,G$3=Matchdays!$G241,Matchdays!$J241),"")</f>
        <v/>
      </c>
      <c r="H243" t="str" cm="1">
        <f t="array" ref="H243">IFERROR(_xlfn.IFS(H$3=Matchdays!$D241,Matchdays!$I241,H$3=Matchdays!$G241,Matchdays!$J241),"")</f>
        <v/>
      </c>
      <c r="I243" t="str" cm="1">
        <f t="array" ref="I243">IFERROR(_xlfn.IFS(I$3=Matchdays!$D241,Matchdays!$I241,I$3=Matchdays!$G241,Matchdays!$J241),"")</f>
        <v/>
      </c>
      <c r="J243" t="str" cm="1">
        <f t="array" ref="J243">IFERROR(_xlfn.IFS(J$3=Matchdays!$D241,Matchdays!$I241,J$3=Matchdays!$G241,Matchdays!$J241),"")</f>
        <v/>
      </c>
      <c r="K243" t="str" cm="1">
        <f t="array" ref="K243">IFERROR(_xlfn.IFS(K$3=Matchdays!$D241,Matchdays!$I241,K$3=Matchdays!$G241,Matchdays!$J241),"")</f>
        <v/>
      </c>
      <c r="L243" t="str" cm="1">
        <f t="array" ref="L243">IFERROR(_xlfn.IFS(L$3=Matchdays!$D241,Matchdays!$I241,L$3=Matchdays!$G241,Matchdays!$J241),"")</f>
        <v/>
      </c>
      <c r="M243" t="str" cm="1">
        <f t="array" ref="M243">IFERROR(_xlfn.IFS(M$3=Matchdays!$D241,Matchdays!$I241,M$3=Matchdays!$G241,Matchdays!$J241),"")</f>
        <v/>
      </c>
      <c r="N243" t="str" cm="1">
        <f t="array" ref="N243">IFERROR(_xlfn.IFS(N$3=Matchdays!$D241,Matchdays!$I241,N$3=Matchdays!$G241,Matchdays!$J241),"")</f>
        <v/>
      </c>
      <c r="O243" t="str" cm="1">
        <f t="array" ref="O243">IFERROR(_xlfn.IFS(O$3=Matchdays!$D241,Matchdays!$I241,O$3=Matchdays!$G241,Matchdays!$J241),"")</f>
        <v/>
      </c>
      <c r="P243" t="str" cm="1">
        <f t="array" ref="P243">IFERROR(_xlfn.IFS(P$3=Matchdays!$D241,Matchdays!$I241,P$3=Matchdays!$G241,Matchdays!$J241),"")</f>
        <v/>
      </c>
      <c r="Q243" t="str" cm="1">
        <f t="array" ref="Q243">IFERROR(_xlfn.IFS(Q$3=Matchdays!$D241,Matchdays!$I241,Q$3=Matchdays!$G241,Matchdays!$J241),"")</f>
        <v/>
      </c>
      <c r="R243" t="str" cm="1">
        <f t="array" ref="R243">IFERROR(_xlfn.IFS(R$3=Matchdays!$D241,Matchdays!$I241,R$3=Matchdays!$G241,Matchdays!$J241),"")</f>
        <v/>
      </c>
      <c r="S243" t="str" cm="1">
        <f t="array" ref="S243">IFERROR(_xlfn.IFS(S$3=Matchdays!$D241,Matchdays!$I241,S$3=Matchdays!$G241,Matchdays!$J241),"")</f>
        <v/>
      </c>
      <c r="T243" t="str" cm="1">
        <f t="array" ref="T243">IFERROR(_xlfn.IFS(T$3=Matchdays!$D241,Matchdays!$I241,T$3=Matchdays!$G241,Matchdays!$J241),"")</f>
        <v/>
      </c>
      <c r="U243" t="str" cm="1">
        <f t="array" ref="U243">IFERROR(_xlfn.IFS(U$3=Matchdays!$D241,Matchdays!$I241,U$3=Matchdays!$G241,Matchdays!$J241),"")</f>
        <v/>
      </c>
      <c r="V243" t="str" cm="1">
        <f t="array" ref="V243">IFERROR(_xlfn.IFS(V$3=Matchdays!$D241,Matchdays!$I241,V$3=Matchdays!$G241,Matchdays!$J241),"")</f>
        <v/>
      </c>
      <c r="W243" cm="1">
        <f t="array" ref="W243">IFERROR(_xlfn.IFS(W$3=Matchdays!$D241,Matchdays!$I241,W$3=Matchdays!$G241,Matchdays!$J241),"")</f>
        <v>0</v>
      </c>
    </row>
    <row r="244" spans="4:23" x14ac:dyDescent="0.25">
      <c r="D244" t="str" cm="1">
        <f t="array" ref="D244">IFERROR(_xlfn.IFS($D$3=Matchdays!D242,Matchdays!I242,$D$3=Matchdays!G242,Matchdays!J242),"")</f>
        <v/>
      </c>
      <c r="E244" t="str" cm="1">
        <f t="array" ref="E244">IFERROR(_xlfn.IFS(E$3=Matchdays!$D242,Matchdays!$I242,E$3=Matchdays!$G242,Matchdays!$J242),"")</f>
        <v/>
      </c>
      <c r="F244" cm="1">
        <f t="array" ref="F244">IFERROR(_xlfn.IFS(F$3=Matchdays!$D242,Matchdays!$I242,F$3=Matchdays!$G242,Matchdays!$J242),"")</f>
        <v>0</v>
      </c>
      <c r="G244" t="str" cm="1">
        <f t="array" ref="G244">IFERROR(_xlfn.IFS(G$3=Matchdays!$D242,Matchdays!$I242,G$3=Matchdays!$G242,Matchdays!$J242),"")</f>
        <v/>
      </c>
      <c r="H244" t="str" cm="1">
        <f t="array" ref="H244">IFERROR(_xlfn.IFS(H$3=Matchdays!$D242,Matchdays!$I242,H$3=Matchdays!$G242,Matchdays!$J242),"")</f>
        <v/>
      </c>
      <c r="I244" t="str" cm="1">
        <f t="array" ref="I244">IFERROR(_xlfn.IFS(I$3=Matchdays!$D242,Matchdays!$I242,I$3=Matchdays!$G242,Matchdays!$J242),"")</f>
        <v/>
      </c>
      <c r="J244" t="str" cm="1">
        <f t="array" ref="J244">IFERROR(_xlfn.IFS(J$3=Matchdays!$D242,Matchdays!$I242,J$3=Matchdays!$G242,Matchdays!$J242),"")</f>
        <v/>
      </c>
      <c r="K244" t="str" cm="1">
        <f t="array" ref="K244">IFERROR(_xlfn.IFS(K$3=Matchdays!$D242,Matchdays!$I242,K$3=Matchdays!$G242,Matchdays!$J242),"")</f>
        <v/>
      </c>
      <c r="L244" t="str" cm="1">
        <f t="array" ref="L244">IFERROR(_xlfn.IFS(L$3=Matchdays!$D242,Matchdays!$I242,L$3=Matchdays!$G242,Matchdays!$J242),"")</f>
        <v/>
      </c>
      <c r="M244" t="str" cm="1">
        <f t="array" ref="M244">IFERROR(_xlfn.IFS(M$3=Matchdays!$D242,Matchdays!$I242,M$3=Matchdays!$G242,Matchdays!$J242),"")</f>
        <v/>
      </c>
      <c r="N244" t="str" cm="1">
        <f t="array" ref="N244">IFERROR(_xlfn.IFS(N$3=Matchdays!$D242,Matchdays!$I242,N$3=Matchdays!$G242,Matchdays!$J242),"")</f>
        <v/>
      </c>
      <c r="O244" t="str" cm="1">
        <f t="array" ref="O244">IFERROR(_xlfn.IFS(O$3=Matchdays!$D242,Matchdays!$I242,O$3=Matchdays!$G242,Matchdays!$J242),"")</f>
        <v/>
      </c>
      <c r="P244" cm="1">
        <f t="array" ref="P244">IFERROR(_xlfn.IFS(P$3=Matchdays!$D242,Matchdays!$I242,P$3=Matchdays!$G242,Matchdays!$J242),"")</f>
        <v>3</v>
      </c>
      <c r="Q244" t="str" cm="1">
        <f t="array" ref="Q244">IFERROR(_xlfn.IFS(Q$3=Matchdays!$D242,Matchdays!$I242,Q$3=Matchdays!$G242,Matchdays!$J242),"")</f>
        <v/>
      </c>
      <c r="R244" t="str" cm="1">
        <f t="array" ref="R244">IFERROR(_xlfn.IFS(R$3=Matchdays!$D242,Matchdays!$I242,R$3=Matchdays!$G242,Matchdays!$J242),"")</f>
        <v/>
      </c>
      <c r="S244" t="str" cm="1">
        <f t="array" ref="S244">IFERROR(_xlfn.IFS(S$3=Matchdays!$D242,Matchdays!$I242,S$3=Matchdays!$G242,Matchdays!$J242),"")</f>
        <v/>
      </c>
      <c r="T244" t="str" cm="1">
        <f t="array" ref="T244">IFERROR(_xlfn.IFS(T$3=Matchdays!$D242,Matchdays!$I242,T$3=Matchdays!$G242,Matchdays!$J242),"")</f>
        <v/>
      </c>
      <c r="U244" t="str" cm="1">
        <f t="array" ref="U244">IFERROR(_xlfn.IFS(U$3=Matchdays!$D242,Matchdays!$I242,U$3=Matchdays!$G242,Matchdays!$J242),"")</f>
        <v/>
      </c>
      <c r="V244" t="str" cm="1">
        <f t="array" ref="V244">IFERROR(_xlfn.IFS(V$3=Matchdays!$D242,Matchdays!$I242,V$3=Matchdays!$G242,Matchdays!$J242),"")</f>
        <v/>
      </c>
      <c r="W244" t="str" cm="1">
        <f t="array" ref="W244">IFERROR(_xlfn.IFS(W$3=Matchdays!$D242,Matchdays!$I242,W$3=Matchdays!$G242,Matchdays!$J242),"")</f>
        <v/>
      </c>
    </row>
    <row r="245" spans="4:23" x14ac:dyDescent="0.25">
      <c r="D245" t="str" cm="1">
        <f t="array" ref="D245">IFERROR(_xlfn.IFS($D$3=Matchdays!D243,Matchdays!I243,$D$3=Matchdays!G243,Matchdays!J243),"")</f>
        <v/>
      </c>
      <c r="E245" t="str" cm="1">
        <f t="array" ref="E245">IFERROR(_xlfn.IFS(E$3=Matchdays!$D243,Matchdays!$I243,E$3=Matchdays!$G243,Matchdays!$J243),"")</f>
        <v/>
      </c>
      <c r="F245" t="str" cm="1">
        <f t="array" ref="F245">IFERROR(_xlfn.IFS(F$3=Matchdays!$D243,Matchdays!$I243,F$3=Matchdays!$G243,Matchdays!$J243),"")</f>
        <v/>
      </c>
      <c r="G245" t="str" cm="1">
        <f t="array" ref="G245">IFERROR(_xlfn.IFS(G$3=Matchdays!$D243,Matchdays!$I243,G$3=Matchdays!$G243,Matchdays!$J243),"")</f>
        <v/>
      </c>
      <c r="H245" t="str" cm="1">
        <f t="array" ref="H245">IFERROR(_xlfn.IFS(H$3=Matchdays!$D243,Matchdays!$I243,H$3=Matchdays!$G243,Matchdays!$J243),"")</f>
        <v/>
      </c>
      <c r="I245" t="str" cm="1">
        <f t="array" ref="I245">IFERROR(_xlfn.IFS(I$3=Matchdays!$D243,Matchdays!$I243,I$3=Matchdays!$G243,Matchdays!$J243),"")</f>
        <v/>
      </c>
      <c r="J245" cm="1">
        <f t="array" ref="J245">IFERROR(_xlfn.IFS(J$3=Matchdays!$D243,Matchdays!$I243,J$3=Matchdays!$G243,Matchdays!$J243),"")</f>
        <v>1</v>
      </c>
      <c r="K245" t="str" cm="1">
        <f t="array" ref="K245">IFERROR(_xlfn.IFS(K$3=Matchdays!$D243,Matchdays!$I243,K$3=Matchdays!$G243,Matchdays!$J243),"")</f>
        <v/>
      </c>
      <c r="L245" t="str" cm="1">
        <f t="array" ref="L245">IFERROR(_xlfn.IFS(L$3=Matchdays!$D243,Matchdays!$I243,L$3=Matchdays!$G243,Matchdays!$J243),"")</f>
        <v/>
      </c>
      <c r="M245" t="str" cm="1">
        <f t="array" ref="M245">IFERROR(_xlfn.IFS(M$3=Matchdays!$D243,Matchdays!$I243,M$3=Matchdays!$G243,Matchdays!$J243),"")</f>
        <v/>
      </c>
      <c r="N245" t="str" cm="1">
        <f t="array" ref="N245">IFERROR(_xlfn.IFS(N$3=Matchdays!$D243,Matchdays!$I243,N$3=Matchdays!$G243,Matchdays!$J243),"")</f>
        <v/>
      </c>
      <c r="O245" cm="1">
        <f t="array" ref="O245">IFERROR(_xlfn.IFS(O$3=Matchdays!$D243,Matchdays!$I243,O$3=Matchdays!$G243,Matchdays!$J243),"")</f>
        <v>1</v>
      </c>
      <c r="P245" t="str" cm="1">
        <f t="array" ref="P245">IFERROR(_xlfn.IFS(P$3=Matchdays!$D243,Matchdays!$I243,P$3=Matchdays!$G243,Matchdays!$J243),"")</f>
        <v/>
      </c>
      <c r="Q245" t="str" cm="1">
        <f t="array" ref="Q245">IFERROR(_xlfn.IFS(Q$3=Matchdays!$D243,Matchdays!$I243,Q$3=Matchdays!$G243,Matchdays!$J243),"")</f>
        <v/>
      </c>
      <c r="R245" t="str" cm="1">
        <f t="array" ref="R245">IFERROR(_xlfn.IFS(R$3=Matchdays!$D243,Matchdays!$I243,R$3=Matchdays!$G243,Matchdays!$J243),"")</f>
        <v/>
      </c>
      <c r="S245" t="str" cm="1">
        <f t="array" ref="S245">IFERROR(_xlfn.IFS(S$3=Matchdays!$D243,Matchdays!$I243,S$3=Matchdays!$G243,Matchdays!$J243),"")</f>
        <v/>
      </c>
      <c r="T245" t="str" cm="1">
        <f t="array" ref="T245">IFERROR(_xlfn.IFS(T$3=Matchdays!$D243,Matchdays!$I243,T$3=Matchdays!$G243,Matchdays!$J243),"")</f>
        <v/>
      </c>
      <c r="U245" t="str" cm="1">
        <f t="array" ref="U245">IFERROR(_xlfn.IFS(U$3=Matchdays!$D243,Matchdays!$I243,U$3=Matchdays!$G243,Matchdays!$J243),"")</f>
        <v/>
      </c>
      <c r="V245" t="str" cm="1">
        <f t="array" ref="V245">IFERROR(_xlfn.IFS(V$3=Matchdays!$D243,Matchdays!$I243,V$3=Matchdays!$G243,Matchdays!$J243),"")</f>
        <v/>
      </c>
      <c r="W245" t="str" cm="1">
        <f t="array" ref="W245">IFERROR(_xlfn.IFS(W$3=Matchdays!$D243,Matchdays!$I243,W$3=Matchdays!$G243,Matchdays!$J243),"")</f>
        <v/>
      </c>
    </row>
    <row r="246" spans="4:23" x14ac:dyDescent="0.25">
      <c r="D246" t="str" cm="1">
        <f t="array" ref="D246">IFERROR(_xlfn.IFS($D$3=Matchdays!D244,Matchdays!I244,$D$3=Matchdays!G244,Matchdays!J244),"")</f>
        <v/>
      </c>
      <c r="E246" cm="1">
        <f t="array" ref="E246">IFERROR(_xlfn.IFS(E$3=Matchdays!$D244,Matchdays!$I244,E$3=Matchdays!$G244,Matchdays!$J244),"")</f>
        <v>3</v>
      </c>
      <c r="F246" t="str" cm="1">
        <f t="array" ref="F246">IFERROR(_xlfn.IFS(F$3=Matchdays!$D244,Matchdays!$I244,F$3=Matchdays!$G244,Matchdays!$J244),"")</f>
        <v/>
      </c>
      <c r="G246" t="str" cm="1">
        <f t="array" ref="G246">IFERROR(_xlfn.IFS(G$3=Matchdays!$D244,Matchdays!$I244,G$3=Matchdays!$G244,Matchdays!$J244),"")</f>
        <v/>
      </c>
      <c r="H246" t="str" cm="1">
        <f t="array" ref="H246">IFERROR(_xlfn.IFS(H$3=Matchdays!$D244,Matchdays!$I244,H$3=Matchdays!$G244,Matchdays!$J244),"")</f>
        <v/>
      </c>
      <c r="I246" t="str" cm="1">
        <f t="array" ref="I246">IFERROR(_xlfn.IFS(I$3=Matchdays!$D244,Matchdays!$I244,I$3=Matchdays!$G244,Matchdays!$J244),"")</f>
        <v/>
      </c>
      <c r="J246" t="str" cm="1">
        <f t="array" ref="J246">IFERROR(_xlfn.IFS(J$3=Matchdays!$D244,Matchdays!$I244,J$3=Matchdays!$G244,Matchdays!$J244),"")</f>
        <v/>
      </c>
      <c r="K246" cm="1">
        <f t="array" ref="K246">IFERROR(_xlfn.IFS(K$3=Matchdays!$D244,Matchdays!$I244,K$3=Matchdays!$G244,Matchdays!$J244),"")</f>
        <v>0</v>
      </c>
      <c r="L246" t="str" cm="1">
        <f t="array" ref="L246">IFERROR(_xlfn.IFS(L$3=Matchdays!$D244,Matchdays!$I244,L$3=Matchdays!$G244,Matchdays!$J244),"")</f>
        <v/>
      </c>
      <c r="M246" t="str" cm="1">
        <f t="array" ref="M246">IFERROR(_xlfn.IFS(M$3=Matchdays!$D244,Matchdays!$I244,M$3=Matchdays!$G244,Matchdays!$J244),"")</f>
        <v/>
      </c>
      <c r="N246" t="str" cm="1">
        <f t="array" ref="N246">IFERROR(_xlfn.IFS(N$3=Matchdays!$D244,Matchdays!$I244,N$3=Matchdays!$G244,Matchdays!$J244),"")</f>
        <v/>
      </c>
      <c r="O246" t="str" cm="1">
        <f t="array" ref="O246">IFERROR(_xlfn.IFS(O$3=Matchdays!$D244,Matchdays!$I244,O$3=Matchdays!$G244,Matchdays!$J244),"")</f>
        <v/>
      </c>
      <c r="P246" t="str" cm="1">
        <f t="array" ref="P246">IFERROR(_xlfn.IFS(P$3=Matchdays!$D244,Matchdays!$I244,P$3=Matchdays!$G244,Matchdays!$J244),"")</f>
        <v/>
      </c>
      <c r="Q246" t="str" cm="1">
        <f t="array" ref="Q246">IFERROR(_xlfn.IFS(Q$3=Matchdays!$D244,Matchdays!$I244,Q$3=Matchdays!$G244,Matchdays!$J244),"")</f>
        <v/>
      </c>
      <c r="R246" t="str" cm="1">
        <f t="array" ref="R246">IFERROR(_xlfn.IFS(R$3=Matchdays!$D244,Matchdays!$I244,R$3=Matchdays!$G244,Matchdays!$J244),"")</f>
        <v/>
      </c>
      <c r="S246" t="str" cm="1">
        <f t="array" ref="S246">IFERROR(_xlfn.IFS(S$3=Matchdays!$D244,Matchdays!$I244,S$3=Matchdays!$G244,Matchdays!$J244),"")</f>
        <v/>
      </c>
      <c r="T246" t="str" cm="1">
        <f t="array" ref="T246">IFERROR(_xlfn.IFS(T$3=Matchdays!$D244,Matchdays!$I244,T$3=Matchdays!$G244,Matchdays!$J244),"")</f>
        <v/>
      </c>
      <c r="U246" t="str" cm="1">
        <f t="array" ref="U246">IFERROR(_xlfn.IFS(U$3=Matchdays!$D244,Matchdays!$I244,U$3=Matchdays!$G244,Matchdays!$J244),"")</f>
        <v/>
      </c>
      <c r="V246" t="str" cm="1">
        <f t="array" ref="V246">IFERROR(_xlfn.IFS(V$3=Matchdays!$D244,Matchdays!$I244,V$3=Matchdays!$G244,Matchdays!$J244),"")</f>
        <v/>
      </c>
      <c r="W246" t="str" cm="1">
        <f t="array" ref="W246">IFERROR(_xlfn.IFS(W$3=Matchdays!$D244,Matchdays!$I244,W$3=Matchdays!$G244,Matchdays!$J244),"")</f>
        <v/>
      </c>
    </row>
    <row r="247" spans="4:23" x14ac:dyDescent="0.25">
      <c r="D247" t="str" cm="1">
        <f t="array" ref="D247">IFERROR(_xlfn.IFS($D$3=Matchdays!D245,Matchdays!I245,$D$3=Matchdays!G245,Matchdays!J245),"")</f>
        <v/>
      </c>
      <c r="E247" t="str" cm="1">
        <f t="array" ref="E247">IFERROR(_xlfn.IFS(E$3=Matchdays!$D245,Matchdays!$I245,E$3=Matchdays!$G245,Matchdays!$J245),"")</f>
        <v/>
      </c>
      <c r="F247" t="str" cm="1">
        <f t="array" ref="F247">IFERROR(_xlfn.IFS(F$3=Matchdays!$D245,Matchdays!$I245,F$3=Matchdays!$G245,Matchdays!$J245),"")</f>
        <v/>
      </c>
      <c r="G247" t="str" cm="1">
        <f t="array" ref="G247">IFERROR(_xlfn.IFS(G$3=Matchdays!$D245,Matchdays!$I245,G$3=Matchdays!$G245,Matchdays!$J245),"")</f>
        <v/>
      </c>
      <c r="H247" t="str" cm="1">
        <f t="array" ref="H247">IFERROR(_xlfn.IFS(H$3=Matchdays!$D245,Matchdays!$I245,H$3=Matchdays!$G245,Matchdays!$J245),"")</f>
        <v/>
      </c>
      <c r="I247" t="str" cm="1">
        <f t="array" ref="I247">IFERROR(_xlfn.IFS(I$3=Matchdays!$D245,Matchdays!$I245,I$3=Matchdays!$G245,Matchdays!$J245),"")</f>
        <v/>
      </c>
      <c r="J247" t="str" cm="1">
        <f t="array" ref="J247">IFERROR(_xlfn.IFS(J$3=Matchdays!$D245,Matchdays!$I245,J$3=Matchdays!$G245,Matchdays!$J245),"")</f>
        <v/>
      </c>
      <c r="K247" t="str" cm="1">
        <f t="array" ref="K247">IFERROR(_xlfn.IFS(K$3=Matchdays!$D245,Matchdays!$I245,K$3=Matchdays!$G245,Matchdays!$J245),"")</f>
        <v/>
      </c>
      <c r="L247" cm="1">
        <f t="array" ref="L247">IFERROR(_xlfn.IFS(L$3=Matchdays!$D245,Matchdays!$I245,L$3=Matchdays!$G245,Matchdays!$J245),"")</f>
        <v>1</v>
      </c>
      <c r="M247" t="str" cm="1">
        <f t="array" ref="M247">IFERROR(_xlfn.IFS(M$3=Matchdays!$D245,Matchdays!$I245,M$3=Matchdays!$G245,Matchdays!$J245),"")</f>
        <v/>
      </c>
      <c r="N247" t="str" cm="1">
        <f t="array" ref="N247">IFERROR(_xlfn.IFS(N$3=Matchdays!$D245,Matchdays!$I245,N$3=Matchdays!$G245,Matchdays!$J245),"")</f>
        <v/>
      </c>
      <c r="O247" t="str" cm="1">
        <f t="array" ref="O247">IFERROR(_xlfn.IFS(O$3=Matchdays!$D245,Matchdays!$I245,O$3=Matchdays!$G245,Matchdays!$J245),"")</f>
        <v/>
      </c>
      <c r="P247" t="str" cm="1">
        <f t="array" ref="P247">IFERROR(_xlfn.IFS(P$3=Matchdays!$D245,Matchdays!$I245,P$3=Matchdays!$G245,Matchdays!$J245),"")</f>
        <v/>
      </c>
      <c r="Q247" t="str" cm="1">
        <f t="array" ref="Q247">IFERROR(_xlfn.IFS(Q$3=Matchdays!$D245,Matchdays!$I245,Q$3=Matchdays!$G245,Matchdays!$J245),"")</f>
        <v/>
      </c>
      <c r="R247" t="str" cm="1">
        <f t="array" ref="R247">IFERROR(_xlfn.IFS(R$3=Matchdays!$D245,Matchdays!$I245,R$3=Matchdays!$G245,Matchdays!$J245),"")</f>
        <v/>
      </c>
      <c r="S247" t="str" cm="1">
        <f t="array" ref="S247">IFERROR(_xlfn.IFS(S$3=Matchdays!$D245,Matchdays!$I245,S$3=Matchdays!$G245,Matchdays!$J245),"")</f>
        <v/>
      </c>
      <c r="T247" t="str" cm="1">
        <f t="array" ref="T247">IFERROR(_xlfn.IFS(T$3=Matchdays!$D245,Matchdays!$I245,T$3=Matchdays!$G245,Matchdays!$J245),"")</f>
        <v/>
      </c>
      <c r="U247" t="str" cm="1">
        <f t="array" ref="U247">IFERROR(_xlfn.IFS(U$3=Matchdays!$D245,Matchdays!$I245,U$3=Matchdays!$G245,Matchdays!$J245),"")</f>
        <v/>
      </c>
      <c r="V247" t="str" cm="1">
        <f t="array" ref="V247">IFERROR(_xlfn.IFS(V$3=Matchdays!$D245,Matchdays!$I245,V$3=Matchdays!$G245,Matchdays!$J245),"")</f>
        <v/>
      </c>
      <c r="W247" cm="1">
        <f t="array" ref="W247">IFERROR(_xlfn.IFS(W$3=Matchdays!$D245,Matchdays!$I245,W$3=Matchdays!$G245,Matchdays!$J245),"")</f>
        <v>1</v>
      </c>
    </row>
    <row r="248" spans="4:23" x14ac:dyDescent="0.25">
      <c r="D248" t="str" cm="1">
        <f t="array" ref="D248">IFERROR(_xlfn.IFS($D$3=Matchdays!D246,Matchdays!I246,$D$3=Matchdays!G246,Matchdays!J246),"")</f>
        <v/>
      </c>
      <c r="E248" t="str" cm="1">
        <f t="array" ref="E248">IFERROR(_xlfn.IFS(E$3=Matchdays!$D246,Matchdays!$I246,E$3=Matchdays!$G246,Matchdays!$J246),"")</f>
        <v/>
      </c>
      <c r="F248" t="str" cm="1">
        <f t="array" ref="F248">IFERROR(_xlfn.IFS(F$3=Matchdays!$D246,Matchdays!$I246,F$3=Matchdays!$G246,Matchdays!$J246),"")</f>
        <v/>
      </c>
      <c r="G248" t="str" cm="1">
        <f t="array" ref="G248">IFERROR(_xlfn.IFS(G$3=Matchdays!$D246,Matchdays!$I246,G$3=Matchdays!$G246,Matchdays!$J246),"")</f>
        <v/>
      </c>
      <c r="H248" t="str" cm="1">
        <f t="array" ref="H248">IFERROR(_xlfn.IFS(H$3=Matchdays!$D246,Matchdays!$I246,H$3=Matchdays!$G246,Matchdays!$J246),"")</f>
        <v/>
      </c>
      <c r="I248" t="str" cm="1">
        <f t="array" ref="I248">IFERROR(_xlfn.IFS(I$3=Matchdays!$D246,Matchdays!$I246,I$3=Matchdays!$G246,Matchdays!$J246),"")</f>
        <v/>
      </c>
      <c r="J248" t="str" cm="1">
        <f t="array" ref="J248">IFERROR(_xlfn.IFS(J$3=Matchdays!$D246,Matchdays!$I246,J$3=Matchdays!$G246,Matchdays!$J246),"")</f>
        <v/>
      </c>
      <c r="K248" t="str" cm="1">
        <f t="array" ref="K248">IFERROR(_xlfn.IFS(K$3=Matchdays!$D246,Matchdays!$I246,K$3=Matchdays!$G246,Matchdays!$J246),"")</f>
        <v/>
      </c>
      <c r="L248" t="str" cm="1">
        <f t="array" ref="L248">IFERROR(_xlfn.IFS(L$3=Matchdays!$D246,Matchdays!$I246,L$3=Matchdays!$G246,Matchdays!$J246),"")</f>
        <v/>
      </c>
      <c r="M248" cm="1">
        <f t="array" ref="M248">IFERROR(_xlfn.IFS(M$3=Matchdays!$D246,Matchdays!$I246,M$3=Matchdays!$G246,Matchdays!$J246),"")</f>
        <v>3</v>
      </c>
      <c r="N248" t="str" cm="1">
        <f t="array" ref="N248">IFERROR(_xlfn.IFS(N$3=Matchdays!$D246,Matchdays!$I246,N$3=Matchdays!$G246,Matchdays!$J246),"")</f>
        <v/>
      </c>
      <c r="O248" t="str" cm="1">
        <f t="array" ref="O248">IFERROR(_xlfn.IFS(O$3=Matchdays!$D246,Matchdays!$I246,O$3=Matchdays!$G246,Matchdays!$J246),"")</f>
        <v/>
      </c>
      <c r="P248" t="str" cm="1">
        <f t="array" ref="P248">IFERROR(_xlfn.IFS(P$3=Matchdays!$D246,Matchdays!$I246,P$3=Matchdays!$G246,Matchdays!$J246),"")</f>
        <v/>
      </c>
      <c r="Q248" t="str" cm="1">
        <f t="array" ref="Q248">IFERROR(_xlfn.IFS(Q$3=Matchdays!$D246,Matchdays!$I246,Q$3=Matchdays!$G246,Matchdays!$J246),"")</f>
        <v/>
      </c>
      <c r="R248" t="str" cm="1">
        <f t="array" ref="R248">IFERROR(_xlfn.IFS(R$3=Matchdays!$D246,Matchdays!$I246,R$3=Matchdays!$G246,Matchdays!$J246),"")</f>
        <v/>
      </c>
      <c r="S248" t="str" cm="1">
        <f t="array" ref="S248">IFERROR(_xlfn.IFS(S$3=Matchdays!$D246,Matchdays!$I246,S$3=Matchdays!$G246,Matchdays!$J246),"")</f>
        <v/>
      </c>
      <c r="T248" cm="1">
        <f t="array" ref="T248">IFERROR(_xlfn.IFS(T$3=Matchdays!$D246,Matchdays!$I246,T$3=Matchdays!$G246,Matchdays!$J246),"")</f>
        <v>0</v>
      </c>
      <c r="U248" t="str" cm="1">
        <f t="array" ref="U248">IFERROR(_xlfn.IFS(U$3=Matchdays!$D246,Matchdays!$I246,U$3=Matchdays!$G246,Matchdays!$J246),"")</f>
        <v/>
      </c>
      <c r="V248" t="str" cm="1">
        <f t="array" ref="V248">IFERROR(_xlfn.IFS(V$3=Matchdays!$D246,Matchdays!$I246,V$3=Matchdays!$G246,Matchdays!$J246),"")</f>
        <v/>
      </c>
      <c r="W248" t="str" cm="1">
        <f t="array" ref="W248">IFERROR(_xlfn.IFS(W$3=Matchdays!$D246,Matchdays!$I246,W$3=Matchdays!$G246,Matchdays!$J246),"")</f>
        <v/>
      </c>
    </row>
    <row r="249" spans="4:23" x14ac:dyDescent="0.25">
      <c r="D249" cm="1">
        <f t="array" ref="D249">IFERROR(_xlfn.IFS($D$3=Matchdays!D247,Matchdays!I247,$D$3=Matchdays!G247,Matchdays!J247),"")</f>
        <v>3</v>
      </c>
      <c r="E249" t="str" cm="1">
        <f t="array" ref="E249">IFERROR(_xlfn.IFS(E$3=Matchdays!$D247,Matchdays!$I247,E$3=Matchdays!$G247,Matchdays!$J247),"")</f>
        <v/>
      </c>
      <c r="F249" t="str" cm="1">
        <f t="array" ref="F249">IFERROR(_xlfn.IFS(F$3=Matchdays!$D247,Matchdays!$I247,F$3=Matchdays!$G247,Matchdays!$J247),"")</f>
        <v/>
      </c>
      <c r="G249" t="str" cm="1">
        <f t="array" ref="G249">IFERROR(_xlfn.IFS(G$3=Matchdays!$D247,Matchdays!$I247,G$3=Matchdays!$G247,Matchdays!$J247),"")</f>
        <v/>
      </c>
      <c r="H249" t="str" cm="1">
        <f t="array" ref="H249">IFERROR(_xlfn.IFS(H$3=Matchdays!$D247,Matchdays!$I247,H$3=Matchdays!$G247,Matchdays!$J247),"")</f>
        <v/>
      </c>
      <c r="I249" t="str" cm="1">
        <f t="array" ref="I249">IFERROR(_xlfn.IFS(I$3=Matchdays!$D247,Matchdays!$I247,I$3=Matchdays!$G247,Matchdays!$J247),"")</f>
        <v/>
      </c>
      <c r="J249" t="str" cm="1">
        <f t="array" ref="J249">IFERROR(_xlfn.IFS(J$3=Matchdays!$D247,Matchdays!$I247,J$3=Matchdays!$G247,Matchdays!$J247),"")</f>
        <v/>
      </c>
      <c r="K249" t="str" cm="1">
        <f t="array" ref="K249">IFERROR(_xlfn.IFS(K$3=Matchdays!$D247,Matchdays!$I247,K$3=Matchdays!$G247,Matchdays!$J247),"")</f>
        <v/>
      </c>
      <c r="L249" t="str" cm="1">
        <f t="array" ref="L249">IFERROR(_xlfn.IFS(L$3=Matchdays!$D247,Matchdays!$I247,L$3=Matchdays!$G247,Matchdays!$J247),"")</f>
        <v/>
      </c>
      <c r="M249" t="str" cm="1">
        <f t="array" ref="M249">IFERROR(_xlfn.IFS(M$3=Matchdays!$D247,Matchdays!$I247,M$3=Matchdays!$G247,Matchdays!$J247),"")</f>
        <v/>
      </c>
      <c r="N249" cm="1">
        <f t="array" ref="N249">IFERROR(_xlfn.IFS(N$3=Matchdays!$D247,Matchdays!$I247,N$3=Matchdays!$G247,Matchdays!$J247),"")</f>
        <v>0</v>
      </c>
      <c r="O249" t="str" cm="1">
        <f t="array" ref="O249">IFERROR(_xlfn.IFS(O$3=Matchdays!$D247,Matchdays!$I247,O$3=Matchdays!$G247,Matchdays!$J247),"")</f>
        <v/>
      </c>
      <c r="P249" t="str" cm="1">
        <f t="array" ref="P249">IFERROR(_xlfn.IFS(P$3=Matchdays!$D247,Matchdays!$I247,P$3=Matchdays!$G247,Matchdays!$J247),"")</f>
        <v/>
      </c>
      <c r="Q249" t="str" cm="1">
        <f t="array" ref="Q249">IFERROR(_xlfn.IFS(Q$3=Matchdays!$D247,Matchdays!$I247,Q$3=Matchdays!$G247,Matchdays!$J247),"")</f>
        <v/>
      </c>
      <c r="R249" t="str" cm="1">
        <f t="array" ref="R249">IFERROR(_xlfn.IFS(R$3=Matchdays!$D247,Matchdays!$I247,R$3=Matchdays!$G247,Matchdays!$J247),"")</f>
        <v/>
      </c>
      <c r="S249" t="str" cm="1">
        <f t="array" ref="S249">IFERROR(_xlfn.IFS(S$3=Matchdays!$D247,Matchdays!$I247,S$3=Matchdays!$G247,Matchdays!$J247),"")</f>
        <v/>
      </c>
      <c r="T249" t="str" cm="1">
        <f t="array" ref="T249">IFERROR(_xlfn.IFS(T$3=Matchdays!$D247,Matchdays!$I247,T$3=Matchdays!$G247,Matchdays!$J247),"")</f>
        <v/>
      </c>
      <c r="U249" t="str" cm="1">
        <f t="array" ref="U249">IFERROR(_xlfn.IFS(U$3=Matchdays!$D247,Matchdays!$I247,U$3=Matchdays!$G247,Matchdays!$J247),"")</f>
        <v/>
      </c>
      <c r="V249" t="str" cm="1">
        <f t="array" ref="V249">IFERROR(_xlfn.IFS(V$3=Matchdays!$D247,Matchdays!$I247,V$3=Matchdays!$G247,Matchdays!$J247),"")</f>
        <v/>
      </c>
      <c r="W249" t="str" cm="1">
        <f t="array" ref="W249">IFERROR(_xlfn.IFS(W$3=Matchdays!$D247,Matchdays!$I247,W$3=Matchdays!$G247,Matchdays!$J247),"")</f>
        <v/>
      </c>
    </row>
    <row r="250" spans="4:23" x14ac:dyDescent="0.25">
      <c r="D250" t="str" cm="1">
        <f t="array" ref="D250">IFERROR(_xlfn.IFS($D$3=Matchdays!D248,Matchdays!I248,$D$3=Matchdays!G248,Matchdays!J248),"")</f>
        <v/>
      </c>
      <c r="E250" t="str" cm="1">
        <f t="array" ref="E250">IFERROR(_xlfn.IFS(E$3=Matchdays!$D248,Matchdays!$I248,E$3=Matchdays!$G248,Matchdays!$J248),"")</f>
        <v/>
      </c>
      <c r="F250" t="str" cm="1">
        <f t="array" ref="F250">IFERROR(_xlfn.IFS(F$3=Matchdays!$D248,Matchdays!$I248,F$3=Matchdays!$G248,Matchdays!$J248),"")</f>
        <v/>
      </c>
      <c r="G250" cm="1">
        <f t="array" ref="G250">IFERROR(_xlfn.IFS(G$3=Matchdays!$D248,Matchdays!$I248,G$3=Matchdays!$G248,Matchdays!$J248),"")</f>
        <v>0</v>
      </c>
      <c r="H250" t="str" cm="1">
        <f t="array" ref="H250">IFERROR(_xlfn.IFS(H$3=Matchdays!$D248,Matchdays!$I248,H$3=Matchdays!$G248,Matchdays!$J248),"")</f>
        <v/>
      </c>
      <c r="I250" t="str" cm="1">
        <f t="array" ref="I250">IFERROR(_xlfn.IFS(I$3=Matchdays!$D248,Matchdays!$I248,I$3=Matchdays!$G248,Matchdays!$J248),"")</f>
        <v/>
      </c>
      <c r="J250" t="str" cm="1">
        <f t="array" ref="J250">IFERROR(_xlfn.IFS(J$3=Matchdays!$D248,Matchdays!$I248,J$3=Matchdays!$G248,Matchdays!$J248),"")</f>
        <v/>
      </c>
      <c r="K250" t="str" cm="1">
        <f t="array" ref="K250">IFERROR(_xlfn.IFS(K$3=Matchdays!$D248,Matchdays!$I248,K$3=Matchdays!$G248,Matchdays!$J248),"")</f>
        <v/>
      </c>
      <c r="L250" t="str" cm="1">
        <f t="array" ref="L250">IFERROR(_xlfn.IFS(L$3=Matchdays!$D248,Matchdays!$I248,L$3=Matchdays!$G248,Matchdays!$J248),"")</f>
        <v/>
      </c>
      <c r="M250" t="str" cm="1">
        <f t="array" ref="M250">IFERROR(_xlfn.IFS(M$3=Matchdays!$D248,Matchdays!$I248,M$3=Matchdays!$G248,Matchdays!$J248),"")</f>
        <v/>
      </c>
      <c r="N250" t="str" cm="1">
        <f t="array" ref="N250">IFERROR(_xlfn.IFS(N$3=Matchdays!$D248,Matchdays!$I248,N$3=Matchdays!$G248,Matchdays!$J248),"")</f>
        <v/>
      </c>
      <c r="O250" t="str" cm="1">
        <f t="array" ref="O250">IFERROR(_xlfn.IFS(O$3=Matchdays!$D248,Matchdays!$I248,O$3=Matchdays!$G248,Matchdays!$J248),"")</f>
        <v/>
      </c>
      <c r="P250" t="str" cm="1">
        <f t="array" ref="P250">IFERROR(_xlfn.IFS(P$3=Matchdays!$D248,Matchdays!$I248,P$3=Matchdays!$G248,Matchdays!$J248),"")</f>
        <v/>
      </c>
      <c r="Q250" cm="1">
        <f t="array" ref="Q250">IFERROR(_xlfn.IFS(Q$3=Matchdays!$D248,Matchdays!$I248,Q$3=Matchdays!$G248,Matchdays!$J248),"")</f>
        <v>3</v>
      </c>
      <c r="R250" t="str" cm="1">
        <f t="array" ref="R250">IFERROR(_xlfn.IFS(R$3=Matchdays!$D248,Matchdays!$I248,R$3=Matchdays!$G248,Matchdays!$J248),"")</f>
        <v/>
      </c>
      <c r="S250" t="str" cm="1">
        <f t="array" ref="S250">IFERROR(_xlfn.IFS(S$3=Matchdays!$D248,Matchdays!$I248,S$3=Matchdays!$G248,Matchdays!$J248),"")</f>
        <v/>
      </c>
      <c r="T250" t="str" cm="1">
        <f t="array" ref="T250">IFERROR(_xlfn.IFS(T$3=Matchdays!$D248,Matchdays!$I248,T$3=Matchdays!$G248,Matchdays!$J248),"")</f>
        <v/>
      </c>
      <c r="U250" t="str" cm="1">
        <f t="array" ref="U250">IFERROR(_xlfn.IFS(U$3=Matchdays!$D248,Matchdays!$I248,U$3=Matchdays!$G248,Matchdays!$J248),"")</f>
        <v/>
      </c>
      <c r="V250" t="str" cm="1">
        <f t="array" ref="V250">IFERROR(_xlfn.IFS(V$3=Matchdays!$D248,Matchdays!$I248,V$3=Matchdays!$G248,Matchdays!$J248),"")</f>
        <v/>
      </c>
      <c r="W250" t="str" cm="1">
        <f t="array" ref="W250">IFERROR(_xlfn.IFS(W$3=Matchdays!$D248,Matchdays!$I248,W$3=Matchdays!$G248,Matchdays!$J248),"")</f>
        <v/>
      </c>
    </row>
    <row r="251" spans="4:23" x14ac:dyDescent="0.25">
      <c r="D251" t="str" cm="1">
        <f t="array" ref="D251">IFERROR(_xlfn.IFS($D$3=Matchdays!D249,Matchdays!I249,$D$3=Matchdays!G249,Matchdays!J249),"")</f>
        <v/>
      </c>
      <c r="E251" t="str" cm="1">
        <f t="array" ref="E251">IFERROR(_xlfn.IFS(E$3=Matchdays!$D249,Matchdays!$I249,E$3=Matchdays!$G249,Matchdays!$J249),"")</f>
        <v/>
      </c>
      <c r="F251" t="str" cm="1">
        <f t="array" ref="F251">IFERROR(_xlfn.IFS(F$3=Matchdays!$D249,Matchdays!$I249,F$3=Matchdays!$G249,Matchdays!$J249),"")</f>
        <v/>
      </c>
      <c r="G251" t="str" cm="1">
        <f t="array" ref="G251">IFERROR(_xlfn.IFS(G$3=Matchdays!$D249,Matchdays!$I249,G$3=Matchdays!$G249,Matchdays!$J249),"")</f>
        <v/>
      </c>
      <c r="H251" cm="1">
        <f t="array" ref="H251">IFERROR(_xlfn.IFS(H$3=Matchdays!$D249,Matchdays!$I249,H$3=Matchdays!$G249,Matchdays!$J249),"")</f>
        <v>0</v>
      </c>
      <c r="I251" t="str" cm="1">
        <f t="array" ref="I251">IFERROR(_xlfn.IFS(I$3=Matchdays!$D249,Matchdays!$I249,I$3=Matchdays!$G249,Matchdays!$J249),"")</f>
        <v/>
      </c>
      <c r="J251" t="str" cm="1">
        <f t="array" ref="J251">IFERROR(_xlfn.IFS(J$3=Matchdays!$D249,Matchdays!$I249,J$3=Matchdays!$G249,Matchdays!$J249),"")</f>
        <v/>
      </c>
      <c r="K251" t="str" cm="1">
        <f t="array" ref="K251">IFERROR(_xlfn.IFS(K$3=Matchdays!$D249,Matchdays!$I249,K$3=Matchdays!$G249,Matchdays!$J249),"")</f>
        <v/>
      </c>
      <c r="L251" t="str" cm="1">
        <f t="array" ref="L251">IFERROR(_xlfn.IFS(L$3=Matchdays!$D249,Matchdays!$I249,L$3=Matchdays!$G249,Matchdays!$J249),"")</f>
        <v/>
      </c>
      <c r="M251" t="str" cm="1">
        <f t="array" ref="M251">IFERROR(_xlfn.IFS(M$3=Matchdays!$D249,Matchdays!$I249,M$3=Matchdays!$G249,Matchdays!$J249),"")</f>
        <v/>
      </c>
      <c r="N251" t="str" cm="1">
        <f t="array" ref="N251">IFERROR(_xlfn.IFS(N$3=Matchdays!$D249,Matchdays!$I249,N$3=Matchdays!$G249,Matchdays!$J249),"")</f>
        <v/>
      </c>
      <c r="O251" t="str" cm="1">
        <f t="array" ref="O251">IFERROR(_xlfn.IFS(O$3=Matchdays!$D249,Matchdays!$I249,O$3=Matchdays!$G249,Matchdays!$J249),"")</f>
        <v/>
      </c>
      <c r="P251" t="str" cm="1">
        <f t="array" ref="P251">IFERROR(_xlfn.IFS(P$3=Matchdays!$D249,Matchdays!$I249,P$3=Matchdays!$G249,Matchdays!$J249),"")</f>
        <v/>
      </c>
      <c r="Q251" t="str" cm="1">
        <f t="array" ref="Q251">IFERROR(_xlfn.IFS(Q$3=Matchdays!$D249,Matchdays!$I249,Q$3=Matchdays!$G249,Matchdays!$J249),"")</f>
        <v/>
      </c>
      <c r="R251" cm="1">
        <f t="array" ref="R251">IFERROR(_xlfn.IFS(R$3=Matchdays!$D249,Matchdays!$I249,R$3=Matchdays!$G249,Matchdays!$J249),"")</f>
        <v>3</v>
      </c>
      <c r="S251" t="str" cm="1">
        <f t="array" ref="S251">IFERROR(_xlfn.IFS(S$3=Matchdays!$D249,Matchdays!$I249,S$3=Matchdays!$G249,Matchdays!$J249),"")</f>
        <v/>
      </c>
      <c r="T251" t="str" cm="1">
        <f t="array" ref="T251">IFERROR(_xlfn.IFS(T$3=Matchdays!$D249,Matchdays!$I249,T$3=Matchdays!$G249,Matchdays!$J249),"")</f>
        <v/>
      </c>
      <c r="U251" t="str" cm="1">
        <f t="array" ref="U251">IFERROR(_xlfn.IFS(U$3=Matchdays!$D249,Matchdays!$I249,U$3=Matchdays!$G249,Matchdays!$J249),"")</f>
        <v/>
      </c>
      <c r="V251" t="str" cm="1">
        <f t="array" ref="V251">IFERROR(_xlfn.IFS(V$3=Matchdays!$D249,Matchdays!$I249,V$3=Matchdays!$G249,Matchdays!$J249),"")</f>
        <v/>
      </c>
      <c r="W251" t="str" cm="1">
        <f t="array" ref="W251">IFERROR(_xlfn.IFS(W$3=Matchdays!$D249,Matchdays!$I249,W$3=Matchdays!$G249,Matchdays!$J249),"")</f>
        <v/>
      </c>
    </row>
    <row r="252" spans="4:23" x14ac:dyDescent="0.25">
      <c r="D252" t="str" cm="1">
        <f t="array" ref="D252">IFERROR(_xlfn.IFS($D$3=Matchdays!D250,Matchdays!I250,$D$3=Matchdays!G250,Matchdays!J250),"")</f>
        <v/>
      </c>
      <c r="E252" t="str" cm="1">
        <f t="array" ref="E252">IFERROR(_xlfn.IFS(E$3=Matchdays!$D250,Matchdays!$I250,E$3=Matchdays!$G250,Matchdays!$J250),"")</f>
        <v/>
      </c>
      <c r="F252" t="str" cm="1">
        <f t="array" ref="F252">IFERROR(_xlfn.IFS(F$3=Matchdays!$D250,Matchdays!$I250,F$3=Matchdays!$G250,Matchdays!$J250),"")</f>
        <v/>
      </c>
      <c r="G252" t="str" cm="1">
        <f t="array" ref="G252">IFERROR(_xlfn.IFS(G$3=Matchdays!$D250,Matchdays!$I250,G$3=Matchdays!$G250,Matchdays!$J250),"")</f>
        <v/>
      </c>
      <c r="H252" t="str" cm="1">
        <f t="array" ref="H252">IFERROR(_xlfn.IFS(H$3=Matchdays!$D250,Matchdays!$I250,H$3=Matchdays!$G250,Matchdays!$J250),"")</f>
        <v/>
      </c>
      <c r="I252" cm="1">
        <f t="array" ref="I252">IFERROR(_xlfn.IFS(I$3=Matchdays!$D250,Matchdays!$I250,I$3=Matchdays!$G250,Matchdays!$J250),"")</f>
        <v>0</v>
      </c>
      <c r="J252" t="str" cm="1">
        <f t="array" ref="J252">IFERROR(_xlfn.IFS(J$3=Matchdays!$D250,Matchdays!$I250,J$3=Matchdays!$G250,Matchdays!$J250),"")</f>
        <v/>
      </c>
      <c r="K252" t="str" cm="1">
        <f t="array" ref="K252">IFERROR(_xlfn.IFS(K$3=Matchdays!$D250,Matchdays!$I250,K$3=Matchdays!$G250,Matchdays!$J250),"")</f>
        <v/>
      </c>
      <c r="L252" t="str" cm="1">
        <f t="array" ref="L252">IFERROR(_xlfn.IFS(L$3=Matchdays!$D250,Matchdays!$I250,L$3=Matchdays!$G250,Matchdays!$J250),"")</f>
        <v/>
      </c>
      <c r="M252" t="str" cm="1">
        <f t="array" ref="M252">IFERROR(_xlfn.IFS(M$3=Matchdays!$D250,Matchdays!$I250,M$3=Matchdays!$G250,Matchdays!$J250),"")</f>
        <v/>
      </c>
      <c r="N252" t="str" cm="1">
        <f t="array" ref="N252">IFERROR(_xlfn.IFS(N$3=Matchdays!$D250,Matchdays!$I250,N$3=Matchdays!$G250,Matchdays!$J250),"")</f>
        <v/>
      </c>
      <c r="O252" t="str" cm="1">
        <f t="array" ref="O252">IFERROR(_xlfn.IFS(O$3=Matchdays!$D250,Matchdays!$I250,O$3=Matchdays!$G250,Matchdays!$J250),"")</f>
        <v/>
      </c>
      <c r="P252" t="str" cm="1">
        <f t="array" ref="P252">IFERROR(_xlfn.IFS(P$3=Matchdays!$D250,Matchdays!$I250,P$3=Matchdays!$G250,Matchdays!$J250),"")</f>
        <v/>
      </c>
      <c r="Q252" t="str" cm="1">
        <f t="array" ref="Q252">IFERROR(_xlfn.IFS(Q$3=Matchdays!$D250,Matchdays!$I250,Q$3=Matchdays!$G250,Matchdays!$J250),"")</f>
        <v/>
      </c>
      <c r="R252" t="str" cm="1">
        <f t="array" ref="R252">IFERROR(_xlfn.IFS(R$3=Matchdays!$D250,Matchdays!$I250,R$3=Matchdays!$G250,Matchdays!$J250),"")</f>
        <v/>
      </c>
      <c r="S252" t="str" cm="1">
        <f t="array" ref="S252">IFERROR(_xlfn.IFS(S$3=Matchdays!$D250,Matchdays!$I250,S$3=Matchdays!$G250,Matchdays!$J250),"")</f>
        <v/>
      </c>
      <c r="T252" t="str" cm="1">
        <f t="array" ref="T252">IFERROR(_xlfn.IFS(T$3=Matchdays!$D250,Matchdays!$I250,T$3=Matchdays!$G250,Matchdays!$J250),"")</f>
        <v/>
      </c>
      <c r="U252" cm="1">
        <f t="array" ref="U252">IFERROR(_xlfn.IFS(U$3=Matchdays!$D250,Matchdays!$I250,U$3=Matchdays!$G250,Matchdays!$J250),"")</f>
        <v>3</v>
      </c>
      <c r="V252" t="str" cm="1">
        <f t="array" ref="V252">IFERROR(_xlfn.IFS(V$3=Matchdays!$D250,Matchdays!$I250,V$3=Matchdays!$G250,Matchdays!$J250),"")</f>
        <v/>
      </c>
      <c r="W252" t="str" cm="1">
        <f t="array" ref="W252">IFERROR(_xlfn.IFS(W$3=Matchdays!$D250,Matchdays!$I250,W$3=Matchdays!$G250,Matchdays!$J250),"")</f>
        <v/>
      </c>
    </row>
    <row r="253" spans="4:23" x14ac:dyDescent="0.25">
      <c r="D253" t="str" cm="1">
        <f t="array" ref="D253">IFERROR(_xlfn.IFS($D$3=Matchdays!D251,Matchdays!I251,$D$3=Matchdays!G251,Matchdays!J251),"")</f>
        <v/>
      </c>
      <c r="E253" t="str" cm="1">
        <f t="array" ref="E253">IFERROR(_xlfn.IFS(E$3=Matchdays!$D251,Matchdays!$I251,E$3=Matchdays!$G251,Matchdays!$J251),"")</f>
        <v/>
      </c>
      <c r="F253" t="str" cm="1">
        <f t="array" ref="F253">IFERROR(_xlfn.IFS(F$3=Matchdays!$D251,Matchdays!$I251,F$3=Matchdays!$G251,Matchdays!$J251),"")</f>
        <v/>
      </c>
      <c r="G253" t="str" cm="1">
        <f t="array" ref="G253">IFERROR(_xlfn.IFS(G$3=Matchdays!$D251,Matchdays!$I251,G$3=Matchdays!$G251,Matchdays!$J251),"")</f>
        <v/>
      </c>
      <c r="H253" t="str" cm="1">
        <f t="array" ref="H253">IFERROR(_xlfn.IFS(H$3=Matchdays!$D251,Matchdays!$I251,H$3=Matchdays!$G251,Matchdays!$J251),"")</f>
        <v/>
      </c>
      <c r="I253" t="str" cm="1">
        <f t="array" ref="I253">IFERROR(_xlfn.IFS(I$3=Matchdays!$D251,Matchdays!$I251,I$3=Matchdays!$G251,Matchdays!$J251),"")</f>
        <v/>
      </c>
      <c r="J253" t="str" cm="1">
        <f t="array" ref="J253">IFERROR(_xlfn.IFS(J$3=Matchdays!$D251,Matchdays!$I251,J$3=Matchdays!$G251,Matchdays!$J251),"")</f>
        <v/>
      </c>
      <c r="K253" t="str" cm="1">
        <f t="array" ref="K253">IFERROR(_xlfn.IFS(K$3=Matchdays!$D251,Matchdays!$I251,K$3=Matchdays!$G251,Matchdays!$J251),"")</f>
        <v/>
      </c>
      <c r="L253" t="str" cm="1">
        <f t="array" ref="L253">IFERROR(_xlfn.IFS(L$3=Matchdays!$D251,Matchdays!$I251,L$3=Matchdays!$G251,Matchdays!$J251),"")</f>
        <v/>
      </c>
      <c r="M253" t="str" cm="1">
        <f t="array" ref="M253">IFERROR(_xlfn.IFS(M$3=Matchdays!$D251,Matchdays!$I251,M$3=Matchdays!$G251,Matchdays!$J251),"")</f>
        <v/>
      </c>
      <c r="N253" t="str" cm="1">
        <f t="array" ref="N253">IFERROR(_xlfn.IFS(N$3=Matchdays!$D251,Matchdays!$I251,N$3=Matchdays!$G251,Matchdays!$J251),"")</f>
        <v/>
      </c>
      <c r="O253" t="str" cm="1">
        <f t="array" ref="O253">IFERROR(_xlfn.IFS(O$3=Matchdays!$D251,Matchdays!$I251,O$3=Matchdays!$G251,Matchdays!$J251),"")</f>
        <v/>
      </c>
      <c r="P253" t="str" cm="1">
        <f t="array" ref="P253">IFERROR(_xlfn.IFS(P$3=Matchdays!$D251,Matchdays!$I251,P$3=Matchdays!$G251,Matchdays!$J251),"")</f>
        <v/>
      </c>
      <c r="Q253" t="str" cm="1">
        <f t="array" ref="Q253">IFERROR(_xlfn.IFS(Q$3=Matchdays!$D251,Matchdays!$I251,Q$3=Matchdays!$G251,Matchdays!$J251),"")</f>
        <v/>
      </c>
      <c r="R253" t="str" cm="1">
        <f t="array" ref="R253">IFERROR(_xlfn.IFS(R$3=Matchdays!$D251,Matchdays!$I251,R$3=Matchdays!$G251,Matchdays!$J251),"")</f>
        <v/>
      </c>
      <c r="S253" cm="1">
        <f t="array" ref="S253">IFERROR(_xlfn.IFS(S$3=Matchdays!$D251,Matchdays!$I251,S$3=Matchdays!$G251,Matchdays!$J251),"")</f>
        <v>0</v>
      </c>
      <c r="T253" t="str" cm="1">
        <f t="array" ref="T253">IFERROR(_xlfn.IFS(T$3=Matchdays!$D251,Matchdays!$I251,T$3=Matchdays!$G251,Matchdays!$J251),"")</f>
        <v/>
      </c>
      <c r="U253" t="str" cm="1">
        <f t="array" ref="U253">IFERROR(_xlfn.IFS(U$3=Matchdays!$D251,Matchdays!$I251,U$3=Matchdays!$G251,Matchdays!$J251),"")</f>
        <v/>
      </c>
      <c r="V253" cm="1">
        <f t="array" ref="V253">IFERROR(_xlfn.IFS(V$3=Matchdays!$D251,Matchdays!$I251,V$3=Matchdays!$G251,Matchdays!$J251),"")</f>
        <v>3</v>
      </c>
      <c r="W253" t="str" cm="1">
        <f t="array" ref="W253">IFERROR(_xlfn.IFS(W$3=Matchdays!$D251,Matchdays!$I251,W$3=Matchdays!$G251,Matchdays!$J251),"")</f>
        <v/>
      </c>
    </row>
    <row r="254" spans="4:23" x14ac:dyDescent="0.25">
      <c r="D254" cm="1">
        <f t="array" ref="D254">IFERROR(_xlfn.IFS($D$3=Matchdays!D252,Matchdays!I252,$D$3=Matchdays!G252,Matchdays!J252),"")</f>
        <v>3</v>
      </c>
      <c r="E254" t="str" cm="1">
        <f t="array" ref="E254">IFERROR(_xlfn.IFS(E$3=Matchdays!$D252,Matchdays!$I252,E$3=Matchdays!$G252,Matchdays!$J252),"")</f>
        <v/>
      </c>
      <c r="F254" cm="1">
        <f t="array" ref="F254">IFERROR(_xlfn.IFS(F$3=Matchdays!$D252,Matchdays!$I252,F$3=Matchdays!$G252,Matchdays!$J252),"")</f>
        <v>0</v>
      </c>
      <c r="G254" t="str" cm="1">
        <f t="array" ref="G254">IFERROR(_xlfn.IFS(G$3=Matchdays!$D252,Matchdays!$I252,G$3=Matchdays!$G252,Matchdays!$J252),"")</f>
        <v/>
      </c>
      <c r="H254" t="str" cm="1">
        <f t="array" ref="H254">IFERROR(_xlfn.IFS(H$3=Matchdays!$D252,Matchdays!$I252,H$3=Matchdays!$G252,Matchdays!$J252),"")</f>
        <v/>
      </c>
      <c r="I254" t="str" cm="1">
        <f t="array" ref="I254">IFERROR(_xlfn.IFS(I$3=Matchdays!$D252,Matchdays!$I252,I$3=Matchdays!$G252,Matchdays!$J252),"")</f>
        <v/>
      </c>
      <c r="J254" t="str" cm="1">
        <f t="array" ref="J254">IFERROR(_xlfn.IFS(J$3=Matchdays!$D252,Matchdays!$I252,J$3=Matchdays!$G252,Matchdays!$J252),"")</f>
        <v/>
      </c>
      <c r="K254" t="str" cm="1">
        <f t="array" ref="K254">IFERROR(_xlfn.IFS(K$3=Matchdays!$D252,Matchdays!$I252,K$3=Matchdays!$G252,Matchdays!$J252),"")</f>
        <v/>
      </c>
      <c r="L254" t="str" cm="1">
        <f t="array" ref="L254">IFERROR(_xlfn.IFS(L$3=Matchdays!$D252,Matchdays!$I252,L$3=Matchdays!$G252,Matchdays!$J252),"")</f>
        <v/>
      </c>
      <c r="M254" t="str" cm="1">
        <f t="array" ref="M254">IFERROR(_xlfn.IFS(M$3=Matchdays!$D252,Matchdays!$I252,M$3=Matchdays!$G252,Matchdays!$J252),"")</f>
        <v/>
      </c>
      <c r="N254" t="str" cm="1">
        <f t="array" ref="N254">IFERROR(_xlfn.IFS(N$3=Matchdays!$D252,Matchdays!$I252,N$3=Matchdays!$G252,Matchdays!$J252),"")</f>
        <v/>
      </c>
      <c r="O254" t="str" cm="1">
        <f t="array" ref="O254">IFERROR(_xlfn.IFS(O$3=Matchdays!$D252,Matchdays!$I252,O$3=Matchdays!$G252,Matchdays!$J252),"")</f>
        <v/>
      </c>
      <c r="P254" t="str" cm="1">
        <f t="array" ref="P254">IFERROR(_xlfn.IFS(P$3=Matchdays!$D252,Matchdays!$I252,P$3=Matchdays!$G252,Matchdays!$J252),"")</f>
        <v/>
      </c>
      <c r="Q254" t="str" cm="1">
        <f t="array" ref="Q254">IFERROR(_xlfn.IFS(Q$3=Matchdays!$D252,Matchdays!$I252,Q$3=Matchdays!$G252,Matchdays!$J252),"")</f>
        <v/>
      </c>
      <c r="R254" t="str" cm="1">
        <f t="array" ref="R254">IFERROR(_xlfn.IFS(R$3=Matchdays!$D252,Matchdays!$I252,R$3=Matchdays!$G252,Matchdays!$J252),"")</f>
        <v/>
      </c>
      <c r="S254" t="str" cm="1">
        <f t="array" ref="S254">IFERROR(_xlfn.IFS(S$3=Matchdays!$D252,Matchdays!$I252,S$3=Matchdays!$G252,Matchdays!$J252),"")</f>
        <v/>
      </c>
      <c r="T254" t="str" cm="1">
        <f t="array" ref="T254">IFERROR(_xlfn.IFS(T$3=Matchdays!$D252,Matchdays!$I252,T$3=Matchdays!$G252,Matchdays!$J252),"")</f>
        <v/>
      </c>
      <c r="U254" t="str" cm="1">
        <f t="array" ref="U254">IFERROR(_xlfn.IFS(U$3=Matchdays!$D252,Matchdays!$I252,U$3=Matchdays!$G252,Matchdays!$J252),"")</f>
        <v/>
      </c>
      <c r="V254" t="str" cm="1">
        <f t="array" ref="V254">IFERROR(_xlfn.IFS(V$3=Matchdays!$D252,Matchdays!$I252,V$3=Matchdays!$G252,Matchdays!$J252),"")</f>
        <v/>
      </c>
      <c r="W254" t="str" cm="1">
        <f t="array" ref="W254">IFERROR(_xlfn.IFS(W$3=Matchdays!$D252,Matchdays!$I252,W$3=Matchdays!$G252,Matchdays!$J252),"")</f>
        <v/>
      </c>
    </row>
    <row r="255" spans="4:23" x14ac:dyDescent="0.25">
      <c r="D255" t="str" cm="1">
        <f t="array" ref="D255">IFERROR(_xlfn.IFS($D$3=Matchdays!D253,Matchdays!I253,$D$3=Matchdays!G253,Matchdays!J253),"")</f>
        <v/>
      </c>
      <c r="E255" cm="1">
        <f t="array" ref="E255">IFERROR(_xlfn.IFS(E$3=Matchdays!$D253,Matchdays!$I253,E$3=Matchdays!$G253,Matchdays!$J253),"")</f>
        <v>3</v>
      </c>
      <c r="F255" t="str" cm="1">
        <f t="array" ref="F255">IFERROR(_xlfn.IFS(F$3=Matchdays!$D253,Matchdays!$I253,F$3=Matchdays!$G253,Matchdays!$J253),"")</f>
        <v/>
      </c>
      <c r="G255" t="str" cm="1">
        <f t="array" ref="G255">IFERROR(_xlfn.IFS(G$3=Matchdays!$D253,Matchdays!$I253,G$3=Matchdays!$G253,Matchdays!$J253),"")</f>
        <v/>
      </c>
      <c r="H255" t="str" cm="1">
        <f t="array" ref="H255">IFERROR(_xlfn.IFS(H$3=Matchdays!$D253,Matchdays!$I253,H$3=Matchdays!$G253,Matchdays!$J253),"")</f>
        <v/>
      </c>
      <c r="I255" t="str" cm="1">
        <f t="array" ref="I255">IFERROR(_xlfn.IFS(I$3=Matchdays!$D253,Matchdays!$I253,I$3=Matchdays!$G253,Matchdays!$J253),"")</f>
        <v/>
      </c>
      <c r="J255" cm="1">
        <f t="array" ref="J255">IFERROR(_xlfn.IFS(J$3=Matchdays!$D253,Matchdays!$I253,J$3=Matchdays!$G253,Matchdays!$J253),"")</f>
        <v>0</v>
      </c>
      <c r="K255" t="str" cm="1">
        <f t="array" ref="K255">IFERROR(_xlfn.IFS(K$3=Matchdays!$D253,Matchdays!$I253,K$3=Matchdays!$G253,Matchdays!$J253),"")</f>
        <v/>
      </c>
      <c r="L255" t="str" cm="1">
        <f t="array" ref="L255">IFERROR(_xlfn.IFS(L$3=Matchdays!$D253,Matchdays!$I253,L$3=Matchdays!$G253,Matchdays!$J253),"")</f>
        <v/>
      </c>
      <c r="M255" t="str" cm="1">
        <f t="array" ref="M255">IFERROR(_xlfn.IFS(M$3=Matchdays!$D253,Matchdays!$I253,M$3=Matchdays!$G253,Matchdays!$J253),"")</f>
        <v/>
      </c>
      <c r="N255" t="str" cm="1">
        <f t="array" ref="N255">IFERROR(_xlfn.IFS(N$3=Matchdays!$D253,Matchdays!$I253,N$3=Matchdays!$G253,Matchdays!$J253),"")</f>
        <v/>
      </c>
      <c r="O255" t="str" cm="1">
        <f t="array" ref="O255">IFERROR(_xlfn.IFS(O$3=Matchdays!$D253,Matchdays!$I253,O$3=Matchdays!$G253,Matchdays!$J253),"")</f>
        <v/>
      </c>
      <c r="P255" t="str" cm="1">
        <f t="array" ref="P255">IFERROR(_xlfn.IFS(P$3=Matchdays!$D253,Matchdays!$I253,P$3=Matchdays!$G253,Matchdays!$J253),"")</f>
        <v/>
      </c>
      <c r="Q255" t="str" cm="1">
        <f t="array" ref="Q255">IFERROR(_xlfn.IFS(Q$3=Matchdays!$D253,Matchdays!$I253,Q$3=Matchdays!$G253,Matchdays!$J253),"")</f>
        <v/>
      </c>
      <c r="R255" t="str" cm="1">
        <f t="array" ref="R255">IFERROR(_xlfn.IFS(R$3=Matchdays!$D253,Matchdays!$I253,R$3=Matchdays!$G253,Matchdays!$J253),"")</f>
        <v/>
      </c>
      <c r="S255" t="str" cm="1">
        <f t="array" ref="S255">IFERROR(_xlfn.IFS(S$3=Matchdays!$D253,Matchdays!$I253,S$3=Matchdays!$G253,Matchdays!$J253),"")</f>
        <v/>
      </c>
      <c r="T255" t="str" cm="1">
        <f t="array" ref="T255">IFERROR(_xlfn.IFS(T$3=Matchdays!$D253,Matchdays!$I253,T$3=Matchdays!$G253,Matchdays!$J253),"")</f>
        <v/>
      </c>
      <c r="U255" t="str" cm="1">
        <f t="array" ref="U255">IFERROR(_xlfn.IFS(U$3=Matchdays!$D253,Matchdays!$I253,U$3=Matchdays!$G253,Matchdays!$J253),"")</f>
        <v/>
      </c>
      <c r="V255" t="str" cm="1">
        <f t="array" ref="V255">IFERROR(_xlfn.IFS(V$3=Matchdays!$D253,Matchdays!$I253,V$3=Matchdays!$G253,Matchdays!$J253),"")</f>
        <v/>
      </c>
      <c r="W255" t="str" cm="1">
        <f t="array" ref="W255">IFERROR(_xlfn.IFS(W$3=Matchdays!$D253,Matchdays!$I253,W$3=Matchdays!$G253,Matchdays!$J253),"")</f>
        <v/>
      </c>
    </row>
    <row r="256" spans="4:23" x14ac:dyDescent="0.25">
      <c r="D256" t="str" cm="1">
        <f t="array" ref="D256">IFERROR(_xlfn.IFS($D$3=Matchdays!D254,Matchdays!I254,$D$3=Matchdays!G254,Matchdays!J254),"")</f>
        <v/>
      </c>
      <c r="E256" t="str" cm="1">
        <f t="array" ref="E256">IFERROR(_xlfn.IFS(E$3=Matchdays!$D254,Matchdays!$I254,E$3=Matchdays!$G254,Matchdays!$J254),"")</f>
        <v/>
      </c>
      <c r="F256" t="str" cm="1">
        <f t="array" ref="F256">IFERROR(_xlfn.IFS(F$3=Matchdays!$D254,Matchdays!$I254,F$3=Matchdays!$G254,Matchdays!$J254),"")</f>
        <v/>
      </c>
      <c r="G256" cm="1">
        <f t="array" ref="G256">IFERROR(_xlfn.IFS(G$3=Matchdays!$D254,Matchdays!$I254,G$3=Matchdays!$G254,Matchdays!$J254),"")</f>
        <v>3</v>
      </c>
      <c r="H256" t="str" cm="1">
        <f t="array" ref="H256">IFERROR(_xlfn.IFS(H$3=Matchdays!$D254,Matchdays!$I254,H$3=Matchdays!$G254,Matchdays!$J254),"")</f>
        <v/>
      </c>
      <c r="I256" t="str" cm="1">
        <f t="array" ref="I256">IFERROR(_xlfn.IFS(I$3=Matchdays!$D254,Matchdays!$I254,I$3=Matchdays!$G254,Matchdays!$J254),"")</f>
        <v/>
      </c>
      <c r="J256" t="str" cm="1">
        <f t="array" ref="J256">IFERROR(_xlfn.IFS(J$3=Matchdays!$D254,Matchdays!$I254,J$3=Matchdays!$G254,Matchdays!$J254),"")</f>
        <v/>
      </c>
      <c r="K256" t="str" cm="1">
        <f t="array" ref="K256">IFERROR(_xlfn.IFS(K$3=Matchdays!$D254,Matchdays!$I254,K$3=Matchdays!$G254,Matchdays!$J254),"")</f>
        <v/>
      </c>
      <c r="L256" cm="1">
        <f t="array" ref="L256">IFERROR(_xlfn.IFS(L$3=Matchdays!$D254,Matchdays!$I254,L$3=Matchdays!$G254,Matchdays!$J254),"")</f>
        <v>0</v>
      </c>
      <c r="M256" t="str" cm="1">
        <f t="array" ref="M256">IFERROR(_xlfn.IFS(M$3=Matchdays!$D254,Matchdays!$I254,M$3=Matchdays!$G254,Matchdays!$J254),"")</f>
        <v/>
      </c>
      <c r="N256" t="str" cm="1">
        <f t="array" ref="N256">IFERROR(_xlfn.IFS(N$3=Matchdays!$D254,Matchdays!$I254,N$3=Matchdays!$G254,Matchdays!$J254),"")</f>
        <v/>
      </c>
      <c r="O256" t="str" cm="1">
        <f t="array" ref="O256">IFERROR(_xlfn.IFS(O$3=Matchdays!$D254,Matchdays!$I254,O$3=Matchdays!$G254,Matchdays!$J254),"")</f>
        <v/>
      </c>
      <c r="P256" t="str" cm="1">
        <f t="array" ref="P256">IFERROR(_xlfn.IFS(P$3=Matchdays!$D254,Matchdays!$I254,P$3=Matchdays!$G254,Matchdays!$J254),"")</f>
        <v/>
      </c>
      <c r="Q256" t="str" cm="1">
        <f t="array" ref="Q256">IFERROR(_xlfn.IFS(Q$3=Matchdays!$D254,Matchdays!$I254,Q$3=Matchdays!$G254,Matchdays!$J254),"")</f>
        <v/>
      </c>
      <c r="R256" t="str" cm="1">
        <f t="array" ref="R256">IFERROR(_xlfn.IFS(R$3=Matchdays!$D254,Matchdays!$I254,R$3=Matchdays!$G254,Matchdays!$J254),"")</f>
        <v/>
      </c>
      <c r="S256" t="str" cm="1">
        <f t="array" ref="S256">IFERROR(_xlfn.IFS(S$3=Matchdays!$D254,Matchdays!$I254,S$3=Matchdays!$G254,Matchdays!$J254),"")</f>
        <v/>
      </c>
      <c r="T256" t="str" cm="1">
        <f t="array" ref="T256">IFERROR(_xlfn.IFS(T$3=Matchdays!$D254,Matchdays!$I254,T$3=Matchdays!$G254,Matchdays!$J254),"")</f>
        <v/>
      </c>
      <c r="U256" t="str" cm="1">
        <f t="array" ref="U256">IFERROR(_xlfn.IFS(U$3=Matchdays!$D254,Matchdays!$I254,U$3=Matchdays!$G254,Matchdays!$J254),"")</f>
        <v/>
      </c>
      <c r="V256" t="str" cm="1">
        <f t="array" ref="V256">IFERROR(_xlfn.IFS(V$3=Matchdays!$D254,Matchdays!$I254,V$3=Matchdays!$G254,Matchdays!$J254),"")</f>
        <v/>
      </c>
      <c r="W256" t="str" cm="1">
        <f t="array" ref="W256">IFERROR(_xlfn.IFS(W$3=Matchdays!$D254,Matchdays!$I254,W$3=Matchdays!$G254,Matchdays!$J254),"")</f>
        <v/>
      </c>
    </row>
    <row r="257" spans="4:23" x14ac:dyDescent="0.25">
      <c r="D257" t="str" cm="1">
        <f t="array" ref="D257">IFERROR(_xlfn.IFS($D$3=Matchdays!D255,Matchdays!I255,$D$3=Matchdays!G255,Matchdays!J255),"")</f>
        <v/>
      </c>
      <c r="E257" t="str" cm="1">
        <f t="array" ref="E257">IFERROR(_xlfn.IFS(E$3=Matchdays!$D255,Matchdays!$I255,E$3=Matchdays!$G255,Matchdays!$J255),"")</f>
        <v/>
      </c>
      <c r="F257" t="str" cm="1">
        <f t="array" ref="F257">IFERROR(_xlfn.IFS(F$3=Matchdays!$D255,Matchdays!$I255,F$3=Matchdays!$G255,Matchdays!$J255),"")</f>
        <v/>
      </c>
      <c r="G257" t="str" cm="1">
        <f t="array" ref="G257">IFERROR(_xlfn.IFS(G$3=Matchdays!$D255,Matchdays!$I255,G$3=Matchdays!$G255,Matchdays!$J255),"")</f>
        <v/>
      </c>
      <c r="H257" cm="1">
        <f t="array" ref="H257">IFERROR(_xlfn.IFS(H$3=Matchdays!$D255,Matchdays!$I255,H$3=Matchdays!$G255,Matchdays!$J255),"")</f>
        <v>3</v>
      </c>
      <c r="I257" t="str" cm="1">
        <f t="array" ref="I257">IFERROR(_xlfn.IFS(I$3=Matchdays!$D255,Matchdays!$I255,I$3=Matchdays!$G255,Matchdays!$J255),"")</f>
        <v/>
      </c>
      <c r="J257" t="str" cm="1">
        <f t="array" ref="J257">IFERROR(_xlfn.IFS(J$3=Matchdays!$D255,Matchdays!$I255,J$3=Matchdays!$G255,Matchdays!$J255),"")</f>
        <v/>
      </c>
      <c r="K257" t="str" cm="1">
        <f t="array" ref="K257">IFERROR(_xlfn.IFS(K$3=Matchdays!$D255,Matchdays!$I255,K$3=Matchdays!$G255,Matchdays!$J255),"")</f>
        <v/>
      </c>
      <c r="L257" t="str" cm="1">
        <f t="array" ref="L257">IFERROR(_xlfn.IFS(L$3=Matchdays!$D255,Matchdays!$I255,L$3=Matchdays!$G255,Matchdays!$J255),"")</f>
        <v/>
      </c>
      <c r="M257" t="str" cm="1">
        <f t="array" ref="M257">IFERROR(_xlfn.IFS(M$3=Matchdays!$D255,Matchdays!$I255,M$3=Matchdays!$G255,Matchdays!$J255),"")</f>
        <v/>
      </c>
      <c r="N257" t="str" cm="1">
        <f t="array" ref="N257">IFERROR(_xlfn.IFS(N$3=Matchdays!$D255,Matchdays!$I255,N$3=Matchdays!$G255,Matchdays!$J255),"")</f>
        <v/>
      </c>
      <c r="O257" t="str" cm="1">
        <f t="array" ref="O257">IFERROR(_xlfn.IFS(O$3=Matchdays!$D255,Matchdays!$I255,O$3=Matchdays!$G255,Matchdays!$J255),"")</f>
        <v/>
      </c>
      <c r="P257" t="str" cm="1">
        <f t="array" ref="P257">IFERROR(_xlfn.IFS(P$3=Matchdays!$D255,Matchdays!$I255,P$3=Matchdays!$G255,Matchdays!$J255),"")</f>
        <v/>
      </c>
      <c r="Q257" t="str" cm="1">
        <f t="array" ref="Q257">IFERROR(_xlfn.IFS(Q$3=Matchdays!$D255,Matchdays!$I255,Q$3=Matchdays!$G255,Matchdays!$J255),"")</f>
        <v/>
      </c>
      <c r="R257" t="str" cm="1">
        <f t="array" ref="R257">IFERROR(_xlfn.IFS(R$3=Matchdays!$D255,Matchdays!$I255,R$3=Matchdays!$G255,Matchdays!$J255),"")</f>
        <v/>
      </c>
      <c r="S257" t="str" cm="1">
        <f t="array" ref="S257">IFERROR(_xlfn.IFS(S$3=Matchdays!$D255,Matchdays!$I255,S$3=Matchdays!$G255,Matchdays!$J255),"")</f>
        <v/>
      </c>
      <c r="T257" t="str" cm="1">
        <f t="array" ref="T257">IFERROR(_xlfn.IFS(T$3=Matchdays!$D255,Matchdays!$I255,T$3=Matchdays!$G255,Matchdays!$J255),"")</f>
        <v/>
      </c>
      <c r="U257" t="str" cm="1">
        <f t="array" ref="U257">IFERROR(_xlfn.IFS(U$3=Matchdays!$D255,Matchdays!$I255,U$3=Matchdays!$G255,Matchdays!$J255),"")</f>
        <v/>
      </c>
      <c r="V257" cm="1">
        <f t="array" ref="V257">IFERROR(_xlfn.IFS(V$3=Matchdays!$D255,Matchdays!$I255,V$3=Matchdays!$G255,Matchdays!$J255),"")</f>
        <v>0</v>
      </c>
      <c r="W257" t="str" cm="1">
        <f t="array" ref="W257">IFERROR(_xlfn.IFS(W$3=Matchdays!$D255,Matchdays!$I255,W$3=Matchdays!$G255,Matchdays!$J255),"")</f>
        <v/>
      </c>
    </row>
    <row r="258" spans="4:23" x14ac:dyDescent="0.25">
      <c r="D258" t="str" cm="1">
        <f t="array" ref="D258">IFERROR(_xlfn.IFS($D$3=Matchdays!D256,Matchdays!I256,$D$3=Matchdays!G256,Matchdays!J256),"")</f>
        <v/>
      </c>
      <c r="E258" t="str" cm="1">
        <f t="array" ref="E258">IFERROR(_xlfn.IFS(E$3=Matchdays!$D256,Matchdays!$I256,E$3=Matchdays!$G256,Matchdays!$J256),"")</f>
        <v/>
      </c>
      <c r="F258" t="str" cm="1">
        <f t="array" ref="F258">IFERROR(_xlfn.IFS(F$3=Matchdays!$D256,Matchdays!$I256,F$3=Matchdays!$G256,Matchdays!$J256),"")</f>
        <v/>
      </c>
      <c r="G258" t="str" cm="1">
        <f t="array" ref="G258">IFERROR(_xlfn.IFS(G$3=Matchdays!$D256,Matchdays!$I256,G$3=Matchdays!$G256,Matchdays!$J256),"")</f>
        <v/>
      </c>
      <c r="H258" t="str" cm="1">
        <f t="array" ref="H258">IFERROR(_xlfn.IFS(H$3=Matchdays!$D256,Matchdays!$I256,H$3=Matchdays!$G256,Matchdays!$J256),"")</f>
        <v/>
      </c>
      <c r="I258" cm="1">
        <f t="array" ref="I258">IFERROR(_xlfn.IFS(I$3=Matchdays!$D256,Matchdays!$I256,I$3=Matchdays!$G256,Matchdays!$J256),"")</f>
        <v>3</v>
      </c>
      <c r="J258" t="str" cm="1">
        <f t="array" ref="J258">IFERROR(_xlfn.IFS(J$3=Matchdays!$D256,Matchdays!$I256,J$3=Matchdays!$G256,Matchdays!$J256),"")</f>
        <v/>
      </c>
      <c r="K258" t="str" cm="1">
        <f t="array" ref="K258">IFERROR(_xlfn.IFS(K$3=Matchdays!$D256,Matchdays!$I256,K$3=Matchdays!$G256,Matchdays!$J256),"")</f>
        <v/>
      </c>
      <c r="L258" t="str" cm="1">
        <f t="array" ref="L258">IFERROR(_xlfn.IFS(L$3=Matchdays!$D256,Matchdays!$I256,L$3=Matchdays!$G256,Matchdays!$J256),"")</f>
        <v/>
      </c>
      <c r="M258" cm="1">
        <f t="array" ref="M258">IFERROR(_xlfn.IFS(M$3=Matchdays!$D256,Matchdays!$I256,M$3=Matchdays!$G256,Matchdays!$J256),"")</f>
        <v>0</v>
      </c>
      <c r="N258" t="str" cm="1">
        <f t="array" ref="N258">IFERROR(_xlfn.IFS(N$3=Matchdays!$D256,Matchdays!$I256,N$3=Matchdays!$G256,Matchdays!$J256),"")</f>
        <v/>
      </c>
      <c r="O258" t="str" cm="1">
        <f t="array" ref="O258">IFERROR(_xlfn.IFS(O$3=Matchdays!$D256,Matchdays!$I256,O$3=Matchdays!$G256,Matchdays!$J256),"")</f>
        <v/>
      </c>
      <c r="P258" t="str" cm="1">
        <f t="array" ref="P258">IFERROR(_xlfn.IFS(P$3=Matchdays!$D256,Matchdays!$I256,P$3=Matchdays!$G256,Matchdays!$J256),"")</f>
        <v/>
      </c>
      <c r="Q258" t="str" cm="1">
        <f t="array" ref="Q258">IFERROR(_xlfn.IFS(Q$3=Matchdays!$D256,Matchdays!$I256,Q$3=Matchdays!$G256,Matchdays!$J256),"")</f>
        <v/>
      </c>
      <c r="R258" t="str" cm="1">
        <f t="array" ref="R258">IFERROR(_xlfn.IFS(R$3=Matchdays!$D256,Matchdays!$I256,R$3=Matchdays!$G256,Matchdays!$J256),"")</f>
        <v/>
      </c>
      <c r="S258" t="str" cm="1">
        <f t="array" ref="S258">IFERROR(_xlfn.IFS(S$3=Matchdays!$D256,Matchdays!$I256,S$3=Matchdays!$G256,Matchdays!$J256),"")</f>
        <v/>
      </c>
      <c r="T258" t="str" cm="1">
        <f t="array" ref="T258">IFERROR(_xlfn.IFS(T$3=Matchdays!$D256,Matchdays!$I256,T$3=Matchdays!$G256,Matchdays!$J256),"")</f>
        <v/>
      </c>
      <c r="U258" t="str" cm="1">
        <f t="array" ref="U258">IFERROR(_xlfn.IFS(U$3=Matchdays!$D256,Matchdays!$I256,U$3=Matchdays!$G256,Matchdays!$J256),"")</f>
        <v/>
      </c>
      <c r="V258" t="str" cm="1">
        <f t="array" ref="V258">IFERROR(_xlfn.IFS(V$3=Matchdays!$D256,Matchdays!$I256,V$3=Matchdays!$G256,Matchdays!$J256),"")</f>
        <v/>
      </c>
      <c r="W258" t="str" cm="1">
        <f t="array" ref="W258">IFERROR(_xlfn.IFS(W$3=Matchdays!$D256,Matchdays!$I256,W$3=Matchdays!$G256,Matchdays!$J256),"")</f>
        <v/>
      </c>
    </row>
    <row r="259" spans="4:23" x14ac:dyDescent="0.25">
      <c r="D259" t="str" cm="1">
        <f t="array" ref="D259">IFERROR(_xlfn.IFS($D$3=Matchdays!D257,Matchdays!I257,$D$3=Matchdays!G257,Matchdays!J257),"")</f>
        <v/>
      </c>
      <c r="E259" t="str" cm="1">
        <f t="array" ref="E259">IFERROR(_xlfn.IFS(E$3=Matchdays!$D257,Matchdays!$I257,E$3=Matchdays!$G257,Matchdays!$J257),"")</f>
        <v/>
      </c>
      <c r="F259" t="str" cm="1">
        <f t="array" ref="F259">IFERROR(_xlfn.IFS(F$3=Matchdays!$D257,Matchdays!$I257,F$3=Matchdays!$G257,Matchdays!$J257),"")</f>
        <v/>
      </c>
      <c r="G259" t="str" cm="1">
        <f t="array" ref="G259">IFERROR(_xlfn.IFS(G$3=Matchdays!$D257,Matchdays!$I257,G$3=Matchdays!$G257,Matchdays!$J257),"")</f>
        <v/>
      </c>
      <c r="H259" t="str" cm="1">
        <f t="array" ref="H259">IFERROR(_xlfn.IFS(H$3=Matchdays!$D257,Matchdays!$I257,H$3=Matchdays!$G257,Matchdays!$J257),"")</f>
        <v/>
      </c>
      <c r="I259" t="str" cm="1">
        <f t="array" ref="I259">IFERROR(_xlfn.IFS(I$3=Matchdays!$D257,Matchdays!$I257,I$3=Matchdays!$G257,Matchdays!$J257),"")</f>
        <v/>
      </c>
      <c r="J259" t="str" cm="1">
        <f t="array" ref="J259">IFERROR(_xlfn.IFS(J$3=Matchdays!$D257,Matchdays!$I257,J$3=Matchdays!$G257,Matchdays!$J257),"")</f>
        <v/>
      </c>
      <c r="K259" t="str" cm="1">
        <f t="array" ref="K259">IFERROR(_xlfn.IFS(K$3=Matchdays!$D257,Matchdays!$I257,K$3=Matchdays!$G257,Matchdays!$J257),"")</f>
        <v/>
      </c>
      <c r="L259" t="str" cm="1">
        <f t="array" ref="L259">IFERROR(_xlfn.IFS(L$3=Matchdays!$D257,Matchdays!$I257,L$3=Matchdays!$G257,Matchdays!$J257),"")</f>
        <v/>
      </c>
      <c r="M259" t="str" cm="1">
        <f t="array" ref="M259">IFERROR(_xlfn.IFS(M$3=Matchdays!$D257,Matchdays!$I257,M$3=Matchdays!$G257,Matchdays!$J257),"")</f>
        <v/>
      </c>
      <c r="N259" t="str" cm="1">
        <f t="array" ref="N259">IFERROR(_xlfn.IFS(N$3=Matchdays!$D257,Matchdays!$I257,N$3=Matchdays!$G257,Matchdays!$J257),"")</f>
        <v/>
      </c>
      <c r="O259" cm="1">
        <f t="array" ref="O259">IFERROR(_xlfn.IFS(O$3=Matchdays!$D257,Matchdays!$I257,O$3=Matchdays!$G257,Matchdays!$J257),"")</f>
        <v>3</v>
      </c>
      <c r="P259" t="str" cm="1">
        <f t="array" ref="P259">IFERROR(_xlfn.IFS(P$3=Matchdays!$D257,Matchdays!$I257,P$3=Matchdays!$G257,Matchdays!$J257),"")</f>
        <v/>
      </c>
      <c r="Q259" cm="1">
        <f t="array" ref="Q259">IFERROR(_xlfn.IFS(Q$3=Matchdays!$D257,Matchdays!$I257,Q$3=Matchdays!$G257,Matchdays!$J257),"")</f>
        <v>0</v>
      </c>
      <c r="R259" t="str" cm="1">
        <f t="array" ref="R259">IFERROR(_xlfn.IFS(R$3=Matchdays!$D257,Matchdays!$I257,R$3=Matchdays!$G257,Matchdays!$J257),"")</f>
        <v/>
      </c>
      <c r="S259" t="str" cm="1">
        <f t="array" ref="S259">IFERROR(_xlfn.IFS(S$3=Matchdays!$D257,Matchdays!$I257,S$3=Matchdays!$G257,Matchdays!$J257),"")</f>
        <v/>
      </c>
      <c r="T259" t="str" cm="1">
        <f t="array" ref="T259">IFERROR(_xlfn.IFS(T$3=Matchdays!$D257,Matchdays!$I257,T$3=Matchdays!$G257,Matchdays!$J257),"")</f>
        <v/>
      </c>
      <c r="U259" t="str" cm="1">
        <f t="array" ref="U259">IFERROR(_xlfn.IFS(U$3=Matchdays!$D257,Matchdays!$I257,U$3=Matchdays!$G257,Matchdays!$J257),"")</f>
        <v/>
      </c>
      <c r="V259" t="str" cm="1">
        <f t="array" ref="V259">IFERROR(_xlfn.IFS(V$3=Matchdays!$D257,Matchdays!$I257,V$3=Matchdays!$G257,Matchdays!$J257),"")</f>
        <v/>
      </c>
      <c r="W259" t="str" cm="1">
        <f t="array" ref="W259">IFERROR(_xlfn.IFS(W$3=Matchdays!$D257,Matchdays!$I257,W$3=Matchdays!$G257,Matchdays!$J257),"")</f>
        <v/>
      </c>
    </row>
    <row r="260" spans="4:23" x14ac:dyDescent="0.25">
      <c r="D260" t="str" cm="1">
        <f t="array" ref="D260">IFERROR(_xlfn.IFS($D$3=Matchdays!D258,Matchdays!I258,$D$3=Matchdays!G258,Matchdays!J258),"")</f>
        <v/>
      </c>
      <c r="E260" t="str" cm="1">
        <f t="array" ref="E260">IFERROR(_xlfn.IFS(E$3=Matchdays!$D258,Matchdays!$I258,E$3=Matchdays!$G258,Matchdays!$J258),"")</f>
        <v/>
      </c>
      <c r="F260" t="str" cm="1">
        <f t="array" ref="F260">IFERROR(_xlfn.IFS(F$3=Matchdays!$D258,Matchdays!$I258,F$3=Matchdays!$G258,Matchdays!$J258),"")</f>
        <v/>
      </c>
      <c r="G260" t="str" cm="1">
        <f t="array" ref="G260">IFERROR(_xlfn.IFS(G$3=Matchdays!$D258,Matchdays!$I258,G$3=Matchdays!$G258,Matchdays!$J258),"")</f>
        <v/>
      </c>
      <c r="H260" t="str" cm="1">
        <f t="array" ref="H260">IFERROR(_xlfn.IFS(H$3=Matchdays!$D258,Matchdays!$I258,H$3=Matchdays!$G258,Matchdays!$J258),"")</f>
        <v/>
      </c>
      <c r="I260" t="str" cm="1">
        <f t="array" ref="I260">IFERROR(_xlfn.IFS(I$3=Matchdays!$D258,Matchdays!$I258,I$3=Matchdays!$G258,Matchdays!$J258),"")</f>
        <v/>
      </c>
      <c r="J260" t="str" cm="1">
        <f t="array" ref="J260">IFERROR(_xlfn.IFS(J$3=Matchdays!$D258,Matchdays!$I258,J$3=Matchdays!$G258,Matchdays!$J258),"")</f>
        <v/>
      </c>
      <c r="K260" t="str" cm="1">
        <f t="array" ref="K260">IFERROR(_xlfn.IFS(K$3=Matchdays!$D258,Matchdays!$I258,K$3=Matchdays!$G258,Matchdays!$J258),"")</f>
        <v/>
      </c>
      <c r="L260" t="str" cm="1">
        <f t="array" ref="L260">IFERROR(_xlfn.IFS(L$3=Matchdays!$D258,Matchdays!$I258,L$3=Matchdays!$G258,Matchdays!$J258),"")</f>
        <v/>
      </c>
      <c r="M260" t="str" cm="1">
        <f t="array" ref="M260">IFERROR(_xlfn.IFS(M$3=Matchdays!$D258,Matchdays!$I258,M$3=Matchdays!$G258,Matchdays!$J258),"")</f>
        <v/>
      </c>
      <c r="N260" t="str" cm="1">
        <f t="array" ref="N260">IFERROR(_xlfn.IFS(N$3=Matchdays!$D258,Matchdays!$I258,N$3=Matchdays!$G258,Matchdays!$J258),"")</f>
        <v/>
      </c>
      <c r="O260" t="str" cm="1">
        <f t="array" ref="O260">IFERROR(_xlfn.IFS(O$3=Matchdays!$D258,Matchdays!$I258,O$3=Matchdays!$G258,Matchdays!$J258),"")</f>
        <v/>
      </c>
      <c r="P260" cm="1">
        <f t="array" ref="P260">IFERROR(_xlfn.IFS(P$3=Matchdays!$D258,Matchdays!$I258,P$3=Matchdays!$G258,Matchdays!$J258),"")</f>
        <v>3</v>
      </c>
      <c r="Q260" t="str" cm="1">
        <f t="array" ref="Q260">IFERROR(_xlfn.IFS(Q$3=Matchdays!$D258,Matchdays!$I258,Q$3=Matchdays!$G258,Matchdays!$J258),"")</f>
        <v/>
      </c>
      <c r="R260" cm="1">
        <f t="array" ref="R260">IFERROR(_xlfn.IFS(R$3=Matchdays!$D258,Matchdays!$I258,R$3=Matchdays!$G258,Matchdays!$J258),"")</f>
        <v>0</v>
      </c>
      <c r="S260" t="str" cm="1">
        <f t="array" ref="S260">IFERROR(_xlfn.IFS(S$3=Matchdays!$D258,Matchdays!$I258,S$3=Matchdays!$G258,Matchdays!$J258),"")</f>
        <v/>
      </c>
      <c r="T260" t="str" cm="1">
        <f t="array" ref="T260">IFERROR(_xlfn.IFS(T$3=Matchdays!$D258,Matchdays!$I258,T$3=Matchdays!$G258,Matchdays!$J258),"")</f>
        <v/>
      </c>
      <c r="U260" t="str" cm="1">
        <f t="array" ref="U260">IFERROR(_xlfn.IFS(U$3=Matchdays!$D258,Matchdays!$I258,U$3=Matchdays!$G258,Matchdays!$J258),"")</f>
        <v/>
      </c>
      <c r="V260" t="str" cm="1">
        <f t="array" ref="V260">IFERROR(_xlfn.IFS(V$3=Matchdays!$D258,Matchdays!$I258,V$3=Matchdays!$G258,Matchdays!$J258),"")</f>
        <v/>
      </c>
      <c r="W260" t="str" cm="1">
        <f t="array" ref="W260">IFERROR(_xlfn.IFS(W$3=Matchdays!$D258,Matchdays!$I258,W$3=Matchdays!$G258,Matchdays!$J258),"")</f>
        <v/>
      </c>
    </row>
    <row r="261" spans="4:23" x14ac:dyDescent="0.25">
      <c r="D261" t="str" cm="1">
        <f t="array" ref="D261">IFERROR(_xlfn.IFS($D$3=Matchdays!D259,Matchdays!I259,$D$3=Matchdays!G259,Matchdays!J259),"")</f>
        <v/>
      </c>
      <c r="E261" t="str" cm="1">
        <f t="array" ref="E261">IFERROR(_xlfn.IFS(E$3=Matchdays!$D259,Matchdays!$I259,E$3=Matchdays!$G259,Matchdays!$J259),"")</f>
        <v/>
      </c>
      <c r="F261" t="str" cm="1">
        <f t="array" ref="F261">IFERROR(_xlfn.IFS(F$3=Matchdays!$D259,Matchdays!$I259,F$3=Matchdays!$G259,Matchdays!$J259),"")</f>
        <v/>
      </c>
      <c r="G261" t="str" cm="1">
        <f t="array" ref="G261">IFERROR(_xlfn.IFS(G$3=Matchdays!$D259,Matchdays!$I259,G$3=Matchdays!$G259,Matchdays!$J259),"")</f>
        <v/>
      </c>
      <c r="H261" t="str" cm="1">
        <f t="array" ref="H261">IFERROR(_xlfn.IFS(H$3=Matchdays!$D259,Matchdays!$I259,H$3=Matchdays!$G259,Matchdays!$J259),"")</f>
        <v/>
      </c>
      <c r="I261" t="str" cm="1">
        <f t="array" ref="I261">IFERROR(_xlfn.IFS(I$3=Matchdays!$D259,Matchdays!$I259,I$3=Matchdays!$G259,Matchdays!$J259),"")</f>
        <v/>
      </c>
      <c r="J261" t="str" cm="1">
        <f t="array" ref="J261">IFERROR(_xlfn.IFS(J$3=Matchdays!$D259,Matchdays!$I259,J$3=Matchdays!$G259,Matchdays!$J259),"")</f>
        <v/>
      </c>
      <c r="K261" cm="1">
        <f t="array" ref="K261">IFERROR(_xlfn.IFS(K$3=Matchdays!$D259,Matchdays!$I259,K$3=Matchdays!$G259,Matchdays!$J259),"")</f>
        <v>1</v>
      </c>
      <c r="L261" t="str" cm="1">
        <f t="array" ref="L261">IFERROR(_xlfn.IFS(L$3=Matchdays!$D259,Matchdays!$I259,L$3=Matchdays!$G259,Matchdays!$J259),"")</f>
        <v/>
      </c>
      <c r="M261" t="str" cm="1">
        <f t="array" ref="M261">IFERROR(_xlfn.IFS(M$3=Matchdays!$D259,Matchdays!$I259,M$3=Matchdays!$G259,Matchdays!$J259),"")</f>
        <v/>
      </c>
      <c r="N261" t="str" cm="1">
        <f t="array" ref="N261">IFERROR(_xlfn.IFS(N$3=Matchdays!$D259,Matchdays!$I259,N$3=Matchdays!$G259,Matchdays!$J259),"")</f>
        <v/>
      </c>
      <c r="O261" t="str" cm="1">
        <f t="array" ref="O261">IFERROR(_xlfn.IFS(O$3=Matchdays!$D259,Matchdays!$I259,O$3=Matchdays!$G259,Matchdays!$J259),"")</f>
        <v/>
      </c>
      <c r="P261" t="str" cm="1">
        <f t="array" ref="P261">IFERROR(_xlfn.IFS(P$3=Matchdays!$D259,Matchdays!$I259,P$3=Matchdays!$G259,Matchdays!$J259),"")</f>
        <v/>
      </c>
      <c r="Q261" t="str" cm="1">
        <f t="array" ref="Q261">IFERROR(_xlfn.IFS(Q$3=Matchdays!$D259,Matchdays!$I259,Q$3=Matchdays!$G259,Matchdays!$J259),"")</f>
        <v/>
      </c>
      <c r="R261" t="str" cm="1">
        <f t="array" ref="R261">IFERROR(_xlfn.IFS(R$3=Matchdays!$D259,Matchdays!$I259,R$3=Matchdays!$G259,Matchdays!$J259),"")</f>
        <v/>
      </c>
      <c r="S261" cm="1">
        <f t="array" ref="S261">IFERROR(_xlfn.IFS(S$3=Matchdays!$D259,Matchdays!$I259,S$3=Matchdays!$G259,Matchdays!$J259),"")</f>
        <v>1</v>
      </c>
      <c r="T261" t="str" cm="1">
        <f t="array" ref="T261">IFERROR(_xlfn.IFS(T$3=Matchdays!$D259,Matchdays!$I259,T$3=Matchdays!$G259,Matchdays!$J259),"")</f>
        <v/>
      </c>
      <c r="U261" t="str" cm="1">
        <f t="array" ref="U261">IFERROR(_xlfn.IFS(U$3=Matchdays!$D259,Matchdays!$I259,U$3=Matchdays!$G259,Matchdays!$J259),"")</f>
        <v/>
      </c>
      <c r="V261" t="str" cm="1">
        <f t="array" ref="V261">IFERROR(_xlfn.IFS(V$3=Matchdays!$D259,Matchdays!$I259,V$3=Matchdays!$G259,Matchdays!$J259),"")</f>
        <v/>
      </c>
      <c r="W261" t="str" cm="1">
        <f t="array" ref="W261">IFERROR(_xlfn.IFS(W$3=Matchdays!$D259,Matchdays!$I259,W$3=Matchdays!$G259,Matchdays!$J259),"")</f>
        <v/>
      </c>
    </row>
    <row r="262" spans="4:23" x14ac:dyDescent="0.25">
      <c r="D262" t="str" cm="1">
        <f t="array" ref="D262">IFERROR(_xlfn.IFS($D$3=Matchdays!D260,Matchdays!I260,$D$3=Matchdays!G260,Matchdays!J260),"")</f>
        <v/>
      </c>
      <c r="E262" t="str" cm="1">
        <f t="array" ref="E262">IFERROR(_xlfn.IFS(E$3=Matchdays!$D260,Matchdays!$I260,E$3=Matchdays!$G260,Matchdays!$J260),"")</f>
        <v/>
      </c>
      <c r="F262" t="str" cm="1">
        <f t="array" ref="F262">IFERROR(_xlfn.IFS(F$3=Matchdays!$D260,Matchdays!$I260,F$3=Matchdays!$G260,Matchdays!$J260),"")</f>
        <v/>
      </c>
      <c r="G262" t="str" cm="1">
        <f t="array" ref="G262">IFERROR(_xlfn.IFS(G$3=Matchdays!$D260,Matchdays!$I260,G$3=Matchdays!$G260,Matchdays!$J260),"")</f>
        <v/>
      </c>
      <c r="H262" t="str" cm="1">
        <f t="array" ref="H262">IFERROR(_xlfn.IFS(H$3=Matchdays!$D260,Matchdays!$I260,H$3=Matchdays!$G260,Matchdays!$J260),"")</f>
        <v/>
      </c>
      <c r="I262" t="str" cm="1">
        <f t="array" ref="I262">IFERROR(_xlfn.IFS(I$3=Matchdays!$D260,Matchdays!$I260,I$3=Matchdays!$G260,Matchdays!$J260),"")</f>
        <v/>
      </c>
      <c r="J262" t="str" cm="1">
        <f t="array" ref="J262">IFERROR(_xlfn.IFS(J$3=Matchdays!$D260,Matchdays!$I260,J$3=Matchdays!$G260,Matchdays!$J260),"")</f>
        <v/>
      </c>
      <c r="K262" t="str" cm="1">
        <f t="array" ref="K262">IFERROR(_xlfn.IFS(K$3=Matchdays!$D260,Matchdays!$I260,K$3=Matchdays!$G260,Matchdays!$J260),"")</f>
        <v/>
      </c>
      <c r="L262" t="str" cm="1">
        <f t="array" ref="L262">IFERROR(_xlfn.IFS(L$3=Matchdays!$D260,Matchdays!$I260,L$3=Matchdays!$G260,Matchdays!$J260),"")</f>
        <v/>
      </c>
      <c r="M262" t="str" cm="1">
        <f t="array" ref="M262">IFERROR(_xlfn.IFS(M$3=Matchdays!$D260,Matchdays!$I260,M$3=Matchdays!$G260,Matchdays!$J260),"")</f>
        <v/>
      </c>
      <c r="N262" cm="1">
        <f t="array" ref="N262">IFERROR(_xlfn.IFS(N$3=Matchdays!$D260,Matchdays!$I260,N$3=Matchdays!$G260,Matchdays!$J260),"")</f>
        <v>0</v>
      </c>
      <c r="O262" t="str" cm="1">
        <f t="array" ref="O262">IFERROR(_xlfn.IFS(O$3=Matchdays!$D260,Matchdays!$I260,O$3=Matchdays!$G260,Matchdays!$J260),"")</f>
        <v/>
      </c>
      <c r="P262" t="str" cm="1">
        <f t="array" ref="P262">IFERROR(_xlfn.IFS(P$3=Matchdays!$D260,Matchdays!$I260,P$3=Matchdays!$G260,Matchdays!$J260),"")</f>
        <v/>
      </c>
      <c r="Q262" t="str" cm="1">
        <f t="array" ref="Q262">IFERROR(_xlfn.IFS(Q$3=Matchdays!$D260,Matchdays!$I260,Q$3=Matchdays!$G260,Matchdays!$J260),"")</f>
        <v/>
      </c>
      <c r="R262" t="str" cm="1">
        <f t="array" ref="R262">IFERROR(_xlfn.IFS(R$3=Matchdays!$D260,Matchdays!$I260,R$3=Matchdays!$G260,Matchdays!$J260),"")</f>
        <v/>
      </c>
      <c r="S262" t="str" cm="1">
        <f t="array" ref="S262">IFERROR(_xlfn.IFS(S$3=Matchdays!$D260,Matchdays!$I260,S$3=Matchdays!$G260,Matchdays!$J260),"")</f>
        <v/>
      </c>
      <c r="T262" cm="1">
        <f t="array" ref="T262">IFERROR(_xlfn.IFS(T$3=Matchdays!$D260,Matchdays!$I260,T$3=Matchdays!$G260,Matchdays!$J260),"")</f>
        <v>3</v>
      </c>
      <c r="U262" t="str" cm="1">
        <f t="array" ref="U262">IFERROR(_xlfn.IFS(U$3=Matchdays!$D260,Matchdays!$I260,U$3=Matchdays!$G260,Matchdays!$J260),"")</f>
        <v/>
      </c>
      <c r="V262" t="str" cm="1">
        <f t="array" ref="V262">IFERROR(_xlfn.IFS(V$3=Matchdays!$D260,Matchdays!$I260,V$3=Matchdays!$G260,Matchdays!$J260),"")</f>
        <v/>
      </c>
      <c r="W262" t="str" cm="1">
        <f t="array" ref="W262">IFERROR(_xlfn.IFS(W$3=Matchdays!$D260,Matchdays!$I260,W$3=Matchdays!$G260,Matchdays!$J260),"")</f>
        <v/>
      </c>
    </row>
    <row r="263" spans="4:23" x14ac:dyDescent="0.25">
      <c r="D263" t="str" cm="1">
        <f t="array" ref="D263">IFERROR(_xlfn.IFS($D$3=Matchdays!D261,Matchdays!I261,$D$3=Matchdays!G261,Matchdays!J261),"")</f>
        <v/>
      </c>
      <c r="E263" t="str" cm="1">
        <f t="array" ref="E263">IFERROR(_xlfn.IFS(E$3=Matchdays!$D261,Matchdays!$I261,E$3=Matchdays!$G261,Matchdays!$J261),"")</f>
        <v/>
      </c>
      <c r="F263" t="str" cm="1">
        <f t="array" ref="F263">IFERROR(_xlfn.IFS(F$3=Matchdays!$D261,Matchdays!$I261,F$3=Matchdays!$G261,Matchdays!$J261),"")</f>
        <v/>
      </c>
      <c r="G263" t="str" cm="1">
        <f t="array" ref="G263">IFERROR(_xlfn.IFS(G$3=Matchdays!$D261,Matchdays!$I261,G$3=Matchdays!$G261,Matchdays!$J261),"")</f>
        <v/>
      </c>
      <c r="H263" t="str" cm="1">
        <f t="array" ref="H263">IFERROR(_xlfn.IFS(H$3=Matchdays!$D261,Matchdays!$I261,H$3=Matchdays!$G261,Matchdays!$J261),"")</f>
        <v/>
      </c>
      <c r="I263" t="str" cm="1">
        <f t="array" ref="I263">IFERROR(_xlfn.IFS(I$3=Matchdays!$D261,Matchdays!$I261,I$3=Matchdays!$G261,Matchdays!$J261),"")</f>
        <v/>
      </c>
      <c r="J263" t="str" cm="1">
        <f t="array" ref="J263">IFERROR(_xlfn.IFS(J$3=Matchdays!$D261,Matchdays!$I261,J$3=Matchdays!$G261,Matchdays!$J261),"")</f>
        <v/>
      </c>
      <c r="K263" t="str" cm="1">
        <f t="array" ref="K263">IFERROR(_xlfn.IFS(K$3=Matchdays!$D261,Matchdays!$I261,K$3=Matchdays!$G261,Matchdays!$J261),"")</f>
        <v/>
      </c>
      <c r="L263" t="str" cm="1">
        <f t="array" ref="L263">IFERROR(_xlfn.IFS(L$3=Matchdays!$D261,Matchdays!$I261,L$3=Matchdays!$G261,Matchdays!$J261),"")</f>
        <v/>
      </c>
      <c r="M263" t="str" cm="1">
        <f t="array" ref="M263">IFERROR(_xlfn.IFS(M$3=Matchdays!$D261,Matchdays!$I261,M$3=Matchdays!$G261,Matchdays!$J261),"")</f>
        <v/>
      </c>
      <c r="N263" t="str" cm="1">
        <f t="array" ref="N263">IFERROR(_xlfn.IFS(N$3=Matchdays!$D261,Matchdays!$I261,N$3=Matchdays!$G261,Matchdays!$J261),"")</f>
        <v/>
      </c>
      <c r="O263" t="str" cm="1">
        <f t="array" ref="O263">IFERROR(_xlfn.IFS(O$3=Matchdays!$D261,Matchdays!$I261,O$3=Matchdays!$G261,Matchdays!$J261),"")</f>
        <v/>
      </c>
      <c r="P263" t="str" cm="1">
        <f t="array" ref="P263">IFERROR(_xlfn.IFS(P$3=Matchdays!$D261,Matchdays!$I261,P$3=Matchdays!$G261,Matchdays!$J261),"")</f>
        <v/>
      </c>
      <c r="Q263" t="str" cm="1">
        <f t="array" ref="Q263">IFERROR(_xlfn.IFS(Q$3=Matchdays!$D261,Matchdays!$I261,Q$3=Matchdays!$G261,Matchdays!$J261),"")</f>
        <v/>
      </c>
      <c r="R263" t="str" cm="1">
        <f t="array" ref="R263">IFERROR(_xlfn.IFS(R$3=Matchdays!$D261,Matchdays!$I261,R$3=Matchdays!$G261,Matchdays!$J261),"")</f>
        <v/>
      </c>
      <c r="S263" t="str" cm="1">
        <f t="array" ref="S263">IFERROR(_xlfn.IFS(S$3=Matchdays!$D261,Matchdays!$I261,S$3=Matchdays!$G261,Matchdays!$J261),"")</f>
        <v/>
      </c>
      <c r="T263" t="str" cm="1">
        <f t="array" ref="T263">IFERROR(_xlfn.IFS(T$3=Matchdays!$D261,Matchdays!$I261,T$3=Matchdays!$G261,Matchdays!$J261),"")</f>
        <v/>
      </c>
      <c r="U263" cm="1">
        <f t="array" ref="U263">IFERROR(_xlfn.IFS(U$3=Matchdays!$D261,Matchdays!$I261,U$3=Matchdays!$G261,Matchdays!$J261),"")</f>
        <v>0</v>
      </c>
      <c r="V263" t="str" cm="1">
        <f t="array" ref="V263">IFERROR(_xlfn.IFS(V$3=Matchdays!$D261,Matchdays!$I261,V$3=Matchdays!$G261,Matchdays!$J261),"")</f>
        <v/>
      </c>
      <c r="W263" cm="1">
        <f t="array" ref="W263">IFERROR(_xlfn.IFS(W$3=Matchdays!$D261,Matchdays!$I261,W$3=Matchdays!$G261,Matchdays!$J261),"")</f>
        <v>3</v>
      </c>
    </row>
    <row r="264" spans="4:23" x14ac:dyDescent="0.25">
      <c r="D264" t="str" cm="1">
        <f t="array" ref="D264">IFERROR(_xlfn.IFS($D$3=Matchdays!D262,Matchdays!I262,$D$3=Matchdays!G262,Matchdays!J262),"")</f>
        <v/>
      </c>
      <c r="E264" t="str" cm="1">
        <f t="array" ref="E264">IFERROR(_xlfn.IFS(E$3=Matchdays!$D262,Matchdays!$I262,E$3=Matchdays!$G262,Matchdays!$J262),"")</f>
        <v/>
      </c>
      <c r="F264" cm="1">
        <f t="array" ref="F264">IFERROR(_xlfn.IFS(F$3=Matchdays!$D262,Matchdays!$I262,F$3=Matchdays!$G262,Matchdays!$J262),"")</f>
        <v>3</v>
      </c>
      <c r="G264" t="str" cm="1">
        <f t="array" ref="G264">IFERROR(_xlfn.IFS(G$3=Matchdays!$D262,Matchdays!$I262,G$3=Matchdays!$G262,Matchdays!$J262),"")</f>
        <v/>
      </c>
      <c r="H264" t="str" cm="1">
        <f t="array" ref="H264">IFERROR(_xlfn.IFS(H$3=Matchdays!$D262,Matchdays!$I262,H$3=Matchdays!$G262,Matchdays!$J262),"")</f>
        <v/>
      </c>
      <c r="I264" t="str" cm="1">
        <f t="array" ref="I264">IFERROR(_xlfn.IFS(I$3=Matchdays!$D262,Matchdays!$I262,I$3=Matchdays!$G262,Matchdays!$J262),"")</f>
        <v/>
      </c>
      <c r="J264" t="str" cm="1">
        <f t="array" ref="J264">IFERROR(_xlfn.IFS(J$3=Matchdays!$D262,Matchdays!$I262,J$3=Matchdays!$G262,Matchdays!$J262),"")</f>
        <v/>
      </c>
      <c r="K264" t="str" cm="1">
        <f t="array" ref="K264">IFERROR(_xlfn.IFS(K$3=Matchdays!$D262,Matchdays!$I262,K$3=Matchdays!$G262,Matchdays!$J262),"")</f>
        <v/>
      </c>
      <c r="L264" t="str" cm="1">
        <f t="array" ref="L264">IFERROR(_xlfn.IFS(L$3=Matchdays!$D262,Matchdays!$I262,L$3=Matchdays!$G262,Matchdays!$J262),"")</f>
        <v/>
      </c>
      <c r="M264" t="str" cm="1">
        <f t="array" ref="M264">IFERROR(_xlfn.IFS(M$3=Matchdays!$D262,Matchdays!$I262,M$3=Matchdays!$G262,Matchdays!$J262),"")</f>
        <v/>
      </c>
      <c r="N264" t="str" cm="1">
        <f t="array" ref="N264">IFERROR(_xlfn.IFS(N$3=Matchdays!$D262,Matchdays!$I262,N$3=Matchdays!$G262,Matchdays!$J262),"")</f>
        <v/>
      </c>
      <c r="O264" cm="1">
        <f t="array" ref="O264">IFERROR(_xlfn.IFS(O$3=Matchdays!$D262,Matchdays!$I262,O$3=Matchdays!$G262,Matchdays!$J262),"")</f>
        <v>0</v>
      </c>
      <c r="P264" t="str" cm="1">
        <f t="array" ref="P264">IFERROR(_xlfn.IFS(P$3=Matchdays!$D262,Matchdays!$I262,P$3=Matchdays!$G262,Matchdays!$J262),"")</f>
        <v/>
      </c>
      <c r="Q264" t="str" cm="1">
        <f t="array" ref="Q264">IFERROR(_xlfn.IFS(Q$3=Matchdays!$D262,Matchdays!$I262,Q$3=Matchdays!$G262,Matchdays!$J262),"")</f>
        <v/>
      </c>
      <c r="R264" t="str" cm="1">
        <f t="array" ref="R264">IFERROR(_xlfn.IFS(R$3=Matchdays!$D262,Matchdays!$I262,R$3=Matchdays!$G262,Matchdays!$J262),"")</f>
        <v/>
      </c>
      <c r="S264" t="str" cm="1">
        <f t="array" ref="S264">IFERROR(_xlfn.IFS(S$3=Matchdays!$D262,Matchdays!$I262,S$3=Matchdays!$G262,Matchdays!$J262),"")</f>
        <v/>
      </c>
      <c r="T264" t="str" cm="1">
        <f t="array" ref="T264">IFERROR(_xlfn.IFS(T$3=Matchdays!$D262,Matchdays!$I262,T$3=Matchdays!$G262,Matchdays!$J262),"")</f>
        <v/>
      </c>
      <c r="U264" t="str" cm="1">
        <f t="array" ref="U264">IFERROR(_xlfn.IFS(U$3=Matchdays!$D262,Matchdays!$I262,U$3=Matchdays!$G262,Matchdays!$J262),"")</f>
        <v/>
      </c>
      <c r="V264" t="str" cm="1">
        <f t="array" ref="V264">IFERROR(_xlfn.IFS(V$3=Matchdays!$D262,Matchdays!$I262,V$3=Matchdays!$G262,Matchdays!$J262),"")</f>
        <v/>
      </c>
      <c r="W264" t="str" cm="1">
        <f t="array" ref="W264">IFERROR(_xlfn.IFS(W$3=Matchdays!$D262,Matchdays!$I262,W$3=Matchdays!$G262,Matchdays!$J262),"")</f>
        <v/>
      </c>
    </row>
    <row r="265" spans="4:23" x14ac:dyDescent="0.25">
      <c r="D265" t="str" cm="1">
        <f t="array" ref="D265">IFERROR(_xlfn.IFS($D$3=Matchdays!D263,Matchdays!I263,$D$3=Matchdays!G263,Matchdays!J263),"")</f>
        <v/>
      </c>
      <c r="E265" t="str" cm="1">
        <f t="array" ref="E265">IFERROR(_xlfn.IFS(E$3=Matchdays!$D263,Matchdays!$I263,E$3=Matchdays!$G263,Matchdays!$J263),"")</f>
        <v/>
      </c>
      <c r="F265" t="str" cm="1">
        <f t="array" ref="F265">IFERROR(_xlfn.IFS(F$3=Matchdays!$D263,Matchdays!$I263,F$3=Matchdays!$G263,Matchdays!$J263),"")</f>
        <v/>
      </c>
      <c r="G265" t="str" cm="1">
        <f t="array" ref="G265">IFERROR(_xlfn.IFS(G$3=Matchdays!$D263,Matchdays!$I263,G$3=Matchdays!$G263,Matchdays!$J263),"")</f>
        <v/>
      </c>
      <c r="H265" t="str" cm="1">
        <f t="array" ref="H265">IFERROR(_xlfn.IFS(H$3=Matchdays!$D263,Matchdays!$I263,H$3=Matchdays!$G263,Matchdays!$J263),"")</f>
        <v/>
      </c>
      <c r="I265" t="str" cm="1">
        <f t="array" ref="I265">IFERROR(_xlfn.IFS(I$3=Matchdays!$D263,Matchdays!$I263,I$3=Matchdays!$G263,Matchdays!$J263),"")</f>
        <v/>
      </c>
      <c r="J265" cm="1">
        <f t="array" ref="J265">IFERROR(_xlfn.IFS(J$3=Matchdays!$D263,Matchdays!$I263,J$3=Matchdays!$G263,Matchdays!$J263),"")</f>
        <v>0</v>
      </c>
      <c r="K265" t="str" cm="1">
        <f t="array" ref="K265">IFERROR(_xlfn.IFS(K$3=Matchdays!$D263,Matchdays!$I263,K$3=Matchdays!$G263,Matchdays!$J263),"")</f>
        <v/>
      </c>
      <c r="L265" t="str" cm="1">
        <f t="array" ref="L265">IFERROR(_xlfn.IFS(L$3=Matchdays!$D263,Matchdays!$I263,L$3=Matchdays!$G263,Matchdays!$J263),"")</f>
        <v/>
      </c>
      <c r="M265" t="str" cm="1">
        <f t="array" ref="M265">IFERROR(_xlfn.IFS(M$3=Matchdays!$D263,Matchdays!$I263,M$3=Matchdays!$G263,Matchdays!$J263),"")</f>
        <v/>
      </c>
      <c r="N265" t="str" cm="1">
        <f t="array" ref="N265">IFERROR(_xlfn.IFS(N$3=Matchdays!$D263,Matchdays!$I263,N$3=Matchdays!$G263,Matchdays!$J263),"")</f>
        <v/>
      </c>
      <c r="O265" t="str" cm="1">
        <f t="array" ref="O265">IFERROR(_xlfn.IFS(O$3=Matchdays!$D263,Matchdays!$I263,O$3=Matchdays!$G263,Matchdays!$J263),"")</f>
        <v/>
      </c>
      <c r="P265" cm="1">
        <f t="array" ref="P265">IFERROR(_xlfn.IFS(P$3=Matchdays!$D263,Matchdays!$I263,P$3=Matchdays!$G263,Matchdays!$J263),"")</f>
        <v>3</v>
      </c>
      <c r="Q265" t="str" cm="1">
        <f t="array" ref="Q265">IFERROR(_xlfn.IFS(Q$3=Matchdays!$D263,Matchdays!$I263,Q$3=Matchdays!$G263,Matchdays!$J263),"")</f>
        <v/>
      </c>
      <c r="R265" t="str" cm="1">
        <f t="array" ref="R265">IFERROR(_xlfn.IFS(R$3=Matchdays!$D263,Matchdays!$I263,R$3=Matchdays!$G263,Matchdays!$J263),"")</f>
        <v/>
      </c>
      <c r="S265" t="str" cm="1">
        <f t="array" ref="S265">IFERROR(_xlfn.IFS(S$3=Matchdays!$D263,Matchdays!$I263,S$3=Matchdays!$G263,Matchdays!$J263),"")</f>
        <v/>
      </c>
      <c r="T265" t="str" cm="1">
        <f t="array" ref="T265">IFERROR(_xlfn.IFS(T$3=Matchdays!$D263,Matchdays!$I263,T$3=Matchdays!$G263,Matchdays!$J263),"")</f>
        <v/>
      </c>
      <c r="U265" t="str" cm="1">
        <f t="array" ref="U265">IFERROR(_xlfn.IFS(U$3=Matchdays!$D263,Matchdays!$I263,U$3=Matchdays!$G263,Matchdays!$J263),"")</f>
        <v/>
      </c>
      <c r="V265" t="str" cm="1">
        <f t="array" ref="V265">IFERROR(_xlfn.IFS(V$3=Matchdays!$D263,Matchdays!$I263,V$3=Matchdays!$G263,Matchdays!$J263),"")</f>
        <v/>
      </c>
      <c r="W265" t="str" cm="1">
        <f t="array" ref="W265">IFERROR(_xlfn.IFS(W$3=Matchdays!$D263,Matchdays!$I263,W$3=Matchdays!$G263,Matchdays!$J263),"")</f>
        <v/>
      </c>
    </row>
    <row r="266" spans="4:23" x14ac:dyDescent="0.25">
      <c r="D266" t="str" cm="1">
        <f t="array" ref="D266">IFERROR(_xlfn.IFS($D$3=Matchdays!D264,Matchdays!I264,$D$3=Matchdays!G264,Matchdays!J264),"")</f>
        <v/>
      </c>
      <c r="E266" t="str" cm="1">
        <f t="array" ref="E266">IFERROR(_xlfn.IFS(E$3=Matchdays!$D264,Matchdays!$I264,E$3=Matchdays!$G264,Matchdays!$J264),"")</f>
        <v/>
      </c>
      <c r="F266" t="str" cm="1">
        <f t="array" ref="F266">IFERROR(_xlfn.IFS(F$3=Matchdays!$D264,Matchdays!$I264,F$3=Matchdays!$G264,Matchdays!$J264),"")</f>
        <v/>
      </c>
      <c r="G266" cm="1">
        <f t="array" ref="G266">IFERROR(_xlfn.IFS(G$3=Matchdays!$D264,Matchdays!$I264,G$3=Matchdays!$G264,Matchdays!$J264),"")</f>
        <v>0</v>
      </c>
      <c r="H266" t="str" cm="1">
        <f t="array" ref="H266">IFERROR(_xlfn.IFS(H$3=Matchdays!$D264,Matchdays!$I264,H$3=Matchdays!$G264,Matchdays!$J264),"")</f>
        <v/>
      </c>
      <c r="I266" t="str" cm="1">
        <f t="array" ref="I266">IFERROR(_xlfn.IFS(I$3=Matchdays!$D264,Matchdays!$I264,I$3=Matchdays!$G264,Matchdays!$J264),"")</f>
        <v/>
      </c>
      <c r="J266" t="str" cm="1">
        <f t="array" ref="J266">IFERROR(_xlfn.IFS(J$3=Matchdays!$D264,Matchdays!$I264,J$3=Matchdays!$G264,Matchdays!$J264),"")</f>
        <v/>
      </c>
      <c r="K266" cm="1">
        <f t="array" ref="K266">IFERROR(_xlfn.IFS(K$3=Matchdays!$D264,Matchdays!$I264,K$3=Matchdays!$G264,Matchdays!$J264),"")</f>
        <v>3</v>
      </c>
      <c r="L266" t="str" cm="1">
        <f t="array" ref="L266">IFERROR(_xlfn.IFS(L$3=Matchdays!$D264,Matchdays!$I264,L$3=Matchdays!$G264,Matchdays!$J264),"")</f>
        <v/>
      </c>
      <c r="M266" t="str" cm="1">
        <f t="array" ref="M266">IFERROR(_xlfn.IFS(M$3=Matchdays!$D264,Matchdays!$I264,M$3=Matchdays!$G264,Matchdays!$J264),"")</f>
        <v/>
      </c>
      <c r="N266" t="str" cm="1">
        <f t="array" ref="N266">IFERROR(_xlfn.IFS(N$3=Matchdays!$D264,Matchdays!$I264,N$3=Matchdays!$G264,Matchdays!$J264),"")</f>
        <v/>
      </c>
      <c r="O266" t="str" cm="1">
        <f t="array" ref="O266">IFERROR(_xlfn.IFS(O$3=Matchdays!$D264,Matchdays!$I264,O$3=Matchdays!$G264,Matchdays!$J264),"")</f>
        <v/>
      </c>
      <c r="P266" t="str" cm="1">
        <f t="array" ref="P266">IFERROR(_xlfn.IFS(P$3=Matchdays!$D264,Matchdays!$I264,P$3=Matchdays!$G264,Matchdays!$J264),"")</f>
        <v/>
      </c>
      <c r="Q266" t="str" cm="1">
        <f t="array" ref="Q266">IFERROR(_xlfn.IFS(Q$3=Matchdays!$D264,Matchdays!$I264,Q$3=Matchdays!$G264,Matchdays!$J264),"")</f>
        <v/>
      </c>
      <c r="R266" t="str" cm="1">
        <f t="array" ref="R266">IFERROR(_xlfn.IFS(R$3=Matchdays!$D264,Matchdays!$I264,R$3=Matchdays!$G264,Matchdays!$J264),"")</f>
        <v/>
      </c>
      <c r="S266" t="str" cm="1">
        <f t="array" ref="S266">IFERROR(_xlfn.IFS(S$3=Matchdays!$D264,Matchdays!$I264,S$3=Matchdays!$G264,Matchdays!$J264),"")</f>
        <v/>
      </c>
      <c r="T266" t="str" cm="1">
        <f t="array" ref="T266">IFERROR(_xlfn.IFS(T$3=Matchdays!$D264,Matchdays!$I264,T$3=Matchdays!$G264,Matchdays!$J264),"")</f>
        <v/>
      </c>
      <c r="U266" t="str" cm="1">
        <f t="array" ref="U266">IFERROR(_xlfn.IFS(U$3=Matchdays!$D264,Matchdays!$I264,U$3=Matchdays!$G264,Matchdays!$J264),"")</f>
        <v/>
      </c>
      <c r="V266" t="str" cm="1">
        <f t="array" ref="V266">IFERROR(_xlfn.IFS(V$3=Matchdays!$D264,Matchdays!$I264,V$3=Matchdays!$G264,Matchdays!$J264),"")</f>
        <v/>
      </c>
      <c r="W266" t="str" cm="1">
        <f t="array" ref="W266">IFERROR(_xlfn.IFS(W$3=Matchdays!$D264,Matchdays!$I264,W$3=Matchdays!$G264,Matchdays!$J264),"")</f>
        <v/>
      </c>
    </row>
    <row r="267" spans="4:23" x14ac:dyDescent="0.25">
      <c r="D267" cm="1">
        <f t="array" ref="D267">IFERROR(_xlfn.IFS($D$3=Matchdays!D265,Matchdays!I265,$D$3=Matchdays!G265,Matchdays!J265),"")</f>
        <v>3</v>
      </c>
      <c r="E267" t="str" cm="1">
        <f t="array" ref="E267">IFERROR(_xlfn.IFS(E$3=Matchdays!$D265,Matchdays!$I265,E$3=Matchdays!$G265,Matchdays!$J265),"")</f>
        <v/>
      </c>
      <c r="F267" t="str" cm="1">
        <f t="array" ref="F267">IFERROR(_xlfn.IFS(F$3=Matchdays!$D265,Matchdays!$I265,F$3=Matchdays!$G265,Matchdays!$J265),"")</f>
        <v/>
      </c>
      <c r="G267" t="str" cm="1">
        <f t="array" ref="G267">IFERROR(_xlfn.IFS(G$3=Matchdays!$D265,Matchdays!$I265,G$3=Matchdays!$G265,Matchdays!$J265),"")</f>
        <v/>
      </c>
      <c r="H267" t="str" cm="1">
        <f t="array" ref="H267">IFERROR(_xlfn.IFS(H$3=Matchdays!$D265,Matchdays!$I265,H$3=Matchdays!$G265,Matchdays!$J265),"")</f>
        <v/>
      </c>
      <c r="I267" t="str" cm="1">
        <f t="array" ref="I267">IFERROR(_xlfn.IFS(I$3=Matchdays!$D265,Matchdays!$I265,I$3=Matchdays!$G265,Matchdays!$J265),"")</f>
        <v/>
      </c>
      <c r="J267" t="str" cm="1">
        <f t="array" ref="J267">IFERROR(_xlfn.IFS(J$3=Matchdays!$D265,Matchdays!$I265,J$3=Matchdays!$G265,Matchdays!$J265),"")</f>
        <v/>
      </c>
      <c r="K267" t="str" cm="1">
        <f t="array" ref="K267">IFERROR(_xlfn.IFS(K$3=Matchdays!$D265,Matchdays!$I265,K$3=Matchdays!$G265,Matchdays!$J265),"")</f>
        <v/>
      </c>
      <c r="L267" cm="1">
        <f t="array" ref="L267">IFERROR(_xlfn.IFS(L$3=Matchdays!$D265,Matchdays!$I265,L$3=Matchdays!$G265,Matchdays!$J265),"")</f>
        <v>0</v>
      </c>
      <c r="M267" t="str" cm="1">
        <f t="array" ref="M267">IFERROR(_xlfn.IFS(M$3=Matchdays!$D265,Matchdays!$I265,M$3=Matchdays!$G265,Matchdays!$J265),"")</f>
        <v/>
      </c>
      <c r="N267" t="str" cm="1">
        <f t="array" ref="N267">IFERROR(_xlfn.IFS(N$3=Matchdays!$D265,Matchdays!$I265,N$3=Matchdays!$G265,Matchdays!$J265),"")</f>
        <v/>
      </c>
      <c r="O267" t="str" cm="1">
        <f t="array" ref="O267">IFERROR(_xlfn.IFS(O$3=Matchdays!$D265,Matchdays!$I265,O$3=Matchdays!$G265,Matchdays!$J265),"")</f>
        <v/>
      </c>
      <c r="P267" t="str" cm="1">
        <f t="array" ref="P267">IFERROR(_xlfn.IFS(P$3=Matchdays!$D265,Matchdays!$I265,P$3=Matchdays!$G265,Matchdays!$J265),"")</f>
        <v/>
      </c>
      <c r="Q267" t="str" cm="1">
        <f t="array" ref="Q267">IFERROR(_xlfn.IFS(Q$3=Matchdays!$D265,Matchdays!$I265,Q$3=Matchdays!$G265,Matchdays!$J265),"")</f>
        <v/>
      </c>
      <c r="R267" t="str" cm="1">
        <f t="array" ref="R267">IFERROR(_xlfn.IFS(R$3=Matchdays!$D265,Matchdays!$I265,R$3=Matchdays!$G265,Matchdays!$J265),"")</f>
        <v/>
      </c>
      <c r="S267" t="str" cm="1">
        <f t="array" ref="S267">IFERROR(_xlfn.IFS(S$3=Matchdays!$D265,Matchdays!$I265,S$3=Matchdays!$G265,Matchdays!$J265),"")</f>
        <v/>
      </c>
      <c r="T267" t="str" cm="1">
        <f t="array" ref="T267">IFERROR(_xlfn.IFS(T$3=Matchdays!$D265,Matchdays!$I265,T$3=Matchdays!$G265,Matchdays!$J265),"")</f>
        <v/>
      </c>
      <c r="U267" t="str" cm="1">
        <f t="array" ref="U267">IFERROR(_xlfn.IFS(U$3=Matchdays!$D265,Matchdays!$I265,U$3=Matchdays!$G265,Matchdays!$J265),"")</f>
        <v/>
      </c>
      <c r="V267" t="str" cm="1">
        <f t="array" ref="V267">IFERROR(_xlfn.IFS(V$3=Matchdays!$D265,Matchdays!$I265,V$3=Matchdays!$G265,Matchdays!$J265),"")</f>
        <v/>
      </c>
      <c r="W267" t="str" cm="1">
        <f t="array" ref="W267">IFERROR(_xlfn.IFS(W$3=Matchdays!$D265,Matchdays!$I265,W$3=Matchdays!$G265,Matchdays!$J265),"")</f>
        <v/>
      </c>
    </row>
    <row r="268" spans="4:23" x14ac:dyDescent="0.25">
      <c r="D268" t="str" cm="1">
        <f t="array" ref="D268">IFERROR(_xlfn.IFS($D$3=Matchdays!D266,Matchdays!I266,$D$3=Matchdays!G266,Matchdays!J266),"")</f>
        <v/>
      </c>
      <c r="E268" t="str" cm="1">
        <f t="array" ref="E268">IFERROR(_xlfn.IFS(E$3=Matchdays!$D266,Matchdays!$I266,E$3=Matchdays!$G266,Matchdays!$J266),"")</f>
        <v/>
      </c>
      <c r="F268" t="str" cm="1">
        <f t="array" ref="F268">IFERROR(_xlfn.IFS(F$3=Matchdays!$D266,Matchdays!$I266,F$3=Matchdays!$G266,Matchdays!$J266),"")</f>
        <v/>
      </c>
      <c r="G268" t="str" cm="1">
        <f t="array" ref="G268">IFERROR(_xlfn.IFS(G$3=Matchdays!$D266,Matchdays!$I266,G$3=Matchdays!$G266,Matchdays!$J266),"")</f>
        <v/>
      </c>
      <c r="H268" cm="1">
        <f t="array" ref="H268">IFERROR(_xlfn.IFS(H$3=Matchdays!$D266,Matchdays!$I266,H$3=Matchdays!$G266,Matchdays!$J266),"")</f>
        <v>1</v>
      </c>
      <c r="I268" t="str" cm="1">
        <f t="array" ref="I268">IFERROR(_xlfn.IFS(I$3=Matchdays!$D266,Matchdays!$I266,I$3=Matchdays!$G266,Matchdays!$J266),"")</f>
        <v/>
      </c>
      <c r="J268" t="str" cm="1">
        <f t="array" ref="J268">IFERROR(_xlfn.IFS(J$3=Matchdays!$D266,Matchdays!$I266,J$3=Matchdays!$G266,Matchdays!$J266),"")</f>
        <v/>
      </c>
      <c r="K268" t="str" cm="1">
        <f t="array" ref="K268">IFERROR(_xlfn.IFS(K$3=Matchdays!$D266,Matchdays!$I266,K$3=Matchdays!$G266,Matchdays!$J266),"")</f>
        <v/>
      </c>
      <c r="L268" t="str" cm="1">
        <f t="array" ref="L268">IFERROR(_xlfn.IFS(L$3=Matchdays!$D266,Matchdays!$I266,L$3=Matchdays!$G266,Matchdays!$J266),"")</f>
        <v/>
      </c>
      <c r="M268" cm="1">
        <f t="array" ref="M268">IFERROR(_xlfn.IFS(M$3=Matchdays!$D266,Matchdays!$I266,M$3=Matchdays!$G266,Matchdays!$J266),"")</f>
        <v>1</v>
      </c>
      <c r="N268" t="str" cm="1">
        <f t="array" ref="N268">IFERROR(_xlfn.IFS(N$3=Matchdays!$D266,Matchdays!$I266,N$3=Matchdays!$G266,Matchdays!$J266),"")</f>
        <v/>
      </c>
      <c r="O268" t="str" cm="1">
        <f t="array" ref="O268">IFERROR(_xlfn.IFS(O$3=Matchdays!$D266,Matchdays!$I266,O$3=Matchdays!$G266,Matchdays!$J266),"")</f>
        <v/>
      </c>
      <c r="P268" t="str" cm="1">
        <f t="array" ref="P268">IFERROR(_xlfn.IFS(P$3=Matchdays!$D266,Matchdays!$I266,P$3=Matchdays!$G266,Matchdays!$J266),"")</f>
        <v/>
      </c>
      <c r="Q268" t="str" cm="1">
        <f t="array" ref="Q268">IFERROR(_xlfn.IFS(Q$3=Matchdays!$D266,Matchdays!$I266,Q$3=Matchdays!$G266,Matchdays!$J266),"")</f>
        <v/>
      </c>
      <c r="R268" t="str" cm="1">
        <f t="array" ref="R268">IFERROR(_xlfn.IFS(R$3=Matchdays!$D266,Matchdays!$I266,R$3=Matchdays!$G266,Matchdays!$J266),"")</f>
        <v/>
      </c>
      <c r="S268" t="str" cm="1">
        <f t="array" ref="S268">IFERROR(_xlfn.IFS(S$3=Matchdays!$D266,Matchdays!$I266,S$3=Matchdays!$G266,Matchdays!$J266),"")</f>
        <v/>
      </c>
      <c r="T268" t="str" cm="1">
        <f t="array" ref="T268">IFERROR(_xlfn.IFS(T$3=Matchdays!$D266,Matchdays!$I266,T$3=Matchdays!$G266,Matchdays!$J266),"")</f>
        <v/>
      </c>
      <c r="U268" t="str" cm="1">
        <f t="array" ref="U268">IFERROR(_xlfn.IFS(U$3=Matchdays!$D266,Matchdays!$I266,U$3=Matchdays!$G266,Matchdays!$J266),"")</f>
        <v/>
      </c>
      <c r="V268" t="str" cm="1">
        <f t="array" ref="V268">IFERROR(_xlfn.IFS(V$3=Matchdays!$D266,Matchdays!$I266,V$3=Matchdays!$G266,Matchdays!$J266),"")</f>
        <v/>
      </c>
      <c r="W268" t="str" cm="1">
        <f t="array" ref="W268">IFERROR(_xlfn.IFS(W$3=Matchdays!$D266,Matchdays!$I266,W$3=Matchdays!$G266,Matchdays!$J266),"")</f>
        <v/>
      </c>
    </row>
    <row r="269" spans="4:23" x14ac:dyDescent="0.25">
      <c r="D269" t="str" cm="1">
        <f t="array" ref="D269">IFERROR(_xlfn.IFS($D$3=Matchdays!D267,Matchdays!I267,$D$3=Matchdays!G267,Matchdays!J267),"")</f>
        <v/>
      </c>
      <c r="E269" t="str" cm="1">
        <f t="array" ref="E269">IFERROR(_xlfn.IFS(E$3=Matchdays!$D267,Matchdays!$I267,E$3=Matchdays!$G267,Matchdays!$J267),"")</f>
        <v/>
      </c>
      <c r="F269" t="str" cm="1">
        <f t="array" ref="F269">IFERROR(_xlfn.IFS(F$3=Matchdays!$D267,Matchdays!$I267,F$3=Matchdays!$G267,Matchdays!$J267),"")</f>
        <v/>
      </c>
      <c r="G269" t="str" cm="1">
        <f t="array" ref="G269">IFERROR(_xlfn.IFS(G$3=Matchdays!$D267,Matchdays!$I267,G$3=Matchdays!$G267,Matchdays!$J267),"")</f>
        <v/>
      </c>
      <c r="H269" t="str" cm="1">
        <f t="array" ref="H269">IFERROR(_xlfn.IFS(H$3=Matchdays!$D267,Matchdays!$I267,H$3=Matchdays!$G267,Matchdays!$J267),"")</f>
        <v/>
      </c>
      <c r="I269" cm="1">
        <f t="array" ref="I269">IFERROR(_xlfn.IFS(I$3=Matchdays!$D267,Matchdays!$I267,I$3=Matchdays!$G267,Matchdays!$J267),"")</f>
        <v>3</v>
      </c>
      <c r="J269" t="str" cm="1">
        <f t="array" ref="J269">IFERROR(_xlfn.IFS(J$3=Matchdays!$D267,Matchdays!$I267,J$3=Matchdays!$G267,Matchdays!$J267),"")</f>
        <v/>
      </c>
      <c r="K269" t="str" cm="1">
        <f t="array" ref="K269">IFERROR(_xlfn.IFS(K$3=Matchdays!$D267,Matchdays!$I267,K$3=Matchdays!$G267,Matchdays!$J267),"")</f>
        <v/>
      </c>
      <c r="L269" t="str" cm="1">
        <f t="array" ref="L269">IFERROR(_xlfn.IFS(L$3=Matchdays!$D267,Matchdays!$I267,L$3=Matchdays!$G267,Matchdays!$J267),"")</f>
        <v/>
      </c>
      <c r="M269" t="str" cm="1">
        <f t="array" ref="M269">IFERROR(_xlfn.IFS(M$3=Matchdays!$D267,Matchdays!$I267,M$3=Matchdays!$G267,Matchdays!$J267),"")</f>
        <v/>
      </c>
      <c r="N269" cm="1">
        <f t="array" ref="N269">IFERROR(_xlfn.IFS(N$3=Matchdays!$D267,Matchdays!$I267,N$3=Matchdays!$G267,Matchdays!$J267),"")</f>
        <v>0</v>
      </c>
      <c r="O269" t="str" cm="1">
        <f t="array" ref="O269">IFERROR(_xlfn.IFS(O$3=Matchdays!$D267,Matchdays!$I267,O$3=Matchdays!$G267,Matchdays!$J267),"")</f>
        <v/>
      </c>
      <c r="P269" t="str" cm="1">
        <f t="array" ref="P269">IFERROR(_xlfn.IFS(P$3=Matchdays!$D267,Matchdays!$I267,P$3=Matchdays!$G267,Matchdays!$J267),"")</f>
        <v/>
      </c>
      <c r="Q269" t="str" cm="1">
        <f t="array" ref="Q269">IFERROR(_xlfn.IFS(Q$3=Matchdays!$D267,Matchdays!$I267,Q$3=Matchdays!$G267,Matchdays!$J267),"")</f>
        <v/>
      </c>
      <c r="R269" t="str" cm="1">
        <f t="array" ref="R269">IFERROR(_xlfn.IFS(R$3=Matchdays!$D267,Matchdays!$I267,R$3=Matchdays!$G267,Matchdays!$J267),"")</f>
        <v/>
      </c>
      <c r="S269" t="str" cm="1">
        <f t="array" ref="S269">IFERROR(_xlfn.IFS(S$3=Matchdays!$D267,Matchdays!$I267,S$3=Matchdays!$G267,Matchdays!$J267),"")</f>
        <v/>
      </c>
      <c r="T269" t="str" cm="1">
        <f t="array" ref="T269">IFERROR(_xlfn.IFS(T$3=Matchdays!$D267,Matchdays!$I267,T$3=Matchdays!$G267,Matchdays!$J267),"")</f>
        <v/>
      </c>
      <c r="U269" t="str" cm="1">
        <f t="array" ref="U269">IFERROR(_xlfn.IFS(U$3=Matchdays!$D267,Matchdays!$I267,U$3=Matchdays!$G267,Matchdays!$J267),"")</f>
        <v/>
      </c>
      <c r="V269" t="str" cm="1">
        <f t="array" ref="V269">IFERROR(_xlfn.IFS(V$3=Matchdays!$D267,Matchdays!$I267,V$3=Matchdays!$G267,Matchdays!$J267),"")</f>
        <v/>
      </c>
      <c r="W269" t="str" cm="1">
        <f t="array" ref="W269">IFERROR(_xlfn.IFS(W$3=Matchdays!$D267,Matchdays!$I267,W$3=Matchdays!$G267,Matchdays!$J267),"")</f>
        <v/>
      </c>
    </row>
    <row r="270" spans="4:23" x14ac:dyDescent="0.25">
      <c r="D270" t="str" cm="1">
        <f t="array" ref="D270">IFERROR(_xlfn.IFS($D$3=Matchdays!D268,Matchdays!I268,$D$3=Matchdays!G268,Matchdays!J268),"")</f>
        <v/>
      </c>
      <c r="E270" t="str" cm="1">
        <f t="array" ref="E270">IFERROR(_xlfn.IFS(E$3=Matchdays!$D268,Matchdays!$I268,E$3=Matchdays!$G268,Matchdays!$J268),"")</f>
        <v/>
      </c>
      <c r="F270" t="str" cm="1">
        <f t="array" ref="F270">IFERROR(_xlfn.IFS(F$3=Matchdays!$D268,Matchdays!$I268,F$3=Matchdays!$G268,Matchdays!$J268),"")</f>
        <v/>
      </c>
      <c r="G270" t="str" cm="1">
        <f t="array" ref="G270">IFERROR(_xlfn.IFS(G$3=Matchdays!$D268,Matchdays!$I268,G$3=Matchdays!$G268,Matchdays!$J268),"")</f>
        <v/>
      </c>
      <c r="H270" t="str" cm="1">
        <f t="array" ref="H270">IFERROR(_xlfn.IFS(H$3=Matchdays!$D268,Matchdays!$I268,H$3=Matchdays!$G268,Matchdays!$J268),"")</f>
        <v/>
      </c>
      <c r="I270" t="str" cm="1">
        <f t="array" ref="I270">IFERROR(_xlfn.IFS(I$3=Matchdays!$D268,Matchdays!$I268,I$3=Matchdays!$G268,Matchdays!$J268),"")</f>
        <v/>
      </c>
      <c r="J270" t="str" cm="1">
        <f t="array" ref="J270">IFERROR(_xlfn.IFS(J$3=Matchdays!$D268,Matchdays!$I268,J$3=Matchdays!$G268,Matchdays!$J268),"")</f>
        <v/>
      </c>
      <c r="K270" t="str" cm="1">
        <f t="array" ref="K270">IFERROR(_xlfn.IFS(K$3=Matchdays!$D268,Matchdays!$I268,K$3=Matchdays!$G268,Matchdays!$J268),"")</f>
        <v/>
      </c>
      <c r="L270" t="str" cm="1">
        <f t="array" ref="L270">IFERROR(_xlfn.IFS(L$3=Matchdays!$D268,Matchdays!$I268,L$3=Matchdays!$G268,Matchdays!$J268),"")</f>
        <v/>
      </c>
      <c r="M270" t="str" cm="1">
        <f t="array" ref="M270">IFERROR(_xlfn.IFS(M$3=Matchdays!$D268,Matchdays!$I268,M$3=Matchdays!$G268,Matchdays!$J268),"")</f>
        <v/>
      </c>
      <c r="N270" t="str" cm="1">
        <f t="array" ref="N270">IFERROR(_xlfn.IFS(N$3=Matchdays!$D268,Matchdays!$I268,N$3=Matchdays!$G268,Matchdays!$J268),"")</f>
        <v/>
      </c>
      <c r="O270" t="str" cm="1">
        <f t="array" ref="O270">IFERROR(_xlfn.IFS(O$3=Matchdays!$D268,Matchdays!$I268,O$3=Matchdays!$G268,Matchdays!$J268),"")</f>
        <v/>
      </c>
      <c r="P270" t="str" cm="1">
        <f t="array" ref="P270">IFERROR(_xlfn.IFS(P$3=Matchdays!$D268,Matchdays!$I268,P$3=Matchdays!$G268,Matchdays!$J268),"")</f>
        <v/>
      </c>
      <c r="Q270" cm="1">
        <f t="array" ref="Q270">IFERROR(_xlfn.IFS(Q$3=Matchdays!$D268,Matchdays!$I268,Q$3=Matchdays!$G268,Matchdays!$J268),"")</f>
        <v>1</v>
      </c>
      <c r="R270" t="str" cm="1">
        <f t="array" ref="R270">IFERROR(_xlfn.IFS(R$3=Matchdays!$D268,Matchdays!$I268,R$3=Matchdays!$G268,Matchdays!$J268),"")</f>
        <v/>
      </c>
      <c r="S270" t="str" cm="1">
        <f t="array" ref="S270">IFERROR(_xlfn.IFS(S$3=Matchdays!$D268,Matchdays!$I268,S$3=Matchdays!$G268,Matchdays!$J268),"")</f>
        <v/>
      </c>
      <c r="T270" cm="1">
        <f t="array" ref="T270">IFERROR(_xlfn.IFS(T$3=Matchdays!$D268,Matchdays!$I268,T$3=Matchdays!$G268,Matchdays!$J268),"")</f>
        <v>1</v>
      </c>
      <c r="U270" t="str" cm="1">
        <f t="array" ref="U270">IFERROR(_xlfn.IFS(U$3=Matchdays!$D268,Matchdays!$I268,U$3=Matchdays!$G268,Matchdays!$J268),"")</f>
        <v/>
      </c>
      <c r="V270" t="str" cm="1">
        <f t="array" ref="V270">IFERROR(_xlfn.IFS(V$3=Matchdays!$D268,Matchdays!$I268,V$3=Matchdays!$G268,Matchdays!$J268),"")</f>
        <v/>
      </c>
      <c r="W270" t="str" cm="1">
        <f t="array" ref="W270">IFERROR(_xlfn.IFS(W$3=Matchdays!$D268,Matchdays!$I268,W$3=Matchdays!$G268,Matchdays!$J268),"")</f>
        <v/>
      </c>
    </row>
    <row r="271" spans="4:23" x14ac:dyDescent="0.25">
      <c r="D271" t="str" cm="1">
        <f t="array" ref="D271">IFERROR(_xlfn.IFS($D$3=Matchdays!D269,Matchdays!I269,$D$3=Matchdays!G269,Matchdays!J269),"")</f>
        <v/>
      </c>
      <c r="E271" t="str" cm="1">
        <f t="array" ref="E271">IFERROR(_xlfn.IFS(E$3=Matchdays!$D269,Matchdays!$I269,E$3=Matchdays!$G269,Matchdays!$J269),"")</f>
        <v/>
      </c>
      <c r="F271" t="str" cm="1">
        <f t="array" ref="F271">IFERROR(_xlfn.IFS(F$3=Matchdays!$D269,Matchdays!$I269,F$3=Matchdays!$G269,Matchdays!$J269),"")</f>
        <v/>
      </c>
      <c r="G271" t="str" cm="1">
        <f t="array" ref="G271">IFERROR(_xlfn.IFS(G$3=Matchdays!$D269,Matchdays!$I269,G$3=Matchdays!$G269,Matchdays!$J269),"")</f>
        <v/>
      </c>
      <c r="H271" t="str" cm="1">
        <f t="array" ref="H271">IFERROR(_xlfn.IFS(H$3=Matchdays!$D269,Matchdays!$I269,H$3=Matchdays!$G269,Matchdays!$J269),"")</f>
        <v/>
      </c>
      <c r="I271" t="str" cm="1">
        <f t="array" ref="I271">IFERROR(_xlfn.IFS(I$3=Matchdays!$D269,Matchdays!$I269,I$3=Matchdays!$G269,Matchdays!$J269),"")</f>
        <v/>
      </c>
      <c r="J271" t="str" cm="1">
        <f t="array" ref="J271">IFERROR(_xlfn.IFS(J$3=Matchdays!$D269,Matchdays!$I269,J$3=Matchdays!$G269,Matchdays!$J269),"")</f>
        <v/>
      </c>
      <c r="K271" t="str" cm="1">
        <f t="array" ref="K271">IFERROR(_xlfn.IFS(K$3=Matchdays!$D269,Matchdays!$I269,K$3=Matchdays!$G269,Matchdays!$J269),"")</f>
        <v/>
      </c>
      <c r="L271" t="str" cm="1">
        <f t="array" ref="L271">IFERROR(_xlfn.IFS(L$3=Matchdays!$D269,Matchdays!$I269,L$3=Matchdays!$G269,Matchdays!$J269),"")</f>
        <v/>
      </c>
      <c r="M271" t="str" cm="1">
        <f t="array" ref="M271">IFERROR(_xlfn.IFS(M$3=Matchdays!$D269,Matchdays!$I269,M$3=Matchdays!$G269,Matchdays!$J269),"")</f>
        <v/>
      </c>
      <c r="N271" t="str" cm="1">
        <f t="array" ref="N271">IFERROR(_xlfn.IFS(N$3=Matchdays!$D269,Matchdays!$I269,N$3=Matchdays!$G269,Matchdays!$J269),"")</f>
        <v/>
      </c>
      <c r="O271" t="str" cm="1">
        <f t="array" ref="O271">IFERROR(_xlfn.IFS(O$3=Matchdays!$D269,Matchdays!$I269,O$3=Matchdays!$G269,Matchdays!$J269),"")</f>
        <v/>
      </c>
      <c r="P271" t="str" cm="1">
        <f t="array" ref="P271">IFERROR(_xlfn.IFS(P$3=Matchdays!$D269,Matchdays!$I269,P$3=Matchdays!$G269,Matchdays!$J269),"")</f>
        <v/>
      </c>
      <c r="Q271" t="str" cm="1">
        <f t="array" ref="Q271">IFERROR(_xlfn.IFS(Q$3=Matchdays!$D269,Matchdays!$I269,Q$3=Matchdays!$G269,Matchdays!$J269),"")</f>
        <v/>
      </c>
      <c r="R271" cm="1">
        <f t="array" ref="R271">IFERROR(_xlfn.IFS(R$3=Matchdays!$D269,Matchdays!$I269,R$3=Matchdays!$G269,Matchdays!$J269),"")</f>
        <v>3</v>
      </c>
      <c r="S271" t="str" cm="1">
        <f t="array" ref="S271">IFERROR(_xlfn.IFS(S$3=Matchdays!$D269,Matchdays!$I269,S$3=Matchdays!$G269,Matchdays!$J269),"")</f>
        <v/>
      </c>
      <c r="T271" t="str" cm="1">
        <f t="array" ref="T271">IFERROR(_xlfn.IFS(T$3=Matchdays!$D269,Matchdays!$I269,T$3=Matchdays!$G269,Matchdays!$J269),"")</f>
        <v/>
      </c>
      <c r="U271" t="str" cm="1">
        <f t="array" ref="U271">IFERROR(_xlfn.IFS(U$3=Matchdays!$D269,Matchdays!$I269,U$3=Matchdays!$G269,Matchdays!$J269),"")</f>
        <v/>
      </c>
      <c r="V271" t="str" cm="1">
        <f t="array" ref="V271">IFERROR(_xlfn.IFS(V$3=Matchdays!$D269,Matchdays!$I269,V$3=Matchdays!$G269,Matchdays!$J269),"")</f>
        <v/>
      </c>
      <c r="W271" cm="1">
        <f t="array" ref="W271">IFERROR(_xlfn.IFS(W$3=Matchdays!$D269,Matchdays!$I269,W$3=Matchdays!$G269,Matchdays!$J269),"")</f>
        <v>0</v>
      </c>
    </row>
    <row r="272" spans="4:23" x14ac:dyDescent="0.25">
      <c r="D272" t="str" cm="1">
        <f t="array" ref="D272">IFERROR(_xlfn.IFS($D$3=Matchdays!D270,Matchdays!I270,$D$3=Matchdays!G270,Matchdays!J270),"")</f>
        <v/>
      </c>
      <c r="E272" t="str" cm="1">
        <f t="array" ref="E272">IFERROR(_xlfn.IFS(E$3=Matchdays!$D270,Matchdays!$I270,E$3=Matchdays!$G270,Matchdays!$J270),"")</f>
        <v/>
      </c>
      <c r="F272" t="str" cm="1">
        <f t="array" ref="F272">IFERROR(_xlfn.IFS(F$3=Matchdays!$D270,Matchdays!$I270,F$3=Matchdays!$G270,Matchdays!$J270),"")</f>
        <v/>
      </c>
      <c r="G272" t="str" cm="1">
        <f t="array" ref="G272">IFERROR(_xlfn.IFS(G$3=Matchdays!$D270,Matchdays!$I270,G$3=Matchdays!$G270,Matchdays!$J270),"")</f>
        <v/>
      </c>
      <c r="H272" t="str" cm="1">
        <f t="array" ref="H272">IFERROR(_xlfn.IFS(H$3=Matchdays!$D270,Matchdays!$I270,H$3=Matchdays!$G270,Matchdays!$J270),"")</f>
        <v/>
      </c>
      <c r="I272" t="str" cm="1">
        <f t="array" ref="I272">IFERROR(_xlfn.IFS(I$3=Matchdays!$D270,Matchdays!$I270,I$3=Matchdays!$G270,Matchdays!$J270),"")</f>
        <v/>
      </c>
      <c r="J272" t="str" cm="1">
        <f t="array" ref="J272">IFERROR(_xlfn.IFS(J$3=Matchdays!$D270,Matchdays!$I270,J$3=Matchdays!$G270,Matchdays!$J270),"")</f>
        <v/>
      </c>
      <c r="K272" t="str" cm="1">
        <f t="array" ref="K272">IFERROR(_xlfn.IFS(K$3=Matchdays!$D270,Matchdays!$I270,K$3=Matchdays!$G270,Matchdays!$J270),"")</f>
        <v/>
      </c>
      <c r="L272" t="str" cm="1">
        <f t="array" ref="L272">IFERROR(_xlfn.IFS(L$3=Matchdays!$D270,Matchdays!$I270,L$3=Matchdays!$G270,Matchdays!$J270),"")</f>
        <v/>
      </c>
      <c r="M272" t="str" cm="1">
        <f t="array" ref="M272">IFERROR(_xlfn.IFS(M$3=Matchdays!$D270,Matchdays!$I270,M$3=Matchdays!$G270,Matchdays!$J270),"")</f>
        <v/>
      </c>
      <c r="N272" t="str" cm="1">
        <f t="array" ref="N272">IFERROR(_xlfn.IFS(N$3=Matchdays!$D270,Matchdays!$I270,N$3=Matchdays!$G270,Matchdays!$J270),"")</f>
        <v/>
      </c>
      <c r="O272" t="str" cm="1">
        <f t="array" ref="O272">IFERROR(_xlfn.IFS(O$3=Matchdays!$D270,Matchdays!$I270,O$3=Matchdays!$G270,Matchdays!$J270),"")</f>
        <v/>
      </c>
      <c r="P272" t="str" cm="1">
        <f t="array" ref="P272">IFERROR(_xlfn.IFS(P$3=Matchdays!$D270,Matchdays!$I270,P$3=Matchdays!$G270,Matchdays!$J270),"")</f>
        <v/>
      </c>
      <c r="Q272" t="str" cm="1">
        <f t="array" ref="Q272">IFERROR(_xlfn.IFS(Q$3=Matchdays!$D270,Matchdays!$I270,Q$3=Matchdays!$G270,Matchdays!$J270),"")</f>
        <v/>
      </c>
      <c r="R272" t="str" cm="1">
        <f t="array" ref="R272">IFERROR(_xlfn.IFS(R$3=Matchdays!$D270,Matchdays!$I270,R$3=Matchdays!$G270,Matchdays!$J270),"")</f>
        <v/>
      </c>
      <c r="S272" cm="1">
        <f t="array" ref="S272">IFERROR(_xlfn.IFS(S$3=Matchdays!$D270,Matchdays!$I270,S$3=Matchdays!$G270,Matchdays!$J270),"")</f>
        <v>0</v>
      </c>
      <c r="T272" t="str" cm="1">
        <f t="array" ref="T272">IFERROR(_xlfn.IFS(T$3=Matchdays!$D270,Matchdays!$I270,T$3=Matchdays!$G270,Matchdays!$J270),"")</f>
        <v/>
      </c>
      <c r="U272" cm="1">
        <f t="array" ref="U272">IFERROR(_xlfn.IFS(U$3=Matchdays!$D270,Matchdays!$I270,U$3=Matchdays!$G270,Matchdays!$J270),"")</f>
        <v>3</v>
      </c>
      <c r="V272" t="str" cm="1">
        <f t="array" ref="V272">IFERROR(_xlfn.IFS(V$3=Matchdays!$D270,Matchdays!$I270,V$3=Matchdays!$G270,Matchdays!$J270),"")</f>
        <v/>
      </c>
      <c r="W272" t="str" cm="1">
        <f t="array" ref="W272">IFERROR(_xlfn.IFS(W$3=Matchdays!$D270,Matchdays!$I270,W$3=Matchdays!$G270,Matchdays!$J270),"")</f>
        <v/>
      </c>
    </row>
    <row r="273" spans="4:23" x14ac:dyDescent="0.25">
      <c r="D273" t="str" cm="1">
        <f t="array" ref="D273">IFERROR(_xlfn.IFS($D$3=Matchdays!D271,Matchdays!I271,$D$3=Matchdays!G271,Matchdays!J271),"")</f>
        <v/>
      </c>
      <c r="E273" cm="1">
        <f t="array" ref="E273">IFERROR(_xlfn.IFS(E$3=Matchdays!$D271,Matchdays!$I271,E$3=Matchdays!$G271,Matchdays!$J271),"")</f>
        <v>1</v>
      </c>
      <c r="F273" t="str" cm="1">
        <f t="array" ref="F273">IFERROR(_xlfn.IFS(F$3=Matchdays!$D271,Matchdays!$I271,F$3=Matchdays!$G271,Matchdays!$J271),"")</f>
        <v/>
      </c>
      <c r="G273" t="str" cm="1">
        <f t="array" ref="G273">IFERROR(_xlfn.IFS(G$3=Matchdays!$D271,Matchdays!$I271,G$3=Matchdays!$G271,Matchdays!$J271),"")</f>
        <v/>
      </c>
      <c r="H273" t="str" cm="1">
        <f t="array" ref="H273">IFERROR(_xlfn.IFS(H$3=Matchdays!$D271,Matchdays!$I271,H$3=Matchdays!$G271,Matchdays!$J271),"")</f>
        <v/>
      </c>
      <c r="I273" t="str" cm="1">
        <f t="array" ref="I273">IFERROR(_xlfn.IFS(I$3=Matchdays!$D271,Matchdays!$I271,I$3=Matchdays!$G271,Matchdays!$J271),"")</f>
        <v/>
      </c>
      <c r="J273" t="str" cm="1">
        <f t="array" ref="J273">IFERROR(_xlfn.IFS(J$3=Matchdays!$D271,Matchdays!$I271,J$3=Matchdays!$G271,Matchdays!$J271),"")</f>
        <v/>
      </c>
      <c r="K273" t="str" cm="1">
        <f t="array" ref="K273">IFERROR(_xlfn.IFS(K$3=Matchdays!$D271,Matchdays!$I271,K$3=Matchdays!$G271,Matchdays!$J271),"")</f>
        <v/>
      </c>
      <c r="L273" t="str" cm="1">
        <f t="array" ref="L273">IFERROR(_xlfn.IFS(L$3=Matchdays!$D271,Matchdays!$I271,L$3=Matchdays!$G271,Matchdays!$J271),"")</f>
        <v/>
      </c>
      <c r="M273" t="str" cm="1">
        <f t="array" ref="M273">IFERROR(_xlfn.IFS(M$3=Matchdays!$D271,Matchdays!$I271,M$3=Matchdays!$G271,Matchdays!$J271),"")</f>
        <v/>
      </c>
      <c r="N273" t="str" cm="1">
        <f t="array" ref="N273">IFERROR(_xlfn.IFS(N$3=Matchdays!$D271,Matchdays!$I271,N$3=Matchdays!$G271,Matchdays!$J271),"")</f>
        <v/>
      </c>
      <c r="O273" t="str" cm="1">
        <f t="array" ref="O273">IFERROR(_xlfn.IFS(O$3=Matchdays!$D271,Matchdays!$I271,O$3=Matchdays!$G271,Matchdays!$J271),"")</f>
        <v/>
      </c>
      <c r="P273" t="str" cm="1">
        <f t="array" ref="P273">IFERROR(_xlfn.IFS(P$3=Matchdays!$D271,Matchdays!$I271,P$3=Matchdays!$G271,Matchdays!$J271),"")</f>
        <v/>
      </c>
      <c r="Q273" t="str" cm="1">
        <f t="array" ref="Q273">IFERROR(_xlfn.IFS(Q$3=Matchdays!$D271,Matchdays!$I271,Q$3=Matchdays!$G271,Matchdays!$J271),"")</f>
        <v/>
      </c>
      <c r="R273" t="str" cm="1">
        <f t="array" ref="R273">IFERROR(_xlfn.IFS(R$3=Matchdays!$D271,Matchdays!$I271,R$3=Matchdays!$G271,Matchdays!$J271),"")</f>
        <v/>
      </c>
      <c r="S273" t="str" cm="1">
        <f t="array" ref="S273">IFERROR(_xlfn.IFS(S$3=Matchdays!$D271,Matchdays!$I271,S$3=Matchdays!$G271,Matchdays!$J271),"")</f>
        <v/>
      </c>
      <c r="T273" t="str" cm="1">
        <f t="array" ref="T273">IFERROR(_xlfn.IFS(T$3=Matchdays!$D271,Matchdays!$I271,T$3=Matchdays!$G271,Matchdays!$J271),"")</f>
        <v/>
      </c>
      <c r="U273" t="str" cm="1">
        <f t="array" ref="U273">IFERROR(_xlfn.IFS(U$3=Matchdays!$D271,Matchdays!$I271,U$3=Matchdays!$G271,Matchdays!$J271),"")</f>
        <v/>
      </c>
      <c r="V273" cm="1">
        <f t="array" ref="V273">IFERROR(_xlfn.IFS(V$3=Matchdays!$D271,Matchdays!$I271,V$3=Matchdays!$G271,Matchdays!$J271),"")</f>
        <v>1</v>
      </c>
      <c r="W273" t="str" cm="1">
        <f t="array" ref="W273">IFERROR(_xlfn.IFS(W$3=Matchdays!$D271,Matchdays!$I271,W$3=Matchdays!$G271,Matchdays!$J271),"")</f>
        <v/>
      </c>
    </row>
    <row r="274" spans="4:23" x14ac:dyDescent="0.25">
      <c r="D274" cm="1">
        <f t="array" ref="D274">IFERROR(_xlfn.IFS($D$3=Matchdays!D272,Matchdays!I272,$D$3=Matchdays!G272,Matchdays!J272),"")</f>
        <v>3</v>
      </c>
      <c r="E274" t="str" cm="1">
        <f t="array" ref="E274">IFERROR(_xlfn.IFS(E$3=Matchdays!$D272,Matchdays!$I272,E$3=Matchdays!$G272,Matchdays!$J272),"")</f>
        <v/>
      </c>
      <c r="F274" t="str" cm="1">
        <f t="array" ref="F274">IFERROR(_xlfn.IFS(F$3=Matchdays!$D272,Matchdays!$I272,F$3=Matchdays!$G272,Matchdays!$J272),"")</f>
        <v/>
      </c>
      <c r="G274" t="str" cm="1">
        <f t="array" ref="G274">IFERROR(_xlfn.IFS(G$3=Matchdays!$D272,Matchdays!$I272,G$3=Matchdays!$G272,Matchdays!$J272),"")</f>
        <v/>
      </c>
      <c r="H274" t="str" cm="1">
        <f t="array" ref="H274">IFERROR(_xlfn.IFS(H$3=Matchdays!$D272,Matchdays!$I272,H$3=Matchdays!$G272,Matchdays!$J272),"")</f>
        <v/>
      </c>
      <c r="I274" t="str" cm="1">
        <f t="array" ref="I274">IFERROR(_xlfn.IFS(I$3=Matchdays!$D272,Matchdays!$I272,I$3=Matchdays!$G272,Matchdays!$J272),"")</f>
        <v/>
      </c>
      <c r="J274" cm="1">
        <f t="array" ref="J274">IFERROR(_xlfn.IFS(J$3=Matchdays!$D272,Matchdays!$I272,J$3=Matchdays!$G272,Matchdays!$J272),"")</f>
        <v>0</v>
      </c>
      <c r="K274" t="str" cm="1">
        <f t="array" ref="K274">IFERROR(_xlfn.IFS(K$3=Matchdays!$D272,Matchdays!$I272,K$3=Matchdays!$G272,Matchdays!$J272),"")</f>
        <v/>
      </c>
      <c r="L274" t="str" cm="1">
        <f t="array" ref="L274">IFERROR(_xlfn.IFS(L$3=Matchdays!$D272,Matchdays!$I272,L$3=Matchdays!$G272,Matchdays!$J272),"")</f>
        <v/>
      </c>
      <c r="M274" t="str" cm="1">
        <f t="array" ref="M274">IFERROR(_xlfn.IFS(M$3=Matchdays!$D272,Matchdays!$I272,M$3=Matchdays!$G272,Matchdays!$J272),"")</f>
        <v/>
      </c>
      <c r="N274" t="str" cm="1">
        <f t="array" ref="N274">IFERROR(_xlfn.IFS(N$3=Matchdays!$D272,Matchdays!$I272,N$3=Matchdays!$G272,Matchdays!$J272),"")</f>
        <v/>
      </c>
      <c r="O274" t="str" cm="1">
        <f t="array" ref="O274">IFERROR(_xlfn.IFS(O$3=Matchdays!$D272,Matchdays!$I272,O$3=Matchdays!$G272,Matchdays!$J272),"")</f>
        <v/>
      </c>
      <c r="P274" t="str" cm="1">
        <f t="array" ref="P274">IFERROR(_xlfn.IFS(P$3=Matchdays!$D272,Matchdays!$I272,P$3=Matchdays!$G272,Matchdays!$J272),"")</f>
        <v/>
      </c>
      <c r="Q274" t="str" cm="1">
        <f t="array" ref="Q274">IFERROR(_xlfn.IFS(Q$3=Matchdays!$D272,Matchdays!$I272,Q$3=Matchdays!$G272,Matchdays!$J272),"")</f>
        <v/>
      </c>
      <c r="R274" t="str" cm="1">
        <f t="array" ref="R274">IFERROR(_xlfn.IFS(R$3=Matchdays!$D272,Matchdays!$I272,R$3=Matchdays!$G272,Matchdays!$J272),"")</f>
        <v/>
      </c>
      <c r="S274" t="str" cm="1">
        <f t="array" ref="S274">IFERROR(_xlfn.IFS(S$3=Matchdays!$D272,Matchdays!$I272,S$3=Matchdays!$G272,Matchdays!$J272),"")</f>
        <v/>
      </c>
      <c r="T274" t="str" cm="1">
        <f t="array" ref="T274">IFERROR(_xlfn.IFS(T$3=Matchdays!$D272,Matchdays!$I272,T$3=Matchdays!$G272,Matchdays!$J272),"")</f>
        <v/>
      </c>
      <c r="U274" t="str" cm="1">
        <f t="array" ref="U274">IFERROR(_xlfn.IFS(U$3=Matchdays!$D272,Matchdays!$I272,U$3=Matchdays!$G272,Matchdays!$J272),"")</f>
        <v/>
      </c>
      <c r="V274" t="str" cm="1">
        <f t="array" ref="V274">IFERROR(_xlfn.IFS(V$3=Matchdays!$D272,Matchdays!$I272,V$3=Matchdays!$G272,Matchdays!$J272),"")</f>
        <v/>
      </c>
      <c r="W274" t="str" cm="1">
        <f t="array" ref="W274">IFERROR(_xlfn.IFS(W$3=Matchdays!$D272,Matchdays!$I272,W$3=Matchdays!$G272,Matchdays!$J272),"")</f>
        <v/>
      </c>
    </row>
    <row r="275" spans="4:23" x14ac:dyDescent="0.25">
      <c r="D275" t="str" cm="1">
        <f t="array" ref="D275">IFERROR(_xlfn.IFS($D$3=Matchdays!D273,Matchdays!I273,$D$3=Matchdays!G273,Matchdays!J273),"")</f>
        <v/>
      </c>
      <c r="E275" cm="1">
        <f t="array" ref="E275">IFERROR(_xlfn.IFS(E$3=Matchdays!$D273,Matchdays!$I273,E$3=Matchdays!$G273,Matchdays!$J273),"")</f>
        <v>3</v>
      </c>
      <c r="F275" cm="1">
        <f t="array" ref="F275">IFERROR(_xlfn.IFS(F$3=Matchdays!$D273,Matchdays!$I273,F$3=Matchdays!$G273,Matchdays!$J273),"")</f>
        <v>0</v>
      </c>
      <c r="G275" t="str" cm="1">
        <f t="array" ref="G275">IFERROR(_xlfn.IFS(G$3=Matchdays!$D273,Matchdays!$I273,G$3=Matchdays!$G273,Matchdays!$J273),"")</f>
        <v/>
      </c>
      <c r="H275" t="str" cm="1">
        <f t="array" ref="H275">IFERROR(_xlfn.IFS(H$3=Matchdays!$D273,Matchdays!$I273,H$3=Matchdays!$G273,Matchdays!$J273),"")</f>
        <v/>
      </c>
      <c r="I275" t="str" cm="1">
        <f t="array" ref="I275">IFERROR(_xlfn.IFS(I$3=Matchdays!$D273,Matchdays!$I273,I$3=Matchdays!$G273,Matchdays!$J273),"")</f>
        <v/>
      </c>
      <c r="J275" t="str" cm="1">
        <f t="array" ref="J275">IFERROR(_xlfn.IFS(J$3=Matchdays!$D273,Matchdays!$I273,J$3=Matchdays!$G273,Matchdays!$J273),"")</f>
        <v/>
      </c>
      <c r="K275" t="str" cm="1">
        <f t="array" ref="K275">IFERROR(_xlfn.IFS(K$3=Matchdays!$D273,Matchdays!$I273,K$3=Matchdays!$G273,Matchdays!$J273),"")</f>
        <v/>
      </c>
      <c r="L275" t="str" cm="1">
        <f t="array" ref="L275">IFERROR(_xlfn.IFS(L$3=Matchdays!$D273,Matchdays!$I273,L$3=Matchdays!$G273,Matchdays!$J273),"")</f>
        <v/>
      </c>
      <c r="M275" t="str" cm="1">
        <f t="array" ref="M275">IFERROR(_xlfn.IFS(M$3=Matchdays!$D273,Matchdays!$I273,M$3=Matchdays!$G273,Matchdays!$J273),"")</f>
        <v/>
      </c>
      <c r="N275" t="str" cm="1">
        <f t="array" ref="N275">IFERROR(_xlfn.IFS(N$3=Matchdays!$D273,Matchdays!$I273,N$3=Matchdays!$G273,Matchdays!$J273),"")</f>
        <v/>
      </c>
      <c r="O275" t="str" cm="1">
        <f t="array" ref="O275">IFERROR(_xlfn.IFS(O$3=Matchdays!$D273,Matchdays!$I273,O$3=Matchdays!$G273,Matchdays!$J273),"")</f>
        <v/>
      </c>
      <c r="P275" t="str" cm="1">
        <f t="array" ref="P275">IFERROR(_xlfn.IFS(P$3=Matchdays!$D273,Matchdays!$I273,P$3=Matchdays!$G273,Matchdays!$J273),"")</f>
        <v/>
      </c>
      <c r="Q275" t="str" cm="1">
        <f t="array" ref="Q275">IFERROR(_xlfn.IFS(Q$3=Matchdays!$D273,Matchdays!$I273,Q$3=Matchdays!$G273,Matchdays!$J273),"")</f>
        <v/>
      </c>
      <c r="R275" t="str" cm="1">
        <f t="array" ref="R275">IFERROR(_xlfn.IFS(R$3=Matchdays!$D273,Matchdays!$I273,R$3=Matchdays!$G273,Matchdays!$J273),"")</f>
        <v/>
      </c>
      <c r="S275" t="str" cm="1">
        <f t="array" ref="S275">IFERROR(_xlfn.IFS(S$3=Matchdays!$D273,Matchdays!$I273,S$3=Matchdays!$G273,Matchdays!$J273),"")</f>
        <v/>
      </c>
      <c r="T275" t="str" cm="1">
        <f t="array" ref="T275">IFERROR(_xlfn.IFS(T$3=Matchdays!$D273,Matchdays!$I273,T$3=Matchdays!$G273,Matchdays!$J273),"")</f>
        <v/>
      </c>
      <c r="U275" t="str" cm="1">
        <f t="array" ref="U275">IFERROR(_xlfn.IFS(U$3=Matchdays!$D273,Matchdays!$I273,U$3=Matchdays!$G273,Matchdays!$J273),"")</f>
        <v/>
      </c>
      <c r="V275" t="str" cm="1">
        <f t="array" ref="V275">IFERROR(_xlfn.IFS(V$3=Matchdays!$D273,Matchdays!$I273,V$3=Matchdays!$G273,Matchdays!$J273),"")</f>
        <v/>
      </c>
      <c r="W275" t="str" cm="1">
        <f t="array" ref="W275">IFERROR(_xlfn.IFS(W$3=Matchdays!$D273,Matchdays!$I273,W$3=Matchdays!$G273,Matchdays!$J273),"")</f>
        <v/>
      </c>
    </row>
    <row r="276" spans="4:23" x14ac:dyDescent="0.25">
      <c r="D276" t="str" cm="1">
        <f t="array" ref="D276">IFERROR(_xlfn.IFS($D$3=Matchdays!D274,Matchdays!I274,$D$3=Matchdays!G274,Matchdays!J274),"")</f>
        <v/>
      </c>
      <c r="E276" t="str" cm="1">
        <f t="array" ref="E276">IFERROR(_xlfn.IFS(E$3=Matchdays!$D274,Matchdays!$I274,E$3=Matchdays!$G274,Matchdays!$J274),"")</f>
        <v/>
      </c>
      <c r="F276" t="str" cm="1">
        <f t="array" ref="F276">IFERROR(_xlfn.IFS(F$3=Matchdays!$D274,Matchdays!$I274,F$3=Matchdays!$G274,Matchdays!$J274),"")</f>
        <v/>
      </c>
      <c r="G276" cm="1">
        <f t="array" ref="G276">IFERROR(_xlfn.IFS(G$3=Matchdays!$D274,Matchdays!$I274,G$3=Matchdays!$G274,Matchdays!$J274),"")</f>
        <v>1</v>
      </c>
      <c r="H276" t="str" cm="1">
        <f t="array" ref="H276">IFERROR(_xlfn.IFS(H$3=Matchdays!$D274,Matchdays!$I274,H$3=Matchdays!$G274,Matchdays!$J274),"")</f>
        <v/>
      </c>
      <c r="I276" t="str" cm="1">
        <f t="array" ref="I276">IFERROR(_xlfn.IFS(I$3=Matchdays!$D274,Matchdays!$I274,I$3=Matchdays!$G274,Matchdays!$J274),"")</f>
        <v/>
      </c>
      <c r="J276" t="str" cm="1">
        <f t="array" ref="J276">IFERROR(_xlfn.IFS(J$3=Matchdays!$D274,Matchdays!$I274,J$3=Matchdays!$G274,Matchdays!$J274),"")</f>
        <v/>
      </c>
      <c r="K276" t="str" cm="1">
        <f t="array" ref="K276">IFERROR(_xlfn.IFS(K$3=Matchdays!$D274,Matchdays!$I274,K$3=Matchdays!$G274,Matchdays!$J274),"")</f>
        <v/>
      </c>
      <c r="L276" t="str" cm="1">
        <f t="array" ref="L276">IFERROR(_xlfn.IFS(L$3=Matchdays!$D274,Matchdays!$I274,L$3=Matchdays!$G274,Matchdays!$J274),"")</f>
        <v/>
      </c>
      <c r="M276" t="str" cm="1">
        <f t="array" ref="M276">IFERROR(_xlfn.IFS(M$3=Matchdays!$D274,Matchdays!$I274,M$3=Matchdays!$G274,Matchdays!$J274),"")</f>
        <v/>
      </c>
      <c r="N276" cm="1">
        <f t="array" ref="N276">IFERROR(_xlfn.IFS(N$3=Matchdays!$D274,Matchdays!$I274,N$3=Matchdays!$G274,Matchdays!$J274),"")</f>
        <v>1</v>
      </c>
      <c r="O276" t="str" cm="1">
        <f t="array" ref="O276">IFERROR(_xlfn.IFS(O$3=Matchdays!$D274,Matchdays!$I274,O$3=Matchdays!$G274,Matchdays!$J274),"")</f>
        <v/>
      </c>
      <c r="P276" t="str" cm="1">
        <f t="array" ref="P276">IFERROR(_xlfn.IFS(P$3=Matchdays!$D274,Matchdays!$I274,P$3=Matchdays!$G274,Matchdays!$J274),"")</f>
        <v/>
      </c>
      <c r="Q276" t="str" cm="1">
        <f t="array" ref="Q276">IFERROR(_xlfn.IFS(Q$3=Matchdays!$D274,Matchdays!$I274,Q$3=Matchdays!$G274,Matchdays!$J274),"")</f>
        <v/>
      </c>
      <c r="R276" t="str" cm="1">
        <f t="array" ref="R276">IFERROR(_xlfn.IFS(R$3=Matchdays!$D274,Matchdays!$I274,R$3=Matchdays!$G274,Matchdays!$J274),"")</f>
        <v/>
      </c>
      <c r="S276" t="str" cm="1">
        <f t="array" ref="S276">IFERROR(_xlfn.IFS(S$3=Matchdays!$D274,Matchdays!$I274,S$3=Matchdays!$G274,Matchdays!$J274),"")</f>
        <v/>
      </c>
      <c r="T276" t="str" cm="1">
        <f t="array" ref="T276">IFERROR(_xlfn.IFS(T$3=Matchdays!$D274,Matchdays!$I274,T$3=Matchdays!$G274,Matchdays!$J274),"")</f>
        <v/>
      </c>
      <c r="U276" t="str" cm="1">
        <f t="array" ref="U276">IFERROR(_xlfn.IFS(U$3=Matchdays!$D274,Matchdays!$I274,U$3=Matchdays!$G274,Matchdays!$J274),"")</f>
        <v/>
      </c>
      <c r="V276" t="str" cm="1">
        <f t="array" ref="V276">IFERROR(_xlfn.IFS(V$3=Matchdays!$D274,Matchdays!$I274,V$3=Matchdays!$G274,Matchdays!$J274),"")</f>
        <v/>
      </c>
      <c r="W276" t="str" cm="1">
        <f t="array" ref="W276">IFERROR(_xlfn.IFS(W$3=Matchdays!$D274,Matchdays!$I274,W$3=Matchdays!$G274,Matchdays!$J274),"")</f>
        <v/>
      </c>
    </row>
    <row r="277" spans="4:23" x14ac:dyDescent="0.25">
      <c r="D277" t="str" cm="1">
        <f t="array" ref="D277">IFERROR(_xlfn.IFS($D$3=Matchdays!D275,Matchdays!I275,$D$3=Matchdays!G275,Matchdays!J275),"")</f>
        <v/>
      </c>
      <c r="E277" t="str" cm="1">
        <f t="array" ref="E277">IFERROR(_xlfn.IFS(E$3=Matchdays!$D275,Matchdays!$I275,E$3=Matchdays!$G275,Matchdays!$J275),"")</f>
        <v/>
      </c>
      <c r="F277" t="str" cm="1">
        <f t="array" ref="F277">IFERROR(_xlfn.IFS(F$3=Matchdays!$D275,Matchdays!$I275,F$3=Matchdays!$G275,Matchdays!$J275),"")</f>
        <v/>
      </c>
      <c r="G277" t="str" cm="1">
        <f t="array" ref="G277">IFERROR(_xlfn.IFS(G$3=Matchdays!$D275,Matchdays!$I275,G$3=Matchdays!$G275,Matchdays!$J275),"")</f>
        <v/>
      </c>
      <c r="H277" cm="1">
        <f t="array" ref="H277">IFERROR(_xlfn.IFS(H$3=Matchdays!$D275,Matchdays!$I275,H$3=Matchdays!$G275,Matchdays!$J275),"")</f>
        <v>3</v>
      </c>
      <c r="I277" t="str" cm="1">
        <f t="array" ref="I277">IFERROR(_xlfn.IFS(I$3=Matchdays!$D275,Matchdays!$I275,I$3=Matchdays!$G275,Matchdays!$J275),"")</f>
        <v/>
      </c>
      <c r="J277" t="str" cm="1">
        <f t="array" ref="J277">IFERROR(_xlfn.IFS(J$3=Matchdays!$D275,Matchdays!$I275,J$3=Matchdays!$G275,Matchdays!$J275),"")</f>
        <v/>
      </c>
      <c r="K277" t="str" cm="1">
        <f t="array" ref="K277">IFERROR(_xlfn.IFS(K$3=Matchdays!$D275,Matchdays!$I275,K$3=Matchdays!$G275,Matchdays!$J275),"")</f>
        <v/>
      </c>
      <c r="L277" t="str" cm="1">
        <f t="array" ref="L277">IFERROR(_xlfn.IFS(L$3=Matchdays!$D275,Matchdays!$I275,L$3=Matchdays!$G275,Matchdays!$J275),"")</f>
        <v/>
      </c>
      <c r="M277" t="str" cm="1">
        <f t="array" ref="M277">IFERROR(_xlfn.IFS(M$3=Matchdays!$D275,Matchdays!$I275,M$3=Matchdays!$G275,Matchdays!$J275),"")</f>
        <v/>
      </c>
      <c r="N277" t="str" cm="1">
        <f t="array" ref="N277">IFERROR(_xlfn.IFS(N$3=Matchdays!$D275,Matchdays!$I275,N$3=Matchdays!$G275,Matchdays!$J275),"")</f>
        <v/>
      </c>
      <c r="O277" t="str" cm="1">
        <f t="array" ref="O277">IFERROR(_xlfn.IFS(O$3=Matchdays!$D275,Matchdays!$I275,O$3=Matchdays!$G275,Matchdays!$J275),"")</f>
        <v/>
      </c>
      <c r="P277" t="str" cm="1">
        <f t="array" ref="P277">IFERROR(_xlfn.IFS(P$3=Matchdays!$D275,Matchdays!$I275,P$3=Matchdays!$G275,Matchdays!$J275),"")</f>
        <v/>
      </c>
      <c r="Q277" cm="1">
        <f t="array" ref="Q277">IFERROR(_xlfn.IFS(Q$3=Matchdays!$D275,Matchdays!$I275,Q$3=Matchdays!$G275,Matchdays!$J275),"")</f>
        <v>0</v>
      </c>
      <c r="R277" t="str" cm="1">
        <f t="array" ref="R277">IFERROR(_xlfn.IFS(R$3=Matchdays!$D275,Matchdays!$I275,R$3=Matchdays!$G275,Matchdays!$J275),"")</f>
        <v/>
      </c>
      <c r="S277" t="str" cm="1">
        <f t="array" ref="S277">IFERROR(_xlfn.IFS(S$3=Matchdays!$D275,Matchdays!$I275,S$3=Matchdays!$G275,Matchdays!$J275),"")</f>
        <v/>
      </c>
      <c r="T277" t="str" cm="1">
        <f t="array" ref="T277">IFERROR(_xlfn.IFS(T$3=Matchdays!$D275,Matchdays!$I275,T$3=Matchdays!$G275,Matchdays!$J275),"")</f>
        <v/>
      </c>
      <c r="U277" t="str" cm="1">
        <f t="array" ref="U277">IFERROR(_xlfn.IFS(U$3=Matchdays!$D275,Matchdays!$I275,U$3=Matchdays!$G275,Matchdays!$J275),"")</f>
        <v/>
      </c>
      <c r="V277" t="str" cm="1">
        <f t="array" ref="V277">IFERROR(_xlfn.IFS(V$3=Matchdays!$D275,Matchdays!$I275,V$3=Matchdays!$G275,Matchdays!$J275),"")</f>
        <v/>
      </c>
      <c r="W277" t="str" cm="1">
        <f t="array" ref="W277">IFERROR(_xlfn.IFS(W$3=Matchdays!$D275,Matchdays!$I275,W$3=Matchdays!$G275,Matchdays!$J275),"")</f>
        <v/>
      </c>
    </row>
    <row r="278" spans="4:23" x14ac:dyDescent="0.25">
      <c r="D278" t="str" cm="1">
        <f t="array" ref="D278">IFERROR(_xlfn.IFS($D$3=Matchdays!D276,Matchdays!I276,$D$3=Matchdays!G276,Matchdays!J276),"")</f>
        <v/>
      </c>
      <c r="E278" t="str" cm="1">
        <f t="array" ref="E278">IFERROR(_xlfn.IFS(E$3=Matchdays!$D276,Matchdays!$I276,E$3=Matchdays!$G276,Matchdays!$J276),"")</f>
        <v/>
      </c>
      <c r="F278" t="str" cm="1">
        <f t="array" ref="F278">IFERROR(_xlfn.IFS(F$3=Matchdays!$D276,Matchdays!$I276,F$3=Matchdays!$G276,Matchdays!$J276),"")</f>
        <v/>
      </c>
      <c r="G278" t="str" cm="1">
        <f t="array" ref="G278">IFERROR(_xlfn.IFS(G$3=Matchdays!$D276,Matchdays!$I276,G$3=Matchdays!$G276,Matchdays!$J276),"")</f>
        <v/>
      </c>
      <c r="H278" t="str" cm="1">
        <f t="array" ref="H278">IFERROR(_xlfn.IFS(H$3=Matchdays!$D276,Matchdays!$I276,H$3=Matchdays!$G276,Matchdays!$J276),"")</f>
        <v/>
      </c>
      <c r="I278" cm="1">
        <f t="array" ref="I278">IFERROR(_xlfn.IFS(I$3=Matchdays!$D276,Matchdays!$I276,I$3=Matchdays!$G276,Matchdays!$J276),"")</f>
        <v>1</v>
      </c>
      <c r="J278" t="str" cm="1">
        <f t="array" ref="J278">IFERROR(_xlfn.IFS(J$3=Matchdays!$D276,Matchdays!$I276,J$3=Matchdays!$G276,Matchdays!$J276),"")</f>
        <v/>
      </c>
      <c r="K278" cm="1">
        <f t="array" ref="K278">IFERROR(_xlfn.IFS(K$3=Matchdays!$D276,Matchdays!$I276,K$3=Matchdays!$G276,Matchdays!$J276),"")</f>
        <v>1</v>
      </c>
      <c r="L278" t="str" cm="1">
        <f t="array" ref="L278">IFERROR(_xlfn.IFS(L$3=Matchdays!$D276,Matchdays!$I276,L$3=Matchdays!$G276,Matchdays!$J276),"")</f>
        <v/>
      </c>
      <c r="M278" t="str" cm="1">
        <f t="array" ref="M278">IFERROR(_xlfn.IFS(M$3=Matchdays!$D276,Matchdays!$I276,M$3=Matchdays!$G276,Matchdays!$J276),"")</f>
        <v/>
      </c>
      <c r="N278" t="str" cm="1">
        <f t="array" ref="N278">IFERROR(_xlfn.IFS(N$3=Matchdays!$D276,Matchdays!$I276,N$3=Matchdays!$G276,Matchdays!$J276),"")</f>
        <v/>
      </c>
      <c r="O278" t="str" cm="1">
        <f t="array" ref="O278">IFERROR(_xlfn.IFS(O$3=Matchdays!$D276,Matchdays!$I276,O$3=Matchdays!$G276,Matchdays!$J276),"")</f>
        <v/>
      </c>
      <c r="P278" t="str" cm="1">
        <f t="array" ref="P278">IFERROR(_xlfn.IFS(P$3=Matchdays!$D276,Matchdays!$I276,P$3=Matchdays!$G276,Matchdays!$J276),"")</f>
        <v/>
      </c>
      <c r="Q278" t="str" cm="1">
        <f t="array" ref="Q278">IFERROR(_xlfn.IFS(Q$3=Matchdays!$D276,Matchdays!$I276,Q$3=Matchdays!$G276,Matchdays!$J276),"")</f>
        <v/>
      </c>
      <c r="R278" t="str" cm="1">
        <f t="array" ref="R278">IFERROR(_xlfn.IFS(R$3=Matchdays!$D276,Matchdays!$I276,R$3=Matchdays!$G276,Matchdays!$J276),"")</f>
        <v/>
      </c>
      <c r="S278" t="str" cm="1">
        <f t="array" ref="S278">IFERROR(_xlfn.IFS(S$3=Matchdays!$D276,Matchdays!$I276,S$3=Matchdays!$G276,Matchdays!$J276),"")</f>
        <v/>
      </c>
      <c r="T278" t="str" cm="1">
        <f t="array" ref="T278">IFERROR(_xlfn.IFS(T$3=Matchdays!$D276,Matchdays!$I276,T$3=Matchdays!$G276,Matchdays!$J276),"")</f>
        <v/>
      </c>
      <c r="U278" t="str" cm="1">
        <f t="array" ref="U278">IFERROR(_xlfn.IFS(U$3=Matchdays!$D276,Matchdays!$I276,U$3=Matchdays!$G276,Matchdays!$J276),"")</f>
        <v/>
      </c>
      <c r="V278" t="str" cm="1">
        <f t="array" ref="V278">IFERROR(_xlfn.IFS(V$3=Matchdays!$D276,Matchdays!$I276,V$3=Matchdays!$G276,Matchdays!$J276),"")</f>
        <v/>
      </c>
      <c r="W278" t="str" cm="1">
        <f t="array" ref="W278">IFERROR(_xlfn.IFS(W$3=Matchdays!$D276,Matchdays!$I276,W$3=Matchdays!$G276,Matchdays!$J276),"")</f>
        <v/>
      </c>
    </row>
    <row r="279" spans="4:23" x14ac:dyDescent="0.25">
      <c r="D279" t="str" cm="1">
        <f t="array" ref="D279">IFERROR(_xlfn.IFS($D$3=Matchdays!D277,Matchdays!I277,$D$3=Matchdays!G277,Matchdays!J277),"")</f>
        <v/>
      </c>
      <c r="E279" t="str" cm="1">
        <f t="array" ref="E279">IFERROR(_xlfn.IFS(E$3=Matchdays!$D277,Matchdays!$I277,E$3=Matchdays!$G277,Matchdays!$J277),"")</f>
        <v/>
      </c>
      <c r="F279" t="str" cm="1">
        <f t="array" ref="F279">IFERROR(_xlfn.IFS(F$3=Matchdays!$D277,Matchdays!$I277,F$3=Matchdays!$G277,Matchdays!$J277),"")</f>
        <v/>
      </c>
      <c r="G279" t="str" cm="1">
        <f t="array" ref="G279">IFERROR(_xlfn.IFS(G$3=Matchdays!$D277,Matchdays!$I277,G$3=Matchdays!$G277,Matchdays!$J277),"")</f>
        <v/>
      </c>
      <c r="H279" t="str" cm="1">
        <f t="array" ref="H279">IFERROR(_xlfn.IFS(H$3=Matchdays!$D277,Matchdays!$I277,H$3=Matchdays!$G277,Matchdays!$J277),"")</f>
        <v/>
      </c>
      <c r="I279" t="str" cm="1">
        <f t="array" ref="I279">IFERROR(_xlfn.IFS(I$3=Matchdays!$D277,Matchdays!$I277,I$3=Matchdays!$G277,Matchdays!$J277),"")</f>
        <v/>
      </c>
      <c r="J279" t="str" cm="1">
        <f t="array" ref="J279">IFERROR(_xlfn.IFS(J$3=Matchdays!$D277,Matchdays!$I277,J$3=Matchdays!$G277,Matchdays!$J277),"")</f>
        <v/>
      </c>
      <c r="K279" t="str" cm="1">
        <f t="array" ref="K279">IFERROR(_xlfn.IFS(K$3=Matchdays!$D277,Matchdays!$I277,K$3=Matchdays!$G277,Matchdays!$J277),"")</f>
        <v/>
      </c>
      <c r="L279" cm="1">
        <f t="array" ref="L279">IFERROR(_xlfn.IFS(L$3=Matchdays!$D277,Matchdays!$I277,L$3=Matchdays!$G277,Matchdays!$J277),"")</f>
        <v>0</v>
      </c>
      <c r="M279" t="str" cm="1">
        <f t="array" ref="M279">IFERROR(_xlfn.IFS(M$3=Matchdays!$D277,Matchdays!$I277,M$3=Matchdays!$G277,Matchdays!$J277),"")</f>
        <v/>
      </c>
      <c r="N279" t="str" cm="1">
        <f t="array" ref="N279">IFERROR(_xlfn.IFS(N$3=Matchdays!$D277,Matchdays!$I277,N$3=Matchdays!$G277,Matchdays!$J277),"")</f>
        <v/>
      </c>
      <c r="O279" cm="1">
        <f t="array" ref="O279">IFERROR(_xlfn.IFS(O$3=Matchdays!$D277,Matchdays!$I277,O$3=Matchdays!$G277,Matchdays!$J277),"")</f>
        <v>3</v>
      </c>
      <c r="P279" t="str" cm="1">
        <f t="array" ref="P279">IFERROR(_xlfn.IFS(P$3=Matchdays!$D277,Matchdays!$I277,P$3=Matchdays!$G277,Matchdays!$J277),"")</f>
        <v/>
      </c>
      <c r="Q279" t="str" cm="1">
        <f t="array" ref="Q279">IFERROR(_xlfn.IFS(Q$3=Matchdays!$D277,Matchdays!$I277,Q$3=Matchdays!$G277,Matchdays!$J277),"")</f>
        <v/>
      </c>
      <c r="R279" t="str" cm="1">
        <f t="array" ref="R279">IFERROR(_xlfn.IFS(R$3=Matchdays!$D277,Matchdays!$I277,R$3=Matchdays!$G277,Matchdays!$J277),"")</f>
        <v/>
      </c>
      <c r="S279" t="str" cm="1">
        <f t="array" ref="S279">IFERROR(_xlfn.IFS(S$3=Matchdays!$D277,Matchdays!$I277,S$3=Matchdays!$G277,Matchdays!$J277),"")</f>
        <v/>
      </c>
      <c r="T279" t="str" cm="1">
        <f t="array" ref="T279">IFERROR(_xlfn.IFS(T$3=Matchdays!$D277,Matchdays!$I277,T$3=Matchdays!$G277,Matchdays!$J277),"")</f>
        <v/>
      </c>
      <c r="U279" t="str" cm="1">
        <f t="array" ref="U279">IFERROR(_xlfn.IFS(U$3=Matchdays!$D277,Matchdays!$I277,U$3=Matchdays!$G277,Matchdays!$J277),"")</f>
        <v/>
      </c>
      <c r="V279" t="str" cm="1">
        <f t="array" ref="V279">IFERROR(_xlfn.IFS(V$3=Matchdays!$D277,Matchdays!$I277,V$3=Matchdays!$G277,Matchdays!$J277),"")</f>
        <v/>
      </c>
      <c r="W279" t="str" cm="1">
        <f t="array" ref="W279">IFERROR(_xlfn.IFS(W$3=Matchdays!$D277,Matchdays!$I277,W$3=Matchdays!$G277,Matchdays!$J277),"")</f>
        <v/>
      </c>
    </row>
    <row r="280" spans="4:23" x14ac:dyDescent="0.25">
      <c r="D280" t="str" cm="1">
        <f t="array" ref="D280">IFERROR(_xlfn.IFS($D$3=Matchdays!D278,Matchdays!I278,$D$3=Matchdays!G278,Matchdays!J278),"")</f>
        <v/>
      </c>
      <c r="E280" t="str" cm="1">
        <f t="array" ref="E280">IFERROR(_xlfn.IFS(E$3=Matchdays!$D278,Matchdays!$I278,E$3=Matchdays!$G278,Matchdays!$J278),"")</f>
        <v/>
      </c>
      <c r="F280" t="str" cm="1">
        <f t="array" ref="F280">IFERROR(_xlfn.IFS(F$3=Matchdays!$D278,Matchdays!$I278,F$3=Matchdays!$G278,Matchdays!$J278),"")</f>
        <v/>
      </c>
      <c r="G280" t="str" cm="1">
        <f t="array" ref="G280">IFERROR(_xlfn.IFS(G$3=Matchdays!$D278,Matchdays!$I278,G$3=Matchdays!$G278,Matchdays!$J278),"")</f>
        <v/>
      </c>
      <c r="H280" t="str" cm="1">
        <f t="array" ref="H280">IFERROR(_xlfn.IFS(H$3=Matchdays!$D278,Matchdays!$I278,H$3=Matchdays!$G278,Matchdays!$J278),"")</f>
        <v/>
      </c>
      <c r="I280" t="str" cm="1">
        <f t="array" ref="I280">IFERROR(_xlfn.IFS(I$3=Matchdays!$D278,Matchdays!$I278,I$3=Matchdays!$G278,Matchdays!$J278),"")</f>
        <v/>
      </c>
      <c r="J280" t="str" cm="1">
        <f t="array" ref="J280">IFERROR(_xlfn.IFS(J$3=Matchdays!$D278,Matchdays!$I278,J$3=Matchdays!$G278,Matchdays!$J278),"")</f>
        <v/>
      </c>
      <c r="K280" t="str" cm="1">
        <f t="array" ref="K280">IFERROR(_xlfn.IFS(K$3=Matchdays!$D278,Matchdays!$I278,K$3=Matchdays!$G278,Matchdays!$J278),"")</f>
        <v/>
      </c>
      <c r="L280" t="str" cm="1">
        <f t="array" ref="L280">IFERROR(_xlfn.IFS(L$3=Matchdays!$D278,Matchdays!$I278,L$3=Matchdays!$G278,Matchdays!$J278),"")</f>
        <v/>
      </c>
      <c r="M280" t="str" cm="1">
        <f t="array" ref="M280">IFERROR(_xlfn.IFS(M$3=Matchdays!$D278,Matchdays!$I278,M$3=Matchdays!$G278,Matchdays!$J278),"")</f>
        <v/>
      </c>
      <c r="N280" t="str" cm="1">
        <f t="array" ref="N280">IFERROR(_xlfn.IFS(N$3=Matchdays!$D278,Matchdays!$I278,N$3=Matchdays!$G278,Matchdays!$J278),"")</f>
        <v/>
      </c>
      <c r="O280" t="str" cm="1">
        <f t="array" ref="O280">IFERROR(_xlfn.IFS(O$3=Matchdays!$D278,Matchdays!$I278,O$3=Matchdays!$G278,Matchdays!$J278),"")</f>
        <v/>
      </c>
      <c r="P280" cm="1">
        <f t="array" ref="P280">IFERROR(_xlfn.IFS(P$3=Matchdays!$D278,Matchdays!$I278,P$3=Matchdays!$G278,Matchdays!$J278),"")</f>
        <v>3</v>
      </c>
      <c r="Q280" t="str" cm="1">
        <f t="array" ref="Q280">IFERROR(_xlfn.IFS(Q$3=Matchdays!$D278,Matchdays!$I278,Q$3=Matchdays!$G278,Matchdays!$J278),"")</f>
        <v/>
      </c>
      <c r="R280" t="str" cm="1">
        <f t="array" ref="R280">IFERROR(_xlfn.IFS(R$3=Matchdays!$D278,Matchdays!$I278,R$3=Matchdays!$G278,Matchdays!$J278),"")</f>
        <v/>
      </c>
      <c r="S280" t="str" cm="1">
        <f t="array" ref="S280">IFERROR(_xlfn.IFS(S$3=Matchdays!$D278,Matchdays!$I278,S$3=Matchdays!$G278,Matchdays!$J278),"")</f>
        <v/>
      </c>
      <c r="T280" t="str" cm="1">
        <f t="array" ref="T280">IFERROR(_xlfn.IFS(T$3=Matchdays!$D278,Matchdays!$I278,T$3=Matchdays!$G278,Matchdays!$J278),"")</f>
        <v/>
      </c>
      <c r="U280" t="str" cm="1">
        <f t="array" ref="U280">IFERROR(_xlfn.IFS(U$3=Matchdays!$D278,Matchdays!$I278,U$3=Matchdays!$G278,Matchdays!$J278),"")</f>
        <v/>
      </c>
      <c r="V280" cm="1">
        <f t="array" ref="V280">IFERROR(_xlfn.IFS(V$3=Matchdays!$D278,Matchdays!$I278,V$3=Matchdays!$G278,Matchdays!$J278),"")</f>
        <v>0</v>
      </c>
      <c r="W280" t="str" cm="1">
        <f t="array" ref="W280">IFERROR(_xlfn.IFS(W$3=Matchdays!$D278,Matchdays!$I278,W$3=Matchdays!$G278,Matchdays!$J278),"")</f>
        <v/>
      </c>
    </row>
    <row r="281" spans="4:23" x14ac:dyDescent="0.25">
      <c r="D281" t="str" cm="1">
        <f t="array" ref="D281">IFERROR(_xlfn.IFS($D$3=Matchdays!D279,Matchdays!I279,$D$3=Matchdays!G279,Matchdays!J279),"")</f>
        <v/>
      </c>
      <c r="E281" t="str" cm="1">
        <f t="array" ref="E281">IFERROR(_xlfn.IFS(E$3=Matchdays!$D279,Matchdays!$I279,E$3=Matchdays!$G279,Matchdays!$J279),"")</f>
        <v/>
      </c>
      <c r="F281" t="str" cm="1">
        <f t="array" ref="F281">IFERROR(_xlfn.IFS(F$3=Matchdays!$D279,Matchdays!$I279,F$3=Matchdays!$G279,Matchdays!$J279),"")</f>
        <v/>
      </c>
      <c r="G281" t="str" cm="1">
        <f t="array" ref="G281">IFERROR(_xlfn.IFS(G$3=Matchdays!$D279,Matchdays!$I279,G$3=Matchdays!$G279,Matchdays!$J279),"")</f>
        <v/>
      </c>
      <c r="H281" t="str" cm="1">
        <f t="array" ref="H281">IFERROR(_xlfn.IFS(H$3=Matchdays!$D279,Matchdays!$I279,H$3=Matchdays!$G279,Matchdays!$J279),"")</f>
        <v/>
      </c>
      <c r="I281" t="str" cm="1">
        <f t="array" ref="I281">IFERROR(_xlfn.IFS(I$3=Matchdays!$D279,Matchdays!$I279,I$3=Matchdays!$G279,Matchdays!$J279),"")</f>
        <v/>
      </c>
      <c r="J281" t="str" cm="1">
        <f t="array" ref="J281">IFERROR(_xlfn.IFS(J$3=Matchdays!$D279,Matchdays!$I279,J$3=Matchdays!$G279,Matchdays!$J279),"")</f>
        <v/>
      </c>
      <c r="K281" t="str" cm="1">
        <f t="array" ref="K281">IFERROR(_xlfn.IFS(K$3=Matchdays!$D279,Matchdays!$I279,K$3=Matchdays!$G279,Matchdays!$J279),"")</f>
        <v/>
      </c>
      <c r="L281" t="str" cm="1">
        <f t="array" ref="L281">IFERROR(_xlfn.IFS(L$3=Matchdays!$D279,Matchdays!$I279,L$3=Matchdays!$G279,Matchdays!$J279),"")</f>
        <v/>
      </c>
      <c r="M281" t="str" cm="1">
        <f t="array" ref="M281">IFERROR(_xlfn.IFS(M$3=Matchdays!$D279,Matchdays!$I279,M$3=Matchdays!$G279,Matchdays!$J279),"")</f>
        <v/>
      </c>
      <c r="N281" t="str" cm="1">
        <f t="array" ref="N281">IFERROR(_xlfn.IFS(N$3=Matchdays!$D279,Matchdays!$I279,N$3=Matchdays!$G279,Matchdays!$J279),"")</f>
        <v/>
      </c>
      <c r="O281" t="str" cm="1">
        <f t="array" ref="O281">IFERROR(_xlfn.IFS(O$3=Matchdays!$D279,Matchdays!$I279,O$3=Matchdays!$G279,Matchdays!$J279),"")</f>
        <v/>
      </c>
      <c r="P281" t="str" cm="1">
        <f t="array" ref="P281">IFERROR(_xlfn.IFS(P$3=Matchdays!$D279,Matchdays!$I279,P$3=Matchdays!$G279,Matchdays!$J279),"")</f>
        <v/>
      </c>
      <c r="Q281" t="str" cm="1">
        <f t="array" ref="Q281">IFERROR(_xlfn.IFS(Q$3=Matchdays!$D279,Matchdays!$I279,Q$3=Matchdays!$G279,Matchdays!$J279),"")</f>
        <v/>
      </c>
      <c r="R281" cm="1">
        <f t="array" ref="R281">IFERROR(_xlfn.IFS(R$3=Matchdays!$D279,Matchdays!$I279,R$3=Matchdays!$G279,Matchdays!$J279),"")</f>
        <v>3</v>
      </c>
      <c r="S281" cm="1">
        <f t="array" ref="S281">IFERROR(_xlfn.IFS(S$3=Matchdays!$D279,Matchdays!$I279,S$3=Matchdays!$G279,Matchdays!$J279),"")</f>
        <v>0</v>
      </c>
      <c r="T281" t="str" cm="1">
        <f t="array" ref="T281">IFERROR(_xlfn.IFS(T$3=Matchdays!$D279,Matchdays!$I279,T$3=Matchdays!$G279,Matchdays!$J279),"")</f>
        <v/>
      </c>
      <c r="U281" t="str" cm="1">
        <f t="array" ref="U281">IFERROR(_xlfn.IFS(U$3=Matchdays!$D279,Matchdays!$I279,U$3=Matchdays!$G279,Matchdays!$J279),"")</f>
        <v/>
      </c>
      <c r="V281" t="str" cm="1">
        <f t="array" ref="V281">IFERROR(_xlfn.IFS(V$3=Matchdays!$D279,Matchdays!$I279,V$3=Matchdays!$G279,Matchdays!$J279),"")</f>
        <v/>
      </c>
      <c r="W281" t="str" cm="1">
        <f t="array" ref="W281">IFERROR(_xlfn.IFS(W$3=Matchdays!$D279,Matchdays!$I279,W$3=Matchdays!$G279,Matchdays!$J279),"")</f>
        <v/>
      </c>
    </row>
    <row r="282" spans="4:23" x14ac:dyDescent="0.25">
      <c r="D282" t="str" cm="1">
        <f t="array" ref="D282">IFERROR(_xlfn.IFS($D$3=Matchdays!D280,Matchdays!I280,$D$3=Matchdays!G280,Matchdays!J280),"")</f>
        <v/>
      </c>
      <c r="E282" t="str" cm="1">
        <f t="array" ref="E282">IFERROR(_xlfn.IFS(E$3=Matchdays!$D280,Matchdays!$I280,E$3=Matchdays!$G280,Matchdays!$J280),"")</f>
        <v/>
      </c>
      <c r="F282" t="str" cm="1">
        <f t="array" ref="F282">IFERROR(_xlfn.IFS(F$3=Matchdays!$D280,Matchdays!$I280,F$3=Matchdays!$G280,Matchdays!$J280),"")</f>
        <v/>
      </c>
      <c r="G282" t="str" cm="1">
        <f t="array" ref="G282">IFERROR(_xlfn.IFS(G$3=Matchdays!$D280,Matchdays!$I280,G$3=Matchdays!$G280,Matchdays!$J280),"")</f>
        <v/>
      </c>
      <c r="H282" t="str" cm="1">
        <f t="array" ref="H282">IFERROR(_xlfn.IFS(H$3=Matchdays!$D280,Matchdays!$I280,H$3=Matchdays!$G280,Matchdays!$J280),"")</f>
        <v/>
      </c>
      <c r="I282" t="str" cm="1">
        <f t="array" ref="I282">IFERROR(_xlfn.IFS(I$3=Matchdays!$D280,Matchdays!$I280,I$3=Matchdays!$G280,Matchdays!$J280),"")</f>
        <v/>
      </c>
      <c r="J282" t="str" cm="1">
        <f t="array" ref="J282">IFERROR(_xlfn.IFS(J$3=Matchdays!$D280,Matchdays!$I280,J$3=Matchdays!$G280,Matchdays!$J280),"")</f>
        <v/>
      </c>
      <c r="K282" t="str" cm="1">
        <f t="array" ref="K282">IFERROR(_xlfn.IFS(K$3=Matchdays!$D280,Matchdays!$I280,K$3=Matchdays!$G280,Matchdays!$J280),"")</f>
        <v/>
      </c>
      <c r="L282" t="str" cm="1">
        <f t="array" ref="L282">IFERROR(_xlfn.IFS(L$3=Matchdays!$D280,Matchdays!$I280,L$3=Matchdays!$G280,Matchdays!$J280),"")</f>
        <v/>
      </c>
      <c r="M282" t="str" cm="1">
        <f t="array" ref="M282">IFERROR(_xlfn.IFS(M$3=Matchdays!$D280,Matchdays!$I280,M$3=Matchdays!$G280,Matchdays!$J280),"")</f>
        <v/>
      </c>
      <c r="N282" t="str" cm="1">
        <f t="array" ref="N282">IFERROR(_xlfn.IFS(N$3=Matchdays!$D280,Matchdays!$I280,N$3=Matchdays!$G280,Matchdays!$J280),"")</f>
        <v/>
      </c>
      <c r="O282" t="str" cm="1">
        <f t="array" ref="O282">IFERROR(_xlfn.IFS(O$3=Matchdays!$D280,Matchdays!$I280,O$3=Matchdays!$G280,Matchdays!$J280),"")</f>
        <v/>
      </c>
      <c r="P282" t="str" cm="1">
        <f t="array" ref="P282">IFERROR(_xlfn.IFS(P$3=Matchdays!$D280,Matchdays!$I280,P$3=Matchdays!$G280,Matchdays!$J280),"")</f>
        <v/>
      </c>
      <c r="Q282" t="str" cm="1">
        <f t="array" ref="Q282">IFERROR(_xlfn.IFS(Q$3=Matchdays!$D280,Matchdays!$I280,Q$3=Matchdays!$G280,Matchdays!$J280),"")</f>
        <v/>
      </c>
      <c r="R282" t="str" cm="1">
        <f t="array" ref="R282">IFERROR(_xlfn.IFS(R$3=Matchdays!$D280,Matchdays!$I280,R$3=Matchdays!$G280,Matchdays!$J280),"")</f>
        <v/>
      </c>
      <c r="S282" t="str" cm="1">
        <f t="array" ref="S282">IFERROR(_xlfn.IFS(S$3=Matchdays!$D280,Matchdays!$I280,S$3=Matchdays!$G280,Matchdays!$J280),"")</f>
        <v/>
      </c>
      <c r="T282" cm="1">
        <f t="array" ref="T282">IFERROR(_xlfn.IFS(T$3=Matchdays!$D280,Matchdays!$I280,T$3=Matchdays!$G280,Matchdays!$J280),"")</f>
        <v>1</v>
      </c>
      <c r="U282" cm="1">
        <f t="array" ref="U282">IFERROR(_xlfn.IFS(U$3=Matchdays!$D280,Matchdays!$I280,U$3=Matchdays!$G280,Matchdays!$J280),"")</f>
        <v>1</v>
      </c>
      <c r="V282" t="str" cm="1">
        <f t="array" ref="V282">IFERROR(_xlfn.IFS(V$3=Matchdays!$D280,Matchdays!$I280,V$3=Matchdays!$G280,Matchdays!$J280),"")</f>
        <v/>
      </c>
      <c r="W282" t="str" cm="1">
        <f t="array" ref="W282">IFERROR(_xlfn.IFS(W$3=Matchdays!$D280,Matchdays!$I280,W$3=Matchdays!$G280,Matchdays!$J280),"")</f>
        <v/>
      </c>
    </row>
    <row r="283" spans="4:23" x14ac:dyDescent="0.25">
      <c r="D283" t="str" cm="1">
        <f t="array" ref="D283">IFERROR(_xlfn.IFS($D$3=Matchdays!D281,Matchdays!I281,$D$3=Matchdays!G281,Matchdays!J281),"")</f>
        <v/>
      </c>
      <c r="E283" t="str" cm="1">
        <f t="array" ref="E283">IFERROR(_xlfn.IFS(E$3=Matchdays!$D281,Matchdays!$I281,E$3=Matchdays!$G281,Matchdays!$J281),"")</f>
        <v/>
      </c>
      <c r="F283" t="str" cm="1">
        <f t="array" ref="F283">IFERROR(_xlfn.IFS(F$3=Matchdays!$D281,Matchdays!$I281,F$3=Matchdays!$G281,Matchdays!$J281),"")</f>
        <v/>
      </c>
      <c r="G283" t="str" cm="1">
        <f t="array" ref="G283">IFERROR(_xlfn.IFS(G$3=Matchdays!$D281,Matchdays!$I281,G$3=Matchdays!$G281,Matchdays!$J281),"")</f>
        <v/>
      </c>
      <c r="H283" t="str" cm="1">
        <f t="array" ref="H283">IFERROR(_xlfn.IFS(H$3=Matchdays!$D281,Matchdays!$I281,H$3=Matchdays!$G281,Matchdays!$J281),"")</f>
        <v/>
      </c>
      <c r="I283" t="str" cm="1">
        <f t="array" ref="I283">IFERROR(_xlfn.IFS(I$3=Matchdays!$D281,Matchdays!$I281,I$3=Matchdays!$G281,Matchdays!$J281),"")</f>
        <v/>
      </c>
      <c r="J283" t="str" cm="1">
        <f t="array" ref="J283">IFERROR(_xlfn.IFS(J$3=Matchdays!$D281,Matchdays!$I281,J$3=Matchdays!$G281,Matchdays!$J281),"")</f>
        <v/>
      </c>
      <c r="K283" t="str" cm="1">
        <f t="array" ref="K283">IFERROR(_xlfn.IFS(K$3=Matchdays!$D281,Matchdays!$I281,K$3=Matchdays!$G281,Matchdays!$J281),"")</f>
        <v/>
      </c>
      <c r="L283" t="str" cm="1">
        <f t="array" ref="L283">IFERROR(_xlfn.IFS(L$3=Matchdays!$D281,Matchdays!$I281,L$3=Matchdays!$G281,Matchdays!$J281),"")</f>
        <v/>
      </c>
      <c r="M283" cm="1">
        <f t="array" ref="M283">IFERROR(_xlfn.IFS(M$3=Matchdays!$D281,Matchdays!$I281,M$3=Matchdays!$G281,Matchdays!$J281),"")</f>
        <v>3</v>
      </c>
      <c r="N283" t="str" cm="1">
        <f t="array" ref="N283">IFERROR(_xlfn.IFS(N$3=Matchdays!$D281,Matchdays!$I281,N$3=Matchdays!$G281,Matchdays!$J281),"")</f>
        <v/>
      </c>
      <c r="O283" t="str" cm="1">
        <f t="array" ref="O283">IFERROR(_xlfn.IFS(O$3=Matchdays!$D281,Matchdays!$I281,O$3=Matchdays!$G281,Matchdays!$J281),"")</f>
        <v/>
      </c>
      <c r="P283" t="str" cm="1">
        <f t="array" ref="P283">IFERROR(_xlfn.IFS(P$3=Matchdays!$D281,Matchdays!$I281,P$3=Matchdays!$G281,Matchdays!$J281),"")</f>
        <v/>
      </c>
      <c r="Q283" t="str" cm="1">
        <f t="array" ref="Q283">IFERROR(_xlfn.IFS(Q$3=Matchdays!$D281,Matchdays!$I281,Q$3=Matchdays!$G281,Matchdays!$J281),"")</f>
        <v/>
      </c>
      <c r="R283" t="str" cm="1">
        <f t="array" ref="R283">IFERROR(_xlfn.IFS(R$3=Matchdays!$D281,Matchdays!$I281,R$3=Matchdays!$G281,Matchdays!$J281),"")</f>
        <v/>
      </c>
      <c r="S283" t="str" cm="1">
        <f t="array" ref="S283">IFERROR(_xlfn.IFS(S$3=Matchdays!$D281,Matchdays!$I281,S$3=Matchdays!$G281,Matchdays!$J281),"")</f>
        <v/>
      </c>
      <c r="T283" t="str" cm="1">
        <f t="array" ref="T283">IFERROR(_xlfn.IFS(T$3=Matchdays!$D281,Matchdays!$I281,T$3=Matchdays!$G281,Matchdays!$J281),"")</f>
        <v/>
      </c>
      <c r="U283" t="str" cm="1">
        <f t="array" ref="U283">IFERROR(_xlfn.IFS(U$3=Matchdays!$D281,Matchdays!$I281,U$3=Matchdays!$G281,Matchdays!$J281),"")</f>
        <v/>
      </c>
      <c r="V283" t="str" cm="1">
        <f t="array" ref="V283">IFERROR(_xlfn.IFS(V$3=Matchdays!$D281,Matchdays!$I281,V$3=Matchdays!$G281,Matchdays!$J281),"")</f>
        <v/>
      </c>
      <c r="W283" cm="1">
        <f t="array" ref="W283">IFERROR(_xlfn.IFS(W$3=Matchdays!$D281,Matchdays!$I281,W$3=Matchdays!$G281,Matchdays!$J281),"")</f>
        <v>0</v>
      </c>
    </row>
    <row r="284" spans="4:23" x14ac:dyDescent="0.25">
      <c r="D284" t="str" cm="1">
        <f t="array" ref="D284">IFERROR(_xlfn.IFS($D$3=Matchdays!D282,Matchdays!I282,$D$3=Matchdays!G282,Matchdays!J282),"")</f>
        <v/>
      </c>
      <c r="E284" t="str" cm="1">
        <f t="array" ref="E284">IFERROR(_xlfn.IFS(E$3=Matchdays!$D282,Matchdays!$I282,E$3=Matchdays!$G282,Matchdays!$J282),"")</f>
        <v/>
      </c>
      <c r="F284" cm="1">
        <f t="array" ref="F284">IFERROR(_xlfn.IFS(F$3=Matchdays!$D282,Matchdays!$I282,F$3=Matchdays!$G282,Matchdays!$J282),"")</f>
        <v>3</v>
      </c>
      <c r="G284" t="str" cm="1">
        <f t="array" ref="G284">IFERROR(_xlfn.IFS(G$3=Matchdays!$D282,Matchdays!$I282,G$3=Matchdays!$G282,Matchdays!$J282),"")</f>
        <v/>
      </c>
      <c r="H284" t="str" cm="1">
        <f t="array" ref="H284">IFERROR(_xlfn.IFS(H$3=Matchdays!$D282,Matchdays!$I282,H$3=Matchdays!$G282,Matchdays!$J282),"")</f>
        <v/>
      </c>
      <c r="I284" t="str" cm="1">
        <f t="array" ref="I284">IFERROR(_xlfn.IFS(I$3=Matchdays!$D282,Matchdays!$I282,I$3=Matchdays!$G282,Matchdays!$J282),"")</f>
        <v/>
      </c>
      <c r="J284" t="str" cm="1">
        <f t="array" ref="J284">IFERROR(_xlfn.IFS(J$3=Matchdays!$D282,Matchdays!$I282,J$3=Matchdays!$G282,Matchdays!$J282),"")</f>
        <v/>
      </c>
      <c r="K284" t="str" cm="1">
        <f t="array" ref="K284">IFERROR(_xlfn.IFS(K$3=Matchdays!$D282,Matchdays!$I282,K$3=Matchdays!$G282,Matchdays!$J282),"")</f>
        <v/>
      </c>
      <c r="L284" cm="1">
        <f t="array" ref="L284">IFERROR(_xlfn.IFS(L$3=Matchdays!$D282,Matchdays!$I282,L$3=Matchdays!$G282,Matchdays!$J282),"")</f>
        <v>0</v>
      </c>
      <c r="M284" t="str" cm="1">
        <f t="array" ref="M284">IFERROR(_xlfn.IFS(M$3=Matchdays!$D282,Matchdays!$I282,M$3=Matchdays!$G282,Matchdays!$J282),"")</f>
        <v/>
      </c>
      <c r="N284" t="str" cm="1">
        <f t="array" ref="N284">IFERROR(_xlfn.IFS(N$3=Matchdays!$D282,Matchdays!$I282,N$3=Matchdays!$G282,Matchdays!$J282),"")</f>
        <v/>
      </c>
      <c r="O284" t="str" cm="1">
        <f t="array" ref="O284">IFERROR(_xlfn.IFS(O$3=Matchdays!$D282,Matchdays!$I282,O$3=Matchdays!$G282,Matchdays!$J282),"")</f>
        <v/>
      </c>
      <c r="P284" t="str" cm="1">
        <f t="array" ref="P284">IFERROR(_xlfn.IFS(P$3=Matchdays!$D282,Matchdays!$I282,P$3=Matchdays!$G282,Matchdays!$J282),"")</f>
        <v/>
      </c>
      <c r="Q284" t="str" cm="1">
        <f t="array" ref="Q284">IFERROR(_xlfn.IFS(Q$3=Matchdays!$D282,Matchdays!$I282,Q$3=Matchdays!$G282,Matchdays!$J282),"")</f>
        <v/>
      </c>
      <c r="R284" t="str" cm="1">
        <f t="array" ref="R284">IFERROR(_xlfn.IFS(R$3=Matchdays!$D282,Matchdays!$I282,R$3=Matchdays!$G282,Matchdays!$J282),"")</f>
        <v/>
      </c>
      <c r="S284" t="str" cm="1">
        <f t="array" ref="S284">IFERROR(_xlfn.IFS(S$3=Matchdays!$D282,Matchdays!$I282,S$3=Matchdays!$G282,Matchdays!$J282),"")</f>
        <v/>
      </c>
      <c r="T284" t="str" cm="1">
        <f t="array" ref="T284">IFERROR(_xlfn.IFS(T$3=Matchdays!$D282,Matchdays!$I282,T$3=Matchdays!$G282,Matchdays!$J282),"")</f>
        <v/>
      </c>
      <c r="U284" t="str" cm="1">
        <f t="array" ref="U284">IFERROR(_xlfn.IFS(U$3=Matchdays!$D282,Matchdays!$I282,U$3=Matchdays!$G282,Matchdays!$J282),"")</f>
        <v/>
      </c>
      <c r="V284" t="str" cm="1">
        <f t="array" ref="V284">IFERROR(_xlfn.IFS(V$3=Matchdays!$D282,Matchdays!$I282,V$3=Matchdays!$G282,Matchdays!$J282),"")</f>
        <v/>
      </c>
      <c r="W284" t="str" cm="1">
        <f t="array" ref="W284">IFERROR(_xlfn.IFS(W$3=Matchdays!$D282,Matchdays!$I282,W$3=Matchdays!$G282,Matchdays!$J282),"")</f>
        <v/>
      </c>
    </row>
    <row r="285" spans="4:23" x14ac:dyDescent="0.25">
      <c r="D285" cm="1">
        <f t="array" ref="D285">IFERROR(_xlfn.IFS($D$3=Matchdays!D283,Matchdays!I283,$D$3=Matchdays!G283,Matchdays!J283),"")</f>
        <v>3</v>
      </c>
      <c r="E285" t="str" cm="1">
        <f t="array" ref="E285">IFERROR(_xlfn.IFS(E$3=Matchdays!$D283,Matchdays!$I283,E$3=Matchdays!$G283,Matchdays!$J283),"")</f>
        <v/>
      </c>
      <c r="F285" t="str" cm="1">
        <f t="array" ref="F285">IFERROR(_xlfn.IFS(F$3=Matchdays!$D283,Matchdays!$I283,F$3=Matchdays!$G283,Matchdays!$J283),"")</f>
        <v/>
      </c>
      <c r="G285" t="str" cm="1">
        <f t="array" ref="G285">IFERROR(_xlfn.IFS(G$3=Matchdays!$D283,Matchdays!$I283,G$3=Matchdays!$G283,Matchdays!$J283),"")</f>
        <v/>
      </c>
      <c r="H285" t="str" cm="1">
        <f t="array" ref="H285">IFERROR(_xlfn.IFS(H$3=Matchdays!$D283,Matchdays!$I283,H$3=Matchdays!$G283,Matchdays!$J283),"")</f>
        <v/>
      </c>
      <c r="I285" t="str" cm="1">
        <f t="array" ref="I285">IFERROR(_xlfn.IFS(I$3=Matchdays!$D283,Matchdays!$I283,I$3=Matchdays!$G283,Matchdays!$J283),"")</f>
        <v/>
      </c>
      <c r="J285" t="str" cm="1">
        <f t="array" ref="J285">IFERROR(_xlfn.IFS(J$3=Matchdays!$D283,Matchdays!$I283,J$3=Matchdays!$G283,Matchdays!$J283),"")</f>
        <v/>
      </c>
      <c r="K285" t="str" cm="1">
        <f t="array" ref="K285">IFERROR(_xlfn.IFS(K$3=Matchdays!$D283,Matchdays!$I283,K$3=Matchdays!$G283,Matchdays!$J283),"")</f>
        <v/>
      </c>
      <c r="L285" t="str" cm="1">
        <f t="array" ref="L285">IFERROR(_xlfn.IFS(L$3=Matchdays!$D283,Matchdays!$I283,L$3=Matchdays!$G283,Matchdays!$J283),"")</f>
        <v/>
      </c>
      <c r="M285" cm="1">
        <f t="array" ref="M285">IFERROR(_xlfn.IFS(M$3=Matchdays!$D283,Matchdays!$I283,M$3=Matchdays!$G283,Matchdays!$J283),"")</f>
        <v>0</v>
      </c>
      <c r="N285" t="str" cm="1">
        <f t="array" ref="N285">IFERROR(_xlfn.IFS(N$3=Matchdays!$D283,Matchdays!$I283,N$3=Matchdays!$G283,Matchdays!$J283),"")</f>
        <v/>
      </c>
      <c r="O285" t="str" cm="1">
        <f t="array" ref="O285">IFERROR(_xlfn.IFS(O$3=Matchdays!$D283,Matchdays!$I283,O$3=Matchdays!$G283,Matchdays!$J283),"")</f>
        <v/>
      </c>
      <c r="P285" t="str" cm="1">
        <f t="array" ref="P285">IFERROR(_xlfn.IFS(P$3=Matchdays!$D283,Matchdays!$I283,P$3=Matchdays!$G283,Matchdays!$J283),"")</f>
        <v/>
      </c>
      <c r="Q285" t="str" cm="1">
        <f t="array" ref="Q285">IFERROR(_xlfn.IFS(Q$3=Matchdays!$D283,Matchdays!$I283,Q$3=Matchdays!$G283,Matchdays!$J283),"")</f>
        <v/>
      </c>
      <c r="R285" t="str" cm="1">
        <f t="array" ref="R285">IFERROR(_xlfn.IFS(R$3=Matchdays!$D283,Matchdays!$I283,R$3=Matchdays!$G283,Matchdays!$J283),"")</f>
        <v/>
      </c>
      <c r="S285" t="str" cm="1">
        <f t="array" ref="S285">IFERROR(_xlfn.IFS(S$3=Matchdays!$D283,Matchdays!$I283,S$3=Matchdays!$G283,Matchdays!$J283),"")</f>
        <v/>
      </c>
      <c r="T285" t="str" cm="1">
        <f t="array" ref="T285">IFERROR(_xlfn.IFS(T$3=Matchdays!$D283,Matchdays!$I283,T$3=Matchdays!$G283,Matchdays!$J283),"")</f>
        <v/>
      </c>
      <c r="U285" t="str" cm="1">
        <f t="array" ref="U285">IFERROR(_xlfn.IFS(U$3=Matchdays!$D283,Matchdays!$I283,U$3=Matchdays!$G283,Matchdays!$J283),"")</f>
        <v/>
      </c>
      <c r="V285" t="str" cm="1">
        <f t="array" ref="V285">IFERROR(_xlfn.IFS(V$3=Matchdays!$D283,Matchdays!$I283,V$3=Matchdays!$G283,Matchdays!$J283),"")</f>
        <v/>
      </c>
      <c r="W285" t="str" cm="1">
        <f t="array" ref="W285">IFERROR(_xlfn.IFS(W$3=Matchdays!$D283,Matchdays!$I283,W$3=Matchdays!$G283,Matchdays!$J283),"")</f>
        <v/>
      </c>
    </row>
    <row r="286" spans="4:23" x14ac:dyDescent="0.25">
      <c r="D286" t="str" cm="1">
        <f t="array" ref="D286">IFERROR(_xlfn.IFS($D$3=Matchdays!D284,Matchdays!I284,$D$3=Matchdays!G284,Matchdays!J284),"")</f>
        <v/>
      </c>
      <c r="E286" t="str" cm="1">
        <f t="array" ref="E286">IFERROR(_xlfn.IFS(E$3=Matchdays!$D284,Matchdays!$I284,E$3=Matchdays!$G284,Matchdays!$J284),"")</f>
        <v/>
      </c>
      <c r="F286" t="str" cm="1">
        <f t="array" ref="F286">IFERROR(_xlfn.IFS(F$3=Matchdays!$D284,Matchdays!$I284,F$3=Matchdays!$G284,Matchdays!$J284),"")</f>
        <v/>
      </c>
      <c r="G286" cm="1">
        <f t="array" ref="G286">IFERROR(_xlfn.IFS(G$3=Matchdays!$D284,Matchdays!$I284,G$3=Matchdays!$G284,Matchdays!$J284),"")</f>
        <v>1</v>
      </c>
      <c r="H286" cm="1">
        <f t="array" ref="H286">IFERROR(_xlfn.IFS(H$3=Matchdays!$D284,Matchdays!$I284,H$3=Matchdays!$G284,Matchdays!$J284),"")</f>
        <v>1</v>
      </c>
      <c r="I286" t="str" cm="1">
        <f t="array" ref="I286">IFERROR(_xlfn.IFS(I$3=Matchdays!$D284,Matchdays!$I284,I$3=Matchdays!$G284,Matchdays!$J284),"")</f>
        <v/>
      </c>
      <c r="J286" t="str" cm="1">
        <f t="array" ref="J286">IFERROR(_xlfn.IFS(J$3=Matchdays!$D284,Matchdays!$I284,J$3=Matchdays!$G284,Matchdays!$J284),"")</f>
        <v/>
      </c>
      <c r="K286" t="str" cm="1">
        <f t="array" ref="K286">IFERROR(_xlfn.IFS(K$3=Matchdays!$D284,Matchdays!$I284,K$3=Matchdays!$G284,Matchdays!$J284),"")</f>
        <v/>
      </c>
      <c r="L286" t="str" cm="1">
        <f t="array" ref="L286">IFERROR(_xlfn.IFS(L$3=Matchdays!$D284,Matchdays!$I284,L$3=Matchdays!$G284,Matchdays!$J284),"")</f>
        <v/>
      </c>
      <c r="M286" t="str" cm="1">
        <f t="array" ref="M286">IFERROR(_xlfn.IFS(M$3=Matchdays!$D284,Matchdays!$I284,M$3=Matchdays!$G284,Matchdays!$J284),"")</f>
        <v/>
      </c>
      <c r="N286" t="str" cm="1">
        <f t="array" ref="N286">IFERROR(_xlfn.IFS(N$3=Matchdays!$D284,Matchdays!$I284,N$3=Matchdays!$G284,Matchdays!$J284),"")</f>
        <v/>
      </c>
      <c r="O286" t="str" cm="1">
        <f t="array" ref="O286">IFERROR(_xlfn.IFS(O$3=Matchdays!$D284,Matchdays!$I284,O$3=Matchdays!$G284,Matchdays!$J284),"")</f>
        <v/>
      </c>
      <c r="P286" t="str" cm="1">
        <f t="array" ref="P286">IFERROR(_xlfn.IFS(P$3=Matchdays!$D284,Matchdays!$I284,P$3=Matchdays!$G284,Matchdays!$J284),"")</f>
        <v/>
      </c>
      <c r="Q286" t="str" cm="1">
        <f t="array" ref="Q286">IFERROR(_xlfn.IFS(Q$3=Matchdays!$D284,Matchdays!$I284,Q$3=Matchdays!$G284,Matchdays!$J284),"")</f>
        <v/>
      </c>
      <c r="R286" t="str" cm="1">
        <f t="array" ref="R286">IFERROR(_xlfn.IFS(R$3=Matchdays!$D284,Matchdays!$I284,R$3=Matchdays!$G284,Matchdays!$J284),"")</f>
        <v/>
      </c>
      <c r="S286" t="str" cm="1">
        <f t="array" ref="S286">IFERROR(_xlfn.IFS(S$3=Matchdays!$D284,Matchdays!$I284,S$3=Matchdays!$G284,Matchdays!$J284),"")</f>
        <v/>
      </c>
      <c r="T286" t="str" cm="1">
        <f t="array" ref="T286">IFERROR(_xlfn.IFS(T$3=Matchdays!$D284,Matchdays!$I284,T$3=Matchdays!$G284,Matchdays!$J284),"")</f>
        <v/>
      </c>
      <c r="U286" t="str" cm="1">
        <f t="array" ref="U286">IFERROR(_xlfn.IFS(U$3=Matchdays!$D284,Matchdays!$I284,U$3=Matchdays!$G284,Matchdays!$J284),"")</f>
        <v/>
      </c>
      <c r="V286" t="str" cm="1">
        <f t="array" ref="V286">IFERROR(_xlfn.IFS(V$3=Matchdays!$D284,Matchdays!$I284,V$3=Matchdays!$G284,Matchdays!$J284),"")</f>
        <v/>
      </c>
      <c r="W286" t="str" cm="1">
        <f t="array" ref="W286">IFERROR(_xlfn.IFS(W$3=Matchdays!$D284,Matchdays!$I284,W$3=Matchdays!$G284,Matchdays!$J284),"")</f>
        <v/>
      </c>
    </row>
    <row r="287" spans="4:23" x14ac:dyDescent="0.25">
      <c r="D287" t="str" cm="1">
        <f t="array" ref="D287">IFERROR(_xlfn.IFS($D$3=Matchdays!D285,Matchdays!I285,$D$3=Matchdays!G285,Matchdays!J285),"")</f>
        <v/>
      </c>
      <c r="E287" cm="1">
        <f t="array" ref="E287">IFERROR(_xlfn.IFS(E$3=Matchdays!$D285,Matchdays!$I285,E$3=Matchdays!$G285,Matchdays!$J285),"")</f>
        <v>3</v>
      </c>
      <c r="F287" t="str" cm="1">
        <f t="array" ref="F287">IFERROR(_xlfn.IFS(F$3=Matchdays!$D285,Matchdays!$I285,F$3=Matchdays!$G285,Matchdays!$J285),"")</f>
        <v/>
      </c>
      <c r="G287" t="str" cm="1">
        <f t="array" ref="G287">IFERROR(_xlfn.IFS(G$3=Matchdays!$D285,Matchdays!$I285,G$3=Matchdays!$G285,Matchdays!$J285),"")</f>
        <v/>
      </c>
      <c r="H287" t="str" cm="1">
        <f t="array" ref="H287">IFERROR(_xlfn.IFS(H$3=Matchdays!$D285,Matchdays!$I285,H$3=Matchdays!$G285,Matchdays!$J285),"")</f>
        <v/>
      </c>
      <c r="I287" cm="1">
        <f t="array" ref="I287">IFERROR(_xlfn.IFS(I$3=Matchdays!$D285,Matchdays!$I285,I$3=Matchdays!$G285,Matchdays!$J285),"")</f>
        <v>0</v>
      </c>
      <c r="J287" t="str" cm="1">
        <f t="array" ref="J287">IFERROR(_xlfn.IFS(J$3=Matchdays!$D285,Matchdays!$I285,J$3=Matchdays!$G285,Matchdays!$J285),"")</f>
        <v/>
      </c>
      <c r="K287" t="str" cm="1">
        <f t="array" ref="K287">IFERROR(_xlfn.IFS(K$3=Matchdays!$D285,Matchdays!$I285,K$3=Matchdays!$G285,Matchdays!$J285),"")</f>
        <v/>
      </c>
      <c r="L287" t="str" cm="1">
        <f t="array" ref="L287">IFERROR(_xlfn.IFS(L$3=Matchdays!$D285,Matchdays!$I285,L$3=Matchdays!$G285,Matchdays!$J285),"")</f>
        <v/>
      </c>
      <c r="M287" t="str" cm="1">
        <f t="array" ref="M287">IFERROR(_xlfn.IFS(M$3=Matchdays!$D285,Matchdays!$I285,M$3=Matchdays!$G285,Matchdays!$J285),"")</f>
        <v/>
      </c>
      <c r="N287" t="str" cm="1">
        <f t="array" ref="N287">IFERROR(_xlfn.IFS(N$3=Matchdays!$D285,Matchdays!$I285,N$3=Matchdays!$G285,Matchdays!$J285),"")</f>
        <v/>
      </c>
      <c r="O287" t="str" cm="1">
        <f t="array" ref="O287">IFERROR(_xlfn.IFS(O$3=Matchdays!$D285,Matchdays!$I285,O$3=Matchdays!$G285,Matchdays!$J285),"")</f>
        <v/>
      </c>
      <c r="P287" t="str" cm="1">
        <f t="array" ref="P287">IFERROR(_xlfn.IFS(P$3=Matchdays!$D285,Matchdays!$I285,P$3=Matchdays!$G285,Matchdays!$J285),"")</f>
        <v/>
      </c>
      <c r="Q287" t="str" cm="1">
        <f t="array" ref="Q287">IFERROR(_xlfn.IFS(Q$3=Matchdays!$D285,Matchdays!$I285,Q$3=Matchdays!$G285,Matchdays!$J285),"")</f>
        <v/>
      </c>
      <c r="R287" t="str" cm="1">
        <f t="array" ref="R287">IFERROR(_xlfn.IFS(R$3=Matchdays!$D285,Matchdays!$I285,R$3=Matchdays!$G285,Matchdays!$J285),"")</f>
        <v/>
      </c>
      <c r="S287" t="str" cm="1">
        <f t="array" ref="S287">IFERROR(_xlfn.IFS(S$3=Matchdays!$D285,Matchdays!$I285,S$3=Matchdays!$G285,Matchdays!$J285),"")</f>
        <v/>
      </c>
      <c r="T287" t="str" cm="1">
        <f t="array" ref="T287">IFERROR(_xlfn.IFS(T$3=Matchdays!$D285,Matchdays!$I285,T$3=Matchdays!$G285,Matchdays!$J285),"")</f>
        <v/>
      </c>
      <c r="U287" t="str" cm="1">
        <f t="array" ref="U287">IFERROR(_xlfn.IFS(U$3=Matchdays!$D285,Matchdays!$I285,U$3=Matchdays!$G285,Matchdays!$J285),"")</f>
        <v/>
      </c>
      <c r="V287" t="str" cm="1">
        <f t="array" ref="V287">IFERROR(_xlfn.IFS(V$3=Matchdays!$D285,Matchdays!$I285,V$3=Matchdays!$G285,Matchdays!$J285),"")</f>
        <v/>
      </c>
      <c r="W287" t="str" cm="1">
        <f t="array" ref="W287">IFERROR(_xlfn.IFS(W$3=Matchdays!$D285,Matchdays!$I285,W$3=Matchdays!$G285,Matchdays!$J285),"")</f>
        <v/>
      </c>
    </row>
    <row r="288" spans="4:23" x14ac:dyDescent="0.25">
      <c r="D288" t="str" cm="1">
        <f t="array" ref="D288">IFERROR(_xlfn.IFS($D$3=Matchdays!D286,Matchdays!I286,$D$3=Matchdays!G286,Matchdays!J286),"")</f>
        <v/>
      </c>
      <c r="E288" t="str" cm="1">
        <f t="array" ref="E288">IFERROR(_xlfn.IFS(E$3=Matchdays!$D286,Matchdays!$I286,E$3=Matchdays!$G286,Matchdays!$J286),"")</f>
        <v/>
      </c>
      <c r="F288" t="str" cm="1">
        <f t="array" ref="F288">IFERROR(_xlfn.IFS(F$3=Matchdays!$D286,Matchdays!$I286,F$3=Matchdays!$G286,Matchdays!$J286),"")</f>
        <v/>
      </c>
      <c r="G288" t="str" cm="1">
        <f t="array" ref="G288">IFERROR(_xlfn.IFS(G$3=Matchdays!$D286,Matchdays!$I286,G$3=Matchdays!$G286,Matchdays!$J286),"")</f>
        <v/>
      </c>
      <c r="H288" t="str" cm="1">
        <f t="array" ref="H288">IFERROR(_xlfn.IFS(H$3=Matchdays!$D286,Matchdays!$I286,H$3=Matchdays!$G286,Matchdays!$J286),"")</f>
        <v/>
      </c>
      <c r="I288" t="str" cm="1">
        <f t="array" ref="I288">IFERROR(_xlfn.IFS(I$3=Matchdays!$D286,Matchdays!$I286,I$3=Matchdays!$G286,Matchdays!$J286),"")</f>
        <v/>
      </c>
      <c r="J288" cm="1">
        <f t="array" ref="J288">IFERROR(_xlfn.IFS(J$3=Matchdays!$D286,Matchdays!$I286,J$3=Matchdays!$G286,Matchdays!$J286),"")</f>
        <v>3</v>
      </c>
      <c r="K288" t="str" cm="1">
        <f t="array" ref="K288">IFERROR(_xlfn.IFS(K$3=Matchdays!$D286,Matchdays!$I286,K$3=Matchdays!$G286,Matchdays!$J286),"")</f>
        <v/>
      </c>
      <c r="L288" t="str" cm="1">
        <f t="array" ref="L288">IFERROR(_xlfn.IFS(L$3=Matchdays!$D286,Matchdays!$I286,L$3=Matchdays!$G286,Matchdays!$J286),"")</f>
        <v/>
      </c>
      <c r="M288" t="str" cm="1">
        <f t="array" ref="M288">IFERROR(_xlfn.IFS(M$3=Matchdays!$D286,Matchdays!$I286,M$3=Matchdays!$G286,Matchdays!$J286),"")</f>
        <v/>
      </c>
      <c r="N288" cm="1">
        <f t="array" ref="N288">IFERROR(_xlfn.IFS(N$3=Matchdays!$D286,Matchdays!$I286,N$3=Matchdays!$G286,Matchdays!$J286),"")</f>
        <v>0</v>
      </c>
      <c r="O288" t="str" cm="1">
        <f t="array" ref="O288">IFERROR(_xlfn.IFS(O$3=Matchdays!$D286,Matchdays!$I286,O$3=Matchdays!$G286,Matchdays!$J286),"")</f>
        <v/>
      </c>
      <c r="P288" t="str" cm="1">
        <f t="array" ref="P288">IFERROR(_xlfn.IFS(P$3=Matchdays!$D286,Matchdays!$I286,P$3=Matchdays!$G286,Matchdays!$J286),"")</f>
        <v/>
      </c>
      <c r="Q288" t="str" cm="1">
        <f t="array" ref="Q288">IFERROR(_xlfn.IFS(Q$3=Matchdays!$D286,Matchdays!$I286,Q$3=Matchdays!$G286,Matchdays!$J286),"")</f>
        <v/>
      </c>
      <c r="R288" t="str" cm="1">
        <f t="array" ref="R288">IFERROR(_xlfn.IFS(R$3=Matchdays!$D286,Matchdays!$I286,R$3=Matchdays!$G286,Matchdays!$J286),"")</f>
        <v/>
      </c>
      <c r="S288" t="str" cm="1">
        <f t="array" ref="S288">IFERROR(_xlfn.IFS(S$3=Matchdays!$D286,Matchdays!$I286,S$3=Matchdays!$G286,Matchdays!$J286),"")</f>
        <v/>
      </c>
      <c r="T288" t="str" cm="1">
        <f t="array" ref="T288">IFERROR(_xlfn.IFS(T$3=Matchdays!$D286,Matchdays!$I286,T$3=Matchdays!$G286,Matchdays!$J286),"")</f>
        <v/>
      </c>
      <c r="U288" t="str" cm="1">
        <f t="array" ref="U288">IFERROR(_xlfn.IFS(U$3=Matchdays!$D286,Matchdays!$I286,U$3=Matchdays!$G286,Matchdays!$J286),"")</f>
        <v/>
      </c>
      <c r="V288" t="str" cm="1">
        <f t="array" ref="V288">IFERROR(_xlfn.IFS(V$3=Matchdays!$D286,Matchdays!$I286,V$3=Matchdays!$G286,Matchdays!$J286),"")</f>
        <v/>
      </c>
      <c r="W288" t="str" cm="1">
        <f t="array" ref="W288">IFERROR(_xlfn.IFS(W$3=Matchdays!$D286,Matchdays!$I286,W$3=Matchdays!$G286,Matchdays!$J286),"")</f>
        <v/>
      </c>
    </row>
    <row r="289" spans="4:23" x14ac:dyDescent="0.25">
      <c r="D289" t="str" cm="1">
        <f t="array" ref="D289">IFERROR(_xlfn.IFS($D$3=Matchdays!D287,Matchdays!I287,$D$3=Matchdays!G287,Matchdays!J287),"")</f>
        <v/>
      </c>
      <c r="E289" t="str" cm="1">
        <f t="array" ref="E289">IFERROR(_xlfn.IFS(E$3=Matchdays!$D287,Matchdays!$I287,E$3=Matchdays!$G287,Matchdays!$J287),"")</f>
        <v/>
      </c>
      <c r="F289" t="str" cm="1">
        <f t="array" ref="F289">IFERROR(_xlfn.IFS(F$3=Matchdays!$D287,Matchdays!$I287,F$3=Matchdays!$G287,Matchdays!$J287),"")</f>
        <v/>
      </c>
      <c r="G289" t="str" cm="1">
        <f t="array" ref="G289">IFERROR(_xlfn.IFS(G$3=Matchdays!$D287,Matchdays!$I287,G$3=Matchdays!$G287,Matchdays!$J287),"")</f>
        <v/>
      </c>
      <c r="H289" t="str" cm="1">
        <f t="array" ref="H289">IFERROR(_xlfn.IFS(H$3=Matchdays!$D287,Matchdays!$I287,H$3=Matchdays!$G287,Matchdays!$J287),"")</f>
        <v/>
      </c>
      <c r="I289" t="str" cm="1">
        <f t="array" ref="I289">IFERROR(_xlfn.IFS(I$3=Matchdays!$D287,Matchdays!$I287,I$3=Matchdays!$G287,Matchdays!$J287),"")</f>
        <v/>
      </c>
      <c r="J289" t="str" cm="1">
        <f t="array" ref="J289">IFERROR(_xlfn.IFS(J$3=Matchdays!$D287,Matchdays!$I287,J$3=Matchdays!$G287,Matchdays!$J287),"")</f>
        <v/>
      </c>
      <c r="K289" cm="1">
        <f t="array" ref="K289">IFERROR(_xlfn.IFS(K$3=Matchdays!$D287,Matchdays!$I287,K$3=Matchdays!$G287,Matchdays!$J287),"")</f>
        <v>1</v>
      </c>
      <c r="L289" t="str" cm="1">
        <f t="array" ref="L289">IFERROR(_xlfn.IFS(L$3=Matchdays!$D287,Matchdays!$I287,L$3=Matchdays!$G287,Matchdays!$J287),"")</f>
        <v/>
      </c>
      <c r="M289" t="str" cm="1">
        <f t="array" ref="M289">IFERROR(_xlfn.IFS(M$3=Matchdays!$D287,Matchdays!$I287,M$3=Matchdays!$G287,Matchdays!$J287),"")</f>
        <v/>
      </c>
      <c r="N289" t="str" cm="1">
        <f t="array" ref="N289">IFERROR(_xlfn.IFS(N$3=Matchdays!$D287,Matchdays!$I287,N$3=Matchdays!$G287,Matchdays!$J287),"")</f>
        <v/>
      </c>
      <c r="O289" t="str" cm="1">
        <f t="array" ref="O289">IFERROR(_xlfn.IFS(O$3=Matchdays!$D287,Matchdays!$I287,O$3=Matchdays!$G287,Matchdays!$J287),"")</f>
        <v/>
      </c>
      <c r="P289" t="str" cm="1">
        <f t="array" ref="P289">IFERROR(_xlfn.IFS(P$3=Matchdays!$D287,Matchdays!$I287,P$3=Matchdays!$G287,Matchdays!$J287),"")</f>
        <v/>
      </c>
      <c r="Q289" t="str" cm="1">
        <f t="array" ref="Q289">IFERROR(_xlfn.IFS(Q$3=Matchdays!$D287,Matchdays!$I287,Q$3=Matchdays!$G287,Matchdays!$J287),"")</f>
        <v/>
      </c>
      <c r="R289" t="str" cm="1">
        <f t="array" ref="R289">IFERROR(_xlfn.IFS(R$3=Matchdays!$D287,Matchdays!$I287,R$3=Matchdays!$G287,Matchdays!$J287),"")</f>
        <v/>
      </c>
      <c r="S289" t="str" cm="1">
        <f t="array" ref="S289">IFERROR(_xlfn.IFS(S$3=Matchdays!$D287,Matchdays!$I287,S$3=Matchdays!$G287,Matchdays!$J287),"")</f>
        <v/>
      </c>
      <c r="T289" t="str" cm="1">
        <f t="array" ref="T289">IFERROR(_xlfn.IFS(T$3=Matchdays!$D287,Matchdays!$I287,T$3=Matchdays!$G287,Matchdays!$J287),"")</f>
        <v/>
      </c>
      <c r="U289" cm="1">
        <f t="array" ref="U289">IFERROR(_xlfn.IFS(U$3=Matchdays!$D287,Matchdays!$I287,U$3=Matchdays!$G287,Matchdays!$J287),"")</f>
        <v>1</v>
      </c>
      <c r="V289" t="str" cm="1">
        <f t="array" ref="V289">IFERROR(_xlfn.IFS(V$3=Matchdays!$D287,Matchdays!$I287,V$3=Matchdays!$G287,Matchdays!$J287),"")</f>
        <v/>
      </c>
      <c r="W289" t="str" cm="1">
        <f t="array" ref="W289">IFERROR(_xlfn.IFS(W$3=Matchdays!$D287,Matchdays!$I287,W$3=Matchdays!$G287,Matchdays!$J287),"")</f>
        <v/>
      </c>
    </row>
    <row r="290" spans="4:23" x14ac:dyDescent="0.25">
      <c r="D290" t="str" cm="1">
        <f t="array" ref="D290">IFERROR(_xlfn.IFS($D$3=Matchdays!D288,Matchdays!I288,$D$3=Matchdays!G288,Matchdays!J288),"")</f>
        <v/>
      </c>
      <c r="E290" t="str" cm="1">
        <f t="array" ref="E290">IFERROR(_xlfn.IFS(E$3=Matchdays!$D288,Matchdays!$I288,E$3=Matchdays!$G288,Matchdays!$J288),"")</f>
        <v/>
      </c>
      <c r="F290" t="str" cm="1">
        <f t="array" ref="F290">IFERROR(_xlfn.IFS(F$3=Matchdays!$D288,Matchdays!$I288,F$3=Matchdays!$G288,Matchdays!$J288),"")</f>
        <v/>
      </c>
      <c r="G290" t="str" cm="1">
        <f t="array" ref="G290">IFERROR(_xlfn.IFS(G$3=Matchdays!$D288,Matchdays!$I288,G$3=Matchdays!$G288,Matchdays!$J288),"")</f>
        <v/>
      </c>
      <c r="H290" t="str" cm="1">
        <f t="array" ref="H290">IFERROR(_xlfn.IFS(H$3=Matchdays!$D288,Matchdays!$I288,H$3=Matchdays!$G288,Matchdays!$J288),"")</f>
        <v/>
      </c>
      <c r="I290" t="str" cm="1">
        <f t="array" ref="I290">IFERROR(_xlfn.IFS(I$3=Matchdays!$D288,Matchdays!$I288,I$3=Matchdays!$G288,Matchdays!$J288),"")</f>
        <v/>
      </c>
      <c r="J290" t="str" cm="1">
        <f t="array" ref="J290">IFERROR(_xlfn.IFS(J$3=Matchdays!$D288,Matchdays!$I288,J$3=Matchdays!$G288,Matchdays!$J288),"")</f>
        <v/>
      </c>
      <c r="K290" t="str" cm="1">
        <f t="array" ref="K290">IFERROR(_xlfn.IFS(K$3=Matchdays!$D288,Matchdays!$I288,K$3=Matchdays!$G288,Matchdays!$J288),"")</f>
        <v/>
      </c>
      <c r="L290" t="str" cm="1">
        <f t="array" ref="L290">IFERROR(_xlfn.IFS(L$3=Matchdays!$D288,Matchdays!$I288,L$3=Matchdays!$G288,Matchdays!$J288),"")</f>
        <v/>
      </c>
      <c r="M290" t="str" cm="1">
        <f t="array" ref="M290">IFERROR(_xlfn.IFS(M$3=Matchdays!$D288,Matchdays!$I288,M$3=Matchdays!$G288,Matchdays!$J288),"")</f>
        <v/>
      </c>
      <c r="N290" t="str" cm="1">
        <f t="array" ref="N290">IFERROR(_xlfn.IFS(N$3=Matchdays!$D288,Matchdays!$I288,N$3=Matchdays!$G288,Matchdays!$J288),"")</f>
        <v/>
      </c>
      <c r="O290" cm="1">
        <f t="array" ref="O290">IFERROR(_xlfn.IFS(O$3=Matchdays!$D288,Matchdays!$I288,O$3=Matchdays!$G288,Matchdays!$J288),"")</f>
        <v>0</v>
      </c>
      <c r="P290" cm="1">
        <f t="array" ref="P290">IFERROR(_xlfn.IFS(P$3=Matchdays!$D288,Matchdays!$I288,P$3=Matchdays!$G288,Matchdays!$J288),"")</f>
        <v>3</v>
      </c>
      <c r="Q290" t="str" cm="1">
        <f t="array" ref="Q290">IFERROR(_xlfn.IFS(Q$3=Matchdays!$D288,Matchdays!$I288,Q$3=Matchdays!$G288,Matchdays!$J288),"")</f>
        <v/>
      </c>
      <c r="R290" t="str" cm="1">
        <f t="array" ref="R290">IFERROR(_xlfn.IFS(R$3=Matchdays!$D288,Matchdays!$I288,R$3=Matchdays!$G288,Matchdays!$J288),"")</f>
        <v/>
      </c>
      <c r="S290" t="str" cm="1">
        <f t="array" ref="S290">IFERROR(_xlfn.IFS(S$3=Matchdays!$D288,Matchdays!$I288,S$3=Matchdays!$G288,Matchdays!$J288),"")</f>
        <v/>
      </c>
      <c r="T290" t="str" cm="1">
        <f t="array" ref="T290">IFERROR(_xlfn.IFS(T$3=Matchdays!$D288,Matchdays!$I288,T$3=Matchdays!$G288,Matchdays!$J288),"")</f>
        <v/>
      </c>
      <c r="U290" t="str" cm="1">
        <f t="array" ref="U290">IFERROR(_xlfn.IFS(U$3=Matchdays!$D288,Matchdays!$I288,U$3=Matchdays!$G288,Matchdays!$J288),"")</f>
        <v/>
      </c>
      <c r="V290" t="str" cm="1">
        <f t="array" ref="V290">IFERROR(_xlfn.IFS(V$3=Matchdays!$D288,Matchdays!$I288,V$3=Matchdays!$G288,Matchdays!$J288),"")</f>
        <v/>
      </c>
      <c r="W290" t="str" cm="1">
        <f t="array" ref="W290">IFERROR(_xlfn.IFS(W$3=Matchdays!$D288,Matchdays!$I288,W$3=Matchdays!$G288,Matchdays!$J288),"")</f>
        <v/>
      </c>
    </row>
    <row r="291" spans="4:23" x14ac:dyDescent="0.25">
      <c r="D291" t="str" cm="1">
        <f t="array" ref="D291">IFERROR(_xlfn.IFS($D$3=Matchdays!D289,Matchdays!I289,$D$3=Matchdays!G289,Matchdays!J289),"")</f>
        <v/>
      </c>
      <c r="E291" t="str" cm="1">
        <f t="array" ref="E291">IFERROR(_xlfn.IFS(E$3=Matchdays!$D289,Matchdays!$I289,E$3=Matchdays!$G289,Matchdays!$J289),"")</f>
        <v/>
      </c>
      <c r="F291" t="str" cm="1">
        <f t="array" ref="F291">IFERROR(_xlfn.IFS(F$3=Matchdays!$D289,Matchdays!$I289,F$3=Matchdays!$G289,Matchdays!$J289),"")</f>
        <v/>
      </c>
      <c r="G291" t="str" cm="1">
        <f t="array" ref="G291">IFERROR(_xlfn.IFS(G$3=Matchdays!$D289,Matchdays!$I289,G$3=Matchdays!$G289,Matchdays!$J289),"")</f>
        <v/>
      </c>
      <c r="H291" t="str" cm="1">
        <f t="array" ref="H291">IFERROR(_xlfn.IFS(H$3=Matchdays!$D289,Matchdays!$I289,H$3=Matchdays!$G289,Matchdays!$J289),"")</f>
        <v/>
      </c>
      <c r="I291" t="str" cm="1">
        <f t="array" ref="I291">IFERROR(_xlfn.IFS(I$3=Matchdays!$D289,Matchdays!$I289,I$3=Matchdays!$G289,Matchdays!$J289),"")</f>
        <v/>
      </c>
      <c r="J291" t="str" cm="1">
        <f t="array" ref="J291">IFERROR(_xlfn.IFS(J$3=Matchdays!$D289,Matchdays!$I289,J$3=Matchdays!$G289,Matchdays!$J289),"")</f>
        <v/>
      </c>
      <c r="K291" t="str" cm="1">
        <f t="array" ref="K291">IFERROR(_xlfn.IFS(K$3=Matchdays!$D289,Matchdays!$I289,K$3=Matchdays!$G289,Matchdays!$J289),"")</f>
        <v/>
      </c>
      <c r="L291" t="str" cm="1">
        <f t="array" ref="L291">IFERROR(_xlfn.IFS(L$3=Matchdays!$D289,Matchdays!$I289,L$3=Matchdays!$G289,Matchdays!$J289),"")</f>
        <v/>
      </c>
      <c r="M291" t="str" cm="1">
        <f t="array" ref="M291">IFERROR(_xlfn.IFS(M$3=Matchdays!$D289,Matchdays!$I289,M$3=Matchdays!$G289,Matchdays!$J289),"")</f>
        <v/>
      </c>
      <c r="N291" t="str" cm="1">
        <f t="array" ref="N291">IFERROR(_xlfn.IFS(N$3=Matchdays!$D289,Matchdays!$I289,N$3=Matchdays!$G289,Matchdays!$J289),"")</f>
        <v/>
      </c>
      <c r="O291" t="str" cm="1">
        <f t="array" ref="O291">IFERROR(_xlfn.IFS(O$3=Matchdays!$D289,Matchdays!$I289,O$3=Matchdays!$G289,Matchdays!$J289),"")</f>
        <v/>
      </c>
      <c r="P291" t="str" cm="1">
        <f t="array" ref="P291">IFERROR(_xlfn.IFS(P$3=Matchdays!$D289,Matchdays!$I289,P$3=Matchdays!$G289,Matchdays!$J289),"")</f>
        <v/>
      </c>
      <c r="Q291" cm="1">
        <f t="array" ref="Q291">IFERROR(_xlfn.IFS(Q$3=Matchdays!$D289,Matchdays!$I289,Q$3=Matchdays!$G289,Matchdays!$J289),"")</f>
        <v>0</v>
      </c>
      <c r="R291" cm="1">
        <f t="array" ref="R291">IFERROR(_xlfn.IFS(R$3=Matchdays!$D289,Matchdays!$I289,R$3=Matchdays!$G289,Matchdays!$J289),"")</f>
        <v>3</v>
      </c>
      <c r="S291" t="str" cm="1">
        <f t="array" ref="S291">IFERROR(_xlfn.IFS(S$3=Matchdays!$D289,Matchdays!$I289,S$3=Matchdays!$G289,Matchdays!$J289),"")</f>
        <v/>
      </c>
      <c r="T291" t="str" cm="1">
        <f t="array" ref="T291">IFERROR(_xlfn.IFS(T$3=Matchdays!$D289,Matchdays!$I289,T$3=Matchdays!$G289,Matchdays!$J289),"")</f>
        <v/>
      </c>
      <c r="U291" t="str" cm="1">
        <f t="array" ref="U291">IFERROR(_xlfn.IFS(U$3=Matchdays!$D289,Matchdays!$I289,U$3=Matchdays!$G289,Matchdays!$J289),"")</f>
        <v/>
      </c>
      <c r="V291" t="str" cm="1">
        <f t="array" ref="V291">IFERROR(_xlfn.IFS(V$3=Matchdays!$D289,Matchdays!$I289,V$3=Matchdays!$G289,Matchdays!$J289),"")</f>
        <v/>
      </c>
      <c r="W291" t="str" cm="1">
        <f t="array" ref="W291">IFERROR(_xlfn.IFS(W$3=Matchdays!$D289,Matchdays!$I289,W$3=Matchdays!$G289,Matchdays!$J289),"")</f>
        <v/>
      </c>
    </row>
    <row r="292" spans="4:23" x14ac:dyDescent="0.25">
      <c r="D292" t="str" cm="1">
        <f t="array" ref="D292">IFERROR(_xlfn.IFS($D$3=Matchdays!D290,Matchdays!I290,$D$3=Matchdays!G290,Matchdays!J290),"")</f>
        <v/>
      </c>
      <c r="E292" t="str" cm="1">
        <f t="array" ref="E292">IFERROR(_xlfn.IFS(E$3=Matchdays!$D290,Matchdays!$I290,E$3=Matchdays!$G290,Matchdays!$J290),"")</f>
        <v/>
      </c>
      <c r="F292" t="str" cm="1">
        <f t="array" ref="F292">IFERROR(_xlfn.IFS(F$3=Matchdays!$D290,Matchdays!$I290,F$3=Matchdays!$G290,Matchdays!$J290),"")</f>
        <v/>
      </c>
      <c r="G292" t="str" cm="1">
        <f t="array" ref="G292">IFERROR(_xlfn.IFS(G$3=Matchdays!$D290,Matchdays!$I290,G$3=Matchdays!$G290,Matchdays!$J290),"")</f>
        <v/>
      </c>
      <c r="H292" t="str" cm="1">
        <f t="array" ref="H292">IFERROR(_xlfn.IFS(H$3=Matchdays!$D290,Matchdays!$I290,H$3=Matchdays!$G290,Matchdays!$J290),"")</f>
        <v/>
      </c>
      <c r="I292" t="str" cm="1">
        <f t="array" ref="I292">IFERROR(_xlfn.IFS(I$3=Matchdays!$D290,Matchdays!$I290,I$3=Matchdays!$G290,Matchdays!$J290),"")</f>
        <v/>
      </c>
      <c r="J292" t="str" cm="1">
        <f t="array" ref="J292">IFERROR(_xlfn.IFS(J$3=Matchdays!$D290,Matchdays!$I290,J$3=Matchdays!$G290,Matchdays!$J290),"")</f>
        <v/>
      </c>
      <c r="K292" t="str" cm="1">
        <f t="array" ref="K292">IFERROR(_xlfn.IFS(K$3=Matchdays!$D290,Matchdays!$I290,K$3=Matchdays!$G290,Matchdays!$J290),"")</f>
        <v/>
      </c>
      <c r="L292" t="str" cm="1">
        <f t="array" ref="L292">IFERROR(_xlfn.IFS(L$3=Matchdays!$D290,Matchdays!$I290,L$3=Matchdays!$G290,Matchdays!$J290),"")</f>
        <v/>
      </c>
      <c r="M292" t="str" cm="1">
        <f t="array" ref="M292">IFERROR(_xlfn.IFS(M$3=Matchdays!$D290,Matchdays!$I290,M$3=Matchdays!$G290,Matchdays!$J290),"")</f>
        <v/>
      </c>
      <c r="N292" t="str" cm="1">
        <f t="array" ref="N292">IFERROR(_xlfn.IFS(N$3=Matchdays!$D290,Matchdays!$I290,N$3=Matchdays!$G290,Matchdays!$J290),"")</f>
        <v/>
      </c>
      <c r="O292" t="str" cm="1">
        <f t="array" ref="O292">IFERROR(_xlfn.IFS(O$3=Matchdays!$D290,Matchdays!$I290,O$3=Matchdays!$G290,Matchdays!$J290),"")</f>
        <v/>
      </c>
      <c r="P292" t="str" cm="1">
        <f t="array" ref="P292">IFERROR(_xlfn.IFS(P$3=Matchdays!$D290,Matchdays!$I290,P$3=Matchdays!$G290,Matchdays!$J290),"")</f>
        <v/>
      </c>
      <c r="Q292" t="str" cm="1">
        <f t="array" ref="Q292">IFERROR(_xlfn.IFS(Q$3=Matchdays!$D290,Matchdays!$I290,Q$3=Matchdays!$G290,Matchdays!$J290),"")</f>
        <v/>
      </c>
      <c r="R292" t="str" cm="1">
        <f t="array" ref="R292">IFERROR(_xlfn.IFS(R$3=Matchdays!$D290,Matchdays!$I290,R$3=Matchdays!$G290,Matchdays!$J290),"")</f>
        <v/>
      </c>
      <c r="S292" cm="1">
        <f t="array" ref="S292">IFERROR(_xlfn.IFS(S$3=Matchdays!$D290,Matchdays!$I290,S$3=Matchdays!$G290,Matchdays!$J290),"")</f>
        <v>1</v>
      </c>
      <c r="T292" t="str" cm="1">
        <f t="array" ref="T292">IFERROR(_xlfn.IFS(T$3=Matchdays!$D290,Matchdays!$I290,T$3=Matchdays!$G290,Matchdays!$J290),"")</f>
        <v/>
      </c>
      <c r="U292" t="str" cm="1">
        <f t="array" ref="U292">IFERROR(_xlfn.IFS(U$3=Matchdays!$D290,Matchdays!$I290,U$3=Matchdays!$G290,Matchdays!$J290),"")</f>
        <v/>
      </c>
      <c r="V292" t="str" cm="1">
        <f t="array" ref="V292">IFERROR(_xlfn.IFS(V$3=Matchdays!$D290,Matchdays!$I290,V$3=Matchdays!$G290,Matchdays!$J290),"")</f>
        <v/>
      </c>
      <c r="W292" cm="1">
        <f t="array" ref="W292">IFERROR(_xlfn.IFS(W$3=Matchdays!$D290,Matchdays!$I290,W$3=Matchdays!$G290,Matchdays!$J290),"")</f>
        <v>1</v>
      </c>
    </row>
    <row r="293" spans="4:23" x14ac:dyDescent="0.25">
      <c r="D293" t="str" cm="1">
        <f t="array" ref="D293">IFERROR(_xlfn.IFS($D$3=Matchdays!D291,Matchdays!I291,$D$3=Matchdays!G291,Matchdays!J291),"")</f>
        <v/>
      </c>
      <c r="E293" t="str" cm="1">
        <f t="array" ref="E293">IFERROR(_xlfn.IFS(E$3=Matchdays!$D291,Matchdays!$I291,E$3=Matchdays!$G291,Matchdays!$J291),"")</f>
        <v/>
      </c>
      <c r="F293" t="str" cm="1">
        <f t="array" ref="F293">IFERROR(_xlfn.IFS(F$3=Matchdays!$D291,Matchdays!$I291,F$3=Matchdays!$G291,Matchdays!$J291),"")</f>
        <v/>
      </c>
      <c r="G293" t="str" cm="1">
        <f t="array" ref="G293">IFERROR(_xlfn.IFS(G$3=Matchdays!$D291,Matchdays!$I291,G$3=Matchdays!$G291,Matchdays!$J291),"")</f>
        <v/>
      </c>
      <c r="H293" t="str" cm="1">
        <f t="array" ref="H293">IFERROR(_xlfn.IFS(H$3=Matchdays!$D291,Matchdays!$I291,H$3=Matchdays!$G291,Matchdays!$J291),"")</f>
        <v/>
      </c>
      <c r="I293" t="str" cm="1">
        <f t="array" ref="I293">IFERROR(_xlfn.IFS(I$3=Matchdays!$D291,Matchdays!$I291,I$3=Matchdays!$G291,Matchdays!$J291),"")</f>
        <v/>
      </c>
      <c r="J293" t="str" cm="1">
        <f t="array" ref="J293">IFERROR(_xlfn.IFS(J$3=Matchdays!$D291,Matchdays!$I291,J$3=Matchdays!$G291,Matchdays!$J291),"")</f>
        <v/>
      </c>
      <c r="K293" t="str" cm="1">
        <f t="array" ref="K293">IFERROR(_xlfn.IFS(K$3=Matchdays!$D291,Matchdays!$I291,K$3=Matchdays!$G291,Matchdays!$J291),"")</f>
        <v/>
      </c>
      <c r="L293" t="str" cm="1">
        <f t="array" ref="L293">IFERROR(_xlfn.IFS(L$3=Matchdays!$D291,Matchdays!$I291,L$3=Matchdays!$G291,Matchdays!$J291),"")</f>
        <v/>
      </c>
      <c r="M293" t="str" cm="1">
        <f t="array" ref="M293">IFERROR(_xlfn.IFS(M$3=Matchdays!$D291,Matchdays!$I291,M$3=Matchdays!$G291,Matchdays!$J291),"")</f>
        <v/>
      </c>
      <c r="N293" t="str" cm="1">
        <f t="array" ref="N293">IFERROR(_xlfn.IFS(N$3=Matchdays!$D291,Matchdays!$I291,N$3=Matchdays!$G291,Matchdays!$J291),"")</f>
        <v/>
      </c>
      <c r="O293" t="str" cm="1">
        <f t="array" ref="O293">IFERROR(_xlfn.IFS(O$3=Matchdays!$D291,Matchdays!$I291,O$3=Matchdays!$G291,Matchdays!$J291),"")</f>
        <v/>
      </c>
      <c r="P293" t="str" cm="1">
        <f t="array" ref="P293">IFERROR(_xlfn.IFS(P$3=Matchdays!$D291,Matchdays!$I291,P$3=Matchdays!$G291,Matchdays!$J291),"")</f>
        <v/>
      </c>
      <c r="Q293" t="str" cm="1">
        <f t="array" ref="Q293">IFERROR(_xlfn.IFS(Q$3=Matchdays!$D291,Matchdays!$I291,Q$3=Matchdays!$G291,Matchdays!$J291),"")</f>
        <v/>
      </c>
      <c r="R293" t="str" cm="1">
        <f t="array" ref="R293">IFERROR(_xlfn.IFS(R$3=Matchdays!$D291,Matchdays!$I291,R$3=Matchdays!$G291,Matchdays!$J291),"")</f>
        <v/>
      </c>
      <c r="S293" t="str" cm="1">
        <f t="array" ref="S293">IFERROR(_xlfn.IFS(S$3=Matchdays!$D291,Matchdays!$I291,S$3=Matchdays!$G291,Matchdays!$J291),"")</f>
        <v/>
      </c>
      <c r="T293" cm="1">
        <f t="array" ref="T293">IFERROR(_xlfn.IFS(T$3=Matchdays!$D291,Matchdays!$I291,T$3=Matchdays!$G291,Matchdays!$J291),"")</f>
        <v>0</v>
      </c>
      <c r="U293" t="str" cm="1">
        <f t="array" ref="U293">IFERROR(_xlfn.IFS(U$3=Matchdays!$D291,Matchdays!$I291,U$3=Matchdays!$G291,Matchdays!$J291),"")</f>
        <v/>
      </c>
      <c r="V293" cm="1">
        <f t="array" ref="V293">IFERROR(_xlfn.IFS(V$3=Matchdays!$D291,Matchdays!$I291,V$3=Matchdays!$G291,Matchdays!$J291),"")</f>
        <v>3</v>
      </c>
      <c r="W293" t="str" cm="1">
        <f t="array" ref="W293">IFERROR(_xlfn.IFS(W$3=Matchdays!$D291,Matchdays!$I291,W$3=Matchdays!$G291,Matchdays!$J291),"")</f>
        <v/>
      </c>
    </row>
    <row r="294" spans="4:23" x14ac:dyDescent="0.25">
      <c r="D294" t="str" cm="1">
        <f t="array" ref="D294">IFERROR(_xlfn.IFS($D$3=Matchdays!D292,Matchdays!I292,$D$3=Matchdays!G292,Matchdays!J292),"")</f>
        <v/>
      </c>
      <c r="E294" cm="1">
        <f t="array" ref="E294">IFERROR(_xlfn.IFS(E$3=Matchdays!$D292,Matchdays!$I292,E$3=Matchdays!$G292,Matchdays!$J292),"")</f>
        <v>3</v>
      </c>
      <c r="F294" t="str" cm="1">
        <f t="array" ref="F294">IFERROR(_xlfn.IFS(F$3=Matchdays!$D292,Matchdays!$I292,F$3=Matchdays!$G292,Matchdays!$J292),"")</f>
        <v/>
      </c>
      <c r="G294" t="str" cm="1">
        <f t="array" ref="G294">IFERROR(_xlfn.IFS(G$3=Matchdays!$D292,Matchdays!$I292,G$3=Matchdays!$G292,Matchdays!$J292),"")</f>
        <v/>
      </c>
      <c r="H294" t="str" cm="1">
        <f t="array" ref="H294">IFERROR(_xlfn.IFS(H$3=Matchdays!$D292,Matchdays!$I292,H$3=Matchdays!$G292,Matchdays!$J292),"")</f>
        <v/>
      </c>
      <c r="I294" t="str" cm="1">
        <f t="array" ref="I294">IFERROR(_xlfn.IFS(I$3=Matchdays!$D292,Matchdays!$I292,I$3=Matchdays!$G292,Matchdays!$J292),"")</f>
        <v/>
      </c>
      <c r="J294" t="str" cm="1">
        <f t="array" ref="J294">IFERROR(_xlfn.IFS(J$3=Matchdays!$D292,Matchdays!$I292,J$3=Matchdays!$G292,Matchdays!$J292),"")</f>
        <v/>
      </c>
      <c r="K294" t="str" cm="1">
        <f t="array" ref="K294">IFERROR(_xlfn.IFS(K$3=Matchdays!$D292,Matchdays!$I292,K$3=Matchdays!$G292,Matchdays!$J292),"")</f>
        <v/>
      </c>
      <c r="L294" t="str" cm="1">
        <f t="array" ref="L294">IFERROR(_xlfn.IFS(L$3=Matchdays!$D292,Matchdays!$I292,L$3=Matchdays!$G292,Matchdays!$J292),"")</f>
        <v/>
      </c>
      <c r="M294" t="str" cm="1">
        <f t="array" ref="M294">IFERROR(_xlfn.IFS(M$3=Matchdays!$D292,Matchdays!$I292,M$3=Matchdays!$G292,Matchdays!$J292),"")</f>
        <v/>
      </c>
      <c r="N294" t="str" cm="1">
        <f t="array" ref="N294">IFERROR(_xlfn.IFS(N$3=Matchdays!$D292,Matchdays!$I292,N$3=Matchdays!$G292,Matchdays!$J292),"")</f>
        <v/>
      </c>
      <c r="O294" t="str" cm="1">
        <f t="array" ref="O294">IFERROR(_xlfn.IFS(O$3=Matchdays!$D292,Matchdays!$I292,O$3=Matchdays!$G292,Matchdays!$J292),"")</f>
        <v/>
      </c>
      <c r="P294" t="str" cm="1">
        <f t="array" ref="P294">IFERROR(_xlfn.IFS(P$3=Matchdays!$D292,Matchdays!$I292,P$3=Matchdays!$G292,Matchdays!$J292),"")</f>
        <v/>
      </c>
      <c r="Q294" t="str" cm="1">
        <f t="array" ref="Q294">IFERROR(_xlfn.IFS(Q$3=Matchdays!$D292,Matchdays!$I292,Q$3=Matchdays!$G292,Matchdays!$J292),"")</f>
        <v/>
      </c>
      <c r="R294" t="str" cm="1">
        <f t="array" ref="R294">IFERROR(_xlfn.IFS(R$3=Matchdays!$D292,Matchdays!$I292,R$3=Matchdays!$G292,Matchdays!$J292),"")</f>
        <v/>
      </c>
      <c r="S294" cm="1">
        <f t="array" ref="S294">IFERROR(_xlfn.IFS(S$3=Matchdays!$D292,Matchdays!$I292,S$3=Matchdays!$G292,Matchdays!$J292),"")</f>
        <v>0</v>
      </c>
      <c r="T294" t="str" cm="1">
        <f t="array" ref="T294">IFERROR(_xlfn.IFS(T$3=Matchdays!$D292,Matchdays!$I292,T$3=Matchdays!$G292,Matchdays!$J292),"")</f>
        <v/>
      </c>
      <c r="U294" t="str" cm="1">
        <f t="array" ref="U294">IFERROR(_xlfn.IFS(U$3=Matchdays!$D292,Matchdays!$I292,U$3=Matchdays!$G292,Matchdays!$J292),"")</f>
        <v/>
      </c>
      <c r="V294" t="str" cm="1">
        <f t="array" ref="V294">IFERROR(_xlfn.IFS(V$3=Matchdays!$D292,Matchdays!$I292,V$3=Matchdays!$G292,Matchdays!$J292),"")</f>
        <v/>
      </c>
      <c r="W294" t="str" cm="1">
        <f t="array" ref="W294">IFERROR(_xlfn.IFS(W$3=Matchdays!$D292,Matchdays!$I292,W$3=Matchdays!$G292,Matchdays!$J292),"")</f>
        <v/>
      </c>
    </row>
    <row r="295" spans="4:23" x14ac:dyDescent="0.25">
      <c r="D295" t="str" cm="1">
        <f t="array" ref="D295">IFERROR(_xlfn.IFS($D$3=Matchdays!D293,Matchdays!I293,$D$3=Matchdays!G293,Matchdays!J293),"")</f>
        <v/>
      </c>
      <c r="E295" t="str" cm="1">
        <f t="array" ref="E295">IFERROR(_xlfn.IFS(E$3=Matchdays!$D293,Matchdays!$I293,E$3=Matchdays!$G293,Matchdays!$J293),"")</f>
        <v/>
      </c>
      <c r="F295" t="str" cm="1">
        <f t="array" ref="F295">IFERROR(_xlfn.IFS(F$3=Matchdays!$D293,Matchdays!$I293,F$3=Matchdays!$G293,Matchdays!$J293),"")</f>
        <v/>
      </c>
      <c r="G295" cm="1">
        <f t="array" ref="G295">IFERROR(_xlfn.IFS(G$3=Matchdays!$D293,Matchdays!$I293,G$3=Matchdays!$G293,Matchdays!$J293),"")</f>
        <v>0</v>
      </c>
      <c r="H295" t="str" cm="1">
        <f t="array" ref="H295">IFERROR(_xlfn.IFS(H$3=Matchdays!$D293,Matchdays!$I293,H$3=Matchdays!$G293,Matchdays!$J293),"")</f>
        <v/>
      </c>
      <c r="I295" t="str" cm="1">
        <f t="array" ref="I295">IFERROR(_xlfn.IFS(I$3=Matchdays!$D293,Matchdays!$I293,I$3=Matchdays!$G293,Matchdays!$J293),"")</f>
        <v/>
      </c>
      <c r="J295" t="str" cm="1">
        <f t="array" ref="J295">IFERROR(_xlfn.IFS(J$3=Matchdays!$D293,Matchdays!$I293,J$3=Matchdays!$G293,Matchdays!$J293),"")</f>
        <v/>
      </c>
      <c r="K295" t="str" cm="1">
        <f t="array" ref="K295">IFERROR(_xlfn.IFS(K$3=Matchdays!$D293,Matchdays!$I293,K$3=Matchdays!$G293,Matchdays!$J293),"")</f>
        <v/>
      </c>
      <c r="L295" t="str" cm="1">
        <f t="array" ref="L295">IFERROR(_xlfn.IFS(L$3=Matchdays!$D293,Matchdays!$I293,L$3=Matchdays!$G293,Matchdays!$J293),"")</f>
        <v/>
      </c>
      <c r="M295" t="str" cm="1">
        <f t="array" ref="M295">IFERROR(_xlfn.IFS(M$3=Matchdays!$D293,Matchdays!$I293,M$3=Matchdays!$G293,Matchdays!$J293),"")</f>
        <v/>
      </c>
      <c r="N295" t="str" cm="1">
        <f t="array" ref="N295">IFERROR(_xlfn.IFS(N$3=Matchdays!$D293,Matchdays!$I293,N$3=Matchdays!$G293,Matchdays!$J293),"")</f>
        <v/>
      </c>
      <c r="O295" t="str" cm="1">
        <f t="array" ref="O295">IFERROR(_xlfn.IFS(O$3=Matchdays!$D293,Matchdays!$I293,O$3=Matchdays!$G293,Matchdays!$J293),"")</f>
        <v/>
      </c>
      <c r="P295" t="str" cm="1">
        <f t="array" ref="P295">IFERROR(_xlfn.IFS(P$3=Matchdays!$D293,Matchdays!$I293,P$3=Matchdays!$G293,Matchdays!$J293),"")</f>
        <v/>
      </c>
      <c r="Q295" t="str" cm="1">
        <f t="array" ref="Q295">IFERROR(_xlfn.IFS(Q$3=Matchdays!$D293,Matchdays!$I293,Q$3=Matchdays!$G293,Matchdays!$J293),"")</f>
        <v/>
      </c>
      <c r="R295" cm="1">
        <f t="array" ref="R295">IFERROR(_xlfn.IFS(R$3=Matchdays!$D293,Matchdays!$I293,R$3=Matchdays!$G293,Matchdays!$J293),"")</f>
        <v>3</v>
      </c>
      <c r="S295" t="str" cm="1">
        <f t="array" ref="S295">IFERROR(_xlfn.IFS(S$3=Matchdays!$D293,Matchdays!$I293,S$3=Matchdays!$G293,Matchdays!$J293),"")</f>
        <v/>
      </c>
      <c r="T295" t="str" cm="1">
        <f t="array" ref="T295">IFERROR(_xlfn.IFS(T$3=Matchdays!$D293,Matchdays!$I293,T$3=Matchdays!$G293,Matchdays!$J293),"")</f>
        <v/>
      </c>
      <c r="U295" t="str" cm="1">
        <f t="array" ref="U295">IFERROR(_xlfn.IFS(U$3=Matchdays!$D293,Matchdays!$I293,U$3=Matchdays!$G293,Matchdays!$J293),"")</f>
        <v/>
      </c>
      <c r="V295" t="str" cm="1">
        <f t="array" ref="V295">IFERROR(_xlfn.IFS(V$3=Matchdays!$D293,Matchdays!$I293,V$3=Matchdays!$G293,Matchdays!$J293),"")</f>
        <v/>
      </c>
      <c r="W295" t="str" cm="1">
        <f t="array" ref="W295">IFERROR(_xlfn.IFS(W$3=Matchdays!$D293,Matchdays!$I293,W$3=Matchdays!$G293,Matchdays!$J293),"")</f>
        <v/>
      </c>
    </row>
    <row r="296" spans="4:23" x14ac:dyDescent="0.25">
      <c r="D296" t="str" cm="1">
        <f t="array" ref="D296">IFERROR(_xlfn.IFS($D$3=Matchdays!D294,Matchdays!I294,$D$3=Matchdays!G294,Matchdays!J294),"")</f>
        <v/>
      </c>
      <c r="E296" t="str" cm="1">
        <f t="array" ref="E296">IFERROR(_xlfn.IFS(E$3=Matchdays!$D294,Matchdays!$I294,E$3=Matchdays!$G294,Matchdays!$J294),"")</f>
        <v/>
      </c>
      <c r="F296" t="str" cm="1">
        <f t="array" ref="F296">IFERROR(_xlfn.IFS(F$3=Matchdays!$D294,Matchdays!$I294,F$3=Matchdays!$G294,Matchdays!$J294),"")</f>
        <v/>
      </c>
      <c r="G296" t="str" cm="1">
        <f t="array" ref="G296">IFERROR(_xlfn.IFS(G$3=Matchdays!$D294,Matchdays!$I294,G$3=Matchdays!$G294,Matchdays!$J294),"")</f>
        <v/>
      </c>
      <c r="H296" t="str" cm="1">
        <f t="array" ref="H296">IFERROR(_xlfn.IFS(H$3=Matchdays!$D294,Matchdays!$I294,H$3=Matchdays!$G294,Matchdays!$J294),"")</f>
        <v/>
      </c>
      <c r="I296" t="str" cm="1">
        <f t="array" ref="I296">IFERROR(_xlfn.IFS(I$3=Matchdays!$D294,Matchdays!$I294,I$3=Matchdays!$G294,Matchdays!$J294),"")</f>
        <v/>
      </c>
      <c r="J296" t="str" cm="1">
        <f t="array" ref="J296">IFERROR(_xlfn.IFS(J$3=Matchdays!$D294,Matchdays!$I294,J$3=Matchdays!$G294,Matchdays!$J294),"")</f>
        <v/>
      </c>
      <c r="K296" t="str" cm="1">
        <f t="array" ref="K296">IFERROR(_xlfn.IFS(K$3=Matchdays!$D294,Matchdays!$I294,K$3=Matchdays!$G294,Matchdays!$J294),"")</f>
        <v/>
      </c>
      <c r="L296" cm="1">
        <f t="array" ref="L296">IFERROR(_xlfn.IFS(L$3=Matchdays!$D294,Matchdays!$I294,L$3=Matchdays!$G294,Matchdays!$J294),"")</f>
        <v>0</v>
      </c>
      <c r="M296" t="str" cm="1">
        <f t="array" ref="M296">IFERROR(_xlfn.IFS(M$3=Matchdays!$D294,Matchdays!$I294,M$3=Matchdays!$G294,Matchdays!$J294),"")</f>
        <v/>
      </c>
      <c r="N296" t="str" cm="1">
        <f t="array" ref="N296">IFERROR(_xlfn.IFS(N$3=Matchdays!$D294,Matchdays!$I294,N$3=Matchdays!$G294,Matchdays!$J294),"")</f>
        <v/>
      </c>
      <c r="O296" t="str" cm="1">
        <f t="array" ref="O296">IFERROR(_xlfn.IFS(O$3=Matchdays!$D294,Matchdays!$I294,O$3=Matchdays!$G294,Matchdays!$J294),"")</f>
        <v/>
      </c>
      <c r="P296" t="str" cm="1">
        <f t="array" ref="P296">IFERROR(_xlfn.IFS(P$3=Matchdays!$D294,Matchdays!$I294,P$3=Matchdays!$G294,Matchdays!$J294),"")</f>
        <v/>
      </c>
      <c r="Q296" t="str" cm="1">
        <f t="array" ref="Q296">IFERROR(_xlfn.IFS(Q$3=Matchdays!$D294,Matchdays!$I294,Q$3=Matchdays!$G294,Matchdays!$J294),"")</f>
        <v/>
      </c>
      <c r="R296" t="str" cm="1">
        <f t="array" ref="R296">IFERROR(_xlfn.IFS(R$3=Matchdays!$D294,Matchdays!$I294,R$3=Matchdays!$G294,Matchdays!$J294),"")</f>
        <v/>
      </c>
      <c r="S296" t="str" cm="1">
        <f t="array" ref="S296">IFERROR(_xlfn.IFS(S$3=Matchdays!$D294,Matchdays!$I294,S$3=Matchdays!$G294,Matchdays!$J294),"")</f>
        <v/>
      </c>
      <c r="T296" t="str" cm="1">
        <f t="array" ref="T296">IFERROR(_xlfn.IFS(T$3=Matchdays!$D294,Matchdays!$I294,T$3=Matchdays!$G294,Matchdays!$J294),"")</f>
        <v/>
      </c>
      <c r="U296" t="str" cm="1">
        <f t="array" ref="U296">IFERROR(_xlfn.IFS(U$3=Matchdays!$D294,Matchdays!$I294,U$3=Matchdays!$G294,Matchdays!$J294),"")</f>
        <v/>
      </c>
      <c r="V296" cm="1">
        <f t="array" ref="V296">IFERROR(_xlfn.IFS(V$3=Matchdays!$D294,Matchdays!$I294,V$3=Matchdays!$G294,Matchdays!$J294),"")</f>
        <v>3</v>
      </c>
      <c r="W296" t="str" cm="1">
        <f t="array" ref="W296">IFERROR(_xlfn.IFS(W$3=Matchdays!$D294,Matchdays!$I294,W$3=Matchdays!$G294,Matchdays!$J294),"")</f>
        <v/>
      </c>
    </row>
    <row r="297" spans="4:23" x14ac:dyDescent="0.25">
      <c r="D297" t="str" cm="1">
        <f t="array" ref="D297">IFERROR(_xlfn.IFS($D$3=Matchdays!D295,Matchdays!I295,$D$3=Matchdays!G295,Matchdays!J295),"")</f>
        <v/>
      </c>
      <c r="E297" t="str" cm="1">
        <f t="array" ref="E297">IFERROR(_xlfn.IFS(E$3=Matchdays!$D295,Matchdays!$I295,E$3=Matchdays!$G295,Matchdays!$J295),"")</f>
        <v/>
      </c>
      <c r="F297" t="str" cm="1">
        <f t="array" ref="F297">IFERROR(_xlfn.IFS(F$3=Matchdays!$D295,Matchdays!$I295,F$3=Matchdays!$G295,Matchdays!$J295),"")</f>
        <v/>
      </c>
      <c r="G297" t="str" cm="1">
        <f t="array" ref="G297">IFERROR(_xlfn.IFS(G$3=Matchdays!$D295,Matchdays!$I295,G$3=Matchdays!$G295,Matchdays!$J295),"")</f>
        <v/>
      </c>
      <c r="H297" t="str" cm="1">
        <f t="array" ref="H297">IFERROR(_xlfn.IFS(H$3=Matchdays!$D295,Matchdays!$I295,H$3=Matchdays!$G295,Matchdays!$J295),"")</f>
        <v/>
      </c>
      <c r="I297" t="str" cm="1">
        <f t="array" ref="I297">IFERROR(_xlfn.IFS(I$3=Matchdays!$D295,Matchdays!$I295,I$3=Matchdays!$G295,Matchdays!$J295),"")</f>
        <v/>
      </c>
      <c r="J297" cm="1">
        <f t="array" ref="J297">IFERROR(_xlfn.IFS(J$3=Matchdays!$D295,Matchdays!$I295,J$3=Matchdays!$G295,Matchdays!$J295),"")</f>
        <v>3</v>
      </c>
      <c r="K297" t="str" cm="1">
        <f t="array" ref="K297">IFERROR(_xlfn.IFS(K$3=Matchdays!$D295,Matchdays!$I295,K$3=Matchdays!$G295,Matchdays!$J295),"")</f>
        <v/>
      </c>
      <c r="L297" t="str" cm="1">
        <f t="array" ref="L297">IFERROR(_xlfn.IFS(L$3=Matchdays!$D295,Matchdays!$I295,L$3=Matchdays!$G295,Matchdays!$J295),"")</f>
        <v/>
      </c>
      <c r="M297" cm="1">
        <f t="array" ref="M297">IFERROR(_xlfn.IFS(M$3=Matchdays!$D295,Matchdays!$I295,M$3=Matchdays!$G295,Matchdays!$J295),"")</f>
        <v>0</v>
      </c>
      <c r="N297" t="str" cm="1">
        <f t="array" ref="N297">IFERROR(_xlfn.IFS(N$3=Matchdays!$D295,Matchdays!$I295,N$3=Matchdays!$G295,Matchdays!$J295),"")</f>
        <v/>
      </c>
      <c r="O297" t="str" cm="1">
        <f t="array" ref="O297">IFERROR(_xlfn.IFS(O$3=Matchdays!$D295,Matchdays!$I295,O$3=Matchdays!$G295,Matchdays!$J295),"")</f>
        <v/>
      </c>
      <c r="P297" t="str" cm="1">
        <f t="array" ref="P297">IFERROR(_xlfn.IFS(P$3=Matchdays!$D295,Matchdays!$I295,P$3=Matchdays!$G295,Matchdays!$J295),"")</f>
        <v/>
      </c>
      <c r="Q297" t="str" cm="1">
        <f t="array" ref="Q297">IFERROR(_xlfn.IFS(Q$3=Matchdays!$D295,Matchdays!$I295,Q$3=Matchdays!$G295,Matchdays!$J295),"")</f>
        <v/>
      </c>
      <c r="R297" t="str" cm="1">
        <f t="array" ref="R297">IFERROR(_xlfn.IFS(R$3=Matchdays!$D295,Matchdays!$I295,R$3=Matchdays!$G295,Matchdays!$J295),"")</f>
        <v/>
      </c>
      <c r="S297" t="str" cm="1">
        <f t="array" ref="S297">IFERROR(_xlfn.IFS(S$3=Matchdays!$D295,Matchdays!$I295,S$3=Matchdays!$G295,Matchdays!$J295),"")</f>
        <v/>
      </c>
      <c r="T297" t="str" cm="1">
        <f t="array" ref="T297">IFERROR(_xlfn.IFS(T$3=Matchdays!$D295,Matchdays!$I295,T$3=Matchdays!$G295,Matchdays!$J295),"")</f>
        <v/>
      </c>
      <c r="U297" t="str" cm="1">
        <f t="array" ref="U297">IFERROR(_xlfn.IFS(U$3=Matchdays!$D295,Matchdays!$I295,U$3=Matchdays!$G295,Matchdays!$J295),"")</f>
        <v/>
      </c>
      <c r="V297" t="str" cm="1">
        <f t="array" ref="V297">IFERROR(_xlfn.IFS(V$3=Matchdays!$D295,Matchdays!$I295,V$3=Matchdays!$G295,Matchdays!$J295),"")</f>
        <v/>
      </c>
      <c r="W297" t="str" cm="1">
        <f t="array" ref="W297">IFERROR(_xlfn.IFS(W$3=Matchdays!$D295,Matchdays!$I295,W$3=Matchdays!$G295,Matchdays!$J295),"")</f>
        <v/>
      </c>
    </row>
    <row r="298" spans="4:23" x14ac:dyDescent="0.25">
      <c r="D298" t="str" cm="1">
        <f t="array" ref="D298">IFERROR(_xlfn.IFS($D$3=Matchdays!D296,Matchdays!I296,$D$3=Matchdays!G296,Matchdays!J296),"")</f>
        <v/>
      </c>
      <c r="E298" t="str" cm="1">
        <f t="array" ref="E298">IFERROR(_xlfn.IFS(E$3=Matchdays!$D296,Matchdays!$I296,E$3=Matchdays!$G296,Matchdays!$J296),"")</f>
        <v/>
      </c>
      <c r="F298" cm="1">
        <f t="array" ref="F298">IFERROR(_xlfn.IFS(F$3=Matchdays!$D296,Matchdays!$I296,F$3=Matchdays!$G296,Matchdays!$J296),"")</f>
        <v>3</v>
      </c>
      <c r="G298" t="str" cm="1">
        <f t="array" ref="G298">IFERROR(_xlfn.IFS(G$3=Matchdays!$D296,Matchdays!$I296,G$3=Matchdays!$G296,Matchdays!$J296),"")</f>
        <v/>
      </c>
      <c r="H298" t="str" cm="1">
        <f t="array" ref="H298">IFERROR(_xlfn.IFS(H$3=Matchdays!$D296,Matchdays!$I296,H$3=Matchdays!$G296,Matchdays!$J296),"")</f>
        <v/>
      </c>
      <c r="I298" t="str" cm="1">
        <f t="array" ref="I298">IFERROR(_xlfn.IFS(I$3=Matchdays!$D296,Matchdays!$I296,I$3=Matchdays!$G296,Matchdays!$J296),"")</f>
        <v/>
      </c>
      <c r="J298" t="str" cm="1">
        <f t="array" ref="J298">IFERROR(_xlfn.IFS(J$3=Matchdays!$D296,Matchdays!$I296,J$3=Matchdays!$G296,Matchdays!$J296),"")</f>
        <v/>
      </c>
      <c r="K298" t="str" cm="1">
        <f t="array" ref="K298">IFERROR(_xlfn.IFS(K$3=Matchdays!$D296,Matchdays!$I296,K$3=Matchdays!$G296,Matchdays!$J296),"")</f>
        <v/>
      </c>
      <c r="L298" t="str" cm="1">
        <f t="array" ref="L298">IFERROR(_xlfn.IFS(L$3=Matchdays!$D296,Matchdays!$I296,L$3=Matchdays!$G296,Matchdays!$J296),"")</f>
        <v/>
      </c>
      <c r="M298" t="str" cm="1">
        <f t="array" ref="M298">IFERROR(_xlfn.IFS(M$3=Matchdays!$D296,Matchdays!$I296,M$3=Matchdays!$G296,Matchdays!$J296),"")</f>
        <v/>
      </c>
      <c r="N298" cm="1">
        <f t="array" ref="N298">IFERROR(_xlfn.IFS(N$3=Matchdays!$D296,Matchdays!$I296,N$3=Matchdays!$G296,Matchdays!$J296),"")</f>
        <v>0</v>
      </c>
      <c r="O298" t="str" cm="1">
        <f t="array" ref="O298">IFERROR(_xlfn.IFS(O$3=Matchdays!$D296,Matchdays!$I296,O$3=Matchdays!$G296,Matchdays!$J296),"")</f>
        <v/>
      </c>
      <c r="P298" t="str" cm="1">
        <f t="array" ref="P298">IFERROR(_xlfn.IFS(P$3=Matchdays!$D296,Matchdays!$I296,P$3=Matchdays!$G296,Matchdays!$J296),"")</f>
        <v/>
      </c>
      <c r="Q298" t="str" cm="1">
        <f t="array" ref="Q298">IFERROR(_xlfn.IFS(Q$3=Matchdays!$D296,Matchdays!$I296,Q$3=Matchdays!$G296,Matchdays!$J296),"")</f>
        <v/>
      </c>
      <c r="R298" t="str" cm="1">
        <f t="array" ref="R298">IFERROR(_xlfn.IFS(R$3=Matchdays!$D296,Matchdays!$I296,R$3=Matchdays!$G296,Matchdays!$J296),"")</f>
        <v/>
      </c>
      <c r="S298" t="str" cm="1">
        <f t="array" ref="S298">IFERROR(_xlfn.IFS(S$3=Matchdays!$D296,Matchdays!$I296,S$3=Matchdays!$G296,Matchdays!$J296),"")</f>
        <v/>
      </c>
      <c r="T298" t="str" cm="1">
        <f t="array" ref="T298">IFERROR(_xlfn.IFS(T$3=Matchdays!$D296,Matchdays!$I296,T$3=Matchdays!$G296,Matchdays!$J296),"")</f>
        <v/>
      </c>
      <c r="U298" t="str" cm="1">
        <f t="array" ref="U298">IFERROR(_xlfn.IFS(U$3=Matchdays!$D296,Matchdays!$I296,U$3=Matchdays!$G296,Matchdays!$J296),"")</f>
        <v/>
      </c>
      <c r="V298" t="str" cm="1">
        <f t="array" ref="V298">IFERROR(_xlfn.IFS(V$3=Matchdays!$D296,Matchdays!$I296,V$3=Matchdays!$G296,Matchdays!$J296),"")</f>
        <v/>
      </c>
      <c r="W298" t="str" cm="1">
        <f t="array" ref="W298">IFERROR(_xlfn.IFS(W$3=Matchdays!$D296,Matchdays!$I296,W$3=Matchdays!$G296,Matchdays!$J296),"")</f>
        <v/>
      </c>
    </row>
    <row r="299" spans="4:23" x14ac:dyDescent="0.25">
      <c r="D299" cm="1">
        <f t="array" ref="D299">IFERROR(_xlfn.IFS($D$3=Matchdays!D297,Matchdays!I297,$D$3=Matchdays!G297,Matchdays!J297),"")</f>
        <v>1</v>
      </c>
      <c r="E299" t="str" cm="1">
        <f t="array" ref="E299">IFERROR(_xlfn.IFS(E$3=Matchdays!$D297,Matchdays!$I297,E$3=Matchdays!$G297,Matchdays!$J297),"")</f>
        <v/>
      </c>
      <c r="F299" t="str" cm="1">
        <f t="array" ref="F299">IFERROR(_xlfn.IFS(F$3=Matchdays!$D297,Matchdays!$I297,F$3=Matchdays!$G297,Matchdays!$J297),"")</f>
        <v/>
      </c>
      <c r="G299" t="str" cm="1">
        <f t="array" ref="G299">IFERROR(_xlfn.IFS(G$3=Matchdays!$D297,Matchdays!$I297,G$3=Matchdays!$G297,Matchdays!$J297),"")</f>
        <v/>
      </c>
      <c r="H299" t="str" cm="1">
        <f t="array" ref="H299">IFERROR(_xlfn.IFS(H$3=Matchdays!$D297,Matchdays!$I297,H$3=Matchdays!$G297,Matchdays!$J297),"")</f>
        <v/>
      </c>
      <c r="I299" t="str" cm="1">
        <f t="array" ref="I299">IFERROR(_xlfn.IFS(I$3=Matchdays!$D297,Matchdays!$I297,I$3=Matchdays!$G297,Matchdays!$J297),"")</f>
        <v/>
      </c>
      <c r="J299" t="str" cm="1">
        <f t="array" ref="J299">IFERROR(_xlfn.IFS(J$3=Matchdays!$D297,Matchdays!$I297,J$3=Matchdays!$G297,Matchdays!$J297),"")</f>
        <v/>
      </c>
      <c r="K299" t="str" cm="1">
        <f t="array" ref="K299">IFERROR(_xlfn.IFS(K$3=Matchdays!$D297,Matchdays!$I297,K$3=Matchdays!$G297,Matchdays!$J297),"")</f>
        <v/>
      </c>
      <c r="L299" t="str" cm="1">
        <f t="array" ref="L299">IFERROR(_xlfn.IFS(L$3=Matchdays!$D297,Matchdays!$I297,L$3=Matchdays!$G297,Matchdays!$J297),"")</f>
        <v/>
      </c>
      <c r="M299" t="str" cm="1">
        <f t="array" ref="M299">IFERROR(_xlfn.IFS(M$3=Matchdays!$D297,Matchdays!$I297,M$3=Matchdays!$G297,Matchdays!$J297),"")</f>
        <v/>
      </c>
      <c r="N299" t="str" cm="1">
        <f t="array" ref="N299">IFERROR(_xlfn.IFS(N$3=Matchdays!$D297,Matchdays!$I297,N$3=Matchdays!$G297,Matchdays!$J297),"")</f>
        <v/>
      </c>
      <c r="O299" cm="1">
        <f t="array" ref="O299">IFERROR(_xlfn.IFS(O$3=Matchdays!$D297,Matchdays!$I297,O$3=Matchdays!$G297,Matchdays!$J297),"")</f>
        <v>1</v>
      </c>
      <c r="P299" t="str" cm="1">
        <f t="array" ref="P299">IFERROR(_xlfn.IFS(P$3=Matchdays!$D297,Matchdays!$I297,P$3=Matchdays!$G297,Matchdays!$J297),"")</f>
        <v/>
      </c>
      <c r="Q299" t="str" cm="1">
        <f t="array" ref="Q299">IFERROR(_xlfn.IFS(Q$3=Matchdays!$D297,Matchdays!$I297,Q$3=Matchdays!$G297,Matchdays!$J297),"")</f>
        <v/>
      </c>
      <c r="R299" t="str" cm="1">
        <f t="array" ref="R299">IFERROR(_xlfn.IFS(R$3=Matchdays!$D297,Matchdays!$I297,R$3=Matchdays!$G297,Matchdays!$J297),"")</f>
        <v/>
      </c>
      <c r="S299" t="str" cm="1">
        <f t="array" ref="S299">IFERROR(_xlfn.IFS(S$3=Matchdays!$D297,Matchdays!$I297,S$3=Matchdays!$G297,Matchdays!$J297),"")</f>
        <v/>
      </c>
      <c r="T299" t="str" cm="1">
        <f t="array" ref="T299">IFERROR(_xlfn.IFS(T$3=Matchdays!$D297,Matchdays!$I297,T$3=Matchdays!$G297,Matchdays!$J297),"")</f>
        <v/>
      </c>
      <c r="U299" t="str" cm="1">
        <f t="array" ref="U299">IFERROR(_xlfn.IFS(U$3=Matchdays!$D297,Matchdays!$I297,U$3=Matchdays!$G297,Matchdays!$J297),"")</f>
        <v/>
      </c>
      <c r="V299" t="str" cm="1">
        <f t="array" ref="V299">IFERROR(_xlfn.IFS(V$3=Matchdays!$D297,Matchdays!$I297,V$3=Matchdays!$G297,Matchdays!$J297),"")</f>
        <v/>
      </c>
      <c r="W299" t="str" cm="1">
        <f t="array" ref="W299">IFERROR(_xlfn.IFS(W$3=Matchdays!$D297,Matchdays!$I297,W$3=Matchdays!$G297,Matchdays!$J297),"")</f>
        <v/>
      </c>
    </row>
    <row r="300" spans="4:23" x14ac:dyDescent="0.25">
      <c r="D300" t="str" cm="1">
        <f t="array" ref="D300">IFERROR(_xlfn.IFS($D$3=Matchdays!D298,Matchdays!I298,$D$3=Matchdays!G298,Matchdays!J298),"")</f>
        <v/>
      </c>
      <c r="E300" t="str" cm="1">
        <f t="array" ref="E300">IFERROR(_xlfn.IFS(E$3=Matchdays!$D298,Matchdays!$I298,E$3=Matchdays!$G298,Matchdays!$J298),"")</f>
        <v/>
      </c>
      <c r="F300" t="str" cm="1">
        <f t="array" ref="F300">IFERROR(_xlfn.IFS(F$3=Matchdays!$D298,Matchdays!$I298,F$3=Matchdays!$G298,Matchdays!$J298),"")</f>
        <v/>
      </c>
      <c r="G300" t="str" cm="1">
        <f t="array" ref="G300">IFERROR(_xlfn.IFS(G$3=Matchdays!$D298,Matchdays!$I298,G$3=Matchdays!$G298,Matchdays!$J298),"")</f>
        <v/>
      </c>
      <c r="H300" t="str" cm="1">
        <f t="array" ref="H300">IFERROR(_xlfn.IFS(H$3=Matchdays!$D298,Matchdays!$I298,H$3=Matchdays!$G298,Matchdays!$J298),"")</f>
        <v/>
      </c>
      <c r="I300" t="str" cm="1">
        <f t="array" ref="I300">IFERROR(_xlfn.IFS(I$3=Matchdays!$D298,Matchdays!$I298,I$3=Matchdays!$G298,Matchdays!$J298),"")</f>
        <v/>
      </c>
      <c r="J300" t="str" cm="1">
        <f t="array" ref="J300">IFERROR(_xlfn.IFS(J$3=Matchdays!$D298,Matchdays!$I298,J$3=Matchdays!$G298,Matchdays!$J298),"")</f>
        <v/>
      </c>
      <c r="K300" cm="1">
        <f t="array" ref="K300">IFERROR(_xlfn.IFS(K$3=Matchdays!$D298,Matchdays!$I298,K$3=Matchdays!$G298,Matchdays!$J298),"")</f>
        <v>0</v>
      </c>
      <c r="L300" t="str" cm="1">
        <f t="array" ref="L300">IFERROR(_xlfn.IFS(L$3=Matchdays!$D298,Matchdays!$I298,L$3=Matchdays!$G298,Matchdays!$J298),"")</f>
        <v/>
      </c>
      <c r="M300" t="str" cm="1">
        <f t="array" ref="M300">IFERROR(_xlfn.IFS(M$3=Matchdays!$D298,Matchdays!$I298,M$3=Matchdays!$G298,Matchdays!$J298),"")</f>
        <v/>
      </c>
      <c r="N300" t="str" cm="1">
        <f t="array" ref="N300">IFERROR(_xlfn.IFS(N$3=Matchdays!$D298,Matchdays!$I298,N$3=Matchdays!$G298,Matchdays!$J298),"")</f>
        <v/>
      </c>
      <c r="O300" t="str" cm="1">
        <f t="array" ref="O300">IFERROR(_xlfn.IFS(O$3=Matchdays!$D298,Matchdays!$I298,O$3=Matchdays!$G298,Matchdays!$J298),"")</f>
        <v/>
      </c>
      <c r="P300" t="str" cm="1">
        <f t="array" ref="P300">IFERROR(_xlfn.IFS(P$3=Matchdays!$D298,Matchdays!$I298,P$3=Matchdays!$G298,Matchdays!$J298),"")</f>
        <v/>
      </c>
      <c r="Q300" cm="1">
        <f t="array" ref="Q300">IFERROR(_xlfn.IFS(Q$3=Matchdays!$D298,Matchdays!$I298,Q$3=Matchdays!$G298,Matchdays!$J298),"")</f>
        <v>3</v>
      </c>
      <c r="R300" t="str" cm="1">
        <f t="array" ref="R300">IFERROR(_xlfn.IFS(R$3=Matchdays!$D298,Matchdays!$I298,R$3=Matchdays!$G298,Matchdays!$J298),"")</f>
        <v/>
      </c>
      <c r="S300" t="str" cm="1">
        <f t="array" ref="S300">IFERROR(_xlfn.IFS(S$3=Matchdays!$D298,Matchdays!$I298,S$3=Matchdays!$G298,Matchdays!$J298),"")</f>
        <v/>
      </c>
      <c r="T300" t="str" cm="1">
        <f t="array" ref="T300">IFERROR(_xlfn.IFS(T$3=Matchdays!$D298,Matchdays!$I298,T$3=Matchdays!$G298,Matchdays!$J298),"")</f>
        <v/>
      </c>
      <c r="U300" t="str" cm="1">
        <f t="array" ref="U300">IFERROR(_xlfn.IFS(U$3=Matchdays!$D298,Matchdays!$I298,U$3=Matchdays!$G298,Matchdays!$J298),"")</f>
        <v/>
      </c>
      <c r="V300" t="str" cm="1">
        <f t="array" ref="V300">IFERROR(_xlfn.IFS(V$3=Matchdays!$D298,Matchdays!$I298,V$3=Matchdays!$G298,Matchdays!$J298),"")</f>
        <v/>
      </c>
      <c r="W300" t="str" cm="1">
        <f t="array" ref="W300">IFERROR(_xlfn.IFS(W$3=Matchdays!$D298,Matchdays!$I298,W$3=Matchdays!$G298,Matchdays!$J298),"")</f>
        <v/>
      </c>
    </row>
    <row r="301" spans="4:23" x14ac:dyDescent="0.25">
      <c r="D301" t="str" cm="1">
        <f t="array" ref="D301">IFERROR(_xlfn.IFS($D$3=Matchdays!D299,Matchdays!I299,$D$3=Matchdays!G299,Matchdays!J299),"")</f>
        <v/>
      </c>
      <c r="E301" t="str" cm="1">
        <f t="array" ref="E301">IFERROR(_xlfn.IFS(E$3=Matchdays!$D299,Matchdays!$I299,E$3=Matchdays!$G299,Matchdays!$J299),"")</f>
        <v/>
      </c>
      <c r="F301" t="str" cm="1">
        <f t="array" ref="F301">IFERROR(_xlfn.IFS(F$3=Matchdays!$D299,Matchdays!$I299,F$3=Matchdays!$G299,Matchdays!$J299),"")</f>
        <v/>
      </c>
      <c r="G301" t="str" cm="1">
        <f t="array" ref="G301">IFERROR(_xlfn.IFS(G$3=Matchdays!$D299,Matchdays!$I299,G$3=Matchdays!$G299,Matchdays!$J299),"")</f>
        <v/>
      </c>
      <c r="H301" t="str" cm="1">
        <f t="array" ref="H301">IFERROR(_xlfn.IFS(H$3=Matchdays!$D299,Matchdays!$I299,H$3=Matchdays!$G299,Matchdays!$J299),"")</f>
        <v/>
      </c>
      <c r="I301" t="str" cm="1">
        <f t="array" ref="I301">IFERROR(_xlfn.IFS(I$3=Matchdays!$D299,Matchdays!$I299,I$3=Matchdays!$G299,Matchdays!$J299),"")</f>
        <v/>
      </c>
      <c r="J301" t="str" cm="1">
        <f t="array" ref="J301">IFERROR(_xlfn.IFS(J$3=Matchdays!$D299,Matchdays!$I299,J$3=Matchdays!$G299,Matchdays!$J299),"")</f>
        <v/>
      </c>
      <c r="K301" t="str" cm="1">
        <f t="array" ref="K301">IFERROR(_xlfn.IFS(K$3=Matchdays!$D299,Matchdays!$I299,K$3=Matchdays!$G299,Matchdays!$J299),"")</f>
        <v/>
      </c>
      <c r="L301" t="str" cm="1">
        <f t="array" ref="L301">IFERROR(_xlfn.IFS(L$3=Matchdays!$D299,Matchdays!$I299,L$3=Matchdays!$G299,Matchdays!$J299),"")</f>
        <v/>
      </c>
      <c r="M301" t="str" cm="1">
        <f t="array" ref="M301">IFERROR(_xlfn.IFS(M$3=Matchdays!$D299,Matchdays!$I299,M$3=Matchdays!$G299,Matchdays!$J299),"")</f>
        <v/>
      </c>
      <c r="N301" t="str" cm="1">
        <f t="array" ref="N301">IFERROR(_xlfn.IFS(N$3=Matchdays!$D299,Matchdays!$I299,N$3=Matchdays!$G299,Matchdays!$J299),"")</f>
        <v/>
      </c>
      <c r="O301" t="str" cm="1">
        <f t="array" ref="O301">IFERROR(_xlfn.IFS(O$3=Matchdays!$D299,Matchdays!$I299,O$3=Matchdays!$G299,Matchdays!$J299),"")</f>
        <v/>
      </c>
      <c r="P301" cm="1">
        <f t="array" ref="P301">IFERROR(_xlfn.IFS(P$3=Matchdays!$D299,Matchdays!$I299,P$3=Matchdays!$G299,Matchdays!$J299),"")</f>
        <v>3</v>
      </c>
      <c r="Q301" t="str" cm="1">
        <f t="array" ref="Q301">IFERROR(_xlfn.IFS(Q$3=Matchdays!$D299,Matchdays!$I299,Q$3=Matchdays!$G299,Matchdays!$J299),"")</f>
        <v/>
      </c>
      <c r="R301" t="str" cm="1">
        <f t="array" ref="R301">IFERROR(_xlfn.IFS(R$3=Matchdays!$D299,Matchdays!$I299,R$3=Matchdays!$G299,Matchdays!$J299),"")</f>
        <v/>
      </c>
      <c r="S301" t="str" cm="1">
        <f t="array" ref="S301">IFERROR(_xlfn.IFS(S$3=Matchdays!$D299,Matchdays!$I299,S$3=Matchdays!$G299,Matchdays!$J299),"")</f>
        <v/>
      </c>
      <c r="T301" cm="1">
        <f t="array" ref="T301">IFERROR(_xlfn.IFS(T$3=Matchdays!$D299,Matchdays!$I299,T$3=Matchdays!$G299,Matchdays!$J299),"")</f>
        <v>0</v>
      </c>
      <c r="U301" t="str" cm="1">
        <f t="array" ref="U301">IFERROR(_xlfn.IFS(U$3=Matchdays!$D299,Matchdays!$I299,U$3=Matchdays!$G299,Matchdays!$J299),"")</f>
        <v/>
      </c>
      <c r="V301" t="str" cm="1">
        <f t="array" ref="V301">IFERROR(_xlfn.IFS(V$3=Matchdays!$D299,Matchdays!$I299,V$3=Matchdays!$G299,Matchdays!$J299),"")</f>
        <v/>
      </c>
      <c r="W301" t="str" cm="1">
        <f t="array" ref="W301">IFERROR(_xlfn.IFS(W$3=Matchdays!$D299,Matchdays!$I299,W$3=Matchdays!$G299,Matchdays!$J299),"")</f>
        <v/>
      </c>
    </row>
    <row r="302" spans="4:23" x14ac:dyDescent="0.25">
      <c r="D302" t="str" cm="1">
        <f t="array" ref="D302">IFERROR(_xlfn.IFS($D$3=Matchdays!D300,Matchdays!I300,$D$3=Matchdays!G300,Matchdays!J300),"")</f>
        <v/>
      </c>
      <c r="E302" t="str" cm="1">
        <f t="array" ref="E302">IFERROR(_xlfn.IFS(E$3=Matchdays!$D300,Matchdays!$I300,E$3=Matchdays!$G300,Matchdays!$J300),"")</f>
        <v/>
      </c>
      <c r="F302" t="str" cm="1">
        <f t="array" ref="F302">IFERROR(_xlfn.IFS(F$3=Matchdays!$D300,Matchdays!$I300,F$3=Matchdays!$G300,Matchdays!$J300),"")</f>
        <v/>
      </c>
      <c r="G302" t="str" cm="1">
        <f t="array" ref="G302">IFERROR(_xlfn.IFS(G$3=Matchdays!$D300,Matchdays!$I300,G$3=Matchdays!$G300,Matchdays!$J300),"")</f>
        <v/>
      </c>
      <c r="H302" cm="1">
        <f t="array" ref="H302">IFERROR(_xlfn.IFS(H$3=Matchdays!$D300,Matchdays!$I300,H$3=Matchdays!$G300,Matchdays!$J300),"")</f>
        <v>0</v>
      </c>
      <c r="I302" t="str" cm="1">
        <f t="array" ref="I302">IFERROR(_xlfn.IFS(I$3=Matchdays!$D300,Matchdays!$I300,I$3=Matchdays!$G300,Matchdays!$J300),"")</f>
        <v/>
      </c>
      <c r="J302" t="str" cm="1">
        <f t="array" ref="J302">IFERROR(_xlfn.IFS(J$3=Matchdays!$D300,Matchdays!$I300,J$3=Matchdays!$G300,Matchdays!$J300),"")</f>
        <v/>
      </c>
      <c r="K302" t="str" cm="1">
        <f t="array" ref="K302">IFERROR(_xlfn.IFS(K$3=Matchdays!$D300,Matchdays!$I300,K$3=Matchdays!$G300,Matchdays!$J300),"")</f>
        <v/>
      </c>
      <c r="L302" t="str" cm="1">
        <f t="array" ref="L302">IFERROR(_xlfn.IFS(L$3=Matchdays!$D300,Matchdays!$I300,L$3=Matchdays!$G300,Matchdays!$J300),"")</f>
        <v/>
      </c>
      <c r="M302" t="str" cm="1">
        <f t="array" ref="M302">IFERROR(_xlfn.IFS(M$3=Matchdays!$D300,Matchdays!$I300,M$3=Matchdays!$G300,Matchdays!$J300),"")</f>
        <v/>
      </c>
      <c r="N302" t="str" cm="1">
        <f t="array" ref="N302">IFERROR(_xlfn.IFS(N$3=Matchdays!$D300,Matchdays!$I300,N$3=Matchdays!$G300,Matchdays!$J300),"")</f>
        <v/>
      </c>
      <c r="O302" t="str" cm="1">
        <f t="array" ref="O302">IFERROR(_xlfn.IFS(O$3=Matchdays!$D300,Matchdays!$I300,O$3=Matchdays!$G300,Matchdays!$J300),"")</f>
        <v/>
      </c>
      <c r="P302" t="str" cm="1">
        <f t="array" ref="P302">IFERROR(_xlfn.IFS(P$3=Matchdays!$D300,Matchdays!$I300,P$3=Matchdays!$G300,Matchdays!$J300),"")</f>
        <v/>
      </c>
      <c r="Q302" t="str" cm="1">
        <f t="array" ref="Q302">IFERROR(_xlfn.IFS(Q$3=Matchdays!$D300,Matchdays!$I300,Q$3=Matchdays!$G300,Matchdays!$J300),"")</f>
        <v/>
      </c>
      <c r="R302" t="str" cm="1">
        <f t="array" ref="R302">IFERROR(_xlfn.IFS(R$3=Matchdays!$D300,Matchdays!$I300,R$3=Matchdays!$G300,Matchdays!$J300),"")</f>
        <v/>
      </c>
      <c r="S302" t="str" cm="1">
        <f t="array" ref="S302">IFERROR(_xlfn.IFS(S$3=Matchdays!$D300,Matchdays!$I300,S$3=Matchdays!$G300,Matchdays!$J300),"")</f>
        <v/>
      </c>
      <c r="T302" t="str" cm="1">
        <f t="array" ref="T302">IFERROR(_xlfn.IFS(T$3=Matchdays!$D300,Matchdays!$I300,T$3=Matchdays!$G300,Matchdays!$J300),"")</f>
        <v/>
      </c>
      <c r="U302" cm="1">
        <f t="array" ref="U302">IFERROR(_xlfn.IFS(U$3=Matchdays!$D300,Matchdays!$I300,U$3=Matchdays!$G300,Matchdays!$J300),"")</f>
        <v>3</v>
      </c>
      <c r="V302" t="str" cm="1">
        <f t="array" ref="V302">IFERROR(_xlfn.IFS(V$3=Matchdays!$D300,Matchdays!$I300,V$3=Matchdays!$G300,Matchdays!$J300),"")</f>
        <v/>
      </c>
      <c r="W302" t="str" cm="1">
        <f t="array" ref="W302">IFERROR(_xlfn.IFS(W$3=Matchdays!$D300,Matchdays!$I300,W$3=Matchdays!$G300,Matchdays!$J300),"")</f>
        <v/>
      </c>
    </row>
    <row r="303" spans="4:23" x14ac:dyDescent="0.25">
      <c r="D303" t="str" cm="1">
        <f t="array" ref="D303">IFERROR(_xlfn.IFS($D$3=Matchdays!D301,Matchdays!I301,$D$3=Matchdays!G301,Matchdays!J301),"")</f>
        <v/>
      </c>
      <c r="E303" t="str" cm="1">
        <f t="array" ref="E303">IFERROR(_xlfn.IFS(E$3=Matchdays!$D301,Matchdays!$I301,E$3=Matchdays!$G301,Matchdays!$J301),"")</f>
        <v/>
      </c>
      <c r="F303" t="str" cm="1">
        <f t="array" ref="F303">IFERROR(_xlfn.IFS(F$3=Matchdays!$D301,Matchdays!$I301,F$3=Matchdays!$G301,Matchdays!$J301),"")</f>
        <v/>
      </c>
      <c r="G303" t="str" cm="1">
        <f t="array" ref="G303">IFERROR(_xlfn.IFS(G$3=Matchdays!$D301,Matchdays!$I301,G$3=Matchdays!$G301,Matchdays!$J301),"")</f>
        <v/>
      </c>
      <c r="H303" t="str" cm="1">
        <f t="array" ref="H303">IFERROR(_xlfn.IFS(H$3=Matchdays!$D301,Matchdays!$I301,H$3=Matchdays!$G301,Matchdays!$J301),"")</f>
        <v/>
      </c>
      <c r="I303" cm="1">
        <f t="array" ref="I303">IFERROR(_xlfn.IFS(I$3=Matchdays!$D301,Matchdays!$I301,I$3=Matchdays!$G301,Matchdays!$J301),"")</f>
        <v>0</v>
      </c>
      <c r="J303" t="str" cm="1">
        <f t="array" ref="J303">IFERROR(_xlfn.IFS(J$3=Matchdays!$D301,Matchdays!$I301,J$3=Matchdays!$G301,Matchdays!$J301),"")</f>
        <v/>
      </c>
      <c r="K303" t="str" cm="1">
        <f t="array" ref="K303">IFERROR(_xlfn.IFS(K$3=Matchdays!$D301,Matchdays!$I301,K$3=Matchdays!$G301,Matchdays!$J301),"")</f>
        <v/>
      </c>
      <c r="L303" t="str" cm="1">
        <f t="array" ref="L303">IFERROR(_xlfn.IFS(L$3=Matchdays!$D301,Matchdays!$I301,L$3=Matchdays!$G301,Matchdays!$J301),"")</f>
        <v/>
      </c>
      <c r="M303" t="str" cm="1">
        <f t="array" ref="M303">IFERROR(_xlfn.IFS(M$3=Matchdays!$D301,Matchdays!$I301,M$3=Matchdays!$G301,Matchdays!$J301),"")</f>
        <v/>
      </c>
      <c r="N303" t="str" cm="1">
        <f t="array" ref="N303">IFERROR(_xlfn.IFS(N$3=Matchdays!$D301,Matchdays!$I301,N$3=Matchdays!$G301,Matchdays!$J301),"")</f>
        <v/>
      </c>
      <c r="O303" t="str" cm="1">
        <f t="array" ref="O303">IFERROR(_xlfn.IFS(O$3=Matchdays!$D301,Matchdays!$I301,O$3=Matchdays!$G301,Matchdays!$J301),"")</f>
        <v/>
      </c>
      <c r="P303" t="str" cm="1">
        <f t="array" ref="P303">IFERROR(_xlfn.IFS(P$3=Matchdays!$D301,Matchdays!$I301,P$3=Matchdays!$G301,Matchdays!$J301),"")</f>
        <v/>
      </c>
      <c r="Q303" t="str" cm="1">
        <f t="array" ref="Q303">IFERROR(_xlfn.IFS(Q$3=Matchdays!$D301,Matchdays!$I301,Q$3=Matchdays!$G301,Matchdays!$J301),"")</f>
        <v/>
      </c>
      <c r="R303" t="str" cm="1">
        <f t="array" ref="R303">IFERROR(_xlfn.IFS(R$3=Matchdays!$D301,Matchdays!$I301,R$3=Matchdays!$G301,Matchdays!$J301),"")</f>
        <v/>
      </c>
      <c r="S303" t="str" cm="1">
        <f t="array" ref="S303">IFERROR(_xlfn.IFS(S$3=Matchdays!$D301,Matchdays!$I301,S$3=Matchdays!$G301,Matchdays!$J301),"")</f>
        <v/>
      </c>
      <c r="T303" t="str" cm="1">
        <f t="array" ref="T303">IFERROR(_xlfn.IFS(T$3=Matchdays!$D301,Matchdays!$I301,T$3=Matchdays!$G301,Matchdays!$J301),"")</f>
        <v/>
      </c>
      <c r="U303" t="str" cm="1">
        <f t="array" ref="U303">IFERROR(_xlfn.IFS(U$3=Matchdays!$D301,Matchdays!$I301,U$3=Matchdays!$G301,Matchdays!$J301),"")</f>
        <v/>
      </c>
      <c r="V303" t="str" cm="1">
        <f t="array" ref="V303">IFERROR(_xlfn.IFS(V$3=Matchdays!$D301,Matchdays!$I301,V$3=Matchdays!$G301,Matchdays!$J301),"")</f>
        <v/>
      </c>
      <c r="W303" cm="1">
        <f t="array" ref="W303">IFERROR(_xlfn.IFS(W$3=Matchdays!$D301,Matchdays!$I301,W$3=Matchdays!$G301,Matchdays!$J301),"")</f>
        <v>3</v>
      </c>
    </row>
    <row r="304" spans="4:23" x14ac:dyDescent="0.25">
      <c r="D304" t="str" cm="1">
        <f t="array" ref="D304">IFERROR(_xlfn.IFS($D$3=Matchdays!D302,Matchdays!I302,$D$3=Matchdays!G302,Matchdays!J302),"")</f>
        <v/>
      </c>
      <c r="E304" cm="1">
        <f t="array" ref="E304">IFERROR(_xlfn.IFS(E$3=Matchdays!$D302,Matchdays!$I302,E$3=Matchdays!$G302,Matchdays!$J302),"")</f>
        <v>3</v>
      </c>
      <c r="F304" t="str" cm="1">
        <f t="array" ref="F304">IFERROR(_xlfn.IFS(F$3=Matchdays!$D302,Matchdays!$I302,F$3=Matchdays!$G302,Matchdays!$J302),"")</f>
        <v/>
      </c>
      <c r="G304" t="str" cm="1">
        <f t="array" ref="G304">IFERROR(_xlfn.IFS(G$3=Matchdays!$D302,Matchdays!$I302,G$3=Matchdays!$G302,Matchdays!$J302),"")</f>
        <v/>
      </c>
      <c r="H304" t="str" cm="1">
        <f t="array" ref="H304">IFERROR(_xlfn.IFS(H$3=Matchdays!$D302,Matchdays!$I302,H$3=Matchdays!$G302,Matchdays!$J302),"")</f>
        <v/>
      </c>
      <c r="I304" t="str" cm="1">
        <f t="array" ref="I304">IFERROR(_xlfn.IFS(I$3=Matchdays!$D302,Matchdays!$I302,I$3=Matchdays!$G302,Matchdays!$J302),"")</f>
        <v/>
      </c>
      <c r="J304" t="str" cm="1">
        <f t="array" ref="J304">IFERROR(_xlfn.IFS(J$3=Matchdays!$D302,Matchdays!$I302,J$3=Matchdays!$G302,Matchdays!$J302),"")</f>
        <v/>
      </c>
      <c r="K304" t="str" cm="1">
        <f t="array" ref="K304">IFERROR(_xlfn.IFS(K$3=Matchdays!$D302,Matchdays!$I302,K$3=Matchdays!$G302,Matchdays!$J302),"")</f>
        <v/>
      </c>
      <c r="L304" t="str" cm="1">
        <f t="array" ref="L304">IFERROR(_xlfn.IFS(L$3=Matchdays!$D302,Matchdays!$I302,L$3=Matchdays!$G302,Matchdays!$J302),"")</f>
        <v/>
      </c>
      <c r="M304" t="str" cm="1">
        <f t="array" ref="M304">IFERROR(_xlfn.IFS(M$3=Matchdays!$D302,Matchdays!$I302,M$3=Matchdays!$G302,Matchdays!$J302),"")</f>
        <v/>
      </c>
      <c r="N304" t="str" cm="1">
        <f t="array" ref="N304">IFERROR(_xlfn.IFS(N$3=Matchdays!$D302,Matchdays!$I302,N$3=Matchdays!$G302,Matchdays!$J302),"")</f>
        <v/>
      </c>
      <c r="O304" t="str" cm="1">
        <f t="array" ref="O304">IFERROR(_xlfn.IFS(O$3=Matchdays!$D302,Matchdays!$I302,O$3=Matchdays!$G302,Matchdays!$J302),"")</f>
        <v/>
      </c>
      <c r="P304" t="str" cm="1">
        <f t="array" ref="P304">IFERROR(_xlfn.IFS(P$3=Matchdays!$D302,Matchdays!$I302,P$3=Matchdays!$G302,Matchdays!$J302),"")</f>
        <v/>
      </c>
      <c r="Q304" t="str" cm="1">
        <f t="array" ref="Q304">IFERROR(_xlfn.IFS(Q$3=Matchdays!$D302,Matchdays!$I302,Q$3=Matchdays!$G302,Matchdays!$J302),"")</f>
        <v/>
      </c>
      <c r="R304" cm="1">
        <f t="array" ref="R304">IFERROR(_xlfn.IFS(R$3=Matchdays!$D302,Matchdays!$I302,R$3=Matchdays!$G302,Matchdays!$J302),"")</f>
        <v>0</v>
      </c>
      <c r="S304" t="str" cm="1">
        <f t="array" ref="S304">IFERROR(_xlfn.IFS(S$3=Matchdays!$D302,Matchdays!$I302,S$3=Matchdays!$G302,Matchdays!$J302),"")</f>
        <v/>
      </c>
      <c r="T304" t="str" cm="1">
        <f t="array" ref="T304">IFERROR(_xlfn.IFS(T$3=Matchdays!$D302,Matchdays!$I302,T$3=Matchdays!$G302,Matchdays!$J302),"")</f>
        <v/>
      </c>
      <c r="U304" t="str" cm="1">
        <f t="array" ref="U304">IFERROR(_xlfn.IFS(U$3=Matchdays!$D302,Matchdays!$I302,U$3=Matchdays!$G302,Matchdays!$J302),"")</f>
        <v/>
      </c>
      <c r="V304" t="str" cm="1">
        <f t="array" ref="V304">IFERROR(_xlfn.IFS(V$3=Matchdays!$D302,Matchdays!$I302,V$3=Matchdays!$G302,Matchdays!$J302),"")</f>
        <v/>
      </c>
      <c r="W304" t="str" cm="1">
        <f t="array" ref="W304">IFERROR(_xlfn.IFS(W$3=Matchdays!$D302,Matchdays!$I302,W$3=Matchdays!$G302,Matchdays!$J302),"")</f>
        <v/>
      </c>
    </row>
    <row r="305" spans="4:23" x14ac:dyDescent="0.25">
      <c r="D305" t="str" cm="1">
        <f t="array" ref="D305">IFERROR(_xlfn.IFS($D$3=Matchdays!D303,Matchdays!I303,$D$3=Matchdays!G303,Matchdays!J303),"")</f>
        <v/>
      </c>
      <c r="E305" t="str" cm="1">
        <f t="array" ref="E305">IFERROR(_xlfn.IFS(E$3=Matchdays!$D303,Matchdays!$I303,E$3=Matchdays!$G303,Matchdays!$J303),"")</f>
        <v/>
      </c>
      <c r="F305" t="str" cm="1">
        <f t="array" ref="F305">IFERROR(_xlfn.IFS(F$3=Matchdays!$D303,Matchdays!$I303,F$3=Matchdays!$G303,Matchdays!$J303),"")</f>
        <v/>
      </c>
      <c r="G305" t="str" cm="1">
        <f t="array" ref="G305">IFERROR(_xlfn.IFS(G$3=Matchdays!$D303,Matchdays!$I303,G$3=Matchdays!$G303,Matchdays!$J303),"")</f>
        <v/>
      </c>
      <c r="H305" cm="1">
        <f t="array" ref="H305">IFERROR(_xlfn.IFS(H$3=Matchdays!$D303,Matchdays!$I303,H$3=Matchdays!$G303,Matchdays!$J303),"")</f>
        <v>3</v>
      </c>
      <c r="I305" cm="1">
        <f t="array" ref="I305">IFERROR(_xlfn.IFS(I$3=Matchdays!$D303,Matchdays!$I303,I$3=Matchdays!$G303,Matchdays!$J303),"")</f>
        <v>0</v>
      </c>
      <c r="J305" t="str" cm="1">
        <f t="array" ref="J305">IFERROR(_xlfn.IFS(J$3=Matchdays!$D303,Matchdays!$I303,J$3=Matchdays!$G303,Matchdays!$J303),"")</f>
        <v/>
      </c>
      <c r="K305" t="str" cm="1">
        <f t="array" ref="K305">IFERROR(_xlfn.IFS(K$3=Matchdays!$D303,Matchdays!$I303,K$3=Matchdays!$G303,Matchdays!$J303),"")</f>
        <v/>
      </c>
      <c r="L305" t="str" cm="1">
        <f t="array" ref="L305">IFERROR(_xlfn.IFS(L$3=Matchdays!$D303,Matchdays!$I303,L$3=Matchdays!$G303,Matchdays!$J303),"")</f>
        <v/>
      </c>
      <c r="M305" t="str" cm="1">
        <f t="array" ref="M305">IFERROR(_xlfn.IFS(M$3=Matchdays!$D303,Matchdays!$I303,M$3=Matchdays!$G303,Matchdays!$J303),"")</f>
        <v/>
      </c>
      <c r="N305" t="str" cm="1">
        <f t="array" ref="N305">IFERROR(_xlfn.IFS(N$3=Matchdays!$D303,Matchdays!$I303,N$3=Matchdays!$G303,Matchdays!$J303),"")</f>
        <v/>
      </c>
      <c r="O305" t="str" cm="1">
        <f t="array" ref="O305">IFERROR(_xlfn.IFS(O$3=Matchdays!$D303,Matchdays!$I303,O$3=Matchdays!$G303,Matchdays!$J303),"")</f>
        <v/>
      </c>
      <c r="P305" t="str" cm="1">
        <f t="array" ref="P305">IFERROR(_xlfn.IFS(P$3=Matchdays!$D303,Matchdays!$I303,P$3=Matchdays!$G303,Matchdays!$J303),"")</f>
        <v/>
      </c>
      <c r="Q305" t="str" cm="1">
        <f t="array" ref="Q305">IFERROR(_xlfn.IFS(Q$3=Matchdays!$D303,Matchdays!$I303,Q$3=Matchdays!$G303,Matchdays!$J303),"")</f>
        <v/>
      </c>
      <c r="R305" t="str" cm="1">
        <f t="array" ref="R305">IFERROR(_xlfn.IFS(R$3=Matchdays!$D303,Matchdays!$I303,R$3=Matchdays!$G303,Matchdays!$J303),"")</f>
        <v/>
      </c>
      <c r="S305" t="str" cm="1">
        <f t="array" ref="S305">IFERROR(_xlfn.IFS(S$3=Matchdays!$D303,Matchdays!$I303,S$3=Matchdays!$G303,Matchdays!$J303),"")</f>
        <v/>
      </c>
      <c r="T305" t="str" cm="1">
        <f t="array" ref="T305">IFERROR(_xlfn.IFS(T$3=Matchdays!$D303,Matchdays!$I303,T$3=Matchdays!$G303,Matchdays!$J303),"")</f>
        <v/>
      </c>
      <c r="U305" t="str" cm="1">
        <f t="array" ref="U305">IFERROR(_xlfn.IFS(U$3=Matchdays!$D303,Matchdays!$I303,U$3=Matchdays!$G303,Matchdays!$J303),"")</f>
        <v/>
      </c>
      <c r="V305" t="str" cm="1">
        <f t="array" ref="V305">IFERROR(_xlfn.IFS(V$3=Matchdays!$D303,Matchdays!$I303,V$3=Matchdays!$G303,Matchdays!$J303),"")</f>
        <v/>
      </c>
      <c r="W305" t="str" cm="1">
        <f t="array" ref="W305">IFERROR(_xlfn.IFS(W$3=Matchdays!$D303,Matchdays!$I303,W$3=Matchdays!$G303,Matchdays!$J303),"")</f>
        <v/>
      </c>
    </row>
    <row r="306" spans="4:23" x14ac:dyDescent="0.25">
      <c r="D306" t="str" cm="1">
        <f t="array" ref="D306">IFERROR(_xlfn.IFS($D$3=Matchdays!D304,Matchdays!I304,$D$3=Matchdays!G304,Matchdays!J304),"")</f>
        <v/>
      </c>
      <c r="E306" t="str" cm="1">
        <f t="array" ref="E306">IFERROR(_xlfn.IFS(E$3=Matchdays!$D304,Matchdays!$I304,E$3=Matchdays!$G304,Matchdays!$J304),"")</f>
        <v/>
      </c>
      <c r="F306" t="str" cm="1">
        <f t="array" ref="F306">IFERROR(_xlfn.IFS(F$3=Matchdays!$D304,Matchdays!$I304,F$3=Matchdays!$G304,Matchdays!$J304),"")</f>
        <v/>
      </c>
      <c r="G306" t="str" cm="1">
        <f t="array" ref="G306">IFERROR(_xlfn.IFS(G$3=Matchdays!$D304,Matchdays!$I304,G$3=Matchdays!$G304,Matchdays!$J304),"")</f>
        <v/>
      </c>
      <c r="H306" t="str" cm="1">
        <f t="array" ref="H306">IFERROR(_xlfn.IFS(H$3=Matchdays!$D304,Matchdays!$I304,H$3=Matchdays!$G304,Matchdays!$J304),"")</f>
        <v/>
      </c>
      <c r="I306" t="str" cm="1">
        <f t="array" ref="I306">IFERROR(_xlfn.IFS(I$3=Matchdays!$D304,Matchdays!$I304,I$3=Matchdays!$G304,Matchdays!$J304),"")</f>
        <v/>
      </c>
      <c r="J306" t="str" cm="1">
        <f t="array" ref="J306">IFERROR(_xlfn.IFS(J$3=Matchdays!$D304,Matchdays!$I304,J$3=Matchdays!$G304,Matchdays!$J304),"")</f>
        <v/>
      </c>
      <c r="K306" cm="1">
        <f t="array" ref="K306">IFERROR(_xlfn.IFS(K$3=Matchdays!$D304,Matchdays!$I304,K$3=Matchdays!$G304,Matchdays!$J304),"")</f>
        <v>0</v>
      </c>
      <c r="L306" cm="1">
        <f t="array" ref="L306">IFERROR(_xlfn.IFS(L$3=Matchdays!$D304,Matchdays!$I304,L$3=Matchdays!$G304,Matchdays!$J304),"")</f>
        <v>3</v>
      </c>
      <c r="M306" t="str" cm="1">
        <f t="array" ref="M306">IFERROR(_xlfn.IFS(M$3=Matchdays!$D304,Matchdays!$I304,M$3=Matchdays!$G304,Matchdays!$J304),"")</f>
        <v/>
      </c>
      <c r="N306" t="str" cm="1">
        <f t="array" ref="N306">IFERROR(_xlfn.IFS(N$3=Matchdays!$D304,Matchdays!$I304,N$3=Matchdays!$G304,Matchdays!$J304),"")</f>
        <v/>
      </c>
      <c r="O306" t="str" cm="1">
        <f t="array" ref="O306">IFERROR(_xlfn.IFS(O$3=Matchdays!$D304,Matchdays!$I304,O$3=Matchdays!$G304,Matchdays!$J304),"")</f>
        <v/>
      </c>
      <c r="P306" t="str" cm="1">
        <f t="array" ref="P306">IFERROR(_xlfn.IFS(P$3=Matchdays!$D304,Matchdays!$I304,P$3=Matchdays!$G304,Matchdays!$J304),"")</f>
        <v/>
      </c>
      <c r="Q306" t="str" cm="1">
        <f t="array" ref="Q306">IFERROR(_xlfn.IFS(Q$3=Matchdays!$D304,Matchdays!$I304,Q$3=Matchdays!$G304,Matchdays!$J304),"")</f>
        <v/>
      </c>
      <c r="R306" t="str" cm="1">
        <f t="array" ref="R306">IFERROR(_xlfn.IFS(R$3=Matchdays!$D304,Matchdays!$I304,R$3=Matchdays!$G304,Matchdays!$J304),"")</f>
        <v/>
      </c>
      <c r="S306" t="str" cm="1">
        <f t="array" ref="S306">IFERROR(_xlfn.IFS(S$3=Matchdays!$D304,Matchdays!$I304,S$3=Matchdays!$G304,Matchdays!$J304),"")</f>
        <v/>
      </c>
      <c r="T306" t="str" cm="1">
        <f t="array" ref="T306">IFERROR(_xlfn.IFS(T$3=Matchdays!$D304,Matchdays!$I304,T$3=Matchdays!$G304,Matchdays!$J304),"")</f>
        <v/>
      </c>
      <c r="U306" t="str" cm="1">
        <f t="array" ref="U306">IFERROR(_xlfn.IFS(U$3=Matchdays!$D304,Matchdays!$I304,U$3=Matchdays!$G304,Matchdays!$J304),"")</f>
        <v/>
      </c>
      <c r="V306" t="str" cm="1">
        <f t="array" ref="V306">IFERROR(_xlfn.IFS(V$3=Matchdays!$D304,Matchdays!$I304,V$3=Matchdays!$G304,Matchdays!$J304),"")</f>
        <v/>
      </c>
      <c r="W306" t="str" cm="1">
        <f t="array" ref="W306">IFERROR(_xlfn.IFS(W$3=Matchdays!$D304,Matchdays!$I304,W$3=Matchdays!$G304,Matchdays!$J304),"")</f>
        <v/>
      </c>
    </row>
    <row r="307" spans="4:23" x14ac:dyDescent="0.25">
      <c r="D307" t="str" cm="1">
        <f t="array" ref="D307">IFERROR(_xlfn.IFS($D$3=Matchdays!D305,Matchdays!I305,$D$3=Matchdays!G305,Matchdays!J305),"")</f>
        <v/>
      </c>
      <c r="E307" t="str" cm="1">
        <f t="array" ref="E307">IFERROR(_xlfn.IFS(E$3=Matchdays!$D305,Matchdays!$I305,E$3=Matchdays!$G305,Matchdays!$J305),"")</f>
        <v/>
      </c>
      <c r="F307" t="str" cm="1">
        <f t="array" ref="F307">IFERROR(_xlfn.IFS(F$3=Matchdays!$D305,Matchdays!$I305,F$3=Matchdays!$G305,Matchdays!$J305),"")</f>
        <v/>
      </c>
      <c r="G307" t="str" cm="1">
        <f t="array" ref="G307">IFERROR(_xlfn.IFS(G$3=Matchdays!$D305,Matchdays!$I305,G$3=Matchdays!$G305,Matchdays!$J305),"")</f>
        <v/>
      </c>
      <c r="H307" t="str" cm="1">
        <f t="array" ref="H307">IFERROR(_xlfn.IFS(H$3=Matchdays!$D305,Matchdays!$I305,H$3=Matchdays!$G305,Matchdays!$J305),"")</f>
        <v/>
      </c>
      <c r="I307" t="str" cm="1">
        <f t="array" ref="I307">IFERROR(_xlfn.IFS(I$3=Matchdays!$D305,Matchdays!$I305,I$3=Matchdays!$G305,Matchdays!$J305),"")</f>
        <v/>
      </c>
      <c r="J307" t="str" cm="1">
        <f t="array" ref="J307">IFERROR(_xlfn.IFS(J$3=Matchdays!$D305,Matchdays!$I305,J$3=Matchdays!$G305,Matchdays!$J305),"")</f>
        <v/>
      </c>
      <c r="K307" t="str" cm="1">
        <f t="array" ref="K307">IFERROR(_xlfn.IFS(K$3=Matchdays!$D305,Matchdays!$I305,K$3=Matchdays!$G305,Matchdays!$J305),"")</f>
        <v/>
      </c>
      <c r="L307" t="str" cm="1">
        <f t="array" ref="L307">IFERROR(_xlfn.IFS(L$3=Matchdays!$D305,Matchdays!$I305,L$3=Matchdays!$G305,Matchdays!$J305),"")</f>
        <v/>
      </c>
      <c r="M307" cm="1">
        <f t="array" ref="M307">IFERROR(_xlfn.IFS(M$3=Matchdays!$D305,Matchdays!$I305,M$3=Matchdays!$G305,Matchdays!$J305),"")</f>
        <v>0</v>
      </c>
      <c r="N307" t="str" cm="1">
        <f t="array" ref="N307">IFERROR(_xlfn.IFS(N$3=Matchdays!$D305,Matchdays!$I305,N$3=Matchdays!$G305,Matchdays!$J305),"")</f>
        <v/>
      </c>
      <c r="O307" cm="1">
        <f t="array" ref="O307">IFERROR(_xlfn.IFS(O$3=Matchdays!$D305,Matchdays!$I305,O$3=Matchdays!$G305,Matchdays!$J305),"")</f>
        <v>3</v>
      </c>
      <c r="P307" t="str" cm="1">
        <f t="array" ref="P307">IFERROR(_xlfn.IFS(P$3=Matchdays!$D305,Matchdays!$I305,P$3=Matchdays!$G305,Matchdays!$J305),"")</f>
        <v/>
      </c>
      <c r="Q307" t="str" cm="1">
        <f t="array" ref="Q307">IFERROR(_xlfn.IFS(Q$3=Matchdays!$D305,Matchdays!$I305,Q$3=Matchdays!$G305,Matchdays!$J305),"")</f>
        <v/>
      </c>
      <c r="R307" t="str" cm="1">
        <f t="array" ref="R307">IFERROR(_xlfn.IFS(R$3=Matchdays!$D305,Matchdays!$I305,R$3=Matchdays!$G305,Matchdays!$J305),"")</f>
        <v/>
      </c>
      <c r="S307" t="str" cm="1">
        <f t="array" ref="S307">IFERROR(_xlfn.IFS(S$3=Matchdays!$D305,Matchdays!$I305,S$3=Matchdays!$G305,Matchdays!$J305),"")</f>
        <v/>
      </c>
      <c r="T307" t="str" cm="1">
        <f t="array" ref="T307">IFERROR(_xlfn.IFS(T$3=Matchdays!$D305,Matchdays!$I305,T$3=Matchdays!$G305,Matchdays!$J305),"")</f>
        <v/>
      </c>
      <c r="U307" t="str" cm="1">
        <f t="array" ref="U307">IFERROR(_xlfn.IFS(U$3=Matchdays!$D305,Matchdays!$I305,U$3=Matchdays!$G305,Matchdays!$J305),"")</f>
        <v/>
      </c>
      <c r="V307" t="str" cm="1">
        <f t="array" ref="V307">IFERROR(_xlfn.IFS(V$3=Matchdays!$D305,Matchdays!$I305,V$3=Matchdays!$G305,Matchdays!$J305),"")</f>
        <v/>
      </c>
      <c r="W307" t="str" cm="1">
        <f t="array" ref="W307">IFERROR(_xlfn.IFS(W$3=Matchdays!$D305,Matchdays!$I305,W$3=Matchdays!$G305,Matchdays!$J305),"")</f>
        <v/>
      </c>
    </row>
    <row r="308" spans="4:23" x14ac:dyDescent="0.25">
      <c r="D308" t="str" cm="1">
        <f t="array" ref="D308">IFERROR(_xlfn.IFS($D$3=Matchdays!D306,Matchdays!I306,$D$3=Matchdays!G306,Matchdays!J306),"")</f>
        <v/>
      </c>
      <c r="E308" t="str" cm="1">
        <f t="array" ref="E308">IFERROR(_xlfn.IFS(E$3=Matchdays!$D306,Matchdays!$I306,E$3=Matchdays!$G306,Matchdays!$J306),"")</f>
        <v/>
      </c>
      <c r="F308" t="str" cm="1">
        <f t="array" ref="F308">IFERROR(_xlfn.IFS(F$3=Matchdays!$D306,Matchdays!$I306,F$3=Matchdays!$G306,Matchdays!$J306),"")</f>
        <v/>
      </c>
      <c r="G308" t="str" cm="1">
        <f t="array" ref="G308">IFERROR(_xlfn.IFS(G$3=Matchdays!$D306,Matchdays!$I306,G$3=Matchdays!$G306,Matchdays!$J306),"")</f>
        <v/>
      </c>
      <c r="H308" t="str" cm="1">
        <f t="array" ref="H308">IFERROR(_xlfn.IFS(H$3=Matchdays!$D306,Matchdays!$I306,H$3=Matchdays!$G306,Matchdays!$J306),"")</f>
        <v/>
      </c>
      <c r="I308" t="str" cm="1">
        <f t="array" ref="I308">IFERROR(_xlfn.IFS(I$3=Matchdays!$D306,Matchdays!$I306,I$3=Matchdays!$G306,Matchdays!$J306),"")</f>
        <v/>
      </c>
      <c r="J308" t="str" cm="1">
        <f t="array" ref="J308">IFERROR(_xlfn.IFS(J$3=Matchdays!$D306,Matchdays!$I306,J$3=Matchdays!$G306,Matchdays!$J306),"")</f>
        <v/>
      </c>
      <c r="K308" t="str" cm="1">
        <f t="array" ref="K308">IFERROR(_xlfn.IFS(K$3=Matchdays!$D306,Matchdays!$I306,K$3=Matchdays!$G306,Matchdays!$J306),"")</f>
        <v/>
      </c>
      <c r="L308" t="str" cm="1">
        <f t="array" ref="L308">IFERROR(_xlfn.IFS(L$3=Matchdays!$D306,Matchdays!$I306,L$3=Matchdays!$G306,Matchdays!$J306),"")</f>
        <v/>
      </c>
      <c r="M308" t="str" cm="1">
        <f t="array" ref="M308">IFERROR(_xlfn.IFS(M$3=Matchdays!$D306,Matchdays!$I306,M$3=Matchdays!$G306,Matchdays!$J306),"")</f>
        <v/>
      </c>
      <c r="N308" cm="1">
        <f t="array" ref="N308">IFERROR(_xlfn.IFS(N$3=Matchdays!$D306,Matchdays!$I306,N$3=Matchdays!$G306,Matchdays!$J306),"")</f>
        <v>0</v>
      </c>
      <c r="O308" t="str" cm="1">
        <f t="array" ref="O308">IFERROR(_xlfn.IFS(O$3=Matchdays!$D306,Matchdays!$I306,O$3=Matchdays!$G306,Matchdays!$J306),"")</f>
        <v/>
      </c>
      <c r="P308" cm="1">
        <f t="array" ref="P308">IFERROR(_xlfn.IFS(P$3=Matchdays!$D306,Matchdays!$I306,P$3=Matchdays!$G306,Matchdays!$J306),"")</f>
        <v>3</v>
      </c>
      <c r="Q308" t="str" cm="1">
        <f t="array" ref="Q308">IFERROR(_xlfn.IFS(Q$3=Matchdays!$D306,Matchdays!$I306,Q$3=Matchdays!$G306,Matchdays!$J306),"")</f>
        <v/>
      </c>
      <c r="R308" t="str" cm="1">
        <f t="array" ref="R308">IFERROR(_xlfn.IFS(R$3=Matchdays!$D306,Matchdays!$I306,R$3=Matchdays!$G306,Matchdays!$J306),"")</f>
        <v/>
      </c>
      <c r="S308" t="str" cm="1">
        <f t="array" ref="S308">IFERROR(_xlfn.IFS(S$3=Matchdays!$D306,Matchdays!$I306,S$3=Matchdays!$G306,Matchdays!$J306),"")</f>
        <v/>
      </c>
      <c r="T308" t="str" cm="1">
        <f t="array" ref="T308">IFERROR(_xlfn.IFS(T$3=Matchdays!$D306,Matchdays!$I306,T$3=Matchdays!$G306,Matchdays!$J306),"")</f>
        <v/>
      </c>
      <c r="U308" t="str" cm="1">
        <f t="array" ref="U308">IFERROR(_xlfn.IFS(U$3=Matchdays!$D306,Matchdays!$I306,U$3=Matchdays!$G306,Matchdays!$J306),"")</f>
        <v/>
      </c>
      <c r="V308" t="str" cm="1">
        <f t="array" ref="V308">IFERROR(_xlfn.IFS(V$3=Matchdays!$D306,Matchdays!$I306,V$3=Matchdays!$G306,Matchdays!$J306),"")</f>
        <v/>
      </c>
      <c r="W308" t="str" cm="1">
        <f t="array" ref="W308">IFERROR(_xlfn.IFS(W$3=Matchdays!$D306,Matchdays!$I306,W$3=Matchdays!$G306,Matchdays!$J306),"")</f>
        <v/>
      </c>
    </row>
    <row r="309" spans="4:23" x14ac:dyDescent="0.25">
      <c r="D309" t="str" cm="1">
        <f t="array" ref="D309">IFERROR(_xlfn.IFS($D$3=Matchdays!D307,Matchdays!I307,$D$3=Matchdays!G307,Matchdays!J307),"")</f>
        <v/>
      </c>
      <c r="E309" t="str" cm="1">
        <f t="array" ref="E309">IFERROR(_xlfn.IFS(E$3=Matchdays!$D307,Matchdays!$I307,E$3=Matchdays!$G307,Matchdays!$J307),"")</f>
        <v/>
      </c>
      <c r="F309" t="str" cm="1">
        <f t="array" ref="F309">IFERROR(_xlfn.IFS(F$3=Matchdays!$D307,Matchdays!$I307,F$3=Matchdays!$G307,Matchdays!$J307),"")</f>
        <v/>
      </c>
      <c r="G309" t="str" cm="1">
        <f t="array" ref="G309">IFERROR(_xlfn.IFS(G$3=Matchdays!$D307,Matchdays!$I307,G$3=Matchdays!$G307,Matchdays!$J307),"")</f>
        <v/>
      </c>
      <c r="H309" t="str" cm="1">
        <f t="array" ref="H309">IFERROR(_xlfn.IFS(H$3=Matchdays!$D307,Matchdays!$I307,H$3=Matchdays!$G307,Matchdays!$J307),"")</f>
        <v/>
      </c>
      <c r="I309" t="str" cm="1">
        <f t="array" ref="I309">IFERROR(_xlfn.IFS(I$3=Matchdays!$D307,Matchdays!$I307,I$3=Matchdays!$G307,Matchdays!$J307),"")</f>
        <v/>
      </c>
      <c r="J309" t="str" cm="1">
        <f t="array" ref="J309">IFERROR(_xlfn.IFS(J$3=Matchdays!$D307,Matchdays!$I307,J$3=Matchdays!$G307,Matchdays!$J307),"")</f>
        <v/>
      </c>
      <c r="K309" t="str" cm="1">
        <f t="array" ref="K309">IFERROR(_xlfn.IFS(K$3=Matchdays!$D307,Matchdays!$I307,K$3=Matchdays!$G307,Matchdays!$J307),"")</f>
        <v/>
      </c>
      <c r="L309" t="str" cm="1">
        <f t="array" ref="L309">IFERROR(_xlfn.IFS(L$3=Matchdays!$D307,Matchdays!$I307,L$3=Matchdays!$G307,Matchdays!$J307),"")</f>
        <v/>
      </c>
      <c r="M309" t="str" cm="1">
        <f t="array" ref="M309">IFERROR(_xlfn.IFS(M$3=Matchdays!$D307,Matchdays!$I307,M$3=Matchdays!$G307,Matchdays!$J307),"")</f>
        <v/>
      </c>
      <c r="N309" t="str" cm="1">
        <f t="array" ref="N309">IFERROR(_xlfn.IFS(N$3=Matchdays!$D307,Matchdays!$I307,N$3=Matchdays!$G307,Matchdays!$J307),"")</f>
        <v/>
      </c>
      <c r="O309" t="str" cm="1">
        <f t="array" ref="O309">IFERROR(_xlfn.IFS(O$3=Matchdays!$D307,Matchdays!$I307,O$3=Matchdays!$G307,Matchdays!$J307),"")</f>
        <v/>
      </c>
      <c r="P309" t="str" cm="1">
        <f t="array" ref="P309">IFERROR(_xlfn.IFS(P$3=Matchdays!$D307,Matchdays!$I307,P$3=Matchdays!$G307,Matchdays!$J307),"")</f>
        <v/>
      </c>
      <c r="Q309" cm="1">
        <f t="array" ref="Q309">IFERROR(_xlfn.IFS(Q$3=Matchdays!$D307,Matchdays!$I307,Q$3=Matchdays!$G307,Matchdays!$J307),"")</f>
        <v>3</v>
      </c>
      <c r="R309" t="str" cm="1">
        <f t="array" ref="R309">IFERROR(_xlfn.IFS(R$3=Matchdays!$D307,Matchdays!$I307,R$3=Matchdays!$G307,Matchdays!$J307),"")</f>
        <v/>
      </c>
      <c r="S309" cm="1">
        <f t="array" ref="S309">IFERROR(_xlfn.IFS(S$3=Matchdays!$D307,Matchdays!$I307,S$3=Matchdays!$G307,Matchdays!$J307),"")</f>
        <v>0</v>
      </c>
      <c r="T309" t="str" cm="1">
        <f t="array" ref="T309">IFERROR(_xlfn.IFS(T$3=Matchdays!$D307,Matchdays!$I307,T$3=Matchdays!$G307,Matchdays!$J307),"")</f>
        <v/>
      </c>
      <c r="U309" t="str" cm="1">
        <f t="array" ref="U309">IFERROR(_xlfn.IFS(U$3=Matchdays!$D307,Matchdays!$I307,U$3=Matchdays!$G307,Matchdays!$J307),"")</f>
        <v/>
      </c>
      <c r="V309" t="str" cm="1">
        <f t="array" ref="V309">IFERROR(_xlfn.IFS(V$3=Matchdays!$D307,Matchdays!$I307,V$3=Matchdays!$G307,Matchdays!$J307),"")</f>
        <v/>
      </c>
      <c r="W309" t="str" cm="1">
        <f t="array" ref="W309">IFERROR(_xlfn.IFS(W$3=Matchdays!$D307,Matchdays!$I307,W$3=Matchdays!$G307,Matchdays!$J307),"")</f>
        <v/>
      </c>
    </row>
    <row r="310" spans="4:23" x14ac:dyDescent="0.25">
      <c r="D310" t="str" cm="1">
        <f t="array" ref="D310">IFERROR(_xlfn.IFS($D$3=Matchdays!D308,Matchdays!I308,$D$3=Matchdays!G308,Matchdays!J308),"")</f>
        <v/>
      </c>
      <c r="E310" t="str" cm="1">
        <f t="array" ref="E310">IFERROR(_xlfn.IFS(E$3=Matchdays!$D308,Matchdays!$I308,E$3=Matchdays!$G308,Matchdays!$J308),"")</f>
        <v/>
      </c>
      <c r="F310" t="str" cm="1">
        <f t="array" ref="F310">IFERROR(_xlfn.IFS(F$3=Matchdays!$D308,Matchdays!$I308,F$3=Matchdays!$G308,Matchdays!$J308),"")</f>
        <v/>
      </c>
      <c r="G310" t="str" cm="1">
        <f t="array" ref="G310">IFERROR(_xlfn.IFS(G$3=Matchdays!$D308,Matchdays!$I308,G$3=Matchdays!$G308,Matchdays!$J308),"")</f>
        <v/>
      </c>
      <c r="H310" t="str" cm="1">
        <f t="array" ref="H310">IFERROR(_xlfn.IFS(H$3=Matchdays!$D308,Matchdays!$I308,H$3=Matchdays!$G308,Matchdays!$J308),"")</f>
        <v/>
      </c>
      <c r="I310" t="str" cm="1">
        <f t="array" ref="I310">IFERROR(_xlfn.IFS(I$3=Matchdays!$D308,Matchdays!$I308,I$3=Matchdays!$G308,Matchdays!$J308),"")</f>
        <v/>
      </c>
      <c r="J310" cm="1">
        <f t="array" ref="J310">IFERROR(_xlfn.IFS(J$3=Matchdays!$D308,Matchdays!$I308,J$3=Matchdays!$G308,Matchdays!$J308),"")</f>
        <v>3</v>
      </c>
      <c r="K310" t="str" cm="1">
        <f t="array" ref="K310">IFERROR(_xlfn.IFS(K$3=Matchdays!$D308,Matchdays!$I308,K$3=Matchdays!$G308,Matchdays!$J308),"")</f>
        <v/>
      </c>
      <c r="L310" t="str" cm="1">
        <f t="array" ref="L310">IFERROR(_xlfn.IFS(L$3=Matchdays!$D308,Matchdays!$I308,L$3=Matchdays!$G308,Matchdays!$J308),"")</f>
        <v/>
      </c>
      <c r="M310" t="str" cm="1">
        <f t="array" ref="M310">IFERROR(_xlfn.IFS(M$3=Matchdays!$D308,Matchdays!$I308,M$3=Matchdays!$G308,Matchdays!$J308),"")</f>
        <v/>
      </c>
      <c r="N310" t="str" cm="1">
        <f t="array" ref="N310">IFERROR(_xlfn.IFS(N$3=Matchdays!$D308,Matchdays!$I308,N$3=Matchdays!$G308,Matchdays!$J308),"")</f>
        <v/>
      </c>
      <c r="O310" t="str" cm="1">
        <f t="array" ref="O310">IFERROR(_xlfn.IFS(O$3=Matchdays!$D308,Matchdays!$I308,O$3=Matchdays!$G308,Matchdays!$J308),"")</f>
        <v/>
      </c>
      <c r="P310" t="str" cm="1">
        <f t="array" ref="P310">IFERROR(_xlfn.IFS(P$3=Matchdays!$D308,Matchdays!$I308,P$3=Matchdays!$G308,Matchdays!$J308),"")</f>
        <v/>
      </c>
      <c r="Q310" t="str" cm="1">
        <f t="array" ref="Q310">IFERROR(_xlfn.IFS(Q$3=Matchdays!$D308,Matchdays!$I308,Q$3=Matchdays!$G308,Matchdays!$J308),"")</f>
        <v/>
      </c>
      <c r="R310" t="str" cm="1">
        <f t="array" ref="R310">IFERROR(_xlfn.IFS(R$3=Matchdays!$D308,Matchdays!$I308,R$3=Matchdays!$G308,Matchdays!$J308),"")</f>
        <v/>
      </c>
      <c r="S310" t="str" cm="1">
        <f t="array" ref="S310">IFERROR(_xlfn.IFS(S$3=Matchdays!$D308,Matchdays!$I308,S$3=Matchdays!$G308,Matchdays!$J308),"")</f>
        <v/>
      </c>
      <c r="T310" cm="1">
        <f t="array" ref="T310">IFERROR(_xlfn.IFS(T$3=Matchdays!$D308,Matchdays!$I308,T$3=Matchdays!$G308,Matchdays!$J308),"")</f>
        <v>0</v>
      </c>
      <c r="U310" t="str" cm="1">
        <f t="array" ref="U310">IFERROR(_xlfn.IFS(U$3=Matchdays!$D308,Matchdays!$I308,U$3=Matchdays!$G308,Matchdays!$J308),"")</f>
        <v/>
      </c>
      <c r="V310" t="str" cm="1">
        <f t="array" ref="V310">IFERROR(_xlfn.IFS(V$3=Matchdays!$D308,Matchdays!$I308,V$3=Matchdays!$G308,Matchdays!$J308),"")</f>
        <v/>
      </c>
      <c r="W310" t="str" cm="1">
        <f t="array" ref="W310">IFERROR(_xlfn.IFS(W$3=Matchdays!$D308,Matchdays!$I308,W$3=Matchdays!$G308,Matchdays!$J308),"")</f>
        <v/>
      </c>
    </row>
    <row r="311" spans="4:23" x14ac:dyDescent="0.25">
      <c r="D311" t="str" cm="1">
        <f t="array" ref="D311">IFERROR(_xlfn.IFS($D$3=Matchdays!D309,Matchdays!I309,$D$3=Matchdays!G309,Matchdays!J309),"")</f>
        <v/>
      </c>
      <c r="E311" t="str" cm="1">
        <f t="array" ref="E311">IFERROR(_xlfn.IFS(E$3=Matchdays!$D309,Matchdays!$I309,E$3=Matchdays!$G309,Matchdays!$J309),"")</f>
        <v/>
      </c>
      <c r="F311" cm="1">
        <f t="array" ref="F311">IFERROR(_xlfn.IFS(F$3=Matchdays!$D309,Matchdays!$I309,F$3=Matchdays!$G309,Matchdays!$J309),"")</f>
        <v>3</v>
      </c>
      <c r="G311" t="str" cm="1">
        <f t="array" ref="G311">IFERROR(_xlfn.IFS(G$3=Matchdays!$D309,Matchdays!$I309,G$3=Matchdays!$G309,Matchdays!$J309),"")</f>
        <v/>
      </c>
      <c r="H311" t="str" cm="1">
        <f t="array" ref="H311">IFERROR(_xlfn.IFS(H$3=Matchdays!$D309,Matchdays!$I309,H$3=Matchdays!$G309,Matchdays!$J309),"")</f>
        <v/>
      </c>
      <c r="I311" t="str" cm="1">
        <f t="array" ref="I311">IFERROR(_xlfn.IFS(I$3=Matchdays!$D309,Matchdays!$I309,I$3=Matchdays!$G309,Matchdays!$J309),"")</f>
        <v/>
      </c>
      <c r="J311" t="str" cm="1">
        <f t="array" ref="J311">IFERROR(_xlfn.IFS(J$3=Matchdays!$D309,Matchdays!$I309,J$3=Matchdays!$G309,Matchdays!$J309),"")</f>
        <v/>
      </c>
      <c r="K311" t="str" cm="1">
        <f t="array" ref="K311">IFERROR(_xlfn.IFS(K$3=Matchdays!$D309,Matchdays!$I309,K$3=Matchdays!$G309,Matchdays!$J309),"")</f>
        <v/>
      </c>
      <c r="L311" t="str" cm="1">
        <f t="array" ref="L311">IFERROR(_xlfn.IFS(L$3=Matchdays!$D309,Matchdays!$I309,L$3=Matchdays!$G309,Matchdays!$J309),"")</f>
        <v/>
      </c>
      <c r="M311" t="str" cm="1">
        <f t="array" ref="M311">IFERROR(_xlfn.IFS(M$3=Matchdays!$D309,Matchdays!$I309,M$3=Matchdays!$G309,Matchdays!$J309),"")</f>
        <v/>
      </c>
      <c r="N311" t="str" cm="1">
        <f t="array" ref="N311">IFERROR(_xlfn.IFS(N$3=Matchdays!$D309,Matchdays!$I309,N$3=Matchdays!$G309,Matchdays!$J309),"")</f>
        <v/>
      </c>
      <c r="O311" t="str" cm="1">
        <f t="array" ref="O311">IFERROR(_xlfn.IFS(O$3=Matchdays!$D309,Matchdays!$I309,O$3=Matchdays!$G309,Matchdays!$J309),"")</f>
        <v/>
      </c>
      <c r="P311" t="str" cm="1">
        <f t="array" ref="P311">IFERROR(_xlfn.IFS(P$3=Matchdays!$D309,Matchdays!$I309,P$3=Matchdays!$G309,Matchdays!$J309),"")</f>
        <v/>
      </c>
      <c r="Q311" t="str" cm="1">
        <f t="array" ref="Q311">IFERROR(_xlfn.IFS(Q$3=Matchdays!$D309,Matchdays!$I309,Q$3=Matchdays!$G309,Matchdays!$J309),"")</f>
        <v/>
      </c>
      <c r="R311" t="str" cm="1">
        <f t="array" ref="R311">IFERROR(_xlfn.IFS(R$3=Matchdays!$D309,Matchdays!$I309,R$3=Matchdays!$G309,Matchdays!$J309),"")</f>
        <v/>
      </c>
      <c r="S311" t="str" cm="1">
        <f t="array" ref="S311">IFERROR(_xlfn.IFS(S$3=Matchdays!$D309,Matchdays!$I309,S$3=Matchdays!$G309,Matchdays!$J309),"")</f>
        <v/>
      </c>
      <c r="T311" t="str" cm="1">
        <f t="array" ref="T311">IFERROR(_xlfn.IFS(T$3=Matchdays!$D309,Matchdays!$I309,T$3=Matchdays!$G309,Matchdays!$J309),"")</f>
        <v/>
      </c>
      <c r="U311" cm="1">
        <f t="array" ref="U311">IFERROR(_xlfn.IFS(U$3=Matchdays!$D309,Matchdays!$I309,U$3=Matchdays!$G309,Matchdays!$J309),"")</f>
        <v>0</v>
      </c>
      <c r="V311" t="str" cm="1">
        <f t="array" ref="V311">IFERROR(_xlfn.IFS(V$3=Matchdays!$D309,Matchdays!$I309,V$3=Matchdays!$G309,Matchdays!$J309),"")</f>
        <v/>
      </c>
      <c r="W311" t="str" cm="1">
        <f t="array" ref="W311">IFERROR(_xlfn.IFS(W$3=Matchdays!$D309,Matchdays!$I309,W$3=Matchdays!$G309,Matchdays!$J309),"")</f>
        <v/>
      </c>
    </row>
    <row r="312" spans="4:23" x14ac:dyDescent="0.25">
      <c r="D312" cm="1">
        <f t="array" ref="D312">IFERROR(_xlfn.IFS($D$3=Matchdays!D310,Matchdays!I310,$D$3=Matchdays!G310,Matchdays!J310),"")</f>
        <v>1</v>
      </c>
      <c r="E312" t="str" cm="1">
        <f t="array" ref="E312">IFERROR(_xlfn.IFS(E$3=Matchdays!$D310,Matchdays!$I310,E$3=Matchdays!$G310,Matchdays!$J310),"")</f>
        <v/>
      </c>
      <c r="F312" t="str" cm="1">
        <f t="array" ref="F312">IFERROR(_xlfn.IFS(F$3=Matchdays!$D310,Matchdays!$I310,F$3=Matchdays!$G310,Matchdays!$J310),"")</f>
        <v/>
      </c>
      <c r="G312" t="str" cm="1">
        <f t="array" ref="G312">IFERROR(_xlfn.IFS(G$3=Matchdays!$D310,Matchdays!$I310,G$3=Matchdays!$G310,Matchdays!$J310),"")</f>
        <v/>
      </c>
      <c r="H312" t="str" cm="1">
        <f t="array" ref="H312">IFERROR(_xlfn.IFS(H$3=Matchdays!$D310,Matchdays!$I310,H$3=Matchdays!$G310,Matchdays!$J310),"")</f>
        <v/>
      </c>
      <c r="I312" t="str" cm="1">
        <f t="array" ref="I312">IFERROR(_xlfn.IFS(I$3=Matchdays!$D310,Matchdays!$I310,I$3=Matchdays!$G310,Matchdays!$J310),"")</f>
        <v/>
      </c>
      <c r="J312" t="str" cm="1">
        <f t="array" ref="J312">IFERROR(_xlfn.IFS(J$3=Matchdays!$D310,Matchdays!$I310,J$3=Matchdays!$G310,Matchdays!$J310),"")</f>
        <v/>
      </c>
      <c r="K312" t="str" cm="1">
        <f t="array" ref="K312">IFERROR(_xlfn.IFS(K$3=Matchdays!$D310,Matchdays!$I310,K$3=Matchdays!$G310,Matchdays!$J310),"")</f>
        <v/>
      </c>
      <c r="L312" t="str" cm="1">
        <f t="array" ref="L312">IFERROR(_xlfn.IFS(L$3=Matchdays!$D310,Matchdays!$I310,L$3=Matchdays!$G310,Matchdays!$J310),"")</f>
        <v/>
      </c>
      <c r="M312" t="str" cm="1">
        <f t="array" ref="M312">IFERROR(_xlfn.IFS(M$3=Matchdays!$D310,Matchdays!$I310,M$3=Matchdays!$G310,Matchdays!$J310),"")</f>
        <v/>
      </c>
      <c r="N312" t="str" cm="1">
        <f t="array" ref="N312">IFERROR(_xlfn.IFS(N$3=Matchdays!$D310,Matchdays!$I310,N$3=Matchdays!$G310,Matchdays!$J310),"")</f>
        <v/>
      </c>
      <c r="O312" t="str" cm="1">
        <f t="array" ref="O312">IFERROR(_xlfn.IFS(O$3=Matchdays!$D310,Matchdays!$I310,O$3=Matchdays!$G310,Matchdays!$J310),"")</f>
        <v/>
      </c>
      <c r="P312" t="str" cm="1">
        <f t="array" ref="P312">IFERROR(_xlfn.IFS(P$3=Matchdays!$D310,Matchdays!$I310,P$3=Matchdays!$G310,Matchdays!$J310),"")</f>
        <v/>
      </c>
      <c r="Q312" t="str" cm="1">
        <f t="array" ref="Q312">IFERROR(_xlfn.IFS(Q$3=Matchdays!$D310,Matchdays!$I310,Q$3=Matchdays!$G310,Matchdays!$J310),"")</f>
        <v/>
      </c>
      <c r="R312" t="str" cm="1">
        <f t="array" ref="R312">IFERROR(_xlfn.IFS(R$3=Matchdays!$D310,Matchdays!$I310,R$3=Matchdays!$G310,Matchdays!$J310),"")</f>
        <v/>
      </c>
      <c r="S312" t="str" cm="1">
        <f t="array" ref="S312">IFERROR(_xlfn.IFS(S$3=Matchdays!$D310,Matchdays!$I310,S$3=Matchdays!$G310,Matchdays!$J310),"")</f>
        <v/>
      </c>
      <c r="T312" t="str" cm="1">
        <f t="array" ref="T312">IFERROR(_xlfn.IFS(T$3=Matchdays!$D310,Matchdays!$I310,T$3=Matchdays!$G310,Matchdays!$J310),"")</f>
        <v/>
      </c>
      <c r="U312" t="str" cm="1">
        <f t="array" ref="U312">IFERROR(_xlfn.IFS(U$3=Matchdays!$D310,Matchdays!$I310,U$3=Matchdays!$G310,Matchdays!$J310),"")</f>
        <v/>
      </c>
      <c r="V312" cm="1">
        <f t="array" ref="V312">IFERROR(_xlfn.IFS(V$3=Matchdays!$D310,Matchdays!$I310,V$3=Matchdays!$G310,Matchdays!$J310),"")</f>
        <v>1</v>
      </c>
      <c r="W312" t="str" cm="1">
        <f t="array" ref="W312">IFERROR(_xlfn.IFS(W$3=Matchdays!$D310,Matchdays!$I310,W$3=Matchdays!$G310,Matchdays!$J310),"")</f>
        <v/>
      </c>
    </row>
    <row r="313" spans="4:23" x14ac:dyDescent="0.25">
      <c r="D313" t="str" cm="1">
        <f t="array" ref="D313">IFERROR(_xlfn.IFS($D$3=Matchdays!D311,Matchdays!I311,$D$3=Matchdays!G311,Matchdays!J311),"")</f>
        <v/>
      </c>
      <c r="E313" t="str" cm="1">
        <f t="array" ref="E313">IFERROR(_xlfn.IFS(E$3=Matchdays!$D311,Matchdays!$I311,E$3=Matchdays!$G311,Matchdays!$J311),"")</f>
        <v/>
      </c>
      <c r="F313" t="str" cm="1">
        <f t="array" ref="F313">IFERROR(_xlfn.IFS(F$3=Matchdays!$D311,Matchdays!$I311,F$3=Matchdays!$G311,Matchdays!$J311),"")</f>
        <v/>
      </c>
      <c r="G313" cm="1">
        <f t="array" ref="G313">IFERROR(_xlfn.IFS(G$3=Matchdays!$D311,Matchdays!$I311,G$3=Matchdays!$G311,Matchdays!$J311),"")</f>
        <v>0</v>
      </c>
      <c r="H313" t="str" cm="1">
        <f t="array" ref="H313">IFERROR(_xlfn.IFS(H$3=Matchdays!$D311,Matchdays!$I311,H$3=Matchdays!$G311,Matchdays!$J311),"")</f>
        <v/>
      </c>
      <c r="I313" t="str" cm="1">
        <f t="array" ref="I313">IFERROR(_xlfn.IFS(I$3=Matchdays!$D311,Matchdays!$I311,I$3=Matchdays!$G311,Matchdays!$J311),"")</f>
        <v/>
      </c>
      <c r="J313" t="str" cm="1">
        <f t="array" ref="J313">IFERROR(_xlfn.IFS(J$3=Matchdays!$D311,Matchdays!$I311,J$3=Matchdays!$G311,Matchdays!$J311),"")</f>
        <v/>
      </c>
      <c r="K313" t="str" cm="1">
        <f t="array" ref="K313">IFERROR(_xlfn.IFS(K$3=Matchdays!$D311,Matchdays!$I311,K$3=Matchdays!$G311,Matchdays!$J311),"")</f>
        <v/>
      </c>
      <c r="L313" t="str" cm="1">
        <f t="array" ref="L313">IFERROR(_xlfn.IFS(L$3=Matchdays!$D311,Matchdays!$I311,L$3=Matchdays!$G311,Matchdays!$J311),"")</f>
        <v/>
      </c>
      <c r="M313" t="str" cm="1">
        <f t="array" ref="M313">IFERROR(_xlfn.IFS(M$3=Matchdays!$D311,Matchdays!$I311,M$3=Matchdays!$G311,Matchdays!$J311),"")</f>
        <v/>
      </c>
      <c r="N313" t="str" cm="1">
        <f t="array" ref="N313">IFERROR(_xlfn.IFS(N$3=Matchdays!$D311,Matchdays!$I311,N$3=Matchdays!$G311,Matchdays!$J311),"")</f>
        <v/>
      </c>
      <c r="O313" t="str" cm="1">
        <f t="array" ref="O313">IFERROR(_xlfn.IFS(O$3=Matchdays!$D311,Matchdays!$I311,O$3=Matchdays!$G311,Matchdays!$J311),"")</f>
        <v/>
      </c>
      <c r="P313" t="str" cm="1">
        <f t="array" ref="P313">IFERROR(_xlfn.IFS(P$3=Matchdays!$D311,Matchdays!$I311,P$3=Matchdays!$G311,Matchdays!$J311),"")</f>
        <v/>
      </c>
      <c r="Q313" t="str" cm="1">
        <f t="array" ref="Q313">IFERROR(_xlfn.IFS(Q$3=Matchdays!$D311,Matchdays!$I311,Q$3=Matchdays!$G311,Matchdays!$J311),"")</f>
        <v/>
      </c>
      <c r="R313" t="str" cm="1">
        <f t="array" ref="R313">IFERROR(_xlfn.IFS(R$3=Matchdays!$D311,Matchdays!$I311,R$3=Matchdays!$G311,Matchdays!$J311),"")</f>
        <v/>
      </c>
      <c r="S313" t="str" cm="1">
        <f t="array" ref="S313">IFERROR(_xlfn.IFS(S$3=Matchdays!$D311,Matchdays!$I311,S$3=Matchdays!$G311,Matchdays!$J311),"")</f>
        <v/>
      </c>
      <c r="T313" t="str" cm="1">
        <f t="array" ref="T313">IFERROR(_xlfn.IFS(T$3=Matchdays!$D311,Matchdays!$I311,T$3=Matchdays!$G311,Matchdays!$J311),"")</f>
        <v/>
      </c>
      <c r="U313" t="str" cm="1">
        <f t="array" ref="U313">IFERROR(_xlfn.IFS(U$3=Matchdays!$D311,Matchdays!$I311,U$3=Matchdays!$G311,Matchdays!$J311),"")</f>
        <v/>
      </c>
      <c r="V313" t="str" cm="1">
        <f t="array" ref="V313">IFERROR(_xlfn.IFS(V$3=Matchdays!$D311,Matchdays!$I311,V$3=Matchdays!$G311,Matchdays!$J311),"")</f>
        <v/>
      </c>
      <c r="W313" cm="1">
        <f t="array" ref="W313">IFERROR(_xlfn.IFS(W$3=Matchdays!$D311,Matchdays!$I311,W$3=Matchdays!$G311,Matchdays!$J311),"")</f>
        <v>3</v>
      </c>
    </row>
    <row r="314" spans="4:23" x14ac:dyDescent="0.25">
      <c r="D314" t="str" cm="1">
        <f t="array" ref="D314">IFERROR(_xlfn.IFS($D$3=Matchdays!D312,Matchdays!I312,$D$3=Matchdays!G312,Matchdays!J312),"")</f>
        <v/>
      </c>
      <c r="E314" t="str" cm="1">
        <f t="array" ref="E314">IFERROR(_xlfn.IFS(E$3=Matchdays!$D312,Matchdays!$I312,E$3=Matchdays!$G312,Matchdays!$J312),"")</f>
        <v/>
      </c>
      <c r="F314" cm="1">
        <f t="array" ref="F314">IFERROR(_xlfn.IFS(F$3=Matchdays!$D312,Matchdays!$I312,F$3=Matchdays!$G312,Matchdays!$J312),"")</f>
        <v>0</v>
      </c>
      <c r="G314" t="str" cm="1">
        <f t="array" ref="G314">IFERROR(_xlfn.IFS(G$3=Matchdays!$D312,Matchdays!$I312,G$3=Matchdays!$G312,Matchdays!$J312),"")</f>
        <v/>
      </c>
      <c r="H314" t="str" cm="1">
        <f t="array" ref="H314">IFERROR(_xlfn.IFS(H$3=Matchdays!$D312,Matchdays!$I312,H$3=Matchdays!$G312,Matchdays!$J312),"")</f>
        <v/>
      </c>
      <c r="I314" t="str" cm="1">
        <f t="array" ref="I314">IFERROR(_xlfn.IFS(I$3=Matchdays!$D312,Matchdays!$I312,I$3=Matchdays!$G312,Matchdays!$J312),"")</f>
        <v/>
      </c>
      <c r="J314" t="str" cm="1">
        <f t="array" ref="J314">IFERROR(_xlfn.IFS(J$3=Matchdays!$D312,Matchdays!$I312,J$3=Matchdays!$G312,Matchdays!$J312),"")</f>
        <v/>
      </c>
      <c r="K314" t="str" cm="1">
        <f t="array" ref="K314">IFERROR(_xlfn.IFS(K$3=Matchdays!$D312,Matchdays!$I312,K$3=Matchdays!$G312,Matchdays!$J312),"")</f>
        <v/>
      </c>
      <c r="L314" t="str" cm="1">
        <f t="array" ref="L314">IFERROR(_xlfn.IFS(L$3=Matchdays!$D312,Matchdays!$I312,L$3=Matchdays!$G312,Matchdays!$J312),"")</f>
        <v/>
      </c>
      <c r="M314" t="str" cm="1">
        <f t="array" ref="M314">IFERROR(_xlfn.IFS(M$3=Matchdays!$D312,Matchdays!$I312,M$3=Matchdays!$G312,Matchdays!$J312),"")</f>
        <v/>
      </c>
      <c r="N314" t="str" cm="1">
        <f t="array" ref="N314">IFERROR(_xlfn.IFS(N$3=Matchdays!$D312,Matchdays!$I312,N$3=Matchdays!$G312,Matchdays!$J312),"")</f>
        <v/>
      </c>
      <c r="O314" t="str" cm="1">
        <f t="array" ref="O314">IFERROR(_xlfn.IFS(O$3=Matchdays!$D312,Matchdays!$I312,O$3=Matchdays!$G312,Matchdays!$J312),"")</f>
        <v/>
      </c>
      <c r="P314" t="str" cm="1">
        <f t="array" ref="P314">IFERROR(_xlfn.IFS(P$3=Matchdays!$D312,Matchdays!$I312,P$3=Matchdays!$G312,Matchdays!$J312),"")</f>
        <v/>
      </c>
      <c r="Q314" t="str" cm="1">
        <f t="array" ref="Q314">IFERROR(_xlfn.IFS(Q$3=Matchdays!$D312,Matchdays!$I312,Q$3=Matchdays!$G312,Matchdays!$J312),"")</f>
        <v/>
      </c>
      <c r="R314" t="str" cm="1">
        <f t="array" ref="R314">IFERROR(_xlfn.IFS(R$3=Matchdays!$D312,Matchdays!$I312,R$3=Matchdays!$G312,Matchdays!$J312),"")</f>
        <v/>
      </c>
      <c r="S314" t="str" cm="1">
        <f t="array" ref="S314">IFERROR(_xlfn.IFS(S$3=Matchdays!$D312,Matchdays!$I312,S$3=Matchdays!$G312,Matchdays!$J312),"")</f>
        <v/>
      </c>
      <c r="T314" t="str" cm="1">
        <f t="array" ref="T314">IFERROR(_xlfn.IFS(T$3=Matchdays!$D312,Matchdays!$I312,T$3=Matchdays!$G312,Matchdays!$J312),"")</f>
        <v/>
      </c>
      <c r="U314" t="str" cm="1">
        <f t="array" ref="U314">IFERROR(_xlfn.IFS(U$3=Matchdays!$D312,Matchdays!$I312,U$3=Matchdays!$G312,Matchdays!$J312),"")</f>
        <v/>
      </c>
      <c r="V314" cm="1">
        <f t="array" ref="V314">IFERROR(_xlfn.IFS(V$3=Matchdays!$D312,Matchdays!$I312,V$3=Matchdays!$G312,Matchdays!$J312),"")</f>
        <v>3</v>
      </c>
      <c r="W314" t="str" cm="1">
        <f t="array" ref="W314">IFERROR(_xlfn.IFS(W$3=Matchdays!$D312,Matchdays!$I312,W$3=Matchdays!$G312,Matchdays!$J312),"")</f>
        <v/>
      </c>
    </row>
    <row r="315" spans="4:23" x14ac:dyDescent="0.25">
      <c r="D315" cm="1">
        <f t="array" ref="D315">IFERROR(_xlfn.IFS($D$3=Matchdays!D313,Matchdays!I313,$D$3=Matchdays!G313,Matchdays!J313),"")</f>
        <v>1</v>
      </c>
      <c r="E315" t="str" cm="1">
        <f t="array" ref="E315">IFERROR(_xlfn.IFS(E$3=Matchdays!$D313,Matchdays!$I313,E$3=Matchdays!$G313,Matchdays!$J313),"")</f>
        <v/>
      </c>
      <c r="F315" t="str" cm="1">
        <f t="array" ref="F315">IFERROR(_xlfn.IFS(F$3=Matchdays!$D313,Matchdays!$I313,F$3=Matchdays!$G313,Matchdays!$J313),"")</f>
        <v/>
      </c>
      <c r="G315" t="str" cm="1">
        <f t="array" ref="G315">IFERROR(_xlfn.IFS(G$3=Matchdays!$D313,Matchdays!$I313,G$3=Matchdays!$G313,Matchdays!$J313),"")</f>
        <v/>
      </c>
      <c r="H315" t="str" cm="1">
        <f t="array" ref="H315">IFERROR(_xlfn.IFS(H$3=Matchdays!$D313,Matchdays!$I313,H$3=Matchdays!$G313,Matchdays!$J313),"")</f>
        <v/>
      </c>
      <c r="I315" t="str" cm="1">
        <f t="array" ref="I315">IFERROR(_xlfn.IFS(I$3=Matchdays!$D313,Matchdays!$I313,I$3=Matchdays!$G313,Matchdays!$J313),"")</f>
        <v/>
      </c>
      <c r="J315" t="str" cm="1">
        <f t="array" ref="J315">IFERROR(_xlfn.IFS(J$3=Matchdays!$D313,Matchdays!$I313,J$3=Matchdays!$G313,Matchdays!$J313),"")</f>
        <v/>
      </c>
      <c r="K315" t="str" cm="1">
        <f t="array" ref="K315">IFERROR(_xlfn.IFS(K$3=Matchdays!$D313,Matchdays!$I313,K$3=Matchdays!$G313,Matchdays!$J313),"")</f>
        <v/>
      </c>
      <c r="L315" t="str" cm="1">
        <f t="array" ref="L315">IFERROR(_xlfn.IFS(L$3=Matchdays!$D313,Matchdays!$I313,L$3=Matchdays!$G313,Matchdays!$J313),"")</f>
        <v/>
      </c>
      <c r="M315" t="str" cm="1">
        <f t="array" ref="M315">IFERROR(_xlfn.IFS(M$3=Matchdays!$D313,Matchdays!$I313,M$3=Matchdays!$G313,Matchdays!$J313),"")</f>
        <v/>
      </c>
      <c r="N315" t="str" cm="1">
        <f t="array" ref="N315">IFERROR(_xlfn.IFS(N$3=Matchdays!$D313,Matchdays!$I313,N$3=Matchdays!$G313,Matchdays!$J313),"")</f>
        <v/>
      </c>
      <c r="O315" t="str" cm="1">
        <f t="array" ref="O315">IFERROR(_xlfn.IFS(O$3=Matchdays!$D313,Matchdays!$I313,O$3=Matchdays!$G313,Matchdays!$J313),"")</f>
        <v/>
      </c>
      <c r="P315" t="str" cm="1">
        <f t="array" ref="P315">IFERROR(_xlfn.IFS(P$3=Matchdays!$D313,Matchdays!$I313,P$3=Matchdays!$G313,Matchdays!$J313),"")</f>
        <v/>
      </c>
      <c r="Q315" t="str" cm="1">
        <f t="array" ref="Q315">IFERROR(_xlfn.IFS(Q$3=Matchdays!$D313,Matchdays!$I313,Q$3=Matchdays!$G313,Matchdays!$J313),"")</f>
        <v/>
      </c>
      <c r="R315" t="str" cm="1">
        <f t="array" ref="R315">IFERROR(_xlfn.IFS(R$3=Matchdays!$D313,Matchdays!$I313,R$3=Matchdays!$G313,Matchdays!$J313),"")</f>
        <v/>
      </c>
      <c r="S315" t="str" cm="1">
        <f t="array" ref="S315">IFERROR(_xlfn.IFS(S$3=Matchdays!$D313,Matchdays!$I313,S$3=Matchdays!$G313,Matchdays!$J313),"")</f>
        <v/>
      </c>
      <c r="T315" cm="1">
        <f t="array" ref="T315">IFERROR(_xlfn.IFS(T$3=Matchdays!$D313,Matchdays!$I313,T$3=Matchdays!$G313,Matchdays!$J313),"")</f>
        <v>1</v>
      </c>
      <c r="U315" t="str" cm="1">
        <f t="array" ref="U315">IFERROR(_xlfn.IFS(U$3=Matchdays!$D313,Matchdays!$I313,U$3=Matchdays!$G313,Matchdays!$J313),"")</f>
        <v/>
      </c>
      <c r="V315" t="str" cm="1">
        <f t="array" ref="V315">IFERROR(_xlfn.IFS(V$3=Matchdays!$D313,Matchdays!$I313,V$3=Matchdays!$G313,Matchdays!$J313),"")</f>
        <v/>
      </c>
      <c r="W315" t="str" cm="1">
        <f t="array" ref="W315">IFERROR(_xlfn.IFS(W$3=Matchdays!$D313,Matchdays!$I313,W$3=Matchdays!$G313,Matchdays!$J313),"")</f>
        <v/>
      </c>
    </row>
    <row r="316" spans="4:23" x14ac:dyDescent="0.25">
      <c r="D316" t="str" cm="1">
        <f t="array" ref="D316">IFERROR(_xlfn.IFS($D$3=Matchdays!D314,Matchdays!I314,$D$3=Matchdays!G314,Matchdays!J314),"")</f>
        <v/>
      </c>
      <c r="E316" cm="1">
        <f t="array" ref="E316">IFERROR(_xlfn.IFS(E$3=Matchdays!$D314,Matchdays!$I314,E$3=Matchdays!$G314,Matchdays!$J314),"")</f>
        <v>1</v>
      </c>
      <c r="F316" t="str" cm="1">
        <f t="array" ref="F316">IFERROR(_xlfn.IFS(F$3=Matchdays!$D314,Matchdays!$I314,F$3=Matchdays!$G314,Matchdays!$J314),"")</f>
        <v/>
      </c>
      <c r="G316" cm="1">
        <f t="array" ref="G316">IFERROR(_xlfn.IFS(G$3=Matchdays!$D314,Matchdays!$I314,G$3=Matchdays!$G314,Matchdays!$J314),"")</f>
        <v>1</v>
      </c>
      <c r="H316" t="str" cm="1">
        <f t="array" ref="H316">IFERROR(_xlfn.IFS(H$3=Matchdays!$D314,Matchdays!$I314,H$3=Matchdays!$G314,Matchdays!$J314),"")</f>
        <v/>
      </c>
      <c r="I316" t="str" cm="1">
        <f t="array" ref="I316">IFERROR(_xlfn.IFS(I$3=Matchdays!$D314,Matchdays!$I314,I$3=Matchdays!$G314,Matchdays!$J314),"")</f>
        <v/>
      </c>
      <c r="J316" t="str" cm="1">
        <f t="array" ref="J316">IFERROR(_xlfn.IFS(J$3=Matchdays!$D314,Matchdays!$I314,J$3=Matchdays!$G314,Matchdays!$J314),"")</f>
        <v/>
      </c>
      <c r="K316" t="str" cm="1">
        <f t="array" ref="K316">IFERROR(_xlfn.IFS(K$3=Matchdays!$D314,Matchdays!$I314,K$3=Matchdays!$G314,Matchdays!$J314),"")</f>
        <v/>
      </c>
      <c r="L316" t="str" cm="1">
        <f t="array" ref="L316">IFERROR(_xlfn.IFS(L$3=Matchdays!$D314,Matchdays!$I314,L$3=Matchdays!$G314,Matchdays!$J314),"")</f>
        <v/>
      </c>
      <c r="M316" t="str" cm="1">
        <f t="array" ref="M316">IFERROR(_xlfn.IFS(M$3=Matchdays!$D314,Matchdays!$I314,M$3=Matchdays!$G314,Matchdays!$J314),"")</f>
        <v/>
      </c>
      <c r="N316" t="str" cm="1">
        <f t="array" ref="N316">IFERROR(_xlfn.IFS(N$3=Matchdays!$D314,Matchdays!$I314,N$3=Matchdays!$G314,Matchdays!$J314),"")</f>
        <v/>
      </c>
      <c r="O316" t="str" cm="1">
        <f t="array" ref="O316">IFERROR(_xlfn.IFS(O$3=Matchdays!$D314,Matchdays!$I314,O$3=Matchdays!$G314,Matchdays!$J314),"")</f>
        <v/>
      </c>
      <c r="P316" t="str" cm="1">
        <f t="array" ref="P316">IFERROR(_xlfn.IFS(P$3=Matchdays!$D314,Matchdays!$I314,P$3=Matchdays!$G314,Matchdays!$J314),"")</f>
        <v/>
      </c>
      <c r="Q316" t="str" cm="1">
        <f t="array" ref="Q316">IFERROR(_xlfn.IFS(Q$3=Matchdays!$D314,Matchdays!$I314,Q$3=Matchdays!$G314,Matchdays!$J314),"")</f>
        <v/>
      </c>
      <c r="R316" t="str" cm="1">
        <f t="array" ref="R316">IFERROR(_xlfn.IFS(R$3=Matchdays!$D314,Matchdays!$I314,R$3=Matchdays!$G314,Matchdays!$J314),"")</f>
        <v/>
      </c>
      <c r="S316" t="str" cm="1">
        <f t="array" ref="S316">IFERROR(_xlfn.IFS(S$3=Matchdays!$D314,Matchdays!$I314,S$3=Matchdays!$G314,Matchdays!$J314),"")</f>
        <v/>
      </c>
      <c r="T316" t="str" cm="1">
        <f t="array" ref="T316">IFERROR(_xlfn.IFS(T$3=Matchdays!$D314,Matchdays!$I314,T$3=Matchdays!$G314,Matchdays!$J314),"")</f>
        <v/>
      </c>
      <c r="U316" t="str" cm="1">
        <f t="array" ref="U316">IFERROR(_xlfn.IFS(U$3=Matchdays!$D314,Matchdays!$I314,U$3=Matchdays!$G314,Matchdays!$J314),"")</f>
        <v/>
      </c>
      <c r="V316" t="str" cm="1">
        <f t="array" ref="V316">IFERROR(_xlfn.IFS(V$3=Matchdays!$D314,Matchdays!$I314,V$3=Matchdays!$G314,Matchdays!$J314),"")</f>
        <v/>
      </c>
      <c r="W316" t="str" cm="1">
        <f t="array" ref="W316">IFERROR(_xlfn.IFS(W$3=Matchdays!$D314,Matchdays!$I314,W$3=Matchdays!$G314,Matchdays!$J314),"")</f>
        <v/>
      </c>
    </row>
    <row r="317" spans="4:23" x14ac:dyDescent="0.25">
      <c r="D317" t="str" cm="1">
        <f t="array" ref="D317">IFERROR(_xlfn.IFS($D$3=Matchdays!D315,Matchdays!I315,$D$3=Matchdays!G315,Matchdays!J315),"")</f>
        <v/>
      </c>
      <c r="E317" t="str" cm="1">
        <f t="array" ref="E317">IFERROR(_xlfn.IFS(E$3=Matchdays!$D315,Matchdays!$I315,E$3=Matchdays!$G315,Matchdays!$J315),"")</f>
        <v/>
      </c>
      <c r="F317" t="str" cm="1">
        <f t="array" ref="F317">IFERROR(_xlfn.IFS(F$3=Matchdays!$D315,Matchdays!$I315,F$3=Matchdays!$G315,Matchdays!$J315),"")</f>
        <v/>
      </c>
      <c r="G317" t="str" cm="1">
        <f t="array" ref="G317">IFERROR(_xlfn.IFS(G$3=Matchdays!$D315,Matchdays!$I315,G$3=Matchdays!$G315,Matchdays!$J315),"")</f>
        <v/>
      </c>
      <c r="H317" cm="1">
        <f t="array" ref="H317">IFERROR(_xlfn.IFS(H$3=Matchdays!$D315,Matchdays!$I315,H$3=Matchdays!$G315,Matchdays!$J315),"")</f>
        <v>1</v>
      </c>
      <c r="I317" t="str" cm="1">
        <f t="array" ref="I317">IFERROR(_xlfn.IFS(I$3=Matchdays!$D315,Matchdays!$I315,I$3=Matchdays!$G315,Matchdays!$J315),"")</f>
        <v/>
      </c>
      <c r="J317" t="str" cm="1">
        <f t="array" ref="J317">IFERROR(_xlfn.IFS(J$3=Matchdays!$D315,Matchdays!$I315,J$3=Matchdays!$G315,Matchdays!$J315),"")</f>
        <v/>
      </c>
      <c r="K317" t="str" cm="1">
        <f t="array" ref="K317">IFERROR(_xlfn.IFS(K$3=Matchdays!$D315,Matchdays!$I315,K$3=Matchdays!$G315,Matchdays!$J315),"")</f>
        <v/>
      </c>
      <c r="L317" t="str" cm="1">
        <f t="array" ref="L317">IFERROR(_xlfn.IFS(L$3=Matchdays!$D315,Matchdays!$I315,L$3=Matchdays!$G315,Matchdays!$J315),"")</f>
        <v/>
      </c>
      <c r="M317" t="str" cm="1">
        <f t="array" ref="M317">IFERROR(_xlfn.IFS(M$3=Matchdays!$D315,Matchdays!$I315,M$3=Matchdays!$G315,Matchdays!$J315),"")</f>
        <v/>
      </c>
      <c r="N317" t="str" cm="1">
        <f t="array" ref="N317">IFERROR(_xlfn.IFS(N$3=Matchdays!$D315,Matchdays!$I315,N$3=Matchdays!$G315,Matchdays!$J315),"")</f>
        <v/>
      </c>
      <c r="O317" t="str" cm="1">
        <f t="array" ref="O317">IFERROR(_xlfn.IFS(O$3=Matchdays!$D315,Matchdays!$I315,O$3=Matchdays!$G315,Matchdays!$J315),"")</f>
        <v/>
      </c>
      <c r="P317" cm="1">
        <f t="array" ref="P317">IFERROR(_xlfn.IFS(P$3=Matchdays!$D315,Matchdays!$I315,P$3=Matchdays!$G315,Matchdays!$J315),"")</f>
        <v>1</v>
      </c>
      <c r="Q317" t="str" cm="1">
        <f t="array" ref="Q317">IFERROR(_xlfn.IFS(Q$3=Matchdays!$D315,Matchdays!$I315,Q$3=Matchdays!$G315,Matchdays!$J315),"")</f>
        <v/>
      </c>
      <c r="R317" t="str" cm="1">
        <f t="array" ref="R317">IFERROR(_xlfn.IFS(R$3=Matchdays!$D315,Matchdays!$I315,R$3=Matchdays!$G315,Matchdays!$J315),"")</f>
        <v/>
      </c>
      <c r="S317" t="str" cm="1">
        <f t="array" ref="S317">IFERROR(_xlfn.IFS(S$3=Matchdays!$D315,Matchdays!$I315,S$3=Matchdays!$G315,Matchdays!$J315),"")</f>
        <v/>
      </c>
      <c r="T317" t="str" cm="1">
        <f t="array" ref="T317">IFERROR(_xlfn.IFS(T$3=Matchdays!$D315,Matchdays!$I315,T$3=Matchdays!$G315,Matchdays!$J315),"")</f>
        <v/>
      </c>
      <c r="U317" t="str" cm="1">
        <f t="array" ref="U317">IFERROR(_xlfn.IFS(U$3=Matchdays!$D315,Matchdays!$I315,U$3=Matchdays!$G315,Matchdays!$J315),"")</f>
        <v/>
      </c>
      <c r="V317" t="str" cm="1">
        <f t="array" ref="V317">IFERROR(_xlfn.IFS(V$3=Matchdays!$D315,Matchdays!$I315,V$3=Matchdays!$G315,Matchdays!$J315),"")</f>
        <v/>
      </c>
      <c r="W317" t="str" cm="1">
        <f t="array" ref="W317">IFERROR(_xlfn.IFS(W$3=Matchdays!$D315,Matchdays!$I315,W$3=Matchdays!$G315,Matchdays!$J315),"")</f>
        <v/>
      </c>
    </row>
    <row r="318" spans="4:23" x14ac:dyDescent="0.25">
      <c r="D318" t="str" cm="1">
        <f t="array" ref="D318">IFERROR(_xlfn.IFS($D$3=Matchdays!D316,Matchdays!I316,$D$3=Matchdays!G316,Matchdays!J316),"")</f>
        <v/>
      </c>
      <c r="E318" t="str" cm="1">
        <f t="array" ref="E318">IFERROR(_xlfn.IFS(E$3=Matchdays!$D316,Matchdays!$I316,E$3=Matchdays!$G316,Matchdays!$J316),"")</f>
        <v/>
      </c>
      <c r="F318" t="str" cm="1">
        <f t="array" ref="F318">IFERROR(_xlfn.IFS(F$3=Matchdays!$D316,Matchdays!$I316,F$3=Matchdays!$G316,Matchdays!$J316),"")</f>
        <v/>
      </c>
      <c r="G318" t="str" cm="1">
        <f t="array" ref="G318">IFERROR(_xlfn.IFS(G$3=Matchdays!$D316,Matchdays!$I316,G$3=Matchdays!$G316,Matchdays!$J316),"")</f>
        <v/>
      </c>
      <c r="H318" t="str" cm="1">
        <f t="array" ref="H318">IFERROR(_xlfn.IFS(H$3=Matchdays!$D316,Matchdays!$I316,H$3=Matchdays!$G316,Matchdays!$J316),"")</f>
        <v/>
      </c>
      <c r="I318" t="str" cm="1">
        <f t="array" ref="I318">IFERROR(_xlfn.IFS(I$3=Matchdays!$D316,Matchdays!$I316,I$3=Matchdays!$G316,Matchdays!$J316),"")</f>
        <v/>
      </c>
      <c r="J318" cm="1">
        <f t="array" ref="J318">IFERROR(_xlfn.IFS(J$3=Matchdays!$D316,Matchdays!$I316,J$3=Matchdays!$G316,Matchdays!$J316),"")</f>
        <v>1</v>
      </c>
      <c r="K318" cm="1">
        <f t="array" ref="K318">IFERROR(_xlfn.IFS(K$3=Matchdays!$D316,Matchdays!$I316,K$3=Matchdays!$G316,Matchdays!$J316),"")</f>
        <v>1</v>
      </c>
      <c r="L318" t="str" cm="1">
        <f t="array" ref="L318">IFERROR(_xlfn.IFS(L$3=Matchdays!$D316,Matchdays!$I316,L$3=Matchdays!$G316,Matchdays!$J316),"")</f>
        <v/>
      </c>
      <c r="M318" t="str" cm="1">
        <f t="array" ref="M318">IFERROR(_xlfn.IFS(M$3=Matchdays!$D316,Matchdays!$I316,M$3=Matchdays!$G316,Matchdays!$J316),"")</f>
        <v/>
      </c>
      <c r="N318" t="str" cm="1">
        <f t="array" ref="N318">IFERROR(_xlfn.IFS(N$3=Matchdays!$D316,Matchdays!$I316,N$3=Matchdays!$G316,Matchdays!$J316),"")</f>
        <v/>
      </c>
      <c r="O318" t="str" cm="1">
        <f t="array" ref="O318">IFERROR(_xlfn.IFS(O$3=Matchdays!$D316,Matchdays!$I316,O$3=Matchdays!$G316,Matchdays!$J316),"")</f>
        <v/>
      </c>
      <c r="P318" t="str" cm="1">
        <f t="array" ref="P318">IFERROR(_xlfn.IFS(P$3=Matchdays!$D316,Matchdays!$I316,P$3=Matchdays!$G316,Matchdays!$J316),"")</f>
        <v/>
      </c>
      <c r="Q318" t="str" cm="1">
        <f t="array" ref="Q318">IFERROR(_xlfn.IFS(Q$3=Matchdays!$D316,Matchdays!$I316,Q$3=Matchdays!$G316,Matchdays!$J316),"")</f>
        <v/>
      </c>
      <c r="R318" t="str" cm="1">
        <f t="array" ref="R318">IFERROR(_xlfn.IFS(R$3=Matchdays!$D316,Matchdays!$I316,R$3=Matchdays!$G316,Matchdays!$J316),"")</f>
        <v/>
      </c>
      <c r="S318" t="str" cm="1">
        <f t="array" ref="S318">IFERROR(_xlfn.IFS(S$3=Matchdays!$D316,Matchdays!$I316,S$3=Matchdays!$G316,Matchdays!$J316),"")</f>
        <v/>
      </c>
      <c r="T318" t="str" cm="1">
        <f t="array" ref="T318">IFERROR(_xlfn.IFS(T$3=Matchdays!$D316,Matchdays!$I316,T$3=Matchdays!$G316,Matchdays!$J316),"")</f>
        <v/>
      </c>
      <c r="U318" t="str" cm="1">
        <f t="array" ref="U318">IFERROR(_xlfn.IFS(U$3=Matchdays!$D316,Matchdays!$I316,U$3=Matchdays!$G316,Matchdays!$J316),"")</f>
        <v/>
      </c>
      <c r="V318" t="str" cm="1">
        <f t="array" ref="V318">IFERROR(_xlfn.IFS(V$3=Matchdays!$D316,Matchdays!$I316,V$3=Matchdays!$G316,Matchdays!$J316),"")</f>
        <v/>
      </c>
      <c r="W318" t="str" cm="1">
        <f t="array" ref="W318">IFERROR(_xlfn.IFS(W$3=Matchdays!$D316,Matchdays!$I316,W$3=Matchdays!$G316,Matchdays!$J316),"")</f>
        <v/>
      </c>
    </row>
    <row r="319" spans="4:23" x14ac:dyDescent="0.25">
      <c r="D319" t="str" cm="1">
        <f t="array" ref="D319">IFERROR(_xlfn.IFS($D$3=Matchdays!D317,Matchdays!I317,$D$3=Matchdays!G317,Matchdays!J317),"")</f>
        <v/>
      </c>
      <c r="E319" t="str" cm="1">
        <f t="array" ref="E319">IFERROR(_xlfn.IFS(E$3=Matchdays!$D317,Matchdays!$I317,E$3=Matchdays!$G317,Matchdays!$J317),"")</f>
        <v/>
      </c>
      <c r="F319" t="str" cm="1">
        <f t="array" ref="F319">IFERROR(_xlfn.IFS(F$3=Matchdays!$D317,Matchdays!$I317,F$3=Matchdays!$G317,Matchdays!$J317),"")</f>
        <v/>
      </c>
      <c r="G319" t="str" cm="1">
        <f t="array" ref="G319">IFERROR(_xlfn.IFS(G$3=Matchdays!$D317,Matchdays!$I317,G$3=Matchdays!$G317,Matchdays!$J317),"")</f>
        <v/>
      </c>
      <c r="H319" t="str" cm="1">
        <f t="array" ref="H319">IFERROR(_xlfn.IFS(H$3=Matchdays!$D317,Matchdays!$I317,H$3=Matchdays!$G317,Matchdays!$J317),"")</f>
        <v/>
      </c>
      <c r="I319" t="str" cm="1">
        <f t="array" ref="I319">IFERROR(_xlfn.IFS(I$3=Matchdays!$D317,Matchdays!$I317,I$3=Matchdays!$G317,Matchdays!$J317),"")</f>
        <v/>
      </c>
      <c r="J319" t="str" cm="1">
        <f t="array" ref="J319">IFERROR(_xlfn.IFS(J$3=Matchdays!$D317,Matchdays!$I317,J$3=Matchdays!$G317,Matchdays!$J317),"")</f>
        <v/>
      </c>
      <c r="K319" t="str" cm="1">
        <f t="array" ref="K319">IFERROR(_xlfn.IFS(K$3=Matchdays!$D317,Matchdays!$I317,K$3=Matchdays!$G317,Matchdays!$J317),"")</f>
        <v/>
      </c>
      <c r="L319" cm="1">
        <f t="array" ref="L319">IFERROR(_xlfn.IFS(L$3=Matchdays!$D317,Matchdays!$I317,L$3=Matchdays!$G317,Matchdays!$J317),"")</f>
        <v>3</v>
      </c>
      <c r="M319" cm="1">
        <f t="array" ref="M319">IFERROR(_xlfn.IFS(M$3=Matchdays!$D317,Matchdays!$I317,M$3=Matchdays!$G317,Matchdays!$J317),"")</f>
        <v>0</v>
      </c>
      <c r="N319" t="str" cm="1">
        <f t="array" ref="N319">IFERROR(_xlfn.IFS(N$3=Matchdays!$D317,Matchdays!$I317,N$3=Matchdays!$G317,Matchdays!$J317),"")</f>
        <v/>
      </c>
      <c r="O319" t="str" cm="1">
        <f t="array" ref="O319">IFERROR(_xlfn.IFS(O$3=Matchdays!$D317,Matchdays!$I317,O$3=Matchdays!$G317,Matchdays!$J317),"")</f>
        <v/>
      </c>
      <c r="P319" t="str" cm="1">
        <f t="array" ref="P319">IFERROR(_xlfn.IFS(P$3=Matchdays!$D317,Matchdays!$I317,P$3=Matchdays!$G317,Matchdays!$J317),"")</f>
        <v/>
      </c>
      <c r="Q319" t="str" cm="1">
        <f t="array" ref="Q319">IFERROR(_xlfn.IFS(Q$3=Matchdays!$D317,Matchdays!$I317,Q$3=Matchdays!$G317,Matchdays!$J317),"")</f>
        <v/>
      </c>
      <c r="R319" t="str" cm="1">
        <f t="array" ref="R319">IFERROR(_xlfn.IFS(R$3=Matchdays!$D317,Matchdays!$I317,R$3=Matchdays!$G317,Matchdays!$J317),"")</f>
        <v/>
      </c>
      <c r="S319" t="str" cm="1">
        <f t="array" ref="S319">IFERROR(_xlfn.IFS(S$3=Matchdays!$D317,Matchdays!$I317,S$3=Matchdays!$G317,Matchdays!$J317),"")</f>
        <v/>
      </c>
      <c r="T319" t="str" cm="1">
        <f t="array" ref="T319">IFERROR(_xlfn.IFS(T$3=Matchdays!$D317,Matchdays!$I317,T$3=Matchdays!$G317,Matchdays!$J317),"")</f>
        <v/>
      </c>
      <c r="U319" t="str" cm="1">
        <f t="array" ref="U319">IFERROR(_xlfn.IFS(U$3=Matchdays!$D317,Matchdays!$I317,U$3=Matchdays!$G317,Matchdays!$J317),"")</f>
        <v/>
      </c>
      <c r="V319" t="str" cm="1">
        <f t="array" ref="V319">IFERROR(_xlfn.IFS(V$3=Matchdays!$D317,Matchdays!$I317,V$3=Matchdays!$G317,Matchdays!$J317),"")</f>
        <v/>
      </c>
      <c r="W319" t="str" cm="1">
        <f t="array" ref="W319">IFERROR(_xlfn.IFS(W$3=Matchdays!$D317,Matchdays!$I317,W$3=Matchdays!$G317,Matchdays!$J317),"")</f>
        <v/>
      </c>
    </row>
    <row r="320" spans="4:23" x14ac:dyDescent="0.25">
      <c r="D320" t="str" cm="1">
        <f t="array" ref="D320">IFERROR(_xlfn.IFS($D$3=Matchdays!D318,Matchdays!I318,$D$3=Matchdays!G318,Matchdays!J318),"")</f>
        <v/>
      </c>
      <c r="E320" t="str" cm="1">
        <f t="array" ref="E320">IFERROR(_xlfn.IFS(E$3=Matchdays!$D318,Matchdays!$I318,E$3=Matchdays!$G318,Matchdays!$J318),"")</f>
        <v/>
      </c>
      <c r="F320" t="str" cm="1">
        <f t="array" ref="F320">IFERROR(_xlfn.IFS(F$3=Matchdays!$D318,Matchdays!$I318,F$3=Matchdays!$G318,Matchdays!$J318),"")</f>
        <v/>
      </c>
      <c r="G320" t="str" cm="1">
        <f t="array" ref="G320">IFERROR(_xlfn.IFS(G$3=Matchdays!$D318,Matchdays!$I318,G$3=Matchdays!$G318,Matchdays!$J318),"")</f>
        <v/>
      </c>
      <c r="H320" t="str" cm="1">
        <f t="array" ref="H320">IFERROR(_xlfn.IFS(H$3=Matchdays!$D318,Matchdays!$I318,H$3=Matchdays!$G318,Matchdays!$J318),"")</f>
        <v/>
      </c>
      <c r="I320" t="str" cm="1">
        <f t="array" ref="I320">IFERROR(_xlfn.IFS(I$3=Matchdays!$D318,Matchdays!$I318,I$3=Matchdays!$G318,Matchdays!$J318),"")</f>
        <v/>
      </c>
      <c r="J320" t="str" cm="1">
        <f t="array" ref="J320">IFERROR(_xlfn.IFS(J$3=Matchdays!$D318,Matchdays!$I318,J$3=Matchdays!$G318,Matchdays!$J318),"")</f>
        <v/>
      </c>
      <c r="K320" t="str" cm="1">
        <f t="array" ref="K320">IFERROR(_xlfn.IFS(K$3=Matchdays!$D318,Matchdays!$I318,K$3=Matchdays!$G318,Matchdays!$J318),"")</f>
        <v/>
      </c>
      <c r="L320" t="str" cm="1">
        <f t="array" ref="L320">IFERROR(_xlfn.IFS(L$3=Matchdays!$D318,Matchdays!$I318,L$3=Matchdays!$G318,Matchdays!$J318),"")</f>
        <v/>
      </c>
      <c r="M320" t="str" cm="1">
        <f t="array" ref="M320">IFERROR(_xlfn.IFS(M$3=Matchdays!$D318,Matchdays!$I318,M$3=Matchdays!$G318,Matchdays!$J318),"")</f>
        <v/>
      </c>
      <c r="N320" cm="1">
        <f t="array" ref="N320">IFERROR(_xlfn.IFS(N$3=Matchdays!$D318,Matchdays!$I318,N$3=Matchdays!$G318,Matchdays!$J318),"")</f>
        <v>3</v>
      </c>
      <c r="O320" t="str" cm="1">
        <f t="array" ref="O320">IFERROR(_xlfn.IFS(O$3=Matchdays!$D318,Matchdays!$I318,O$3=Matchdays!$G318,Matchdays!$J318),"")</f>
        <v/>
      </c>
      <c r="P320" t="str" cm="1">
        <f t="array" ref="P320">IFERROR(_xlfn.IFS(P$3=Matchdays!$D318,Matchdays!$I318,P$3=Matchdays!$G318,Matchdays!$J318),"")</f>
        <v/>
      </c>
      <c r="Q320" t="str" cm="1">
        <f t="array" ref="Q320">IFERROR(_xlfn.IFS(Q$3=Matchdays!$D318,Matchdays!$I318,Q$3=Matchdays!$G318,Matchdays!$J318),"")</f>
        <v/>
      </c>
      <c r="R320" t="str" cm="1">
        <f t="array" ref="R320">IFERROR(_xlfn.IFS(R$3=Matchdays!$D318,Matchdays!$I318,R$3=Matchdays!$G318,Matchdays!$J318),"")</f>
        <v/>
      </c>
      <c r="S320" t="str" cm="1">
        <f t="array" ref="S320">IFERROR(_xlfn.IFS(S$3=Matchdays!$D318,Matchdays!$I318,S$3=Matchdays!$G318,Matchdays!$J318),"")</f>
        <v/>
      </c>
      <c r="T320" t="str" cm="1">
        <f t="array" ref="T320">IFERROR(_xlfn.IFS(T$3=Matchdays!$D318,Matchdays!$I318,T$3=Matchdays!$G318,Matchdays!$J318),"")</f>
        <v/>
      </c>
      <c r="U320" t="str" cm="1">
        <f t="array" ref="U320">IFERROR(_xlfn.IFS(U$3=Matchdays!$D318,Matchdays!$I318,U$3=Matchdays!$G318,Matchdays!$J318),"")</f>
        <v/>
      </c>
      <c r="V320" t="str" cm="1">
        <f t="array" ref="V320">IFERROR(_xlfn.IFS(V$3=Matchdays!$D318,Matchdays!$I318,V$3=Matchdays!$G318,Matchdays!$J318),"")</f>
        <v/>
      </c>
      <c r="W320" cm="1">
        <f t="array" ref="W320">IFERROR(_xlfn.IFS(W$3=Matchdays!$D318,Matchdays!$I318,W$3=Matchdays!$G318,Matchdays!$J318),"")</f>
        <v>0</v>
      </c>
    </row>
    <row r="321" spans="4:23" x14ac:dyDescent="0.25">
      <c r="D321" t="str" cm="1">
        <f t="array" ref="D321">IFERROR(_xlfn.IFS($D$3=Matchdays!D319,Matchdays!I319,$D$3=Matchdays!G319,Matchdays!J319),"")</f>
        <v/>
      </c>
      <c r="E321" t="str" cm="1">
        <f t="array" ref="E321">IFERROR(_xlfn.IFS(E$3=Matchdays!$D319,Matchdays!$I319,E$3=Matchdays!$G319,Matchdays!$J319),"")</f>
        <v/>
      </c>
      <c r="F321" t="str" cm="1">
        <f t="array" ref="F321">IFERROR(_xlfn.IFS(F$3=Matchdays!$D319,Matchdays!$I319,F$3=Matchdays!$G319,Matchdays!$J319),"")</f>
        <v/>
      </c>
      <c r="G321" t="str" cm="1">
        <f t="array" ref="G321">IFERROR(_xlfn.IFS(G$3=Matchdays!$D319,Matchdays!$I319,G$3=Matchdays!$G319,Matchdays!$J319),"")</f>
        <v/>
      </c>
      <c r="H321" t="str" cm="1">
        <f t="array" ref="H321">IFERROR(_xlfn.IFS(H$3=Matchdays!$D319,Matchdays!$I319,H$3=Matchdays!$G319,Matchdays!$J319),"")</f>
        <v/>
      </c>
      <c r="I321" t="str" cm="1">
        <f t="array" ref="I321">IFERROR(_xlfn.IFS(I$3=Matchdays!$D319,Matchdays!$I319,I$3=Matchdays!$G319,Matchdays!$J319),"")</f>
        <v/>
      </c>
      <c r="J321" t="str" cm="1">
        <f t="array" ref="J321">IFERROR(_xlfn.IFS(J$3=Matchdays!$D319,Matchdays!$I319,J$3=Matchdays!$G319,Matchdays!$J319),"")</f>
        <v/>
      </c>
      <c r="K321" t="str" cm="1">
        <f t="array" ref="K321">IFERROR(_xlfn.IFS(K$3=Matchdays!$D319,Matchdays!$I319,K$3=Matchdays!$G319,Matchdays!$J319),"")</f>
        <v/>
      </c>
      <c r="L321" t="str" cm="1">
        <f t="array" ref="L321">IFERROR(_xlfn.IFS(L$3=Matchdays!$D319,Matchdays!$I319,L$3=Matchdays!$G319,Matchdays!$J319),"")</f>
        <v/>
      </c>
      <c r="M321" t="str" cm="1">
        <f t="array" ref="M321">IFERROR(_xlfn.IFS(M$3=Matchdays!$D319,Matchdays!$I319,M$3=Matchdays!$G319,Matchdays!$J319),"")</f>
        <v/>
      </c>
      <c r="N321" t="str" cm="1">
        <f t="array" ref="N321">IFERROR(_xlfn.IFS(N$3=Matchdays!$D319,Matchdays!$I319,N$3=Matchdays!$G319,Matchdays!$J319),"")</f>
        <v/>
      </c>
      <c r="O321" cm="1">
        <f t="array" ref="O321">IFERROR(_xlfn.IFS(O$3=Matchdays!$D319,Matchdays!$I319,O$3=Matchdays!$G319,Matchdays!$J319),"")</f>
        <v>3</v>
      </c>
      <c r="P321" t="str" cm="1">
        <f t="array" ref="P321">IFERROR(_xlfn.IFS(P$3=Matchdays!$D319,Matchdays!$I319,P$3=Matchdays!$G319,Matchdays!$J319),"")</f>
        <v/>
      </c>
      <c r="Q321" t="str" cm="1">
        <f t="array" ref="Q321">IFERROR(_xlfn.IFS(Q$3=Matchdays!$D319,Matchdays!$I319,Q$3=Matchdays!$G319,Matchdays!$J319),"")</f>
        <v/>
      </c>
      <c r="R321" t="str" cm="1">
        <f t="array" ref="R321">IFERROR(_xlfn.IFS(R$3=Matchdays!$D319,Matchdays!$I319,R$3=Matchdays!$G319,Matchdays!$J319),"")</f>
        <v/>
      </c>
      <c r="S321" cm="1">
        <f t="array" ref="S321">IFERROR(_xlfn.IFS(S$3=Matchdays!$D319,Matchdays!$I319,S$3=Matchdays!$G319,Matchdays!$J319),"")</f>
        <v>0</v>
      </c>
      <c r="T321" t="str" cm="1">
        <f t="array" ref="T321">IFERROR(_xlfn.IFS(T$3=Matchdays!$D319,Matchdays!$I319,T$3=Matchdays!$G319,Matchdays!$J319),"")</f>
        <v/>
      </c>
      <c r="U321" t="str" cm="1">
        <f t="array" ref="U321">IFERROR(_xlfn.IFS(U$3=Matchdays!$D319,Matchdays!$I319,U$3=Matchdays!$G319,Matchdays!$J319),"")</f>
        <v/>
      </c>
      <c r="V321" t="str" cm="1">
        <f t="array" ref="V321">IFERROR(_xlfn.IFS(V$3=Matchdays!$D319,Matchdays!$I319,V$3=Matchdays!$G319,Matchdays!$J319),"")</f>
        <v/>
      </c>
      <c r="W321" t="str" cm="1">
        <f t="array" ref="W321">IFERROR(_xlfn.IFS(W$3=Matchdays!$D319,Matchdays!$I319,W$3=Matchdays!$G319,Matchdays!$J319),"")</f>
        <v/>
      </c>
    </row>
    <row r="322" spans="4:23" x14ac:dyDescent="0.25">
      <c r="D322" t="str" cm="1">
        <f t="array" ref="D322">IFERROR(_xlfn.IFS($D$3=Matchdays!D320,Matchdays!I320,$D$3=Matchdays!G320,Matchdays!J320),"")</f>
        <v/>
      </c>
      <c r="E322" t="str" cm="1">
        <f t="array" ref="E322">IFERROR(_xlfn.IFS(E$3=Matchdays!$D320,Matchdays!$I320,E$3=Matchdays!$G320,Matchdays!$J320),"")</f>
        <v/>
      </c>
      <c r="F322" t="str" cm="1">
        <f t="array" ref="F322">IFERROR(_xlfn.IFS(F$3=Matchdays!$D320,Matchdays!$I320,F$3=Matchdays!$G320,Matchdays!$J320),"")</f>
        <v/>
      </c>
      <c r="G322" t="str" cm="1">
        <f t="array" ref="G322">IFERROR(_xlfn.IFS(G$3=Matchdays!$D320,Matchdays!$I320,G$3=Matchdays!$G320,Matchdays!$J320),"")</f>
        <v/>
      </c>
      <c r="H322" t="str" cm="1">
        <f t="array" ref="H322">IFERROR(_xlfn.IFS(H$3=Matchdays!$D320,Matchdays!$I320,H$3=Matchdays!$G320,Matchdays!$J320),"")</f>
        <v/>
      </c>
      <c r="I322" cm="1">
        <f t="array" ref="I322">IFERROR(_xlfn.IFS(I$3=Matchdays!$D320,Matchdays!$I320,I$3=Matchdays!$G320,Matchdays!$J320),"")</f>
        <v>0</v>
      </c>
      <c r="J322" t="str" cm="1">
        <f t="array" ref="J322">IFERROR(_xlfn.IFS(J$3=Matchdays!$D320,Matchdays!$I320,J$3=Matchdays!$G320,Matchdays!$J320),"")</f>
        <v/>
      </c>
      <c r="K322" t="str" cm="1">
        <f t="array" ref="K322">IFERROR(_xlfn.IFS(K$3=Matchdays!$D320,Matchdays!$I320,K$3=Matchdays!$G320,Matchdays!$J320),"")</f>
        <v/>
      </c>
      <c r="L322" t="str" cm="1">
        <f t="array" ref="L322">IFERROR(_xlfn.IFS(L$3=Matchdays!$D320,Matchdays!$I320,L$3=Matchdays!$G320,Matchdays!$J320),"")</f>
        <v/>
      </c>
      <c r="M322" t="str" cm="1">
        <f t="array" ref="M322">IFERROR(_xlfn.IFS(M$3=Matchdays!$D320,Matchdays!$I320,M$3=Matchdays!$G320,Matchdays!$J320),"")</f>
        <v/>
      </c>
      <c r="N322" t="str" cm="1">
        <f t="array" ref="N322">IFERROR(_xlfn.IFS(N$3=Matchdays!$D320,Matchdays!$I320,N$3=Matchdays!$G320,Matchdays!$J320),"")</f>
        <v/>
      </c>
      <c r="O322" t="str" cm="1">
        <f t="array" ref="O322">IFERROR(_xlfn.IFS(O$3=Matchdays!$D320,Matchdays!$I320,O$3=Matchdays!$G320,Matchdays!$J320),"")</f>
        <v/>
      </c>
      <c r="P322" t="str" cm="1">
        <f t="array" ref="P322">IFERROR(_xlfn.IFS(P$3=Matchdays!$D320,Matchdays!$I320,P$3=Matchdays!$G320,Matchdays!$J320),"")</f>
        <v/>
      </c>
      <c r="Q322" cm="1">
        <f t="array" ref="Q322">IFERROR(_xlfn.IFS(Q$3=Matchdays!$D320,Matchdays!$I320,Q$3=Matchdays!$G320,Matchdays!$J320),"")</f>
        <v>3</v>
      </c>
      <c r="R322" t="str" cm="1">
        <f t="array" ref="R322">IFERROR(_xlfn.IFS(R$3=Matchdays!$D320,Matchdays!$I320,R$3=Matchdays!$G320,Matchdays!$J320),"")</f>
        <v/>
      </c>
      <c r="S322" t="str" cm="1">
        <f t="array" ref="S322">IFERROR(_xlfn.IFS(S$3=Matchdays!$D320,Matchdays!$I320,S$3=Matchdays!$G320,Matchdays!$J320),"")</f>
        <v/>
      </c>
      <c r="T322" t="str" cm="1">
        <f t="array" ref="T322">IFERROR(_xlfn.IFS(T$3=Matchdays!$D320,Matchdays!$I320,T$3=Matchdays!$G320,Matchdays!$J320),"")</f>
        <v/>
      </c>
      <c r="U322" t="str" cm="1">
        <f t="array" ref="U322">IFERROR(_xlfn.IFS(U$3=Matchdays!$D320,Matchdays!$I320,U$3=Matchdays!$G320,Matchdays!$J320),"")</f>
        <v/>
      </c>
      <c r="V322" t="str" cm="1">
        <f t="array" ref="V322">IFERROR(_xlfn.IFS(V$3=Matchdays!$D320,Matchdays!$I320,V$3=Matchdays!$G320,Matchdays!$J320),"")</f>
        <v/>
      </c>
      <c r="W322" t="str" cm="1">
        <f t="array" ref="W322">IFERROR(_xlfn.IFS(W$3=Matchdays!$D320,Matchdays!$I320,W$3=Matchdays!$G320,Matchdays!$J320),"")</f>
        <v/>
      </c>
    </row>
    <row r="323" spans="4:23" x14ac:dyDescent="0.25">
      <c r="D323" t="str" cm="1">
        <f t="array" ref="D323">IFERROR(_xlfn.IFS($D$3=Matchdays!D321,Matchdays!I321,$D$3=Matchdays!G321,Matchdays!J321),"")</f>
        <v/>
      </c>
      <c r="E323" t="str" cm="1">
        <f t="array" ref="E323">IFERROR(_xlfn.IFS(E$3=Matchdays!$D321,Matchdays!$I321,E$3=Matchdays!$G321,Matchdays!$J321),"")</f>
        <v/>
      </c>
      <c r="F323" t="str" cm="1">
        <f t="array" ref="F323">IFERROR(_xlfn.IFS(F$3=Matchdays!$D321,Matchdays!$I321,F$3=Matchdays!$G321,Matchdays!$J321),"")</f>
        <v/>
      </c>
      <c r="G323" t="str" cm="1">
        <f t="array" ref="G323">IFERROR(_xlfn.IFS(G$3=Matchdays!$D321,Matchdays!$I321,G$3=Matchdays!$G321,Matchdays!$J321),"")</f>
        <v/>
      </c>
      <c r="H323" t="str" cm="1">
        <f t="array" ref="H323">IFERROR(_xlfn.IFS(H$3=Matchdays!$D321,Matchdays!$I321,H$3=Matchdays!$G321,Matchdays!$J321),"")</f>
        <v/>
      </c>
      <c r="I323" t="str" cm="1">
        <f t="array" ref="I323">IFERROR(_xlfn.IFS(I$3=Matchdays!$D321,Matchdays!$I321,I$3=Matchdays!$G321,Matchdays!$J321),"")</f>
        <v/>
      </c>
      <c r="J323" t="str" cm="1">
        <f t="array" ref="J323">IFERROR(_xlfn.IFS(J$3=Matchdays!$D321,Matchdays!$I321,J$3=Matchdays!$G321,Matchdays!$J321),"")</f>
        <v/>
      </c>
      <c r="K323" t="str" cm="1">
        <f t="array" ref="K323">IFERROR(_xlfn.IFS(K$3=Matchdays!$D321,Matchdays!$I321,K$3=Matchdays!$G321,Matchdays!$J321),"")</f>
        <v/>
      </c>
      <c r="L323" t="str" cm="1">
        <f t="array" ref="L323">IFERROR(_xlfn.IFS(L$3=Matchdays!$D321,Matchdays!$I321,L$3=Matchdays!$G321,Matchdays!$J321),"")</f>
        <v/>
      </c>
      <c r="M323" t="str" cm="1">
        <f t="array" ref="M323">IFERROR(_xlfn.IFS(M$3=Matchdays!$D321,Matchdays!$I321,M$3=Matchdays!$G321,Matchdays!$J321),"")</f>
        <v/>
      </c>
      <c r="N323" t="str" cm="1">
        <f t="array" ref="N323">IFERROR(_xlfn.IFS(N$3=Matchdays!$D321,Matchdays!$I321,N$3=Matchdays!$G321,Matchdays!$J321),"")</f>
        <v/>
      </c>
      <c r="O323" t="str" cm="1">
        <f t="array" ref="O323">IFERROR(_xlfn.IFS(O$3=Matchdays!$D321,Matchdays!$I321,O$3=Matchdays!$G321,Matchdays!$J321),"")</f>
        <v/>
      </c>
      <c r="P323" t="str" cm="1">
        <f t="array" ref="P323">IFERROR(_xlfn.IFS(P$3=Matchdays!$D321,Matchdays!$I321,P$3=Matchdays!$G321,Matchdays!$J321),"")</f>
        <v/>
      </c>
      <c r="Q323" t="str" cm="1">
        <f t="array" ref="Q323">IFERROR(_xlfn.IFS(Q$3=Matchdays!$D321,Matchdays!$I321,Q$3=Matchdays!$G321,Matchdays!$J321),"")</f>
        <v/>
      </c>
      <c r="R323" cm="1">
        <f t="array" ref="R323">IFERROR(_xlfn.IFS(R$3=Matchdays!$D321,Matchdays!$I321,R$3=Matchdays!$G321,Matchdays!$J321),"")</f>
        <v>3</v>
      </c>
      <c r="S323" t="str" cm="1">
        <f t="array" ref="S323">IFERROR(_xlfn.IFS(S$3=Matchdays!$D321,Matchdays!$I321,S$3=Matchdays!$G321,Matchdays!$J321),"")</f>
        <v/>
      </c>
      <c r="T323" t="str" cm="1">
        <f t="array" ref="T323">IFERROR(_xlfn.IFS(T$3=Matchdays!$D321,Matchdays!$I321,T$3=Matchdays!$G321,Matchdays!$J321),"")</f>
        <v/>
      </c>
      <c r="U323" cm="1">
        <f t="array" ref="U323">IFERROR(_xlfn.IFS(U$3=Matchdays!$D321,Matchdays!$I321,U$3=Matchdays!$G321,Matchdays!$J321),"")</f>
        <v>0</v>
      </c>
      <c r="V323" t="str" cm="1">
        <f t="array" ref="V323">IFERROR(_xlfn.IFS(V$3=Matchdays!$D321,Matchdays!$I321,V$3=Matchdays!$G321,Matchdays!$J321),"")</f>
        <v/>
      </c>
      <c r="W323" t="str" cm="1">
        <f t="array" ref="W323">IFERROR(_xlfn.IFS(W$3=Matchdays!$D321,Matchdays!$I321,W$3=Matchdays!$G321,Matchdays!$J321),"")</f>
        <v/>
      </c>
    </row>
    <row r="324" spans="4:23" x14ac:dyDescent="0.25">
      <c r="D324" t="str" cm="1">
        <f t="array" ref="D324">IFERROR(_xlfn.IFS($D$3=Matchdays!D322,Matchdays!I322,$D$3=Matchdays!G322,Matchdays!J322),"")</f>
        <v/>
      </c>
      <c r="E324" t="str" cm="1">
        <f t="array" ref="E324">IFERROR(_xlfn.IFS(E$3=Matchdays!$D322,Matchdays!$I322,E$3=Matchdays!$G322,Matchdays!$J322),"")</f>
        <v/>
      </c>
      <c r="F324" t="str" cm="1">
        <f t="array" ref="F324">IFERROR(_xlfn.IFS(F$3=Matchdays!$D322,Matchdays!$I322,F$3=Matchdays!$G322,Matchdays!$J322),"")</f>
        <v/>
      </c>
      <c r="G324" t="str" cm="1">
        <f t="array" ref="G324">IFERROR(_xlfn.IFS(G$3=Matchdays!$D322,Matchdays!$I322,G$3=Matchdays!$G322,Matchdays!$J322),"")</f>
        <v/>
      </c>
      <c r="H324" t="str" cm="1">
        <f t="array" ref="H324">IFERROR(_xlfn.IFS(H$3=Matchdays!$D322,Matchdays!$I322,H$3=Matchdays!$G322,Matchdays!$J322),"")</f>
        <v/>
      </c>
      <c r="I324" t="str" cm="1">
        <f t="array" ref="I324">IFERROR(_xlfn.IFS(I$3=Matchdays!$D322,Matchdays!$I322,I$3=Matchdays!$G322,Matchdays!$J322),"")</f>
        <v/>
      </c>
      <c r="J324" t="str" cm="1">
        <f t="array" ref="J324">IFERROR(_xlfn.IFS(J$3=Matchdays!$D322,Matchdays!$I322,J$3=Matchdays!$G322,Matchdays!$J322),"")</f>
        <v/>
      </c>
      <c r="K324" cm="1">
        <f t="array" ref="K324">IFERROR(_xlfn.IFS(K$3=Matchdays!$D322,Matchdays!$I322,K$3=Matchdays!$G322,Matchdays!$J322),"")</f>
        <v>0</v>
      </c>
      <c r="L324" t="str" cm="1">
        <f t="array" ref="L324">IFERROR(_xlfn.IFS(L$3=Matchdays!$D322,Matchdays!$I322,L$3=Matchdays!$G322,Matchdays!$J322),"")</f>
        <v/>
      </c>
      <c r="M324" t="str" cm="1">
        <f t="array" ref="M324">IFERROR(_xlfn.IFS(M$3=Matchdays!$D322,Matchdays!$I322,M$3=Matchdays!$G322,Matchdays!$J322),"")</f>
        <v/>
      </c>
      <c r="N324" t="str" cm="1">
        <f t="array" ref="N324">IFERROR(_xlfn.IFS(N$3=Matchdays!$D322,Matchdays!$I322,N$3=Matchdays!$G322,Matchdays!$J322),"")</f>
        <v/>
      </c>
      <c r="O324" t="str" cm="1">
        <f t="array" ref="O324">IFERROR(_xlfn.IFS(O$3=Matchdays!$D322,Matchdays!$I322,O$3=Matchdays!$G322,Matchdays!$J322),"")</f>
        <v/>
      </c>
      <c r="P324" t="str" cm="1">
        <f t="array" ref="P324">IFERROR(_xlfn.IFS(P$3=Matchdays!$D322,Matchdays!$I322,P$3=Matchdays!$G322,Matchdays!$J322),"")</f>
        <v/>
      </c>
      <c r="Q324" t="str" cm="1">
        <f t="array" ref="Q324">IFERROR(_xlfn.IFS(Q$3=Matchdays!$D322,Matchdays!$I322,Q$3=Matchdays!$G322,Matchdays!$J322),"")</f>
        <v/>
      </c>
      <c r="R324" cm="1">
        <f t="array" ref="R324">IFERROR(_xlfn.IFS(R$3=Matchdays!$D322,Matchdays!$I322,R$3=Matchdays!$G322,Matchdays!$J322),"")</f>
        <v>3</v>
      </c>
      <c r="S324" t="str" cm="1">
        <f t="array" ref="S324">IFERROR(_xlfn.IFS(S$3=Matchdays!$D322,Matchdays!$I322,S$3=Matchdays!$G322,Matchdays!$J322),"")</f>
        <v/>
      </c>
      <c r="T324" t="str" cm="1">
        <f t="array" ref="T324">IFERROR(_xlfn.IFS(T$3=Matchdays!$D322,Matchdays!$I322,T$3=Matchdays!$G322,Matchdays!$J322),"")</f>
        <v/>
      </c>
      <c r="U324" t="str" cm="1">
        <f t="array" ref="U324">IFERROR(_xlfn.IFS(U$3=Matchdays!$D322,Matchdays!$I322,U$3=Matchdays!$G322,Matchdays!$J322),"")</f>
        <v/>
      </c>
      <c r="V324" t="str" cm="1">
        <f t="array" ref="V324">IFERROR(_xlfn.IFS(V$3=Matchdays!$D322,Matchdays!$I322,V$3=Matchdays!$G322,Matchdays!$J322),"")</f>
        <v/>
      </c>
      <c r="W324" t="str" cm="1">
        <f t="array" ref="W324">IFERROR(_xlfn.IFS(W$3=Matchdays!$D322,Matchdays!$I322,W$3=Matchdays!$G322,Matchdays!$J322),"")</f>
        <v/>
      </c>
    </row>
    <row r="325" spans="4:23" x14ac:dyDescent="0.25">
      <c r="D325" t="str" cm="1">
        <f t="array" ref="D325">IFERROR(_xlfn.IFS($D$3=Matchdays!D323,Matchdays!I323,$D$3=Matchdays!G323,Matchdays!J323),"")</f>
        <v/>
      </c>
      <c r="E325" t="str" cm="1">
        <f t="array" ref="E325">IFERROR(_xlfn.IFS(E$3=Matchdays!$D323,Matchdays!$I323,E$3=Matchdays!$G323,Matchdays!$J323),"")</f>
        <v/>
      </c>
      <c r="F325" t="str" cm="1">
        <f t="array" ref="F325">IFERROR(_xlfn.IFS(F$3=Matchdays!$D323,Matchdays!$I323,F$3=Matchdays!$G323,Matchdays!$J323),"")</f>
        <v/>
      </c>
      <c r="G325" t="str" cm="1">
        <f t="array" ref="G325">IFERROR(_xlfn.IFS(G$3=Matchdays!$D323,Matchdays!$I323,G$3=Matchdays!$G323,Matchdays!$J323),"")</f>
        <v/>
      </c>
      <c r="H325" t="str" cm="1">
        <f t="array" ref="H325">IFERROR(_xlfn.IFS(H$3=Matchdays!$D323,Matchdays!$I323,H$3=Matchdays!$G323,Matchdays!$J323),"")</f>
        <v/>
      </c>
      <c r="I325" t="str" cm="1">
        <f t="array" ref="I325">IFERROR(_xlfn.IFS(I$3=Matchdays!$D323,Matchdays!$I323,I$3=Matchdays!$G323,Matchdays!$J323),"")</f>
        <v/>
      </c>
      <c r="J325" t="str" cm="1">
        <f t="array" ref="J325">IFERROR(_xlfn.IFS(J$3=Matchdays!$D323,Matchdays!$I323,J$3=Matchdays!$G323,Matchdays!$J323),"")</f>
        <v/>
      </c>
      <c r="K325" t="str" cm="1">
        <f t="array" ref="K325">IFERROR(_xlfn.IFS(K$3=Matchdays!$D323,Matchdays!$I323,K$3=Matchdays!$G323,Matchdays!$J323),"")</f>
        <v/>
      </c>
      <c r="L325" t="str" cm="1">
        <f t="array" ref="L325">IFERROR(_xlfn.IFS(L$3=Matchdays!$D323,Matchdays!$I323,L$3=Matchdays!$G323,Matchdays!$J323),"")</f>
        <v/>
      </c>
      <c r="M325" cm="1">
        <f t="array" ref="M325">IFERROR(_xlfn.IFS(M$3=Matchdays!$D323,Matchdays!$I323,M$3=Matchdays!$G323,Matchdays!$J323),"")</f>
        <v>1</v>
      </c>
      <c r="N325" cm="1">
        <f t="array" ref="N325">IFERROR(_xlfn.IFS(N$3=Matchdays!$D323,Matchdays!$I323,N$3=Matchdays!$G323,Matchdays!$J323),"")</f>
        <v>1</v>
      </c>
      <c r="O325" t="str" cm="1">
        <f t="array" ref="O325">IFERROR(_xlfn.IFS(O$3=Matchdays!$D323,Matchdays!$I323,O$3=Matchdays!$G323,Matchdays!$J323),"")</f>
        <v/>
      </c>
      <c r="P325" t="str" cm="1">
        <f t="array" ref="P325">IFERROR(_xlfn.IFS(P$3=Matchdays!$D323,Matchdays!$I323,P$3=Matchdays!$G323,Matchdays!$J323),"")</f>
        <v/>
      </c>
      <c r="Q325" t="str" cm="1">
        <f t="array" ref="Q325">IFERROR(_xlfn.IFS(Q$3=Matchdays!$D323,Matchdays!$I323,Q$3=Matchdays!$G323,Matchdays!$J323),"")</f>
        <v/>
      </c>
      <c r="R325" t="str" cm="1">
        <f t="array" ref="R325">IFERROR(_xlfn.IFS(R$3=Matchdays!$D323,Matchdays!$I323,R$3=Matchdays!$G323,Matchdays!$J323),"")</f>
        <v/>
      </c>
      <c r="S325" t="str" cm="1">
        <f t="array" ref="S325">IFERROR(_xlfn.IFS(S$3=Matchdays!$D323,Matchdays!$I323,S$3=Matchdays!$G323,Matchdays!$J323),"")</f>
        <v/>
      </c>
      <c r="T325" t="str" cm="1">
        <f t="array" ref="T325">IFERROR(_xlfn.IFS(T$3=Matchdays!$D323,Matchdays!$I323,T$3=Matchdays!$G323,Matchdays!$J323),"")</f>
        <v/>
      </c>
      <c r="U325" t="str" cm="1">
        <f t="array" ref="U325">IFERROR(_xlfn.IFS(U$3=Matchdays!$D323,Matchdays!$I323,U$3=Matchdays!$G323,Matchdays!$J323),"")</f>
        <v/>
      </c>
      <c r="V325" t="str" cm="1">
        <f t="array" ref="V325">IFERROR(_xlfn.IFS(V$3=Matchdays!$D323,Matchdays!$I323,V$3=Matchdays!$G323,Matchdays!$J323),"")</f>
        <v/>
      </c>
      <c r="W325" t="str" cm="1">
        <f t="array" ref="W325">IFERROR(_xlfn.IFS(W$3=Matchdays!$D323,Matchdays!$I323,W$3=Matchdays!$G323,Matchdays!$J323),"")</f>
        <v/>
      </c>
    </row>
    <row r="326" spans="4:23" x14ac:dyDescent="0.25">
      <c r="D326" t="str" cm="1">
        <f t="array" ref="D326">IFERROR(_xlfn.IFS($D$3=Matchdays!D324,Matchdays!I324,$D$3=Matchdays!G324,Matchdays!J324),"")</f>
        <v/>
      </c>
      <c r="E326" t="str" cm="1">
        <f t="array" ref="E326">IFERROR(_xlfn.IFS(E$3=Matchdays!$D324,Matchdays!$I324,E$3=Matchdays!$G324,Matchdays!$J324),"")</f>
        <v/>
      </c>
      <c r="F326" t="str" cm="1">
        <f t="array" ref="F326">IFERROR(_xlfn.IFS(F$3=Matchdays!$D324,Matchdays!$I324,F$3=Matchdays!$G324,Matchdays!$J324),"")</f>
        <v/>
      </c>
      <c r="G326" t="str" cm="1">
        <f t="array" ref="G326">IFERROR(_xlfn.IFS(G$3=Matchdays!$D324,Matchdays!$I324,G$3=Matchdays!$G324,Matchdays!$J324),"")</f>
        <v/>
      </c>
      <c r="H326" cm="1">
        <f t="array" ref="H326">IFERROR(_xlfn.IFS(H$3=Matchdays!$D324,Matchdays!$I324,H$3=Matchdays!$G324,Matchdays!$J324),"")</f>
        <v>0</v>
      </c>
      <c r="I326" t="str" cm="1">
        <f t="array" ref="I326">IFERROR(_xlfn.IFS(I$3=Matchdays!$D324,Matchdays!$I324,I$3=Matchdays!$G324,Matchdays!$J324),"")</f>
        <v/>
      </c>
      <c r="J326" t="str" cm="1">
        <f t="array" ref="J326">IFERROR(_xlfn.IFS(J$3=Matchdays!$D324,Matchdays!$I324,J$3=Matchdays!$G324,Matchdays!$J324),"")</f>
        <v/>
      </c>
      <c r="K326" t="str" cm="1">
        <f t="array" ref="K326">IFERROR(_xlfn.IFS(K$3=Matchdays!$D324,Matchdays!$I324,K$3=Matchdays!$G324,Matchdays!$J324),"")</f>
        <v/>
      </c>
      <c r="L326" t="str" cm="1">
        <f t="array" ref="L326">IFERROR(_xlfn.IFS(L$3=Matchdays!$D324,Matchdays!$I324,L$3=Matchdays!$G324,Matchdays!$J324),"")</f>
        <v/>
      </c>
      <c r="M326" t="str" cm="1">
        <f t="array" ref="M326">IFERROR(_xlfn.IFS(M$3=Matchdays!$D324,Matchdays!$I324,M$3=Matchdays!$G324,Matchdays!$J324),"")</f>
        <v/>
      </c>
      <c r="N326" t="str" cm="1">
        <f t="array" ref="N326">IFERROR(_xlfn.IFS(N$3=Matchdays!$D324,Matchdays!$I324,N$3=Matchdays!$G324,Matchdays!$J324),"")</f>
        <v/>
      </c>
      <c r="O326" t="str" cm="1">
        <f t="array" ref="O326">IFERROR(_xlfn.IFS(O$3=Matchdays!$D324,Matchdays!$I324,O$3=Matchdays!$G324,Matchdays!$J324),"")</f>
        <v/>
      </c>
      <c r="P326" t="str" cm="1">
        <f t="array" ref="P326">IFERROR(_xlfn.IFS(P$3=Matchdays!$D324,Matchdays!$I324,P$3=Matchdays!$G324,Matchdays!$J324),"")</f>
        <v/>
      </c>
      <c r="Q326" t="str" cm="1">
        <f t="array" ref="Q326">IFERROR(_xlfn.IFS(Q$3=Matchdays!$D324,Matchdays!$I324,Q$3=Matchdays!$G324,Matchdays!$J324),"")</f>
        <v/>
      </c>
      <c r="R326" t="str" cm="1">
        <f t="array" ref="R326">IFERROR(_xlfn.IFS(R$3=Matchdays!$D324,Matchdays!$I324,R$3=Matchdays!$G324,Matchdays!$J324),"")</f>
        <v/>
      </c>
      <c r="S326" cm="1">
        <f t="array" ref="S326">IFERROR(_xlfn.IFS(S$3=Matchdays!$D324,Matchdays!$I324,S$3=Matchdays!$G324,Matchdays!$J324),"")</f>
        <v>3</v>
      </c>
      <c r="T326" t="str" cm="1">
        <f t="array" ref="T326">IFERROR(_xlfn.IFS(T$3=Matchdays!$D324,Matchdays!$I324,T$3=Matchdays!$G324,Matchdays!$J324),"")</f>
        <v/>
      </c>
      <c r="U326" t="str" cm="1">
        <f t="array" ref="U326">IFERROR(_xlfn.IFS(U$3=Matchdays!$D324,Matchdays!$I324,U$3=Matchdays!$G324,Matchdays!$J324),"")</f>
        <v/>
      </c>
      <c r="V326" t="str" cm="1">
        <f t="array" ref="V326">IFERROR(_xlfn.IFS(V$3=Matchdays!$D324,Matchdays!$I324,V$3=Matchdays!$G324,Matchdays!$J324),"")</f>
        <v/>
      </c>
      <c r="W326" t="str" cm="1">
        <f t="array" ref="W326">IFERROR(_xlfn.IFS(W$3=Matchdays!$D324,Matchdays!$I324,W$3=Matchdays!$G324,Matchdays!$J324),"")</f>
        <v/>
      </c>
    </row>
    <row r="327" spans="4:23" x14ac:dyDescent="0.25">
      <c r="D327" t="str" cm="1">
        <f t="array" ref="D327">IFERROR(_xlfn.IFS($D$3=Matchdays!D325,Matchdays!I325,$D$3=Matchdays!G325,Matchdays!J325),"")</f>
        <v/>
      </c>
      <c r="E327" t="str" cm="1">
        <f t="array" ref="E327">IFERROR(_xlfn.IFS(E$3=Matchdays!$D325,Matchdays!$I325,E$3=Matchdays!$G325,Matchdays!$J325),"")</f>
        <v/>
      </c>
      <c r="F327" t="str" cm="1">
        <f t="array" ref="F327">IFERROR(_xlfn.IFS(F$3=Matchdays!$D325,Matchdays!$I325,F$3=Matchdays!$G325,Matchdays!$J325),"")</f>
        <v/>
      </c>
      <c r="G327" t="str" cm="1">
        <f t="array" ref="G327">IFERROR(_xlfn.IFS(G$3=Matchdays!$D325,Matchdays!$I325,G$3=Matchdays!$G325,Matchdays!$J325),"")</f>
        <v/>
      </c>
      <c r="H327" t="str" cm="1">
        <f t="array" ref="H327">IFERROR(_xlfn.IFS(H$3=Matchdays!$D325,Matchdays!$I325,H$3=Matchdays!$G325,Matchdays!$J325),"")</f>
        <v/>
      </c>
      <c r="I327" t="str" cm="1">
        <f t="array" ref="I327">IFERROR(_xlfn.IFS(I$3=Matchdays!$D325,Matchdays!$I325,I$3=Matchdays!$G325,Matchdays!$J325),"")</f>
        <v/>
      </c>
      <c r="J327" t="str" cm="1">
        <f t="array" ref="J327">IFERROR(_xlfn.IFS(J$3=Matchdays!$D325,Matchdays!$I325,J$3=Matchdays!$G325,Matchdays!$J325),"")</f>
        <v/>
      </c>
      <c r="K327" t="str" cm="1">
        <f t="array" ref="K327">IFERROR(_xlfn.IFS(K$3=Matchdays!$D325,Matchdays!$I325,K$3=Matchdays!$G325,Matchdays!$J325),"")</f>
        <v/>
      </c>
      <c r="L327" t="str" cm="1">
        <f t="array" ref="L327">IFERROR(_xlfn.IFS(L$3=Matchdays!$D325,Matchdays!$I325,L$3=Matchdays!$G325,Matchdays!$J325),"")</f>
        <v/>
      </c>
      <c r="M327" t="str" cm="1">
        <f t="array" ref="M327">IFERROR(_xlfn.IFS(M$3=Matchdays!$D325,Matchdays!$I325,M$3=Matchdays!$G325,Matchdays!$J325),"")</f>
        <v/>
      </c>
      <c r="N327" t="str" cm="1">
        <f t="array" ref="N327">IFERROR(_xlfn.IFS(N$3=Matchdays!$D325,Matchdays!$I325,N$3=Matchdays!$G325,Matchdays!$J325),"")</f>
        <v/>
      </c>
      <c r="O327" t="str" cm="1">
        <f t="array" ref="O327">IFERROR(_xlfn.IFS(O$3=Matchdays!$D325,Matchdays!$I325,O$3=Matchdays!$G325,Matchdays!$J325),"")</f>
        <v/>
      </c>
      <c r="P327" t="str" cm="1">
        <f t="array" ref="P327">IFERROR(_xlfn.IFS(P$3=Matchdays!$D325,Matchdays!$I325,P$3=Matchdays!$G325,Matchdays!$J325),"")</f>
        <v/>
      </c>
      <c r="Q327" cm="1">
        <f t="array" ref="Q327">IFERROR(_xlfn.IFS(Q$3=Matchdays!$D325,Matchdays!$I325,Q$3=Matchdays!$G325,Matchdays!$J325),"")</f>
        <v>1</v>
      </c>
      <c r="R327" t="str" cm="1">
        <f t="array" ref="R327">IFERROR(_xlfn.IFS(R$3=Matchdays!$D325,Matchdays!$I325,R$3=Matchdays!$G325,Matchdays!$J325),"")</f>
        <v/>
      </c>
      <c r="S327" t="str" cm="1">
        <f t="array" ref="S327">IFERROR(_xlfn.IFS(S$3=Matchdays!$D325,Matchdays!$I325,S$3=Matchdays!$G325,Matchdays!$J325),"")</f>
        <v/>
      </c>
      <c r="T327" t="str" cm="1">
        <f t="array" ref="T327">IFERROR(_xlfn.IFS(T$3=Matchdays!$D325,Matchdays!$I325,T$3=Matchdays!$G325,Matchdays!$J325),"")</f>
        <v/>
      </c>
      <c r="U327" cm="1">
        <f t="array" ref="U327">IFERROR(_xlfn.IFS(U$3=Matchdays!$D325,Matchdays!$I325,U$3=Matchdays!$G325,Matchdays!$J325),"")</f>
        <v>1</v>
      </c>
      <c r="V327" t="str" cm="1">
        <f t="array" ref="V327">IFERROR(_xlfn.IFS(V$3=Matchdays!$D325,Matchdays!$I325,V$3=Matchdays!$G325,Matchdays!$J325),"")</f>
        <v/>
      </c>
      <c r="W327" t="str" cm="1">
        <f t="array" ref="W327">IFERROR(_xlfn.IFS(W$3=Matchdays!$D325,Matchdays!$I325,W$3=Matchdays!$G325,Matchdays!$J325),"")</f>
        <v/>
      </c>
    </row>
    <row r="328" spans="4:23" x14ac:dyDescent="0.25">
      <c r="D328" t="str" cm="1">
        <f t="array" ref="D328">IFERROR(_xlfn.IFS($D$3=Matchdays!D326,Matchdays!I326,$D$3=Matchdays!G326,Matchdays!J326),"")</f>
        <v/>
      </c>
      <c r="E328" t="str" cm="1">
        <f t="array" ref="E328">IFERROR(_xlfn.IFS(E$3=Matchdays!$D326,Matchdays!$I326,E$3=Matchdays!$G326,Matchdays!$J326),"")</f>
        <v/>
      </c>
      <c r="F328" t="str" cm="1">
        <f t="array" ref="F328">IFERROR(_xlfn.IFS(F$3=Matchdays!$D326,Matchdays!$I326,F$3=Matchdays!$G326,Matchdays!$J326),"")</f>
        <v/>
      </c>
      <c r="G328" t="str" cm="1">
        <f t="array" ref="G328">IFERROR(_xlfn.IFS(G$3=Matchdays!$D326,Matchdays!$I326,G$3=Matchdays!$G326,Matchdays!$J326),"")</f>
        <v/>
      </c>
      <c r="H328" t="str" cm="1">
        <f t="array" ref="H328">IFERROR(_xlfn.IFS(H$3=Matchdays!$D326,Matchdays!$I326,H$3=Matchdays!$G326,Matchdays!$J326),"")</f>
        <v/>
      </c>
      <c r="I328" t="str" cm="1">
        <f t="array" ref="I328">IFERROR(_xlfn.IFS(I$3=Matchdays!$D326,Matchdays!$I326,I$3=Matchdays!$G326,Matchdays!$J326),"")</f>
        <v/>
      </c>
      <c r="J328" t="str" cm="1">
        <f t="array" ref="J328">IFERROR(_xlfn.IFS(J$3=Matchdays!$D326,Matchdays!$I326,J$3=Matchdays!$G326,Matchdays!$J326),"")</f>
        <v/>
      </c>
      <c r="K328" t="str" cm="1">
        <f t="array" ref="K328">IFERROR(_xlfn.IFS(K$3=Matchdays!$D326,Matchdays!$I326,K$3=Matchdays!$G326,Matchdays!$J326),"")</f>
        <v/>
      </c>
      <c r="L328" t="str" cm="1">
        <f t="array" ref="L328">IFERROR(_xlfn.IFS(L$3=Matchdays!$D326,Matchdays!$I326,L$3=Matchdays!$G326,Matchdays!$J326),"")</f>
        <v/>
      </c>
      <c r="M328" t="str" cm="1">
        <f t="array" ref="M328">IFERROR(_xlfn.IFS(M$3=Matchdays!$D326,Matchdays!$I326,M$3=Matchdays!$G326,Matchdays!$J326),"")</f>
        <v/>
      </c>
      <c r="N328" t="str" cm="1">
        <f t="array" ref="N328">IFERROR(_xlfn.IFS(N$3=Matchdays!$D326,Matchdays!$I326,N$3=Matchdays!$G326,Matchdays!$J326),"")</f>
        <v/>
      </c>
      <c r="O328" cm="1">
        <f t="array" ref="O328">IFERROR(_xlfn.IFS(O$3=Matchdays!$D326,Matchdays!$I326,O$3=Matchdays!$G326,Matchdays!$J326),"")</f>
        <v>3</v>
      </c>
      <c r="P328" t="str" cm="1">
        <f t="array" ref="P328">IFERROR(_xlfn.IFS(P$3=Matchdays!$D326,Matchdays!$I326,P$3=Matchdays!$G326,Matchdays!$J326),"")</f>
        <v/>
      </c>
      <c r="Q328" t="str" cm="1">
        <f t="array" ref="Q328">IFERROR(_xlfn.IFS(Q$3=Matchdays!$D326,Matchdays!$I326,Q$3=Matchdays!$G326,Matchdays!$J326),"")</f>
        <v/>
      </c>
      <c r="R328" t="str" cm="1">
        <f t="array" ref="R328">IFERROR(_xlfn.IFS(R$3=Matchdays!$D326,Matchdays!$I326,R$3=Matchdays!$G326,Matchdays!$J326),"")</f>
        <v/>
      </c>
      <c r="S328" t="str" cm="1">
        <f t="array" ref="S328">IFERROR(_xlfn.IFS(S$3=Matchdays!$D326,Matchdays!$I326,S$3=Matchdays!$G326,Matchdays!$J326),"")</f>
        <v/>
      </c>
      <c r="T328" t="str" cm="1">
        <f t="array" ref="T328">IFERROR(_xlfn.IFS(T$3=Matchdays!$D326,Matchdays!$I326,T$3=Matchdays!$G326,Matchdays!$J326),"")</f>
        <v/>
      </c>
      <c r="U328" t="str" cm="1">
        <f t="array" ref="U328">IFERROR(_xlfn.IFS(U$3=Matchdays!$D326,Matchdays!$I326,U$3=Matchdays!$G326,Matchdays!$J326),"")</f>
        <v/>
      </c>
      <c r="V328" cm="1">
        <f t="array" ref="V328">IFERROR(_xlfn.IFS(V$3=Matchdays!$D326,Matchdays!$I326,V$3=Matchdays!$G326,Matchdays!$J326),"")</f>
        <v>0</v>
      </c>
      <c r="W328" t="str" cm="1">
        <f t="array" ref="W328">IFERROR(_xlfn.IFS(W$3=Matchdays!$D326,Matchdays!$I326,W$3=Matchdays!$G326,Matchdays!$J326),"")</f>
        <v/>
      </c>
    </row>
    <row r="329" spans="4:23" x14ac:dyDescent="0.25">
      <c r="D329" t="str" cm="1">
        <f t="array" ref="D329">IFERROR(_xlfn.IFS($D$3=Matchdays!D327,Matchdays!I327,$D$3=Matchdays!G327,Matchdays!J327),"")</f>
        <v/>
      </c>
      <c r="E329" t="str" cm="1">
        <f t="array" ref="E329">IFERROR(_xlfn.IFS(E$3=Matchdays!$D327,Matchdays!$I327,E$3=Matchdays!$G327,Matchdays!$J327),"")</f>
        <v/>
      </c>
      <c r="F329" t="str" cm="1">
        <f t="array" ref="F329">IFERROR(_xlfn.IFS(F$3=Matchdays!$D327,Matchdays!$I327,F$3=Matchdays!$G327,Matchdays!$J327),"")</f>
        <v/>
      </c>
      <c r="G329" t="str" cm="1">
        <f t="array" ref="G329">IFERROR(_xlfn.IFS(G$3=Matchdays!$D327,Matchdays!$I327,G$3=Matchdays!$G327,Matchdays!$J327),"")</f>
        <v/>
      </c>
      <c r="H329" t="str" cm="1">
        <f t="array" ref="H329">IFERROR(_xlfn.IFS(H$3=Matchdays!$D327,Matchdays!$I327,H$3=Matchdays!$G327,Matchdays!$J327),"")</f>
        <v/>
      </c>
      <c r="I329" t="str" cm="1">
        <f t="array" ref="I329">IFERROR(_xlfn.IFS(I$3=Matchdays!$D327,Matchdays!$I327,I$3=Matchdays!$G327,Matchdays!$J327),"")</f>
        <v/>
      </c>
      <c r="J329" cm="1">
        <f t="array" ref="J329">IFERROR(_xlfn.IFS(J$3=Matchdays!$D327,Matchdays!$I327,J$3=Matchdays!$G327,Matchdays!$J327),"")</f>
        <v>0</v>
      </c>
      <c r="K329" t="str" cm="1">
        <f t="array" ref="K329">IFERROR(_xlfn.IFS(K$3=Matchdays!$D327,Matchdays!$I327,K$3=Matchdays!$G327,Matchdays!$J327),"")</f>
        <v/>
      </c>
      <c r="L329" t="str" cm="1">
        <f t="array" ref="L329">IFERROR(_xlfn.IFS(L$3=Matchdays!$D327,Matchdays!$I327,L$3=Matchdays!$G327,Matchdays!$J327),"")</f>
        <v/>
      </c>
      <c r="M329" t="str" cm="1">
        <f t="array" ref="M329">IFERROR(_xlfn.IFS(M$3=Matchdays!$D327,Matchdays!$I327,M$3=Matchdays!$G327,Matchdays!$J327),"")</f>
        <v/>
      </c>
      <c r="N329" t="str" cm="1">
        <f t="array" ref="N329">IFERROR(_xlfn.IFS(N$3=Matchdays!$D327,Matchdays!$I327,N$3=Matchdays!$G327,Matchdays!$J327),"")</f>
        <v/>
      </c>
      <c r="O329" t="str" cm="1">
        <f t="array" ref="O329">IFERROR(_xlfn.IFS(O$3=Matchdays!$D327,Matchdays!$I327,O$3=Matchdays!$G327,Matchdays!$J327),"")</f>
        <v/>
      </c>
      <c r="P329" t="str" cm="1">
        <f t="array" ref="P329">IFERROR(_xlfn.IFS(P$3=Matchdays!$D327,Matchdays!$I327,P$3=Matchdays!$G327,Matchdays!$J327),"")</f>
        <v/>
      </c>
      <c r="Q329" t="str" cm="1">
        <f t="array" ref="Q329">IFERROR(_xlfn.IFS(Q$3=Matchdays!$D327,Matchdays!$I327,Q$3=Matchdays!$G327,Matchdays!$J327),"")</f>
        <v/>
      </c>
      <c r="R329" t="str" cm="1">
        <f t="array" ref="R329">IFERROR(_xlfn.IFS(R$3=Matchdays!$D327,Matchdays!$I327,R$3=Matchdays!$G327,Matchdays!$J327),"")</f>
        <v/>
      </c>
      <c r="S329" t="str" cm="1">
        <f t="array" ref="S329">IFERROR(_xlfn.IFS(S$3=Matchdays!$D327,Matchdays!$I327,S$3=Matchdays!$G327,Matchdays!$J327),"")</f>
        <v/>
      </c>
      <c r="T329" t="str" cm="1">
        <f t="array" ref="T329">IFERROR(_xlfn.IFS(T$3=Matchdays!$D327,Matchdays!$I327,T$3=Matchdays!$G327,Matchdays!$J327),"")</f>
        <v/>
      </c>
      <c r="U329" t="str" cm="1">
        <f t="array" ref="U329">IFERROR(_xlfn.IFS(U$3=Matchdays!$D327,Matchdays!$I327,U$3=Matchdays!$G327,Matchdays!$J327),"")</f>
        <v/>
      </c>
      <c r="V329" t="str" cm="1">
        <f t="array" ref="V329">IFERROR(_xlfn.IFS(V$3=Matchdays!$D327,Matchdays!$I327,V$3=Matchdays!$G327,Matchdays!$J327),"")</f>
        <v/>
      </c>
      <c r="W329" cm="1">
        <f t="array" ref="W329">IFERROR(_xlfn.IFS(W$3=Matchdays!$D327,Matchdays!$I327,W$3=Matchdays!$G327,Matchdays!$J327),"")</f>
        <v>3</v>
      </c>
    </row>
    <row r="330" spans="4:23" x14ac:dyDescent="0.25">
      <c r="D330" t="str" cm="1">
        <f t="array" ref="D330">IFERROR(_xlfn.IFS($D$3=Matchdays!D328,Matchdays!I328,$D$3=Matchdays!G328,Matchdays!J328),"")</f>
        <v/>
      </c>
      <c r="E330" cm="1">
        <f t="array" ref="E330">IFERROR(_xlfn.IFS(E$3=Matchdays!$D328,Matchdays!$I328,E$3=Matchdays!$G328,Matchdays!$J328),"")</f>
        <v>3</v>
      </c>
      <c r="F330" t="str" cm="1">
        <f t="array" ref="F330">IFERROR(_xlfn.IFS(F$3=Matchdays!$D328,Matchdays!$I328,F$3=Matchdays!$G328,Matchdays!$J328),"")</f>
        <v/>
      </c>
      <c r="G330" t="str" cm="1">
        <f t="array" ref="G330">IFERROR(_xlfn.IFS(G$3=Matchdays!$D328,Matchdays!$I328,G$3=Matchdays!$G328,Matchdays!$J328),"")</f>
        <v/>
      </c>
      <c r="H330" t="str" cm="1">
        <f t="array" ref="H330">IFERROR(_xlfn.IFS(H$3=Matchdays!$D328,Matchdays!$I328,H$3=Matchdays!$G328,Matchdays!$J328),"")</f>
        <v/>
      </c>
      <c r="I330" t="str" cm="1">
        <f t="array" ref="I330">IFERROR(_xlfn.IFS(I$3=Matchdays!$D328,Matchdays!$I328,I$3=Matchdays!$G328,Matchdays!$J328),"")</f>
        <v/>
      </c>
      <c r="J330" t="str" cm="1">
        <f t="array" ref="J330">IFERROR(_xlfn.IFS(J$3=Matchdays!$D328,Matchdays!$I328,J$3=Matchdays!$G328,Matchdays!$J328),"")</f>
        <v/>
      </c>
      <c r="K330" t="str" cm="1">
        <f t="array" ref="K330">IFERROR(_xlfn.IFS(K$3=Matchdays!$D328,Matchdays!$I328,K$3=Matchdays!$G328,Matchdays!$J328),"")</f>
        <v/>
      </c>
      <c r="L330" cm="1">
        <f t="array" ref="L330">IFERROR(_xlfn.IFS(L$3=Matchdays!$D328,Matchdays!$I328,L$3=Matchdays!$G328,Matchdays!$J328),"")</f>
        <v>0</v>
      </c>
      <c r="M330" t="str" cm="1">
        <f t="array" ref="M330">IFERROR(_xlfn.IFS(M$3=Matchdays!$D328,Matchdays!$I328,M$3=Matchdays!$G328,Matchdays!$J328),"")</f>
        <v/>
      </c>
      <c r="N330" t="str" cm="1">
        <f t="array" ref="N330">IFERROR(_xlfn.IFS(N$3=Matchdays!$D328,Matchdays!$I328,N$3=Matchdays!$G328,Matchdays!$J328),"")</f>
        <v/>
      </c>
      <c r="O330" t="str" cm="1">
        <f t="array" ref="O330">IFERROR(_xlfn.IFS(O$3=Matchdays!$D328,Matchdays!$I328,O$3=Matchdays!$G328,Matchdays!$J328),"")</f>
        <v/>
      </c>
      <c r="P330" t="str" cm="1">
        <f t="array" ref="P330">IFERROR(_xlfn.IFS(P$3=Matchdays!$D328,Matchdays!$I328,P$3=Matchdays!$G328,Matchdays!$J328),"")</f>
        <v/>
      </c>
      <c r="Q330" t="str" cm="1">
        <f t="array" ref="Q330">IFERROR(_xlfn.IFS(Q$3=Matchdays!$D328,Matchdays!$I328,Q$3=Matchdays!$G328,Matchdays!$J328),"")</f>
        <v/>
      </c>
      <c r="R330" t="str" cm="1">
        <f t="array" ref="R330">IFERROR(_xlfn.IFS(R$3=Matchdays!$D328,Matchdays!$I328,R$3=Matchdays!$G328,Matchdays!$J328),"")</f>
        <v/>
      </c>
      <c r="S330" t="str" cm="1">
        <f t="array" ref="S330">IFERROR(_xlfn.IFS(S$3=Matchdays!$D328,Matchdays!$I328,S$3=Matchdays!$G328,Matchdays!$J328),"")</f>
        <v/>
      </c>
      <c r="T330" t="str" cm="1">
        <f t="array" ref="T330">IFERROR(_xlfn.IFS(T$3=Matchdays!$D328,Matchdays!$I328,T$3=Matchdays!$G328,Matchdays!$J328),"")</f>
        <v/>
      </c>
      <c r="U330" t="str" cm="1">
        <f t="array" ref="U330">IFERROR(_xlfn.IFS(U$3=Matchdays!$D328,Matchdays!$I328,U$3=Matchdays!$G328,Matchdays!$J328),"")</f>
        <v/>
      </c>
      <c r="V330" t="str" cm="1">
        <f t="array" ref="V330">IFERROR(_xlfn.IFS(V$3=Matchdays!$D328,Matchdays!$I328,V$3=Matchdays!$G328,Matchdays!$J328),"")</f>
        <v/>
      </c>
      <c r="W330" t="str" cm="1">
        <f t="array" ref="W330">IFERROR(_xlfn.IFS(W$3=Matchdays!$D328,Matchdays!$I328,W$3=Matchdays!$G328,Matchdays!$J328),"")</f>
        <v/>
      </c>
    </row>
    <row r="331" spans="4:23" x14ac:dyDescent="0.25">
      <c r="D331" t="str" cm="1">
        <f t="array" ref="D331">IFERROR(_xlfn.IFS($D$3=Matchdays!D329,Matchdays!I329,$D$3=Matchdays!G329,Matchdays!J329),"")</f>
        <v/>
      </c>
      <c r="E331" t="str" cm="1">
        <f t="array" ref="E331">IFERROR(_xlfn.IFS(E$3=Matchdays!$D329,Matchdays!$I329,E$3=Matchdays!$G329,Matchdays!$J329),"")</f>
        <v/>
      </c>
      <c r="F331" t="str" cm="1">
        <f t="array" ref="F331">IFERROR(_xlfn.IFS(F$3=Matchdays!$D329,Matchdays!$I329,F$3=Matchdays!$G329,Matchdays!$J329),"")</f>
        <v/>
      </c>
      <c r="G331" cm="1">
        <f t="array" ref="G331">IFERROR(_xlfn.IFS(G$3=Matchdays!$D329,Matchdays!$I329,G$3=Matchdays!$G329,Matchdays!$J329),"")</f>
        <v>3</v>
      </c>
      <c r="H331" t="str" cm="1">
        <f t="array" ref="H331">IFERROR(_xlfn.IFS(H$3=Matchdays!$D329,Matchdays!$I329,H$3=Matchdays!$G329,Matchdays!$J329),"")</f>
        <v/>
      </c>
      <c r="I331" cm="1">
        <f t="array" ref="I331">IFERROR(_xlfn.IFS(I$3=Matchdays!$D329,Matchdays!$I329,I$3=Matchdays!$G329,Matchdays!$J329),"")</f>
        <v>0</v>
      </c>
      <c r="J331" t="str" cm="1">
        <f t="array" ref="J331">IFERROR(_xlfn.IFS(J$3=Matchdays!$D329,Matchdays!$I329,J$3=Matchdays!$G329,Matchdays!$J329),"")</f>
        <v/>
      </c>
      <c r="K331" t="str" cm="1">
        <f t="array" ref="K331">IFERROR(_xlfn.IFS(K$3=Matchdays!$D329,Matchdays!$I329,K$3=Matchdays!$G329,Matchdays!$J329),"")</f>
        <v/>
      </c>
      <c r="L331" t="str" cm="1">
        <f t="array" ref="L331">IFERROR(_xlfn.IFS(L$3=Matchdays!$D329,Matchdays!$I329,L$3=Matchdays!$G329,Matchdays!$J329),"")</f>
        <v/>
      </c>
      <c r="M331" t="str" cm="1">
        <f t="array" ref="M331">IFERROR(_xlfn.IFS(M$3=Matchdays!$D329,Matchdays!$I329,M$3=Matchdays!$G329,Matchdays!$J329),"")</f>
        <v/>
      </c>
      <c r="N331" t="str" cm="1">
        <f t="array" ref="N331">IFERROR(_xlfn.IFS(N$3=Matchdays!$D329,Matchdays!$I329,N$3=Matchdays!$G329,Matchdays!$J329),"")</f>
        <v/>
      </c>
      <c r="O331" t="str" cm="1">
        <f t="array" ref="O331">IFERROR(_xlfn.IFS(O$3=Matchdays!$D329,Matchdays!$I329,O$3=Matchdays!$G329,Matchdays!$J329),"")</f>
        <v/>
      </c>
      <c r="P331" t="str" cm="1">
        <f t="array" ref="P331">IFERROR(_xlfn.IFS(P$3=Matchdays!$D329,Matchdays!$I329,P$3=Matchdays!$G329,Matchdays!$J329),"")</f>
        <v/>
      </c>
      <c r="Q331" t="str" cm="1">
        <f t="array" ref="Q331">IFERROR(_xlfn.IFS(Q$3=Matchdays!$D329,Matchdays!$I329,Q$3=Matchdays!$G329,Matchdays!$J329),"")</f>
        <v/>
      </c>
      <c r="R331" t="str" cm="1">
        <f t="array" ref="R331">IFERROR(_xlfn.IFS(R$3=Matchdays!$D329,Matchdays!$I329,R$3=Matchdays!$G329,Matchdays!$J329),"")</f>
        <v/>
      </c>
      <c r="S331" t="str" cm="1">
        <f t="array" ref="S331">IFERROR(_xlfn.IFS(S$3=Matchdays!$D329,Matchdays!$I329,S$3=Matchdays!$G329,Matchdays!$J329),"")</f>
        <v/>
      </c>
      <c r="T331" t="str" cm="1">
        <f t="array" ref="T331">IFERROR(_xlfn.IFS(T$3=Matchdays!$D329,Matchdays!$I329,T$3=Matchdays!$G329,Matchdays!$J329),"")</f>
        <v/>
      </c>
      <c r="U331" t="str" cm="1">
        <f t="array" ref="U331">IFERROR(_xlfn.IFS(U$3=Matchdays!$D329,Matchdays!$I329,U$3=Matchdays!$G329,Matchdays!$J329),"")</f>
        <v/>
      </c>
      <c r="V331" t="str" cm="1">
        <f t="array" ref="V331">IFERROR(_xlfn.IFS(V$3=Matchdays!$D329,Matchdays!$I329,V$3=Matchdays!$G329,Matchdays!$J329),"")</f>
        <v/>
      </c>
      <c r="W331" t="str" cm="1">
        <f t="array" ref="W331">IFERROR(_xlfn.IFS(W$3=Matchdays!$D329,Matchdays!$I329,W$3=Matchdays!$G329,Matchdays!$J329),"")</f>
        <v/>
      </c>
    </row>
    <row r="332" spans="4:23" x14ac:dyDescent="0.25">
      <c r="D332" t="str" cm="1">
        <f t="array" ref="D332">IFERROR(_xlfn.IFS($D$3=Matchdays!D330,Matchdays!I330,$D$3=Matchdays!G330,Matchdays!J330),"")</f>
        <v/>
      </c>
      <c r="E332" t="str" cm="1">
        <f t="array" ref="E332">IFERROR(_xlfn.IFS(E$3=Matchdays!$D330,Matchdays!$I330,E$3=Matchdays!$G330,Matchdays!$J330),"")</f>
        <v/>
      </c>
      <c r="F332" cm="1">
        <f t="array" ref="F332">IFERROR(_xlfn.IFS(F$3=Matchdays!$D330,Matchdays!$I330,F$3=Matchdays!$G330,Matchdays!$J330),"")</f>
        <v>3</v>
      </c>
      <c r="G332" t="str" cm="1">
        <f t="array" ref="G332">IFERROR(_xlfn.IFS(G$3=Matchdays!$D330,Matchdays!$I330,G$3=Matchdays!$G330,Matchdays!$J330),"")</f>
        <v/>
      </c>
      <c r="H332" t="str" cm="1">
        <f t="array" ref="H332">IFERROR(_xlfn.IFS(H$3=Matchdays!$D330,Matchdays!$I330,H$3=Matchdays!$G330,Matchdays!$J330),"")</f>
        <v/>
      </c>
      <c r="I332" t="str" cm="1">
        <f t="array" ref="I332">IFERROR(_xlfn.IFS(I$3=Matchdays!$D330,Matchdays!$I330,I$3=Matchdays!$G330,Matchdays!$J330),"")</f>
        <v/>
      </c>
      <c r="J332" t="str" cm="1">
        <f t="array" ref="J332">IFERROR(_xlfn.IFS(J$3=Matchdays!$D330,Matchdays!$I330,J$3=Matchdays!$G330,Matchdays!$J330),"")</f>
        <v/>
      </c>
      <c r="K332" t="str" cm="1">
        <f t="array" ref="K332">IFERROR(_xlfn.IFS(K$3=Matchdays!$D330,Matchdays!$I330,K$3=Matchdays!$G330,Matchdays!$J330),"")</f>
        <v/>
      </c>
      <c r="L332" t="str" cm="1">
        <f t="array" ref="L332">IFERROR(_xlfn.IFS(L$3=Matchdays!$D330,Matchdays!$I330,L$3=Matchdays!$G330,Matchdays!$J330),"")</f>
        <v/>
      </c>
      <c r="M332" t="str" cm="1">
        <f t="array" ref="M332">IFERROR(_xlfn.IFS(M$3=Matchdays!$D330,Matchdays!$I330,M$3=Matchdays!$G330,Matchdays!$J330),"")</f>
        <v/>
      </c>
      <c r="N332" t="str" cm="1">
        <f t="array" ref="N332">IFERROR(_xlfn.IFS(N$3=Matchdays!$D330,Matchdays!$I330,N$3=Matchdays!$G330,Matchdays!$J330),"")</f>
        <v/>
      </c>
      <c r="O332" t="str" cm="1">
        <f t="array" ref="O332">IFERROR(_xlfn.IFS(O$3=Matchdays!$D330,Matchdays!$I330,O$3=Matchdays!$G330,Matchdays!$J330),"")</f>
        <v/>
      </c>
      <c r="P332" t="str" cm="1">
        <f t="array" ref="P332">IFERROR(_xlfn.IFS(P$3=Matchdays!$D330,Matchdays!$I330,P$3=Matchdays!$G330,Matchdays!$J330),"")</f>
        <v/>
      </c>
      <c r="Q332" t="str" cm="1">
        <f t="array" ref="Q332">IFERROR(_xlfn.IFS(Q$3=Matchdays!$D330,Matchdays!$I330,Q$3=Matchdays!$G330,Matchdays!$J330),"")</f>
        <v/>
      </c>
      <c r="R332" t="str" cm="1">
        <f t="array" ref="R332">IFERROR(_xlfn.IFS(R$3=Matchdays!$D330,Matchdays!$I330,R$3=Matchdays!$G330,Matchdays!$J330),"")</f>
        <v/>
      </c>
      <c r="S332" t="str" cm="1">
        <f t="array" ref="S332">IFERROR(_xlfn.IFS(S$3=Matchdays!$D330,Matchdays!$I330,S$3=Matchdays!$G330,Matchdays!$J330),"")</f>
        <v/>
      </c>
      <c r="T332" cm="1">
        <f t="array" ref="T332">IFERROR(_xlfn.IFS(T$3=Matchdays!$D330,Matchdays!$I330,T$3=Matchdays!$G330,Matchdays!$J330),"")</f>
        <v>0</v>
      </c>
      <c r="U332" t="str" cm="1">
        <f t="array" ref="U332">IFERROR(_xlfn.IFS(U$3=Matchdays!$D330,Matchdays!$I330,U$3=Matchdays!$G330,Matchdays!$J330),"")</f>
        <v/>
      </c>
      <c r="V332" t="str" cm="1">
        <f t="array" ref="V332">IFERROR(_xlfn.IFS(V$3=Matchdays!$D330,Matchdays!$I330,V$3=Matchdays!$G330,Matchdays!$J330),"")</f>
        <v/>
      </c>
      <c r="W332" t="str" cm="1">
        <f t="array" ref="W332">IFERROR(_xlfn.IFS(W$3=Matchdays!$D330,Matchdays!$I330,W$3=Matchdays!$G330,Matchdays!$J330),"")</f>
        <v/>
      </c>
    </row>
    <row r="333" spans="4:23" x14ac:dyDescent="0.25">
      <c r="D333" cm="1">
        <f t="array" ref="D333">IFERROR(_xlfn.IFS($D$3=Matchdays!D331,Matchdays!I331,$D$3=Matchdays!G331,Matchdays!J331),"")</f>
        <v>0</v>
      </c>
      <c r="E333" t="str" cm="1">
        <f t="array" ref="E333">IFERROR(_xlfn.IFS(E$3=Matchdays!$D331,Matchdays!$I331,E$3=Matchdays!$G331,Matchdays!$J331),"")</f>
        <v/>
      </c>
      <c r="F333" t="str" cm="1">
        <f t="array" ref="F333">IFERROR(_xlfn.IFS(F$3=Matchdays!$D331,Matchdays!$I331,F$3=Matchdays!$G331,Matchdays!$J331),"")</f>
        <v/>
      </c>
      <c r="G333" t="str" cm="1">
        <f t="array" ref="G333">IFERROR(_xlfn.IFS(G$3=Matchdays!$D331,Matchdays!$I331,G$3=Matchdays!$G331,Matchdays!$J331),"")</f>
        <v/>
      </c>
      <c r="H333" t="str" cm="1">
        <f t="array" ref="H333">IFERROR(_xlfn.IFS(H$3=Matchdays!$D331,Matchdays!$I331,H$3=Matchdays!$G331,Matchdays!$J331),"")</f>
        <v/>
      </c>
      <c r="I333" t="str" cm="1">
        <f t="array" ref="I333">IFERROR(_xlfn.IFS(I$3=Matchdays!$D331,Matchdays!$I331,I$3=Matchdays!$G331,Matchdays!$J331),"")</f>
        <v/>
      </c>
      <c r="J333" t="str" cm="1">
        <f t="array" ref="J333">IFERROR(_xlfn.IFS(J$3=Matchdays!$D331,Matchdays!$I331,J$3=Matchdays!$G331,Matchdays!$J331),"")</f>
        <v/>
      </c>
      <c r="K333" t="str" cm="1">
        <f t="array" ref="K333">IFERROR(_xlfn.IFS(K$3=Matchdays!$D331,Matchdays!$I331,K$3=Matchdays!$G331,Matchdays!$J331),"")</f>
        <v/>
      </c>
      <c r="L333" t="str" cm="1">
        <f t="array" ref="L333">IFERROR(_xlfn.IFS(L$3=Matchdays!$D331,Matchdays!$I331,L$3=Matchdays!$G331,Matchdays!$J331),"")</f>
        <v/>
      </c>
      <c r="M333" t="str" cm="1">
        <f t="array" ref="M333">IFERROR(_xlfn.IFS(M$3=Matchdays!$D331,Matchdays!$I331,M$3=Matchdays!$G331,Matchdays!$J331),"")</f>
        <v/>
      </c>
      <c r="N333" t="str" cm="1">
        <f t="array" ref="N333">IFERROR(_xlfn.IFS(N$3=Matchdays!$D331,Matchdays!$I331,N$3=Matchdays!$G331,Matchdays!$J331),"")</f>
        <v/>
      </c>
      <c r="O333" t="str" cm="1">
        <f t="array" ref="O333">IFERROR(_xlfn.IFS(O$3=Matchdays!$D331,Matchdays!$I331,O$3=Matchdays!$G331,Matchdays!$J331),"")</f>
        <v/>
      </c>
      <c r="P333" cm="1">
        <f t="array" ref="P333">IFERROR(_xlfn.IFS(P$3=Matchdays!$D331,Matchdays!$I331,P$3=Matchdays!$G331,Matchdays!$J331),"")</f>
        <v>3</v>
      </c>
      <c r="Q333" t="str" cm="1">
        <f t="array" ref="Q333">IFERROR(_xlfn.IFS(Q$3=Matchdays!$D331,Matchdays!$I331,Q$3=Matchdays!$G331,Matchdays!$J331),"")</f>
        <v/>
      </c>
      <c r="R333" t="str" cm="1">
        <f t="array" ref="R333">IFERROR(_xlfn.IFS(R$3=Matchdays!$D331,Matchdays!$I331,R$3=Matchdays!$G331,Matchdays!$J331),"")</f>
        <v/>
      </c>
      <c r="S333" t="str" cm="1">
        <f t="array" ref="S333">IFERROR(_xlfn.IFS(S$3=Matchdays!$D331,Matchdays!$I331,S$3=Matchdays!$G331,Matchdays!$J331),"")</f>
        <v/>
      </c>
      <c r="T333" t="str" cm="1">
        <f t="array" ref="T333">IFERROR(_xlfn.IFS(T$3=Matchdays!$D331,Matchdays!$I331,T$3=Matchdays!$G331,Matchdays!$J331),"")</f>
        <v/>
      </c>
      <c r="U333" t="str" cm="1">
        <f t="array" ref="U333">IFERROR(_xlfn.IFS(U$3=Matchdays!$D331,Matchdays!$I331,U$3=Matchdays!$G331,Matchdays!$J331),"")</f>
        <v/>
      </c>
      <c r="V333" t="str" cm="1">
        <f t="array" ref="V333">IFERROR(_xlfn.IFS(V$3=Matchdays!$D331,Matchdays!$I331,V$3=Matchdays!$G331,Matchdays!$J331),"")</f>
        <v/>
      </c>
      <c r="W333" t="str" cm="1">
        <f t="array" ref="W333">IFERROR(_xlfn.IFS(W$3=Matchdays!$D331,Matchdays!$I331,W$3=Matchdays!$G331,Matchdays!$J331),"")</f>
        <v/>
      </c>
    </row>
    <row r="334" spans="4:23" x14ac:dyDescent="0.25">
      <c r="D334" t="str" cm="1">
        <f t="array" ref="D334">IFERROR(_xlfn.IFS($D$3=Matchdays!D332,Matchdays!I332,$D$3=Matchdays!G332,Matchdays!J332),"")</f>
        <v/>
      </c>
      <c r="E334" t="str" cm="1">
        <f t="array" ref="E334">IFERROR(_xlfn.IFS(E$3=Matchdays!$D332,Matchdays!$I332,E$3=Matchdays!$G332,Matchdays!$J332),"")</f>
        <v/>
      </c>
      <c r="F334" cm="1">
        <f t="array" ref="F334">IFERROR(_xlfn.IFS(F$3=Matchdays!$D332,Matchdays!$I332,F$3=Matchdays!$G332,Matchdays!$J332),"")</f>
        <v>3</v>
      </c>
      <c r="G334" t="str" cm="1">
        <f t="array" ref="G334">IFERROR(_xlfn.IFS(G$3=Matchdays!$D332,Matchdays!$I332,G$3=Matchdays!$G332,Matchdays!$J332),"")</f>
        <v/>
      </c>
      <c r="H334" t="str" cm="1">
        <f t="array" ref="H334">IFERROR(_xlfn.IFS(H$3=Matchdays!$D332,Matchdays!$I332,H$3=Matchdays!$G332,Matchdays!$J332),"")</f>
        <v/>
      </c>
      <c r="I334" t="str" cm="1">
        <f t="array" ref="I334">IFERROR(_xlfn.IFS(I$3=Matchdays!$D332,Matchdays!$I332,I$3=Matchdays!$G332,Matchdays!$J332),"")</f>
        <v/>
      </c>
      <c r="J334" t="str" cm="1">
        <f t="array" ref="J334">IFERROR(_xlfn.IFS(J$3=Matchdays!$D332,Matchdays!$I332,J$3=Matchdays!$G332,Matchdays!$J332),"")</f>
        <v/>
      </c>
      <c r="K334" t="str" cm="1">
        <f t="array" ref="K334">IFERROR(_xlfn.IFS(K$3=Matchdays!$D332,Matchdays!$I332,K$3=Matchdays!$G332,Matchdays!$J332),"")</f>
        <v/>
      </c>
      <c r="L334" t="str" cm="1">
        <f t="array" ref="L334">IFERROR(_xlfn.IFS(L$3=Matchdays!$D332,Matchdays!$I332,L$3=Matchdays!$G332,Matchdays!$J332),"")</f>
        <v/>
      </c>
      <c r="M334" cm="1">
        <f t="array" ref="M334">IFERROR(_xlfn.IFS(M$3=Matchdays!$D332,Matchdays!$I332,M$3=Matchdays!$G332,Matchdays!$J332),"")</f>
        <v>0</v>
      </c>
      <c r="N334" t="str" cm="1">
        <f t="array" ref="N334">IFERROR(_xlfn.IFS(N$3=Matchdays!$D332,Matchdays!$I332,N$3=Matchdays!$G332,Matchdays!$J332),"")</f>
        <v/>
      </c>
      <c r="O334" t="str" cm="1">
        <f t="array" ref="O334">IFERROR(_xlfn.IFS(O$3=Matchdays!$D332,Matchdays!$I332,O$3=Matchdays!$G332,Matchdays!$J332),"")</f>
        <v/>
      </c>
      <c r="P334" t="str" cm="1">
        <f t="array" ref="P334">IFERROR(_xlfn.IFS(P$3=Matchdays!$D332,Matchdays!$I332,P$3=Matchdays!$G332,Matchdays!$J332),"")</f>
        <v/>
      </c>
      <c r="Q334" t="str" cm="1">
        <f t="array" ref="Q334">IFERROR(_xlfn.IFS(Q$3=Matchdays!$D332,Matchdays!$I332,Q$3=Matchdays!$G332,Matchdays!$J332),"")</f>
        <v/>
      </c>
      <c r="R334" t="str" cm="1">
        <f t="array" ref="R334">IFERROR(_xlfn.IFS(R$3=Matchdays!$D332,Matchdays!$I332,R$3=Matchdays!$G332,Matchdays!$J332),"")</f>
        <v/>
      </c>
      <c r="S334" t="str" cm="1">
        <f t="array" ref="S334">IFERROR(_xlfn.IFS(S$3=Matchdays!$D332,Matchdays!$I332,S$3=Matchdays!$G332,Matchdays!$J332),"")</f>
        <v/>
      </c>
      <c r="T334" t="str" cm="1">
        <f t="array" ref="T334">IFERROR(_xlfn.IFS(T$3=Matchdays!$D332,Matchdays!$I332,T$3=Matchdays!$G332,Matchdays!$J332),"")</f>
        <v/>
      </c>
      <c r="U334" t="str" cm="1">
        <f t="array" ref="U334">IFERROR(_xlfn.IFS(U$3=Matchdays!$D332,Matchdays!$I332,U$3=Matchdays!$G332,Matchdays!$J332),"")</f>
        <v/>
      </c>
      <c r="V334" t="str" cm="1">
        <f t="array" ref="V334">IFERROR(_xlfn.IFS(V$3=Matchdays!$D332,Matchdays!$I332,V$3=Matchdays!$G332,Matchdays!$J332),"")</f>
        <v/>
      </c>
      <c r="W334" t="str" cm="1">
        <f t="array" ref="W334">IFERROR(_xlfn.IFS(W$3=Matchdays!$D332,Matchdays!$I332,W$3=Matchdays!$G332,Matchdays!$J332),"")</f>
        <v/>
      </c>
    </row>
    <row r="335" spans="4:23" x14ac:dyDescent="0.25">
      <c r="D335" cm="1">
        <f t="array" ref="D335">IFERROR(_xlfn.IFS($D$3=Matchdays!D333,Matchdays!I333,$D$3=Matchdays!G333,Matchdays!J333),"")</f>
        <v>3</v>
      </c>
      <c r="E335" t="str" cm="1">
        <f t="array" ref="E335">IFERROR(_xlfn.IFS(E$3=Matchdays!$D333,Matchdays!$I333,E$3=Matchdays!$G333,Matchdays!$J333),"")</f>
        <v/>
      </c>
      <c r="F335" t="str" cm="1">
        <f t="array" ref="F335">IFERROR(_xlfn.IFS(F$3=Matchdays!$D333,Matchdays!$I333,F$3=Matchdays!$G333,Matchdays!$J333),"")</f>
        <v/>
      </c>
      <c r="G335" t="str" cm="1">
        <f t="array" ref="G335">IFERROR(_xlfn.IFS(G$3=Matchdays!$D333,Matchdays!$I333,G$3=Matchdays!$G333,Matchdays!$J333),"")</f>
        <v/>
      </c>
      <c r="H335" t="str" cm="1">
        <f t="array" ref="H335">IFERROR(_xlfn.IFS(H$3=Matchdays!$D333,Matchdays!$I333,H$3=Matchdays!$G333,Matchdays!$J333),"")</f>
        <v/>
      </c>
      <c r="I335" cm="1">
        <f t="array" ref="I335">IFERROR(_xlfn.IFS(I$3=Matchdays!$D333,Matchdays!$I333,I$3=Matchdays!$G333,Matchdays!$J333),"")</f>
        <v>0</v>
      </c>
      <c r="J335" t="str" cm="1">
        <f t="array" ref="J335">IFERROR(_xlfn.IFS(J$3=Matchdays!$D333,Matchdays!$I333,J$3=Matchdays!$G333,Matchdays!$J333),"")</f>
        <v/>
      </c>
      <c r="K335" t="str" cm="1">
        <f t="array" ref="K335">IFERROR(_xlfn.IFS(K$3=Matchdays!$D333,Matchdays!$I333,K$3=Matchdays!$G333,Matchdays!$J333),"")</f>
        <v/>
      </c>
      <c r="L335" t="str" cm="1">
        <f t="array" ref="L335">IFERROR(_xlfn.IFS(L$3=Matchdays!$D333,Matchdays!$I333,L$3=Matchdays!$G333,Matchdays!$J333),"")</f>
        <v/>
      </c>
      <c r="M335" t="str" cm="1">
        <f t="array" ref="M335">IFERROR(_xlfn.IFS(M$3=Matchdays!$D333,Matchdays!$I333,M$3=Matchdays!$G333,Matchdays!$J333),"")</f>
        <v/>
      </c>
      <c r="N335" t="str" cm="1">
        <f t="array" ref="N335">IFERROR(_xlfn.IFS(N$3=Matchdays!$D333,Matchdays!$I333,N$3=Matchdays!$G333,Matchdays!$J333),"")</f>
        <v/>
      </c>
      <c r="O335" t="str" cm="1">
        <f t="array" ref="O335">IFERROR(_xlfn.IFS(O$3=Matchdays!$D333,Matchdays!$I333,O$3=Matchdays!$G333,Matchdays!$J333),"")</f>
        <v/>
      </c>
      <c r="P335" t="str" cm="1">
        <f t="array" ref="P335">IFERROR(_xlfn.IFS(P$3=Matchdays!$D333,Matchdays!$I333,P$3=Matchdays!$G333,Matchdays!$J333),"")</f>
        <v/>
      </c>
      <c r="Q335" t="str" cm="1">
        <f t="array" ref="Q335">IFERROR(_xlfn.IFS(Q$3=Matchdays!$D333,Matchdays!$I333,Q$3=Matchdays!$G333,Matchdays!$J333),"")</f>
        <v/>
      </c>
      <c r="R335" t="str" cm="1">
        <f t="array" ref="R335">IFERROR(_xlfn.IFS(R$3=Matchdays!$D333,Matchdays!$I333,R$3=Matchdays!$G333,Matchdays!$J333),"")</f>
        <v/>
      </c>
      <c r="S335" t="str" cm="1">
        <f t="array" ref="S335">IFERROR(_xlfn.IFS(S$3=Matchdays!$D333,Matchdays!$I333,S$3=Matchdays!$G333,Matchdays!$J333),"")</f>
        <v/>
      </c>
      <c r="T335" t="str" cm="1">
        <f t="array" ref="T335">IFERROR(_xlfn.IFS(T$3=Matchdays!$D333,Matchdays!$I333,T$3=Matchdays!$G333,Matchdays!$J333),"")</f>
        <v/>
      </c>
      <c r="U335" t="str" cm="1">
        <f t="array" ref="U335">IFERROR(_xlfn.IFS(U$3=Matchdays!$D333,Matchdays!$I333,U$3=Matchdays!$G333,Matchdays!$J333),"")</f>
        <v/>
      </c>
      <c r="V335" t="str" cm="1">
        <f t="array" ref="V335">IFERROR(_xlfn.IFS(V$3=Matchdays!$D333,Matchdays!$I333,V$3=Matchdays!$G333,Matchdays!$J333),"")</f>
        <v/>
      </c>
      <c r="W335" t="str" cm="1">
        <f t="array" ref="W335">IFERROR(_xlfn.IFS(W$3=Matchdays!$D333,Matchdays!$I333,W$3=Matchdays!$G333,Matchdays!$J333),"")</f>
        <v/>
      </c>
    </row>
    <row r="336" spans="4:23" x14ac:dyDescent="0.25">
      <c r="D336" t="str" cm="1">
        <f t="array" ref="D336">IFERROR(_xlfn.IFS($D$3=Matchdays!D334,Matchdays!I334,$D$3=Matchdays!G334,Matchdays!J334),"")</f>
        <v/>
      </c>
      <c r="E336" t="str" cm="1">
        <f t="array" ref="E336">IFERROR(_xlfn.IFS(E$3=Matchdays!$D334,Matchdays!$I334,E$3=Matchdays!$G334,Matchdays!$J334),"")</f>
        <v/>
      </c>
      <c r="F336" t="str" cm="1">
        <f t="array" ref="F336">IFERROR(_xlfn.IFS(F$3=Matchdays!$D334,Matchdays!$I334,F$3=Matchdays!$G334,Matchdays!$J334),"")</f>
        <v/>
      </c>
      <c r="G336" cm="1">
        <f t="array" ref="G336">IFERROR(_xlfn.IFS(G$3=Matchdays!$D334,Matchdays!$I334,G$3=Matchdays!$G334,Matchdays!$J334),"")</f>
        <v>3</v>
      </c>
      <c r="H336" t="str" cm="1">
        <f t="array" ref="H336">IFERROR(_xlfn.IFS(H$3=Matchdays!$D334,Matchdays!$I334,H$3=Matchdays!$G334,Matchdays!$J334),"")</f>
        <v/>
      </c>
      <c r="I336" t="str" cm="1">
        <f t="array" ref="I336">IFERROR(_xlfn.IFS(I$3=Matchdays!$D334,Matchdays!$I334,I$3=Matchdays!$G334,Matchdays!$J334),"")</f>
        <v/>
      </c>
      <c r="J336" t="str" cm="1">
        <f t="array" ref="J336">IFERROR(_xlfn.IFS(J$3=Matchdays!$D334,Matchdays!$I334,J$3=Matchdays!$G334,Matchdays!$J334),"")</f>
        <v/>
      </c>
      <c r="K336" t="str" cm="1">
        <f t="array" ref="K336">IFERROR(_xlfn.IFS(K$3=Matchdays!$D334,Matchdays!$I334,K$3=Matchdays!$G334,Matchdays!$J334),"")</f>
        <v/>
      </c>
      <c r="L336" t="str" cm="1">
        <f t="array" ref="L336">IFERROR(_xlfn.IFS(L$3=Matchdays!$D334,Matchdays!$I334,L$3=Matchdays!$G334,Matchdays!$J334),"")</f>
        <v/>
      </c>
      <c r="M336" t="str" cm="1">
        <f t="array" ref="M336">IFERROR(_xlfn.IFS(M$3=Matchdays!$D334,Matchdays!$I334,M$3=Matchdays!$G334,Matchdays!$J334),"")</f>
        <v/>
      </c>
      <c r="N336" t="str" cm="1">
        <f t="array" ref="N336">IFERROR(_xlfn.IFS(N$3=Matchdays!$D334,Matchdays!$I334,N$3=Matchdays!$G334,Matchdays!$J334),"")</f>
        <v/>
      </c>
      <c r="O336" t="str" cm="1">
        <f t="array" ref="O336">IFERROR(_xlfn.IFS(O$3=Matchdays!$D334,Matchdays!$I334,O$3=Matchdays!$G334,Matchdays!$J334),"")</f>
        <v/>
      </c>
      <c r="P336" t="str" cm="1">
        <f t="array" ref="P336">IFERROR(_xlfn.IFS(P$3=Matchdays!$D334,Matchdays!$I334,P$3=Matchdays!$G334,Matchdays!$J334),"")</f>
        <v/>
      </c>
      <c r="Q336" t="str" cm="1">
        <f t="array" ref="Q336">IFERROR(_xlfn.IFS(Q$3=Matchdays!$D334,Matchdays!$I334,Q$3=Matchdays!$G334,Matchdays!$J334),"")</f>
        <v/>
      </c>
      <c r="R336" t="str" cm="1">
        <f t="array" ref="R336">IFERROR(_xlfn.IFS(R$3=Matchdays!$D334,Matchdays!$I334,R$3=Matchdays!$G334,Matchdays!$J334),"")</f>
        <v/>
      </c>
      <c r="S336" cm="1">
        <f t="array" ref="S336">IFERROR(_xlfn.IFS(S$3=Matchdays!$D334,Matchdays!$I334,S$3=Matchdays!$G334,Matchdays!$J334),"")</f>
        <v>0</v>
      </c>
      <c r="T336" t="str" cm="1">
        <f t="array" ref="T336">IFERROR(_xlfn.IFS(T$3=Matchdays!$D334,Matchdays!$I334,T$3=Matchdays!$G334,Matchdays!$J334),"")</f>
        <v/>
      </c>
      <c r="U336" t="str" cm="1">
        <f t="array" ref="U336">IFERROR(_xlfn.IFS(U$3=Matchdays!$D334,Matchdays!$I334,U$3=Matchdays!$G334,Matchdays!$J334),"")</f>
        <v/>
      </c>
      <c r="V336" t="str" cm="1">
        <f t="array" ref="V336">IFERROR(_xlfn.IFS(V$3=Matchdays!$D334,Matchdays!$I334,V$3=Matchdays!$G334,Matchdays!$J334),"")</f>
        <v/>
      </c>
      <c r="W336" t="str" cm="1">
        <f t="array" ref="W336">IFERROR(_xlfn.IFS(W$3=Matchdays!$D334,Matchdays!$I334,W$3=Matchdays!$G334,Matchdays!$J334),"")</f>
        <v/>
      </c>
    </row>
    <row r="337" spans="4:23" x14ac:dyDescent="0.25">
      <c r="D337" t="str" cm="1">
        <f t="array" ref="D337">IFERROR(_xlfn.IFS($D$3=Matchdays!D335,Matchdays!I335,$D$3=Matchdays!G335,Matchdays!J335),"")</f>
        <v/>
      </c>
      <c r="E337" t="str" cm="1">
        <f t="array" ref="E337">IFERROR(_xlfn.IFS(E$3=Matchdays!$D335,Matchdays!$I335,E$3=Matchdays!$G335,Matchdays!$J335),"")</f>
        <v/>
      </c>
      <c r="F337" t="str" cm="1">
        <f t="array" ref="F337">IFERROR(_xlfn.IFS(F$3=Matchdays!$D335,Matchdays!$I335,F$3=Matchdays!$G335,Matchdays!$J335),"")</f>
        <v/>
      </c>
      <c r="G337" t="str" cm="1">
        <f t="array" ref="G337">IFERROR(_xlfn.IFS(G$3=Matchdays!$D335,Matchdays!$I335,G$3=Matchdays!$G335,Matchdays!$J335),"")</f>
        <v/>
      </c>
      <c r="H337" cm="1">
        <f t="array" ref="H337">IFERROR(_xlfn.IFS(H$3=Matchdays!$D335,Matchdays!$I335,H$3=Matchdays!$G335,Matchdays!$J335),"")</f>
        <v>3</v>
      </c>
      <c r="I337" t="str" cm="1">
        <f t="array" ref="I337">IFERROR(_xlfn.IFS(I$3=Matchdays!$D335,Matchdays!$I335,I$3=Matchdays!$G335,Matchdays!$J335),"")</f>
        <v/>
      </c>
      <c r="J337" t="str" cm="1">
        <f t="array" ref="J337">IFERROR(_xlfn.IFS(J$3=Matchdays!$D335,Matchdays!$I335,J$3=Matchdays!$G335,Matchdays!$J335),"")</f>
        <v/>
      </c>
      <c r="K337" t="str" cm="1">
        <f t="array" ref="K337">IFERROR(_xlfn.IFS(K$3=Matchdays!$D335,Matchdays!$I335,K$3=Matchdays!$G335,Matchdays!$J335),"")</f>
        <v/>
      </c>
      <c r="L337" t="str" cm="1">
        <f t="array" ref="L337">IFERROR(_xlfn.IFS(L$3=Matchdays!$D335,Matchdays!$I335,L$3=Matchdays!$G335,Matchdays!$J335),"")</f>
        <v/>
      </c>
      <c r="M337" t="str" cm="1">
        <f t="array" ref="M337">IFERROR(_xlfn.IFS(M$3=Matchdays!$D335,Matchdays!$I335,M$3=Matchdays!$G335,Matchdays!$J335),"")</f>
        <v/>
      </c>
      <c r="N337" t="str" cm="1">
        <f t="array" ref="N337">IFERROR(_xlfn.IFS(N$3=Matchdays!$D335,Matchdays!$I335,N$3=Matchdays!$G335,Matchdays!$J335),"")</f>
        <v/>
      </c>
      <c r="O337" t="str" cm="1">
        <f t="array" ref="O337">IFERROR(_xlfn.IFS(O$3=Matchdays!$D335,Matchdays!$I335,O$3=Matchdays!$G335,Matchdays!$J335),"")</f>
        <v/>
      </c>
      <c r="P337" t="str" cm="1">
        <f t="array" ref="P337">IFERROR(_xlfn.IFS(P$3=Matchdays!$D335,Matchdays!$I335,P$3=Matchdays!$G335,Matchdays!$J335),"")</f>
        <v/>
      </c>
      <c r="Q337" t="str" cm="1">
        <f t="array" ref="Q337">IFERROR(_xlfn.IFS(Q$3=Matchdays!$D335,Matchdays!$I335,Q$3=Matchdays!$G335,Matchdays!$J335),"")</f>
        <v/>
      </c>
      <c r="R337" t="str" cm="1">
        <f t="array" ref="R337">IFERROR(_xlfn.IFS(R$3=Matchdays!$D335,Matchdays!$I335,R$3=Matchdays!$G335,Matchdays!$J335),"")</f>
        <v/>
      </c>
      <c r="S337" t="str" cm="1">
        <f t="array" ref="S337">IFERROR(_xlfn.IFS(S$3=Matchdays!$D335,Matchdays!$I335,S$3=Matchdays!$G335,Matchdays!$J335),"")</f>
        <v/>
      </c>
      <c r="T337" t="str" cm="1">
        <f t="array" ref="T337">IFERROR(_xlfn.IFS(T$3=Matchdays!$D335,Matchdays!$I335,T$3=Matchdays!$G335,Matchdays!$J335),"")</f>
        <v/>
      </c>
      <c r="U337" t="str" cm="1">
        <f t="array" ref="U337">IFERROR(_xlfn.IFS(U$3=Matchdays!$D335,Matchdays!$I335,U$3=Matchdays!$G335,Matchdays!$J335),"")</f>
        <v/>
      </c>
      <c r="V337" t="str" cm="1">
        <f t="array" ref="V337">IFERROR(_xlfn.IFS(V$3=Matchdays!$D335,Matchdays!$I335,V$3=Matchdays!$G335,Matchdays!$J335),"")</f>
        <v/>
      </c>
      <c r="W337" cm="1">
        <f t="array" ref="W337">IFERROR(_xlfn.IFS(W$3=Matchdays!$D335,Matchdays!$I335,W$3=Matchdays!$G335,Matchdays!$J335),"")</f>
        <v>0</v>
      </c>
    </row>
    <row r="338" spans="4:23" x14ac:dyDescent="0.25">
      <c r="D338" t="str" cm="1">
        <f t="array" ref="D338">IFERROR(_xlfn.IFS($D$3=Matchdays!D336,Matchdays!I336,$D$3=Matchdays!G336,Matchdays!J336),"")</f>
        <v/>
      </c>
      <c r="E338" t="str" cm="1">
        <f t="array" ref="E338">IFERROR(_xlfn.IFS(E$3=Matchdays!$D336,Matchdays!$I336,E$3=Matchdays!$G336,Matchdays!$J336),"")</f>
        <v/>
      </c>
      <c r="F338" t="str" cm="1">
        <f t="array" ref="F338">IFERROR(_xlfn.IFS(F$3=Matchdays!$D336,Matchdays!$I336,F$3=Matchdays!$G336,Matchdays!$J336),"")</f>
        <v/>
      </c>
      <c r="G338" t="str" cm="1">
        <f t="array" ref="G338">IFERROR(_xlfn.IFS(G$3=Matchdays!$D336,Matchdays!$I336,G$3=Matchdays!$G336,Matchdays!$J336),"")</f>
        <v/>
      </c>
      <c r="H338" t="str" cm="1">
        <f t="array" ref="H338">IFERROR(_xlfn.IFS(H$3=Matchdays!$D336,Matchdays!$I336,H$3=Matchdays!$G336,Matchdays!$J336),"")</f>
        <v/>
      </c>
      <c r="I338" t="str" cm="1">
        <f t="array" ref="I338">IFERROR(_xlfn.IFS(I$3=Matchdays!$D336,Matchdays!$I336,I$3=Matchdays!$G336,Matchdays!$J336),"")</f>
        <v/>
      </c>
      <c r="J338" cm="1">
        <f t="array" ref="J338">IFERROR(_xlfn.IFS(J$3=Matchdays!$D336,Matchdays!$I336,J$3=Matchdays!$G336,Matchdays!$J336),"")</f>
        <v>3</v>
      </c>
      <c r="K338" t="str" cm="1">
        <f t="array" ref="K338">IFERROR(_xlfn.IFS(K$3=Matchdays!$D336,Matchdays!$I336,K$3=Matchdays!$G336,Matchdays!$J336),"")</f>
        <v/>
      </c>
      <c r="L338" t="str" cm="1">
        <f t="array" ref="L338">IFERROR(_xlfn.IFS(L$3=Matchdays!$D336,Matchdays!$I336,L$3=Matchdays!$G336,Matchdays!$J336),"")</f>
        <v/>
      </c>
      <c r="M338" t="str" cm="1">
        <f t="array" ref="M338">IFERROR(_xlfn.IFS(M$3=Matchdays!$D336,Matchdays!$I336,M$3=Matchdays!$G336,Matchdays!$J336),"")</f>
        <v/>
      </c>
      <c r="N338" t="str" cm="1">
        <f t="array" ref="N338">IFERROR(_xlfn.IFS(N$3=Matchdays!$D336,Matchdays!$I336,N$3=Matchdays!$G336,Matchdays!$J336),"")</f>
        <v/>
      </c>
      <c r="O338" t="str" cm="1">
        <f t="array" ref="O338">IFERROR(_xlfn.IFS(O$3=Matchdays!$D336,Matchdays!$I336,O$3=Matchdays!$G336,Matchdays!$J336),"")</f>
        <v/>
      </c>
      <c r="P338" t="str" cm="1">
        <f t="array" ref="P338">IFERROR(_xlfn.IFS(P$3=Matchdays!$D336,Matchdays!$I336,P$3=Matchdays!$G336,Matchdays!$J336),"")</f>
        <v/>
      </c>
      <c r="Q338" t="str" cm="1">
        <f t="array" ref="Q338">IFERROR(_xlfn.IFS(Q$3=Matchdays!$D336,Matchdays!$I336,Q$3=Matchdays!$G336,Matchdays!$J336),"")</f>
        <v/>
      </c>
      <c r="R338" t="str" cm="1">
        <f t="array" ref="R338">IFERROR(_xlfn.IFS(R$3=Matchdays!$D336,Matchdays!$I336,R$3=Matchdays!$G336,Matchdays!$J336),"")</f>
        <v/>
      </c>
      <c r="S338" t="str" cm="1">
        <f t="array" ref="S338">IFERROR(_xlfn.IFS(S$3=Matchdays!$D336,Matchdays!$I336,S$3=Matchdays!$G336,Matchdays!$J336),"")</f>
        <v/>
      </c>
      <c r="T338" t="str" cm="1">
        <f t="array" ref="T338">IFERROR(_xlfn.IFS(T$3=Matchdays!$D336,Matchdays!$I336,T$3=Matchdays!$G336,Matchdays!$J336),"")</f>
        <v/>
      </c>
      <c r="U338" t="str" cm="1">
        <f t="array" ref="U338">IFERROR(_xlfn.IFS(U$3=Matchdays!$D336,Matchdays!$I336,U$3=Matchdays!$G336,Matchdays!$J336),"")</f>
        <v/>
      </c>
      <c r="V338" cm="1">
        <f t="array" ref="V338">IFERROR(_xlfn.IFS(V$3=Matchdays!$D336,Matchdays!$I336,V$3=Matchdays!$G336,Matchdays!$J336),"")</f>
        <v>0</v>
      </c>
      <c r="W338" t="str" cm="1">
        <f t="array" ref="W338">IFERROR(_xlfn.IFS(W$3=Matchdays!$D336,Matchdays!$I336,W$3=Matchdays!$G336,Matchdays!$J336),"")</f>
        <v/>
      </c>
    </row>
    <row r="339" spans="4:23" x14ac:dyDescent="0.25">
      <c r="D339" t="str" cm="1">
        <f t="array" ref="D339">IFERROR(_xlfn.IFS($D$3=Matchdays!D337,Matchdays!I337,$D$3=Matchdays!G337,Matchdays!J337),"")</f>
        <v/>
      </c>
      <c r="E339" t="str" cm="1">
        <f t="array" ref="E339">IFERROR(_xlfn.IFS(E$3=Matchdays!$D337,Matchdays!$I337,E$3=Matchdays!$G337,Matchdays!$J337),"")</f>
        <v/>
      </c>
      <c r="F339" t="str" cm="1">
        <f t="array" ref="F339">IFERROR(_xlfn.IFS(F$3=Matchdays!$D337,Matchdays!$I337,F$3=Matchdays!$G337,Matchdays!$J337),"")</f>
        <v/>
      </c>
      <c r="G339" t="str" cm="1">
        <f t="array" ref="G339">IFERROR(_xlfn.IFS(G$3=Matchdays!$D337,Matchdays!$I337,G$3=Matchdays!$G337,Matchdays!$J337),"")</f>
        <v/>
      </c>
      <c r="H339" t="str" cm="1">
        <f t="array" ref="H339">IFERROR(_xlfn.IFS(H$3=Matchdays!$D337,Matchdays!$I337,H$3=Matchdays!$G337,Matchdays!$J337),"")</f>
        <v/>
      </c>
      <c r="I339" t="str" cm="1">
        <f t="array" ref="I339">IFERROR(_xlfn.IFS(I$3=Matchdays!$D337,Matchdays!$I337,I$3=Matchdays!$G337,Matchdays!$J337),"")</f>
        <v/>
      </c>
      <c r="J339" t="str" cm="1">
        <f t="array" ref="J339">IFERROR(_xlfn.IFS(J$3=Matchdays!$D337,Matchdays!$I337,J$3=Matchdays!$G337,Matchdays!$J337),"")</f>
        <v/>
      </c>
      <c r="K339" t="str" cm="1">
        <f t="array" ref="K339">IFERROR(_xlfn.IFS(K$3=Matchdays!$D337,Matchdays!$I337,K$3=Matchdays!$G337,Matchdays!$J337),"")</f>
        <v/>
      </c>
      <c r="L339" cm="1">
        <f t="array" ref="L339">IFERROR(_xlfn.IFS(L$3=Matchdays!$D337,Matchdays!$I337,L$3=Matchdays!$G337,Matchdays!$J337),"")</f>
        <v>0</v>
      </c>
      <c r="M339" t="str" cm="1">
        <f t="array" ref="M339">IFERROR(_xlfn.IFS(M$3=Matchdays!$D337,Matchdays!$I337,M$3=Matchdays!$G337,Matchdays!$J337),"")</f>
        <v/>
      </c>
      <c r="N339" t="str" cm="1">
        <f t="array" ref="N339">IFERROR(_xlfn.IFS(N$3=Matchdays!$D337,Matchdays!$I337,N$3=Matchdays!$G337,Matchdays!$J337),"")</f>
        <v/>
      </c>
      <c r="O339" t="str" cm="1">
        <f t="array" ref="O339">IFERROR(_xlfn.IFS(O$3=Matchdays!$D337,Matchdays!$I337,O$3=Matchdays!$G337,Matchdays!$J337),"")</f>
        <v/>
      </c>
      <c r="P339" cm="1">
        <f t="array" ref="P339">IFERROR(_xlfn.IFS(P$3=Matchdays!$D337,Matchdays!$I337,P$3=Matchdays!$G337,Matchdays!$J337),"")</f>
        <v>3</v>
      </c>
      <c r="Q339" t="str" cm="1">
        <f t="array" ref="Q339">IFERROR(_xlfn.IFS(Q$3=Matchdays!$D337,Matchdays!$I337,Q$3=Matchdays!$G337,Matchdays!$J337),"")</f>
        <v/>
      </c>
      <c r="R339" t="str" cm="1">
        <f t="array" ref="R339">IFERROR(_xlfn.IFS(R$3=Matchdays!$D337,Matchdays!$I337,R$3=Matchdays!$G337,Matchdays!$J337),"")</f>
        <v/>
      </c>
      <c r="S339" t="str" cm="1">
        <f t="array" ref="S339">IFERROR(_xlfn.IFS(S$3=Matchdays!$D337,Matchdays!$I337,S$3=Matchdays!$G337,Matchdays!$J337),"")</f>
        <v/>
      </c>
      <c r="T339" t="str" cm="1">
        <f t="array" ref="T339">IFERROR(_xlfn.IFS(T$3=Matchdays!$D337,Matchdays!$I337,T$3=Matchdays!$G337,Matchdays!$J337),"")</f>
        <v/>
      </c>
      <c r="U339" t="str" cm="1">
        <f t="array" ref="U339">IFERROR(_xlfn.IFS(U$3=Matchdays!$D337,Matchdays!$I337,U$3=Matchdays!$G337,Matchdays!$J337),"")</f>
        <v/>
      </c>
      <c r="V339" t="str" cm="1">
        <f t="array" ref="V339">IFERROR(_xlfn.IFS(V$3=Matchdays!$D337,Matchdays!$I337,V$3=Matchdays!$G337,Matchdays!$J337),"")</f>
        <v/>
      </c>
      <c r="W339" t="str" cm="1">
        <f t="array" ref="W339">IFERROR(_xlfn.IFS(W$3=Matchdays!$D337,Matchdays!$I337,W$3=Matchdays!$G337,Matchdays!$J337),"")</f>
        <v/>
      </c>
    </row>
    <row r="340" spans="4:23" x14ac:dyDescent="0.25">
      <c r="D340" t="str" cm="1">
        <f t="array" ref="D340">IFERROR(_xlfn.IFS($D$3=Matchdays!D338,Matchdays!I338,$D$3=Matchdays!G338,Matchdays!J338),"")</f>
        <v/>
      </c>
      <c r="E340" t="str" cm="1">
        <f t="array" ref="E340">IFERROR(_xlfn.IFS(E$3=Matchdays!$D338,Matchdays!$I338,E$3=Matchdays!$G338,Matchdays!$J338),"")</f>
        <v/>
      </c>
      <c r="F340" t="str" cm="1">
        <f t="array" ref="F340">IFERROR(_xlfn.IFS(F$3=Matchdays!$D338,Matchdays!$I338,F$3=Matchdays!$G338,Matchdays!$J338),"")</f>
        <v/>
      </c>
      <c r="G340" t="str" cm="1">
        <f t="array" ref="G340">IFERROR(_xlfn.IFS(G$3=Matchdays!$D338,Matchdays!$I338,G$3=Matchdays!$G338,Matchdays!$J338),"")</f>
        <v/>
      </c>
      <c r="H340" t="str" cm="1">
        <f t="array" ref="H340">IFERROR(_xlfn.IFS(H$3=Matchdays!$D338,Matchdays!$I338,H$3=Matchdays!$G338,Matchdays!$J338),"")</f>
        <v/>
      </c>
      <c r="I340" t="str" cm="1">
        <f t="array" ref="I340">IFERROR(_xlfn.IFS(I$3=Matchdays!$D338,Matchdays!$I338,I$3=Matchdays!$G338,Matchdays!$J338),"")</f>
        <v/>
      </c>
      <c r="J340" t="str" cm="1">
        <f t="array" ref="J340">IFERROR(_xlfn.IFS(J$3=Matchdays!$D338,Matchdays!$I338,J$3=Matchdays!$G338,Matchdays!$J338),"")</f>
        <v/>
      </c>
      <c r="K340" cm="1">
        <f t="array" ref="K340">IFERROR(_xlfn.IFS(K$3=Matchdays!$D338,Matchdays!$I338,K$3=Matchdays!$G338,Matchdays!$J338),"")</f>
        <v>1</v>
      </c>
      <c r="L340" t="str" cm="1">
        <f t="array" ref="L340">IFERROR(_xlfn.IFS(L$3=Matchdays!$D338,Matchdays!$I338,L$3=Matchdays!$G338,Matchdays!$J338),"")</f>
        <v/>
      </c>
      <c r="M340" t="str" cm="1">
        <f t="array" ref="M340">IFERROR(_xlfn.IFS(M$3=Matchdays!$D338,Matchdays!$I338,M$3=Matchdays!$G338,Matchdays!$J338),"")</f>
        <v/>
      </c>
      <c r="N340" cm="1">
        <f t="array" ref="N340">IFERROR(_xlfn.IFS(N$3=Matchdays!$D338,Matchdays!$I338,N$3=Matchdays!$G338,Matchdays!$J338),"")</f>
        <v>1</v>
      </c>
      <c r="O340" t="str" cm="1">
        <f t="array" ref="O340">IFERROR(_xlfn.IFS(O$3=Matchdays!$D338,Matchdays!$I338,O$3=Matchdays!$G338,Matchdays!$J338),"")</f>
        <v/>
      </c>
      <c r="P340" t="str" cm="1">
        <f t="array" ref="P340">IFERROR(_xlfn.IFS(P$3=Matchdays!$D338,Matchdays!$I338,P$3=Matchdays!$G338,Matchdays!$J338),"")</f>
        <v/>
      </c>
      <c r="Q340" t="str" cm="1">
        <f t="array" ref="Q340">IFERROR(_xlfn.IFS(Q$3=Matchdays!$D338,Matchdays!$I338,Q$3=Matchdays!$G338,Matchdays!$J338),"")</f>
        <v/>
      </c>
      <c r="R340" t="str" cm="1">
        <f t="array" ref="R340">IFERROR(_xlfn.IFS(R$3=Matchdays!$D338,Matchdays!$I338,R$3=Matchdays!$G338,Matchdays!$J338),"")</f>
        <v/>
      </c>
      <c r="S340" t="str" cm="1">
        <f t="array" ref="S340">IFERROR(_xlfn.IFS(S$3=Matchdays!$D338,Matchdays!$I338,S$3=Matchdays!$G338,Matchdays!$J338),"")</f>
        <v/>
      </c>
      <c r="T340" t="str" cm="1">
        <f t="array" ref="T340">IFERROR(_xlfn.IFS(T$3=Matchdays!$D338,Matchdays!$I338,T$3=Matchdays!$G338,Matchdays!$J338),"")</f>
        <v/>
      </c>
      <c r="U340" t="str" cm="1">
        <f t="array" ref="U340">IFERROR(_xlfn.IFS(U$3=Matchdays!$D338,Matchdays!$I338,U$3=Matchdays!$G338,Matchdays!$J338),"")</f>
        <v/>
      </c>
      <c r="V340" t="str" cm="1">
        <f t="array" ref="V340">IFERROR(_xlfn.IFS(V$3=Matchdays!$D338,Matchdays!$I338,V$3=Matchdays!$G338,Matchdays!$J338),"")</f>
        <v/>
      </c>
      <c r="W340" t="str" cm="1">
        <f t="array" ref="W340">IFERROR(_xlfn.IFS(W$3=Matchdays!$D338,Matchdays!$I338,W$3=Matchdays!$G338,Matchdays!$J338),"")</f>
        <v/>
      </c>
    </row>
    <row r="341" spans="4:23" x14ac:dyDescent="0.25">
      <c r="D341" t="str" cm="1">
        <f t="array" ref="D341">IFERROR(_xlfn.IFS($D$3=Matchdays!D339,Matchdays!I339,$D$3=Matchdays!G339,Matchdays!J339),"")</f>
        <v/>
      </c>
      <c r="E341" t="str" cm="1">
        <f t="array" ref="E341">IFERROR(_xlfn.IFS(E$3=Matchdays!$D339,Matchdays!$I339,E$3=Matchdays!$G339,Matchdays!$J339),"")</f>
        <v/>
      </c>
      <c r="F341" t="str" cm="1">
        <f t="array" ref="F341">IFERROR(_xlfn.IFS(F$3=Matchdays!$D339,Matchdays!$I339,F$3=Matchdays!$G339,Matchdays!$J339),"")</f>
        <v/>
      </c>
      <c r="G341" t="str" cm="1">
        <f t="array" ref="G341">IFERROR(_xlfn.IFS(G$3=Matchdays!$D339,Matchdays!$I339,G$3=Matchdays!$G339,Matchdays!$J339),"")</f>
        <v/>
      </c>
      <c r="H341" t="str" cm="1">
        <f t="array" ref="H341">IFERROR(_xlfn.IFS(H$3=Matchdays!$D339,Matchdays!$I339,H$3=Matchdays!$G339,Matchdays!$J339),"")</f>
        <v/>
      </c>
      <c r="I341" t="str" cm="1">
        <f t="array" ref="I341">IFERROR(_xlfn.IFS(I$3=Matchdays!$D339,Matchdays!$I339,I$3=Matchdays!$G339,Matchdays!$J339),"")</f>
        <v/>
      </c>
      <c r="J341" t="str" cm="1">
        <f t="array" ref="J341">IFERROR(_xlfn.IFS(J$3=Matchdays!$D339,Matchdays!$I339,J$3=Matchdays!$G339,Matchdays!$J339),"")</f>
        <v/>
      </c>
      <c r="K341" t="str" cm="1">
        <f t="array" ref="K341">IFERROR(_xlfn.IFS(K$3=Matchdays!$D339,Matchdays!$I339,K$3=Matchdays!$G339,Matchdays!$J339),"")</f>
        <v/>
      </c>
      <c r="L341" t="str" cm="1">
        <f t="array" ref="L341">IFERROR(_xlfn.IFS(L$3=Matchdays!$D339,Matchdays!$I339,L$3=Matchdays!$G339,Matchdays!$J339),"")</f>
        <v/>
      </c>
      <c r="M341" t="str" cm="1">
        <f t="array" ref="M341">IFERROR(_xlfn.IFS(M$3=Matchdays!$D339,Matchdays!$I339,M$3=Matchdays!$G339,Matchdays!$J339),"")</f>
        <v/>
      </c>
      <c r="N341" t="str" cm="1">
        <f t="array" ref="N341">IFERROR(_xlfn.IFS(N$3=Matchdays!$D339,Matchdays!$I339,N$3=Matchdays!$G339,Matchdays!$J339),"")</f>
        <v/>
      </c>
      <c r="O341" cm="1">
        <f t="array" ref="O341">IFERROR(_xlfn.IFS(O$3=Matchdays!$D339,Matchdays!$I339,O$3=Matchdays!$G339,Matchdays!$J339),"")</f>
        <v>3</v>
      </c>
      <c r="P341" t="str" cm="1">
        <f t="array" ref="P341">IFERROR(_xlfn.IFS(P$3=Matchdays!$D339,Matchdays!$I339,P$3=Matchdays!$G339,Matchdays!$J339),"")</f>
        <v/>
      </c>
      <c r="Q341" t="str" cm="1">
        <f t="array" ref="Q341">IFERROR(_xlfn.IFS(Q$3=Matchdays!$D339,Matchdays!$I339,Q$3=Matchdays!$G339,Matchdays!$J339),"")</f>
        <v/>
      </c>
      <c r="R341" t="str" cm="1">
        <f t="array" ref="R341">IFERROR(_xlfn.IFS(R$3=Matchdays!$D339,Matchdays!$I339,R$3=Matchdays!$G339,Matchdays!$J339),"")</f>
        <v/>
      </c>
      <c r="S341" t="str" cm="1">
        <f t="array" ref="S341">IFERROR(_xlfn.IFS(S$3=Matchdays!$D339,Matchdays!$I339,S$3=Matchdays!$G339,Matchdays!$J339),"")</f>
        <v/>
      </c>
      <c r="T341" t="str" cm="1">
        <f t="array" ref="T341">IFERROR(_xlfn.IFS(T$3=Matchdays!$D339,Matchdays!$I339,T$3=Matchdays!$G339,Matchdays!$J339),"")</f>
        <v/>
      </c>
      <c r="U341" cm="1">
        <f t="array" ref="U341">IFERROR(_xlfn.IFS(U$3=Matchdays!$D339,Matchdays!$I339,U$3=Matchdays!$G339,Matchdays!$J339),"")</f>
        <v>0</v>
      </c>
      <c r="V341" t="str" cm="1">
        <f t="array" ref="V341">IFERROR(_xlfn.IFS(V$3=Matchdays!$D339,Matchdays!$I339,V$3=Matchdays!$G339,Matchdays!$J339),"")</f>
        <v/>
      </c>
      <c r="W341" t="str" cm="1">
        <f t="array" ref="W341">IFERROR(_xlfn.IFS(W$3=Matchdays!$D339,Matchdays!$I339,W$3=Matchdays!$G339,Matchdays!$J339),"")</f>
        <v/>
      </c>
    </row>
    <row r="342" spans="4:23" x14ac:dyDescent="0.25">
      <c r="D342" t="str" cm="1">
        <f t="array" ref="D342">IFERROR(_xlfn.IFS($D$3=Matchdays!D340,Matchdays!I340,$D$3=Matchdays!G340,Matchdays!J340),"")</f>
        <v/>
      </c>
      <c r="E342" cm="1">
        <f t="array" ref="E342">IFERROR(_xlfn.IFS(E$3=Matchdays!$D340,Matchdays!$I340,E$3=Matchdays!$G340,Matchdays!$J340),"")</f>
        <v>0</v>
      </c>
      <c r="F342" t="str" cm="1">
        <f t="array" ref="F342">IFERROR(_xlfn.IFS(F$3=Matchdays!$D340,Matchdays!$I340,F$3=Matchdays!$G340,Matchdays!$J340),"")</f>
        <v/>
      </c>
      <c r="G342" t="str" cm="1">
        <f t="array" ref="G342">IFERROR(_xlfn.IFS(G$3=Matchdays!$D340,Matchdays!$I340,G$3=Matchdays!$G340,Matchdays!$J340),"")</f>
        <v/>
      </c>
      <c r="H342" t="str" cm="1">
        <f t="array" ref="H342">IFERROR(_xlfn.IFS(H$3=Matchdays!$D340,Matchdays!$I340,H$3=Matchdays!$G340,Matchdays!$J340),"")</f>
        <v/>
      </c>
      <c r="I342" t="str" cm="1">
        <f t="array" ref="I342">IFERROR(_xlfn.IFS(I$3=Matchdays!$D340,Matchdays!$I340,I$3=Matchdays!$G340,Matchdays!$J340),"")</f>
        <v/>
      </c>
      <c r="J342" t="str" cm="1">
        <f t="array" ref="J342">IFERROR(_xlfn.IFS(J$3=Matchdays!$D340,Matchdays!$I340,J$3=Matchdays!$G340,Matchdays!$J340),"")</f>
        <v/>
      </c>
      <c r="K342" t="str" cm="1">
        <f t="array" ref="K342">IFERROR(_xlfn.IFS(K$3=Matchdays!$D340,Matchdays!$I340,K$3=Matchdays!$G340,Matchdays!$J340),"")</f>
        <v/>
      </c>
      <c r="L342" t="str" cm="1">
        <f t="array" ref="L342">IFERROR(_xlfn.IFS(L$3=Matchdays!$D340,Matchdays!$I340,L$3=Matchdays!$G340,Matchdays!$J340),"")</f>
        <v/>
      </c>
      <c r="M342" t="str" cm="1">
        <f t="array" ref="M342">IFERROR(_xlfn.IFS(M$3=Matchdays!$D340,Matchdays!$I340,M$3=Matchdays!$G340,Matchdays!$J340),"")</f>
        <v/>
      </c>
      <c r="N342" t="str" cm="1">
        <f t="array" ref="N342">IFERROR(_xlfn.IFS(N$3=Matchdays!$D340,Matchdays!$I340,N$3=Matchdays!$G340,Matchdays!$J340),"")</f>
        <v/>
      </c>
      <c r="O342" t="str" cm="1">
        <f t="array" ref="O342">IFERROR(_xlfn.IFS(O$3=Matchdays!$D340,Matchdays!$I340,O$3=Matchdays!$G340,Matchdays!$J340),"")</f>
        <v/>
      </c>
      <c r="P342" t="str" cm="1">
        <f t="array" ref="P342">IFERROR(_xlfn.IFS(P$3=Matchdays!$D340,Matchdays!$I340,P$3=Matchdays!$G340,Matchdays!$J340),"")</f>
        <v/>
      </c>
      <c r="Q342" cm="1">
        <f t="array" ref="Q342">IFERROR(_xlfn.IFS(Q$3=Matchdays!$D340,Matchdays!$I340,Q$3=Matchdays!$G340,Matchdays!$J340),"")</f>
        <v>3</v>
      </c>
      <c r="R342" t="str" cm="1">
        <f t="array" ref="R342">IFERROR(_xlfn.IFS(R$3=Matchdays!$D340,Matchdays!$I340,R$3=Matchdays!$G340,Matchdays!$J340),"")</f>
        <v/>
      </c>
      <c r="S342" t="str" cm="1">
        <f t="array" ref="S342">IFERROR(_xlfn.IFS(S$3=Matchdays!$D340,Matchdays!$I340,S$3=Matchdays!$G340,Matchdays!$J340),"")</f>
        <v/>
      </c>
      <c r="T342" t="str" cm="1">
        <f t="array" ref="T342">IFERROR(_xlfn.IFS(T$3=Matchdays!$D340,Matchdays!$I340,T$3=Matchdays!$G340,Matchdays!$J340),"")</f>
        <v/>
      </c>
      <c r="U342" t="str" cm="1">
        <f t="array" ref="U342">IFERROR(_xlfn.IFS(U$3=Matchdays!$D340,Matchdays!$I340,U$3=Matchdays!$G340,Matchdays!$J340),"")</f>
        <v/>
      </c>
      <c r="V342" t="str" cm="1">
        <f t="array" ref="V342">IFERROR(_xlfn.IFS(V$3=Matchdays!$D340,Matchdays!$I340,V$3=Matchdays!$G340,Matchdays!$J340),"")</f>
        <v/>
      </c>
      <c r="W342" t="str" cm="1">
        <f t="array" ref="W342">IFERROR(_xlfn.IFS(W$3=Matchdays!$D340,Matchdays!$I340,W$3=Matchdays!$G340,Matchdays!$J340),"")</f>
        <v/>
      </c>
    </row>
    <row r="343" spans="4:23" x14ac:dyDescent="0.25">
      <c r="D343" t="str" cm="1">
        <f t="array" ref="D343">IFERROR(_xlfn.IFS($D$3=Matchdays!D341,Matchdays!I341,$D$3=Matchdays!G341,Matchdays!J341),"")</f>
        <v/>
      </c>
      <c r="E343" t="str" cm="1">
        <f t="array" ref="E343">IFERROR(_xlfn.IFS(E$3=Matchdays!$D341,Matchdays!$I341,E$3=Matchdays!$G341,Matchdays!$J341),"")</f>
        <v/>
      </c>
      <c r="F343" t="str" cm="1">
        <f t="array" ref="F343">IFERROR(_xlfn.IFS(F$3=Matchdays!$D341,Matchdays!$I341,F$3=Matchdays!$G341,Matchdays!$J341),"")</f>
        <v/>
      </c>
      <c r="G343" t="str" cm="1">
        <f t="array" ref="G343">IFERROR(_xlfn.IFS(G$3=Matchdays!$D341,Matchdays!$I341,G$3=Matchdays!$G341,Matchdays!$J341),"")</f>
        <v/>
      </c>
      <c r="H343" t="str" cm="1">
        <f t="array" ref="H343">IFERROR(_xlfn.IFS(H$3=Matchdays!$D341,Matchdays!$I341,H$3=Matchdays!$G341,Matchdays!$J341),"")</f>
        <v/>
      </c>
      <c r="I343" t="str" cm="1">
        <f t="array" ref="I343">IFERROR(_xlfn.IFS(I$3=Matchdays!$D341,Matchdays!$I341,I$3=Matchdays!$G341,Matchdays!$J341),"")</f>
        <v/>
      </c>
      <c r="J343" t="str" cm="1">
        <f t="array" ref="J343">IFERROR(_xlfn.IFS(J$3=Matchdays!$D341,Matchdays!$I341,J$3=Matchdays!$G341,Matchdays!$J341),"")</f>
        <v/>
      </c>
      <c r="K343" t="str" cm="1">
        <f t="array" ref="K343">IFERROR(_xlfn.IFS(K$3=Matchdays!$D341,Matchdays!$I341,K$3=Matchdays!$G341,Matchdays!$J341),"")</f>
        <v/>
      </c>
      <c r="L343" t="str" cm="1">
        <f t="array" ref="L343">IFERROR(_xlfn.IFS(L$3=Matchdays!$D341,Matchdays!$I341,L$3=Matchdays!$G341,Matchdays!$J341),"")</f>
        <v/>
      </c>
      <c r="M343" t="str" cm="1">
        <f t="array" ref="M343">IFERROR(_xlfn.IFS(M$3=Matchdays!$D341,Matchdays!$I341,M$3=Matchdays!$G341,Matchdays!$J341),"")</f>
        <v/>
      </c>
      <c r="N343" t="str" cm="1">
        <f t="array" ref="N343">IFERROR(_xlfn.IFS(N$3=Matchdays!$D341,Matchdays!$I341,N$3=Matchdays!$G341,Matchdays!$J341),"")</f>
        <v/>
      </c>
      <c r="O343" t="str" cm="1">
        <f t="array" ref="O343">IFERROR(_xlfn.IFS(O$3=Matchdays!$D341,Matchdays!$I341,O$3=Matchdays!$G341,Matchdays!$J341),"")</f>
        <v/>
      </c>
      <c r="P343" t="str" cm="1">
        <f t="array" ref="P343">IFERROR(_xlfn.IFS(P$3=Matchdays!$D341,Matchdays!$I341,P$3=Matchdays!$G341,Matchdays!$J341),"")</f>
        <v/>
      </c>
      <c r="Q343" t="str" cm="1">
        <f t="array" ref="Q343">IFERROR(_xlfn.IFS(Q$3=Matchdays!$D341,Matchdays!$I341,Q$3=Matchdays!$G341,Matchdays!$J341),"")</f>
        <v/>
      </c>
      <c r="R343" cm="1">
        <f t="array" ref="R343">IFERROR(_xlfn.IFS(R$3=Matchdays!$D341,Matchdays!$I341,R$3=Matchdays!$G341,Matchdays!$J341),"")</f>
        <v>3</v>
      </c>
      <c r="S343" t="str" cm="1">
        <f t="array" ref="S343">IFERROR(_xlfn.IFS(S$3=Matchdays!$D341,Matchdays!$I341,S$3=Matchdays!$G341,Matchdays!$J341),"")</f>
        <v/>
      </c>
      <c r="T343" cm="1">
        <f t="array" ref="T343">IFERROR(_xlfn.IFS(T$3=Matchdays!$D341,Matchdays!$I341,T$3=Matchdays!$G341,Matchdays!$J341),"")</f>
        <v>0</v>
      </c>
      <c r="U343" t="str" cm="1">
        <f t="array" ref="U343">IFERROR(_xlfn.IFS(U$3=Matchdays!$D341,Matchdays!$I341,U$3=Matchdays!$G341,Matchdays!$J341),"")</f>
        <v/>
      </c>
      <c r="V343" t="str" cm="1">
        <f t="array" ref="V343">IFERROR(_xlfn.IFS(V$3=Matchdays!$D341,Matchdays!$I341,V$3=Matchdays!$G341,Matchdays!$J341),"")</f>
        <v/>
      </c>
      <c r="W343" t="str" cm="1">
        <f t="array" ref="W343">IFERROR(_xlfn.IFS(W$3=Matchdays!$D341,Matchdays!$I341,W$3=Matchdays!$G341,Matchdays!$J341),"")</f>
        <v/>
      </c>
    </row>
    <row r="344" spans="4:23" x14ac:dyDescent="0.25">
      <c r="D344" t="str" cm="1">
        <f t="array" ref="D344">IFERROR(_xlfn.IFS($D$3=Matchdays!D342,Matchdays!I342,$D$3=Matchdays!G342,Matchdays!J342),"")</f>
        <v/>
      </c>
      <c r="E344" t="str" cm="1">
        <f t="array" ref="E344">IFERROR(_xlfn.IFS(E$3=Matchdays!$D342,Matchdays!$I342,E$3=Matchdays!$G342,Matchdays!$J342),"")</f>
        <v/>
      </c>
      <c r="F344" cm="1">
        <f t="array" ref="F344">IFERROR(_xlfn.IFS(F$3=Matchdays!$D342,Matchdays!$I342,F$3=Matchdays!$G342,Matchdays!$J342),"")</f>
        <v>0</v>
      </c>
      <c r="G344" t="str" cm="1">
        <f t="array" ref="G344">IFERROR(_xlfn.IFS(G$3=Matchdays!$D342,Matchdays!$I342,G$3=Matchdays!$G342,Matchdays!$J342),"")</f>
        <v/>
      </c>
      <c r="H344" t="str" cm="1">
        <f t="array" ref="H344">IFERROR(_xlfn.IFS(H$3=Matchdays!$D342,Matchdays!$I342,H$3=Matchdays!$G342,Matchdays!$J342),"")</f>
        <v/>
      </c>
      <c r="I344" cm="1">
        <f t="array" ref="I344">IFERROR(_xlfn.IFS(I$3=Matchdays!$D342,Matchdays!$I342,I$3=Matchdays!$G342,Matchdays!$J342),"")</f>
        <v>3</v>
      </c>
      <c r="J344" t="str" cm="1">
        <f t="array" ref="J344">IFERROR(_xlfn.IFS(J$3=Matchdays!$D342,Matchdays!$I342,J$3=Matchdays!$G342,Matchdays!$J342),"")</f>
        <v/>
      </c>
      <c r="K344" t="str" cm="1">
        <f t="array" ref="K344">IFERROR(_xlfn.IFS(K$3=Matchdays!$D342,Matchdays!$I342,K$3=Matchdays!$G342,Matchdays!$J342),"")</f>
        <v/>
      </c>
      <c r="L344" t="str" cm="1">
        <f t="array" ref="L344">IFERROR(_xlfn.IFS(L$3=Matchdays!$D342,Matchdays!$I342,L$3=Matchdays!$G342,Matchdays!$J342),"")</f>
        <v/>
      </c>
      <c r="M344" t="str" cm="1">
        <f t="array" ref="M344">IFERROR(_xlfn.IFS(M$3=Matchdays!$D342,Matchdays!$I342,M$3=Matchdays!$G342,Matchdays!$J342),"")</f>
        <v/>
      </c>
      <c r="N344" t="str" cm="1">
        <f t="array" ref="N344">IFERROR(_xlfn.IFS(N$3=Matchdays!$D342,Matchdays!$I342,N$3=Matchdays!$G342,Matchdays!$J342),"")</f>
        <v/>
      </c>
      <c r="O344" t="str" cm="1">
        <f t="array" ref="O344">IFERROR(_xlfn.IFS(O$3=Matchdays!$D342,Matchdays!$I342,O$3=Matchdays!$G342,Matchdays!$J342),"")</f>
        <v/>
      </c>
      <c r="P344" t="str" cm="1">
        <f t="array" ref="P344">IFERROR(_xlfn.IFS(P$3=Matchdays!$D342,Matchdays!$I342,P$3=Matchdays!$G342,Matchdays!$J342),"")</f>
        <v/>
      </c>
      <c r="Q344" t="str" cm="1">
        <f t="array" ref="Q344">IFERROR(_xlfn.IFS(Q$3=Matchdays!$D342,Matchdays!$I342,Q$3=Matchdays!$G342,Matchdays!$J342),"")</f>
        <v/>
      </c>
      <c r="R344" t="str" cm="1">
        <f t="array" ref="R344">IFERROR(_xlfn.IFS(R$3=Matchdays!$D342,Matchdays!$I342,R$3=Matchdays!$G342,Matchdays!$J342),"")</f>
        <v/>
      </c>
      <c r="S344" t="str" cm="1">
        <f t="array" ref="S344">IFERROR(_xlfn.IFS(S$3=Matchdays!$D342,Matchdays!$I342,S$3=Matchdays!$G342,Matchdays!$J342),"")</f>
        <v/>
      </c>
      <c r="T344" t="str" cm="1">
        <f t="array" ref="T344">IFERROR(_xlfn.IFS(T$3=Matchdays!$D342,Matchdays!$I342,T$3=Matchdays!$G342,Matchdays!$J342),"")</f>
        <v/>
      </c>
      <c r="U344" t="str" cm="1">
        <f t="array" ref="U344">IFERROR(_xlfn.IFS(U$3=Matchdays!$D342,Matchdays!$I342,U$3=Matchdays!$G342,Matchdays!$J342),"")</f>
        <v/>
      </c>
      <c r="V344" t="str" cm="1">
        <f t="array" ref="V344">IFERROR(_xlfn.IFS(V$3=Matchdays!$D342,Matchdays!$I342,V$3=Matchdays!$G342,Matchdays!$J342),"")</f>
        <v/>
      </c>
      <c r="W344" t="str" cm="1">
        <f t="array" ref="W344">IFERROR(_xlfn.IFS(W$3=Matchdays!$D342,Matchdays!$I342,W$3=Matchdays!$G342,Matchdays!$J342),"")</f>
        <v/>
      </c>
    </row>
    <row r="345" spans="4:23" x14ac:dyDescent="0.25">
      <c r="D345" t="str" cm="1">
        <f t="array" ref="D345">IFERROR(_xlfn.IFS($D$3=Matchdays!D343,Matchdays!I343,$D$3=Matchdays!G343,Matchdays!J343),"")</f>
        <v/>
      </c>
      <c r="E345" t="str" cm="1">
        <f t="array" ref="E345">IFERROR(_xlfn.IFS(E$3=Matchdays!$D343,Matchdays!$I343,E$3=Matchdays!$G343,Matchdays!$J343),"")</f>
        <v/>
      </c>
      <c r="F345" t="str" cm="1">
        <f t="array" ref="F345">IFERROR(_xlfn.IFS(F$3=Matchdays!$D343,Matchdays!$I343,F$3=Matchdays!$G343,Matchdays!$J343),"")</f>
        <v/>
      </c>
      <c r="G345" t="str" cm="1">
        <f t="array" ref="G345">IFERROR(_xlfn.IFS(G$3=Matchdays!$D343,Matchdays!$I343,G$3=Matchdays!$G343,Matchdays!$J343),"")</f>
        <v/>
      </c>
      <c r="H345" cm="1">
        <f t="array" ref="H345">IFERROR(_xlfn.IFS(H$3=Matchdays!$D343,Matchdays!$I343,H$3=Matchdays!$G343,Matchdays!$J343),"")</f>
        <v>0</v>
      </c>
      <c r="I345" t="str" cm="1">
        <f t="array" ref="I345">IFERROR(_xlfn.IFS(I$3=Matchdays!$D343,Matchdays!$I343,I$3=Matchdays!$G343,Matchdays!$J343),"")</f>
        <v/>
      </c>
      <c r="J345" t="str" cm="1">
        <f t="array" ref="J345">IFERROR(_xlfn.IFS(J$3=Matchdays!$D343,Matchdays!$I343,J$3=Matchdays!$G343,Matchdays!$J343),"")</f>
        <v/>
      </c>
      <c r="K345" cm="1">
        <f t="array" ref="K345">IFERROR(_xlfn.IFS(K$3=Matchdays!$D343,Matchdays!$I343,K$3=Matchdays!$G343,Matchdays!$J343),"")</f>
        <v>3</v>
      </c>
      <c r="L345" t="str" cm="1">
        <f t="array" ref="L345">IFERROR(_xlfn.IFS(L$3=Matchdays!$D343,Matchdays!$I343,L$3=Matchdays!$G343,Matchdays!$J343),"")</f>
        <v/>
      </c>
      <c r="M345" t="str" cm="1">
        <f t="array" ref="M345">IFERROR(_xlfn.IFS(M$3=Matchdays!$D343,Matchdays!$I343,M$3=Matchdays!$G343,Matchdays!$J343),"")</f>
        <v/>
      </c>
      <c r="N345" t="str" cm="1">
        <f t="array" ref="N345">IFERROR(_xlfn.IFS(N$3=Matchdays!$D343,Matchdays!$I343,N$3=Matchdays!$G343,Matchdays!$J343),"")</f>
        <v/>
      </c>
      <c r="O345" t="str" cm="1">
        <f t="array" ref="O345">IFERROR(_xlfn.IFS(O$3=Matchdays!$D343,Matchdays!$I343,O$3=Matchdays!$G343,Matchdays!$J343),"")</f>
        <v/>
      </c>
      <c r="P345" t="str" cm="1">
        <f t="array" ref="P345">IFERROR(_xlfn.IFS(P$3=Matchdays!$D343,Matchdays!$I343,P$3=Matchdays!$G343,Matchdays!$J343),"")</f>
        <v/>
      </c>
      <c r="Q345" t="str" cm="1">
        <f t="array" ref="Q345">IFERROR(_xlfn.IFS(Q$3=Matchdays!$D343,Matchdays!$I343,Q$3=Matchdays!$G343,Matchdays!$J343),"")</f>
        <v/>
      </c>
      <c r="R345" t="str" cm="1">
        <f t="array" ref="R345">IFERROR(_xlfn.IFS(R$3=Matchdays!$D343,Matchdays!$I343,R$3=Matchdays!$G343,Matchdays!$J343),"")</f>
        <v/>
      </c>
      <c r="S345" t="str" cm="1">
        <f t="array" ref="S345">IFERROR(_xlfn.IFS(S$3=Matchdays!$D343,Matchdays!$I343,S$3=Matchdays!$G343,Matchdays!$J343),"")</f>
        <v/>
      </c>
      <c r="T345" t="str" cm="1">
        <f t="array" ref="T345">IFERROR(_xlfn.IFS(T$3=Matchdays!$D343,Matchdays!$I343,T$3=Matchdays!$G343,Matchdays!$J343),"")</f>
        <v/>
      </c>
      <c r="U345" t="str" cm="1">
        <f t="array" ref="U345">IFERROR(_xlfn.IFS(U$3=Matchdays!$D343,Matchdays!$I343,U$3=Matchdays!$G343,Matchdays!$J343),"")</f>
        <v/>
      </c>
      <c r="V345" t="str" cm="1">
        <f t="array" ref="V345">IFERROR(_xlfn.IFS(V$3=Matchdays!$D343,Matchdays!$I343,V$3=Matchdays!$G343,Matchdays!$J343),"")</f>
        <v/>
      </c>
      <c r="W345" t="str" cm="1">
        <f t="array" ref="W345">IFERROR(_xlfn.IFS(W$3=Matchdays!$D343,Matchdays!$I343,W$3=Matchdays!$G343,Matchdays!$J343),"")</f>
        <v/>
      </c>
    </row>
    <row r="346" spans="4:23" x14ac:dyDescent="0.25">
      <c r="D346" t="str" cm="1">
        <f t="array" ref="D346">IFERROR(_xlfn.IFS($D$3=Matchdays!D344,Matchdays!I344,$D$3=Matchdays!G344,Matchdays!J344),"")</f>
        <v/>
      </c>
      <c r="E346" t="str" cm="1">
        <f t="array" ref="E346">IFERROR(_xlfn.IFS(E$3=Matchdays!$D344,Matchdays!$I344,E$3=Matchdays!$G344,Matchdays!$J344),"")</f>
        <v/>
      </c>
      <c r="F346" t="str" cm="1">
        <f t="array" ref="F346">IFERROR(_xlfn.IFS(F$3=Matchdays!$D344,Matchdays!$I344,F$3=Matchdays!$G344,Matchdays!$J344),"")</f>
        <v/>
      </c>
      <c r="G346" t="str" cm="1">
        <f t="array" ref="G346">IFERROR(_xlfn.IFS(G$3=Matchdays!$D344,Matchdays!$I344,G$3=Matchdays!$G344,Matchdays!$J344),"")</f>
        <v/>
      </c>
      <c r="H346" t="str" cm="1">
        <f t="array" ref="H346">IFERROR(_xlfn.IFS(H$3=Matchdays!$D344,Matchdays!$I344,H$3=Matchdays!$G344,Matchdays!$J344),"")</f>
        <v/>
      </c>
      <c r="I346" t="str" cm="1">
        <f t="array" ref="I346">IFERROR(_xlfn.IFS(I$3=Matchdays!$D344,Matchdays!$I344,I$3=Matchdays!$G344,Matchdays!$J344),"")</f>
        <v/>
      </c>
      <c r="J346" t="str" cm="1">
        <f t="array" ref="J346">IFERROR(_xlfn.IFS(J$3=Matchdays!$D344,Matchdays!$I344,J$3=Matchdays!$G344,Matchdays!$J344),"")</f>
        <v/>
      </c>
      <c r="K346" t="str" cm="1">
        <f t="array" ref="K346">IFERROR(_xlfn.IFS(K$3=Matchdays!$D344,Matchdays!$I344,K$3=Matchdays!$G344,Matchdays!$J344),"")</f>
        <v/>
      </c>
      <c r="L346" cm="1">
        <f t="array" ref="L346">IFERROR(_xlfn.IFS(L$3=Matchdays!$D344,Matchdays!$I344,L$3=Matchdays!$G344,Matchdays!$J344),"")</f>
        <v>3</v>
      </c>
      <c r="M346" t="str" cm="1">
        <f t="array" ref="M346">IFERROR(_xlfn.IFS(M$3=Matchdays!$D344,Matchdays!$I344,M$3=Matchdays!$G344,Matchdays!$J344),"")</f>
        <v/>
      </c>
      <c r="N346" cm="1">
        <f t="array" ref="N346">IFERROR(_xlfn.IFS(N$3=Matchdays!$D344,Matchdays!$I344,N$3=Matchdays!$G344,Matchdays!$J344),"")</f>
        <v>0</v>
      </c>
      <c r="O346" t="str" cm="1">
        <f t="array" ref="O346">IFERROR(_xlfn.IFS(O$3=Matchdays!$D344,Matchdays!$I344,O$3=Matchdays!$G344,Matchdays!$J344),"")</f>
        <v/>
      </c>
      <c r="P346" t="str" cm="1">
        <f t="array" ref="P346">IFERROR(_xlfn.IFS(P$3=Matchdays!$D344,Matchdays!$I344,P$3=Matchdays!$G344,Matchdays!$J344),"")</f>
        <v/>
      </c>
      <c r="Q346" t="str" cm="1">
        <f t="array" ref="Q346">IFERROR(_xlfn.IFS(Q$3=Matchdays!$D344,Matchdays!$I344,Q$3=Matchdays!$G344,Matchdays!$J344),"")</f>
        <v/>
      </c>
      <c r="R346" t="str" cm="1">
        <f t="array" ref="R346">IFERROR(_xlfn.IFS(R$3=Matchdays!$D344,Matchdays!$I344,R$3=Matchdays!$G344,Matchdays!$J344),"")</f>
        <v/>
      </c>
      <c r="S346" t="str" cm="1">
        <f t="array" ref="S346">IFERROR(_xlfn.IFS(S$3=Matchdays!$D344,Matchdays!$I344,S$3=Matchdays!$G344,Matchdays!$J344),"")</f>
        <v/>
      </c>
      <c r="T346" t="str" cm="1">
        <f t="array" ref="T346">IFERROR(_xlfn.IFS(T$3=Matchdays!$D344,Matchdays!$I344,T$3=Matchdays!$G344,Matchdays!$J344),"")</f>
        <v/>
      </c>
      <c r="U346" t="str" cm="1">
        <f t="array" ref="U346">IFERROR(_xlfn.IFS(U$3=Matchdays!$D344,Matchdays!$I344,U$3=Matchdays!$G344,Matchdays!$J344),"")</f>
        <v/>
      </c>
      <c r="V346" t="str" cm="1">
        <f t="array" ref="V346">IFERROR(_xlfn.IFS(V$3=Matchdays!$D344,Matchdays!$I344,V$3=Matchdays!$G344,Matchdays!$J344),"")</f>
        <v/>
      </c>
      <c r="W346" t="str" cm="1">
        <f t="array" ref="W346">IFERROR(_xlfn.IFS(W$3=Matchdays!$D344,Matchdays!$I344,W$3=Matchdays!$G344,Matchdays!$J344),"")</f>
        <v/>
      </c>
    </row>
    <row r="347" spans="4:23" x14ac:dyDescent="0.25">
      <c r="D347" t="str" cm="1">
        <f t="array" ref="D347">IFERROR(_xlfn.IFS($D$3=Matchdays!D345,Matchdays!I345,$D$3=Matchdays!G345,Matchdays!J345),"")</f>
        <v/>
      </c>
      <c r="E347" t="str" cm="1">
        <f t="array" ref="E347">IFERROR(_xlfn.IFS(E$3=Matchdays!$D345,Matchdays!$I345,E$3=Matchdays!$G345,Matchdays!$J345),"")</f>
        <v/>
      </c>
      <c r="F347" t="str" cm="1">
        <f t="array" ref="F347">IFERROR(_xlfn.IFS(F$3=Matchdays!$D345,Matchdays!$I345,F$3=Matchdays!$G345,Matchdays!$J345),"")</f>
        <v/>
      </c>
      <c r="G347" cm="1">
        <f t="array" ref="G347">IFERROR(_xlfn.IFS(G$3=Matchdays!$D345,Matchdays!$I345,G$3=Matchdays!$G345,Matchdays!$J345),"")</f>
        <v>0</v>
      </c>
      <c r="H347" t="str" cm="1">
        <f t="array" ref="H347">IFERROR(_xlfn.IFS(H$3=Matchdays!$D345,Matchdays!$I345,H$3=Matchdays!$G345,Matchdays!$J345),"")</f>
        <v/>
      </c>
      <c r="I347" t="str" cm="1">
        <f t="array" ref="I347">IFERROR(_xlfn.IFS(I$3=Matchdays!$D345,Matchdays!$I345,I$3=Matchdays!$G345,Matchdays!$J345),"")</f>
        <v/>
      </c>
      <c r="J347" t="str" cm="1">
        <f t="array" ref="J347">IFERROR(_xlfn.IFS(J$3=Matchdays!$D345,Matchdays!$I345,J$3=Matchdays!$G345,Matchdays!$J345),"")</f>
        <v/>
      </c>
      <c r="K347" t="str" cm="1">
        <f t="array" ref="K347">IFERROR(_xlfn.IFS(K$3=Matchdays!$D345,Matchdays!$I345,K$3=Matchdays!$G345,Matchdays!$J345),"")</f>
        <v/>
      </c>
      <c r="L347" t="str" cm="1">
        <f t="array" ref="L347">IFERROR(_xlfn.IFS(L$3=Matchdays!$D345,Matchdays!$I345,L$3=Matchdays!$G345,Matchdays!$J345),"")</f>
        <v/>
      </c>
      <c r="M347" t="str" cm="1">
        <f t="array" ref="M347">IFERROR(_xlfn.IFS(M$3=Matchdays!$D345,Matchdays!$I345,M$3=Matchdays!$G345,Matchdays!$J345),"")</f>
        <v/>
      </c>
      <c r="N347" t="str" cm="1">
        <f t="array" ref="N347">IFERROR(_xlfn.IFS(N$3=Matchdays!$D345,Matchdays!$I345,N$3=Matchdays!$G345,Matchdays!$J345),"")</f>
        <v/>
      </c>
      <c r="O347" cm="1">
        <f t="array" ref="O347">IFERROR(_xlfn.IFS(O$3=Matchdays!$D345,Matchdays!$I345,O$3=Matchdays!$G345,Matchdays!$J345),"")</f>
        <v>3</v>
      </c>
      <c r="P347" t="str" cm="1">
        <f t="array" ref="P347">IFERROR(_xlfn.IFS(P$3=Matchdays!$D345,Matchdays!$I345,P$3=Matchdays!$G345,Matchdays!$J345),"")</f>
        <v/>
      </c>
      <c r="Q347" t="str" cm="1">
        <f t="array" ref="Q347">IFERROR(_xlfn.IFS(Q$3=Matchdays!$D345,Matchdays!$I345,Q$3=Matchdays!$G345,Matchdays!$J345),"")</f>
        <v/>
      </c>
      <c r="R347" t="str" cm="1">
        <f t="array" ref="R347">IFERROR(_xlfn.IFS(R$3=Matchdays!$D345,Matchdays!$I345,R$3=Matchdays!$G345,Matchdays!$J345),"")</f>
        <v/>
      </c>
      <c r="S347" t="str" cm="1">
        <f t="array" ref="S347">IFERROR(_xlfn.IFS(S$3=Matchdays!$D345,Matchdays!$I345,S$3=Matchdays!$G345,Matchdays!$J345),"")</f>
        <v/>
      </c>
      <c r="T347" t="str" cm="1">
        <f t="array" ref="T347">IFERROR(_xlfn.IFS(T$3=Matchdays!$D345,Matchdays!$I345,T$3=Matchdays!$G345,Matchdays!$J345),"")</f>
        <v/>
      </c>
      <c r="U347" t="str" cm="1">
        <f t="array" ref="U347">IFERROR(_xlfn.IFS(U$3=Matchdays!$D345,Matchdays!$I345,U$3=Matchdays!$G345,Matchdays!$J345),"")</f>
        <v/>
      </c>
      <c r="V347" t="str" cm="1">
        <f t="array" ref="V347">IFERROR(_xlfn.IFS(V$3=Matchdays!$D345,Matchdays!$I345,V$3=Matchdays!$G345,Matchdays!$J345),"")</f>
        <v/>
      </c>
      <c r="W347" t="str" cm="1">
        <f t="array" ref="W347">IFERROR(_xlfn.IFS(W$3=Matchdays!$D345,Matchdays!$I345,W$3=Matchdays!$G345,Matchdays!$J345),"")</f>
        <v/>
      </c>
    </row>
    <row r="348" spans="4:23" x14ac:dyDescent="0.25">
      <c r="D348" t="str" cm="1">
        <f t="array" ref="D348">IFERROR(_xlfn.IFS($D$3=Matchdays!D346,Matchdays!I346,$D$3=Matchdays!G346,Matchdays!J346),"")</f>
        <v/>
      </c>
      <c r="E348" t="str" cm="1">
        <f t="array" ref="E348">IFERROR(_xlfn.IFS(E$3=Matchdays!$D346,Matchdays!$I346,E$3=Matchdays!$G346,Matchdays!$J346),"")</f>
        <v/>
      </c>
      <c r="F348" t="str" cm="1">
        <f t="array" ref="F348">IFERROR(_xlfn.IFS(F$3=Matchdays!$D346,Matchdays!$I346,F$3=Matchdays!$G346,Matchdays!$J346),"")</f>
        <v/>
      </c>
      <c r="G348" t="str" cm="1">
        <f t="array" ref="G348">IFERROR(_xlfn.IFS(G$3=Matchdays!$D346,Matchdays!$I346,G$3=Matchdays!$G346,Matchdays!$J346),"")</f>
        <v/>
      </c>
      <c r="H348" t="str" cm="1">
        <f t="array" ref="H348">IFERROR(_xlfn.IFS(H$3=Matchdays!$D346,Matchdays!$I346,H$3=Matchdays!$G346,Matchdays!$J346),"")</f>
        <v/>
      </c>
      <c r="I348" t="str" cm="1">
        <f t="array" ref="I348">IFERROR(_xlfn.IFS(I$3=Matchdays!$D346,Matchdays!$I346,I$3=Matchdays!$G346,Matchdays!$J346),"")</f>
        <v/>
      </c>
      <c r="J348" t="str" cm="1">
        <f t="array" ref="J348">IFERROR(_xlfn.IFS(J$3=Matchdays!$D346,Matchdays!$I346,J$3=Matchdays!$G346,Matchdays!$J346),"")</f>
        <v/>
      </c>
      <c r="K348" t="str" cm="1">
        <f t="array" ref="K348">IFERROR(_xlfn.IFS(K$3=Matchdays!$D346,Matchdays!$I346,K$3=Matchdays!$G346,Matchdays!$J346),"")</f>
        <v/>
      </c>
      <c r="L348" t="str" cm="1">
        <f t="array" ref="L348">IFERROR(_xlfn.IFS(L$3=Matchdays!$D346,Matchdays!$I346,L$3=Matchdays!$G346,Matchdays!$J346),"")</f>
        <v/>
      </c>
      <c r="M348" cm="1">
        <f t="array" ref="M348">IFERROR(_xlfn.IFS(M$3=Matchdays!$D346,Matchdays!$I346,M$3=Matchdays!$G346,Matchdays!$J346),"")</f>
        <v>0</v>
      </c>
      <c r="N348" t="str" cm="1">
        <f t="array" ref="N348">IFERROR(_xlfn.IFS(N$3=Matchdays!$D346,Matchdays!$I346,N$3=Matchdays!$G346,Matchdays!$J346),"")</f>
        <v/>
      </c>
      <c r="O348" t="str" cm="1">
        <f t="array" ref="O348">IFERROR(_xlfn.IFS(O$3=Matchdays!$D346,Matchdays!$I346,O$3=Matchdays!$G346,Matchdays!$J346),"")</f>
        <v/>
      </c>
      <c r="P348" cm="1">
        <f t="array" ref="P348">IFERROR(_xlfn.IFS(P$3=Matchdays!$D346,Matchdays!$I346,P$3=Matchdays!$G346,Matchdays!$J346),"")</f>
        <v>3</v>
      </c>
      <c r="Q348" t="str" cm="1">
        <f t="array" ref="Q348">IFERROR(_xlfn.IFS(Q$3=Matchdays!$D346,Matchdays!$I346,Q$3=Matchdays!$G346,Matchdays!$J346),"")</f>
        <v/>
      </c>
      <c r="R348" t="str" cm="1">
        <f t="array" ref="R348">IFERROR(_xlfn.IFS(R$3=Matchdays!$D346,Matchdays!$I346,R$3=Matchdays!$G346,Matchdays!$J346),"")</f>
        <v/>
      </c>
      <c r="S348" t="str" cm="1">
        <f t="array" ref="S348">IFERROR(_xlfn.IFS(S$3=Matchdays!$D346,Matchdays!$I346,S$3=Matchdays!$G346,Matchdays!$J346),"")</f>
        <v/>
      </c>
      <c r="T348" t="str" cm="1">
        <f t="array" ref="T348">IFERROR(_xlfn.IFS(T$3=Matchdays!$D346,Matchdays!$I346,T$3=Matchdays!$G346,Matchdays!$J346),"")</f>
        <v/>
      </c>
      <c r="U348" t="str" cm="1">
        <f t="array" ref="U348">IFERROR(_xlfn.IFS(U$3=Matchdays!$D346,Matchdays!$I346,U$3=Matchdays!$G346,Matchdays!$J346),"")</f>
        <v/>
      </c>
      <c r="V348" t="str" cm="1">
        <f t="array" ref="V348">IFERROR(_xlfn.IFS(V$3=Matchdays!$D346,Matchdays!$I346,V$3=Matchdays!$G346,Matchdays!$J346),"")</f>
        <v/>
      </c>
      <c r="W348" t="str" cm="1">
        <f t="array" ref="W348">IFERROR(_xlfn.IFS(W$3=Matchdays!$D346,Matchdays!$I346,W$3=Matchdays!$G346,Matchdays!$J346),"")</f>
        <v/>
      </c>
    </row>
    <row r="349" spans="4:23" x14ac:dyDescent="0.25">
      <c r="D349" cm="1">
        <f t="array" ref="D349">IFERROR(_xlfn.IFS($D$3=Matchdays!D347,Matchdays!I347,$D$3=Matchdays!G347,Matchdays!J347),"")</f>
        <v>3</v>
      </c>
      <c r="E349" t="str" cm="1">
        <f t="array" ref="E349">IFERROR(_xlfn.IFS(E$3=Matchdays!$D347,Matchdays!$I347,E$3=Matchdays!$G347,Matchdays!$J347),"")</f>
        <v/>
      </c>
      <c r="F349" t="str" cm="1">
        <f t="array" ref="F349">IFERROR(_xlfn.IFS(F$3=Matchdays!$D347,Matchdays!$I347,F$3=Matchdays!$G347,Matchdays!$J347),"")</f>
        <v/>
      </c>
      <c r="G349" t="str" cm="1">
        <f t="array" ref="G349">IFERROR(_xlfn.IFS(G$3=Matchdays!$D347,Matchdays!$I347,G$3=Matchdays!$G347,Matchdays!$J347),"")</f>
        <v/>
      </c>
      <c r="H349" t="str" cm="1">
        <f t="array" ref="H349">IFERROR(_xlfn.IFS(H$3=Matchdays!$D347,Matchdays!$I347,H$3=Matchdays!$G347,Matchdays!$J347),"")</f>
        <v/>
      </c>
      <c r="I349" t="str" cm="1">
        <f t="array" ref="I349">IFERROR(_xlfn.IFS(I$3=Matchdays!$D347,Matchdays!$I347,I$3=Matchdays!$G347,Matchdays!$J347),"")</f>
        <v/>
      </c>
      <c r="J349" t="str" cm="1">
        <f t="array" ref="J349">IFERROR(_xlfn.IFS(J$3=Matchdays!$D347,Matchdays!$I347,J$3=Matchdays!$G347,Matchdays!$J347),"")</f>
        <v/>
      </c>
      <c r="K349" t="str" cm="1">
        <f t="array" ref="K349">IFERROR(_xlfn.IFS(K$3=Matchdays!$D347,Matchdays!$I347,K$3=Matchdays!$G347,Matchdays!$J347),"")</f>
        <v/>
      </c>
      <c r="L349" t="str" cm="1">
        <f t="array" ref="L349">IFERROR(_xlfn.IFS(L$3=Matchdays!$D347,Matchdays!$I347,L$3=Matchdays!$G347,Matchdays!$J347),"")</f>
        <v/>
      </c>
      <c r="M349" t="str" cm="1">
        <f t="array" ref="M349">IFERROR(_xlfn.IFS(M$3=Matchdays!$D347,Matchdays!$I347,M$3=Matchdays!$G347,Matchdays!$J347),"")</f>
        <v/>
      </c>
      <c r="N349" t="str" cm="1">
        <f t="array" ref="N349">IFERROR(_xlfn.IFS(N$3=Matchdays!$D347,Matchdays!$I347,N$3=Matchdays!$G347,Matchdays!$J347),"")</f>
        <v/>
      </c>
      <c r="O349" t="str" cm="1">
        <f t="array" ref="O349">IFERROR(_xlfn.IFS(O$3=Matchdays!$D347,Matchdays!$I347,O$3=Matchdays!$G347,Matchdays!$J347),"")</f>
        <v/>
      </c>
      <c r="P349" t="str" cm="1">
        <f t="array" ref="P349">IFERROR(_xlfn.IFS(P$3=Matchdays!$D347,Matchdays!$I347,P$3=Matchdays!$G347,Matchdays!$J347),"")</f>
        <v/>
      </c>
      <c r="Q349" t="str" cm="1">
        <f t="array" ref="Q349">IFERROR(_xlfn.IFS(Q$3=Matchdays!$D347,Matchdays!$I347,Q$3=Matchdays!$G347,Matchdays!$J347),"")</f>
        <v/>
      </c>
      <c r="R349" cm="1">
        <f t="array" ref="R349">IFERROR(_xlfn.IFS(R$3=Matchdays!$D347,Matchdays!$I347,R$3=Matchdays!$G347,Matchdays!$J347),"")</f>
        <v>0</v>
      </c>
      <c r="S349" t="str" cm="1">
        <f t="array" ref="S349">IFERROR(_xlfn.IFS(S$3=Matchdays!$D347,Matchdays!$I347,S$3=Matchdays!$G347,Matchdays!$J347),"")</f>
        <v/>
      </c>
      <c r="T349" t="str" cm="1">
        <f t="array" ref="T349">IFERROR(_xlfn.IFS(T$3=Matchdays!$D347,Matchdays!$I347,T$3=Matchdays!$G347,Matchdays!$J347),"")</f>
        <v/>
      </c>
      <c r="U349" t="str" cm="1">
        <f t="array" ref="U349">IFERROR(_xlfn.IFS(U$3=Matchdays!$D347,Matchdays!$I347,U$3=Matchdays!$G347,Matchdays!$J347),"")</f>
        <v/>
      </c>
      <c r="V349" t="str" cm="1">
        <f t="array" ref="V349">IFERROR(_xlfn.IFS(V$3=Matchdays!$D347,Matchdays!$I347,V$3=Matchdays!$G347,Matchdays!$J347),"")</f>
        <v/>
      </c>
      <c r="W349" t="str" cm="1">
        <f t="array" ref="W349">IFERROR(_xlfn.IFS(W$3=Matchdays!$D347,Matchdays!$I347,W$3=Matchdays!$G347,Matchdays!$J347),"")</f>
        <v/>
      </c>
    </row>
    <row r="350" spans="4:23" x14ac:dyDescent="0.25">
      <c r="D350" t="str" cm="1">
        <f t="array" ref="D350">IFERROR(_xlfn.IFS($D$3=Matchdays!D348,Matchdays!I348,$D$3=Matchdays!G348,Matchdays!J348),"")</f>
        <v/>
      </c>
      <c r="E350" t="str" cm="1">
        <f t="array" ref="E350">IFERROR(_xlfn.IFS(E$3=Matchdays!$D348,Matchdays!$I348,E$3=Matchdays!$G348,Matchdays!$J348),"")</f>
        <v/>
      </c>
      <c r="F350" t="str" cm="1">
        <f t="array" ref="F350">IFERROR(_xlfn.IFS(F$3=Matchdays!$D348,Matchdays!$I348,F$3=Matchdays!$G348,Matchdays!$J348),"")</f>
        <v/>
      </c>
      <c r="G350" t="str" cm="1">
        <f t="array" ref="G350">IFERROR(_xlfn.IFS(G$3=Matchdays!$D348,Matchdays!$I348,G$3=Matchdays!$G348,Matchdays!$J348),"")</f>
        <v/>
      </c>
      <c r="H350" t="str" cm="1">
        <f t="array" ref="H350">IFERROR(_xlfn.IFS(H$3=Matchdays!$D348,Matchdays!$I348,H$3=Matchdays!$G348,Matchdays!$J348),"")</f>
        <v/>
      </c>
      <c r="I350" t="str" cm="1">
        <f t="array" ref="I350">IFERROR(_xlfn.IFS(I$3=Matchdays!$D348,Matchdays!$I348,I$3=Matchdays!$G348,Matchdays!$J348),"")</f>
        <v/>
      </c>
      <c r="J350" t="str" cm="1">
        <f t="array" ref="J350">IFERROR(_xlfn.IFS(J$3=Matchdays!$D348,Matchdays!$I348,J$3=Matchdays!$G348,Matchdays!$J348),"")</f>
        <v/>
      </c>
      <c r="K350" t="str" cm="1">
        <f t="array" ref="K350">IFERROR(_xlfn.IFS(K$3=Matchdays!$D348,Matchdays!$I348,K$3=Matchdays!$G348,Matchdays!$J348),"")</f>
        <v/>
      </c>
      <c r="L350" t="str" cm="1">
        <f t="array" ref="L350">IFERROR(_xlfn.IFS(L$3=Matchdays!$D348,Matchdays!$I348,L$3=Matchdays!$G348,Matchdays!$J348),"")</f>
        <v/>
      </c>
      <c r="M350" t="str" cm="1">
        <f t="array" ref="M350">IFERROR(_xlfn.IFS(M$3=Matchdays!$D348,Matchdays!$I348,M$3=Matchdays!$G348,Matchdays!$J348),"")</f>
        <v/>
      </c>
      <c r="N350" t="str" cm="1">
        <f t="array" ref="N350">IFERROR(_xlfn.IFS(N$3=Matchdays!$D348,Matchdays!$I348,N$3=Matchdays!$G348,Matchdays!$J348),"")</f>
        <v/>
      </c>
      <c r="O350" t="str" cm="1">
        <f t="array" ref="O350">IFERROR(_xlfn.IFS(O$3=Matchdays!$D348,Matchdays!$I348,O$3=Matchdays!$G348,Matchdays!$J348),"")</f>
        <v/>
      </c>
      <c r="P350" t="str" cm="1">
        <f t="array" ref="P350">IFERROR(_xlfn.IFS(P$3=Matchdays!$D348,Matchdays!$I348,P$3=Matchdays!$G348,Matchdays!$J348),"")</f>
        <v/>
      </c>
      <c r="Q350" t="str" cm="1">
        <f t="array" ref="Q350">IFERROR(_xlfn.IFS(Q$3=Matchdays!$D348,Matchdays!$I348,Q$3=Matchdays!$G348,Matchdays!$J348),"")</f>
        <v/>
      </c>
      <c r="R350" t="str" cm="1">
        <f t="array" ref="R350">IFERROR(_xlfn.IFS(R$3=Matchdays!$D348,Matchdays!$I348,R$3=Matchdays!$G348,Matchdays!$J348),"")</f>
        <v/>
      </c>
      <c r="S350" cm="1">
        <f t="array" ref="S350">IFERROR(_xlfn.IFS(S$3=Matchdays!$D348,Matchdays!$I348,S$3=Matchdays!$G348,Matchdays!$J348),"")</f>
        <v>3</v>
      </c>
      <c r="T350" cm="1">
        <f t="array" ref="T350">IFERROR(_xlfn.IFS(T$3=Matchdays!$D348,Matchdays!$I348,T$3=Matchdays!$G348,Matchdays!$J348),"")</f>
        <v>0</v>
      </c>
      <c r="U350" t="str" cm="1">
        <f t="array" ref="U350">IFERROR(_xlfn.IFS(U$3=Matchdays!$D348,Matchdays!$I348,U$3=Matchdays!$G348,Matchdays!$J348),"")</f>
        <v/>
      </c>
      <c r="V350" t="str" cm="1">
        <f t="array" ref="V350">IFERROR(_xlfn.IFS(V$3=Matchdays!$D348,Matchdays!$I348,V$3=Matchdays!$G348,Matchdays!$J348),"")</f>
        <v/>
      </c>
      <c r="W350" t="str" cm="1">
        <f t="array" ref="W350">IFERROR(_xlfn.IFS(W$3=Matchdays!$D348,Matchdays!$I348,W$3=Matchdays!$G348,Matchdays!$J348),"")</f>
        <v/>
      </c>
    </row>
    <row r="351" spans="4:23" x14ac:dyDescent="0.25">
      <c r="D351" t="str" cm="1">
        <f t="array" ref="D351">IFERROR(_xlfn.IFS($D$3=Matchdays!D349,Matchdays!I349,$D$3=Matchdays!G349,Matchdays!J349),"")</f>
        <v/>
      </c>
      <c r="E351" t="str" cm="1">
        <f t="array" ref="E351">IFERROR(_xlfn.IFS(E$3=Matchdays!$D349,Matchdays!$I349,E$3=Matchdays!$G349,Matchdays!$J349),"")</f>
        <v/>
      </c>
      <c r="F351" t="str" cm="1">
        <f t="array" ref="F351">IFERROR(_xlfn.IFS(F$3=Matchdays!$D349,Matchdays!$I349,F$3=Matchdays!$G349,Matchdays!$J349),"")</f>
        <v/>
      </c>
      <c r="G351" t="str" cm="1">
        <f t="array" ref="G351">IFERROR(_xlfn.IFS(G$3=Matchdays!$D349,Matchdays!$I349,G$3=Matchdays!$G349,Matchdays!$J349),"")</f>
        <v/>
      </c>
      <c r="H351" t="str" cm="1">
        <f t="array" ref="H351">IFERROR(_xlfn.IFS(H$3=Matchdays!$D349,Matchdays!$I349,H$3=Matchdays!$G349,Matchdays!$J349),"")</f>
        <v/>
      </c>
      <c r="I351" t="str" cm="1">
        <f t="array" ref="I351">IFERROR(_xlfn.IFS(I$3=Matchdays!$D349,Matchdays!$I349,I$3=Matchdays!$G349,Matchdays!$J349),"")</f>
        <v/>
      </c>
      <c r="J351" cm="1">
        <f t="array" ref="J351">IFERROR(_xlfn.IFS(J$3=Matchdays!$D349,Matchdays!$I349,J$3=Matchdays!$G349,Matchdays!$J349),"")</f>
        <v>0</v>
      </c>
      <c r="K351" t="str" cm="1">
        <f t="array" ref="K351">IFERROR(_xlfn.IFS(K$3=Matchdays!$D349,Matchdays!$I349,K$3=Matchdays!$G349,Matchdays!$J349),"")</f>
        <v/>
      </c>
      <c r="L351" t="str" cm="1">
        <f t="array" ref="L351">IFERROR(_xlfn.IFS(L$3=Matchdays!$D349,Matchdays!$I349,L$3=Matchdays!$G349,Matchdays!$J349),"")</f>
        <v/>
      </c>
      <c r="M351" t="str" cm="1">
        <f t="array" ref="M351">IFERROR(_xlfn.IFS(M$3=Matchdays!$D349,Matchdays!$I349,M$3=Matchdays!$G349,Matchdays!$J349),"")</f>
        <v/>
      </c>
      <c r="N351" t="str" cm="1">
        <f t="array" ref="N351">IFERROR(_xlfn.IFS(N$3=Matchdays!$D349,Matchdays!$I349,N$3=Matchdays!$G349,Matchdays!$J349),"")</f>
        <v/>
      </c>
      <c r="O351" t="str" cm="1">
        <f t="array" ref="O351">IFERROR(_xlfn.IFS(O$3=Matchdays!$D349,Matchdays!$I349,O$3=Matchdays!$G349,Matchdays!$J349),"")</f>
        <v/>
      </c>
      <c r="P351" t="str" cm="1">
        <f t="array" ref="P351">IFERROR(_xlfn.IFS(P$3=Matchdays!$D349,Matchdays!$I349,P$3=Matchdays!$G349,Matchdays!$J349),"")</f>
        <v/>
      </c>
      <c r="Q351" t="str" cm="1">
        <f t="array" ref="Q351">IFERROR(_xlfn.IFS(Q$3=Matchdays!$D349,Matchdays!$I349,Q$3=Matchdays!$G349,Matchdays!$J349),"")</f>
        <v/>
      </c>
      <c r="R351" t="str" cm="1">
        <f t="array" ref="R351">IFERROR(_xlfn.IFS(R$3=Matchdays!$D349,Matchdays!$I349,R$3=Matchdays!$G349,Matchdays!$J349),"")</f>
        <v/>
      </c>
      <c r="S351" t="str" cm="1">
        <f t="array" ref="S351">IFERROR(_xlfn.IFS(S$3=Matchdays!$D349,Matchdays!$I349,S$3=Matchdays!$G349,Matchdays!$J349),"")</f>
        <v/>
      </c>
      <c r="T351" t="str" cm="1">
        <f t="array" ref="T351">IFERROR(_xlfn.IFS(T$3=Matchdays!$D349,Matchdays!$I349,T$3=Matchdays!$G349,Matchdays!$J349),"")</f>
        <v/>
      </c>
      <c r="U351" cm="1">
        <f t="array" ref="U351">IFERROR(_xlfn.IFS(U$3=Matchdays!$D349,Matchdays!$I349,U$3=Matchdays!$G349,Matchdays!$J349),"")</f>
        <v>3</v>
      </c>
      <c r="V351" t="str" cm="1">
        <f t="array" ref="V351">IFERROR(_xlfn.IFS(V$3=Matchdays!$D349,Matchdays!$I349,V$3=Matchdays!$G349,Matchdays!$J349),"")</f>
        <v/>
      </c>
      <c r="W351" t="str" cm="1">
        <f t="array" ref="W351">IFERROR(_xlfn.IFS(W$3=Matchdays!$D349,Matchdays!$I349,W$3=Matchdays!$G349,Matchdays!$J349),"")</f>
        <v/>
      </c>
    </row>
    <row r="352" spans="4:23" x14ac:dyDescent="0.25">
      <c r="D352" t="str" cm="1">
        <f t="array" ref="D352">IFERROR(_xlfn.IFS($D$3=Matchdays!D350,Matchdays!I350,$D$3=Matchdays!G350,Matchdays!J350),"")</f>
        <v/>
      </c>
      <c r="E352" t="str" cm="1">
        <f t="array" ref="E352">IFERROR(_xlfn.IFS(E$3=Matchdays!$D350,Matchdays!$I350,E$3=Matchdays!$G350,Matchdays!$J350),"")</f>
        <v/>
      </c>
      <c r="F352" t="str" cm="1">
        <f t="array" ref="F352">IFERROR(_xlfn.IFS(F$3=Matchdays!$D350,Matchdays!$I350,F$3=Matchdays!$G350,Matchdays!$J350),"")</f>
        <v/>
      </c>
      <c r="G352" t="str" cm="1">
        <f t="array" ref="G352">IFERROR(_xlfn.IFS(G$3=Matchdays!$D350,Matchdays!$I350,G$3=Matchdays!$G350,Matchdays!$J350),"")</f>
        <v/>
      </c>
      <c r="H352" t="str" cm="1">
        <f t="array" ref="H352">IFERROR(_xlfn.IFS(H$3=Matchdays!$D350,Matchdays!$I350,H$3=Matchdays!$G350,Matchdays!$J350),"")</f>
        <v/>
      </c>
      <c r="I352" t="str" cm="1">
        <f t="array" ref="I352">IFERROR(_xlfn.IFS(I$3=Matchdays!$D350,Matchdays!$I350,I$3=Matchdays!$G350,Matchdays!$J350),"")</f>
        <v/>
      </c>
      <c r="J352" t="str" cm="1">
        <f t="array" ref="J352">IFERROR(_xlfn.IFS(J$3=Matchdays!$D350,Matchdays!$I350,J$3=Matchdays!$G350,Matchdays!$J350),"")</f>
        <v/>
      </c>
      <c r="K352" t="str" cm="1">
        <f t="array" ref="K352">IFERROR(_xlfn.IFS(K$3=Matchdays!$D350,Matchdays!$I350,K$3=Matchdays!$G350,Matchdays!$J350),"")</f>
        <v/>
      </c>
      <c r="L352" t="str" cm="1">
        <f t="array" ref="L352">IFERROR(_xlfn.IFS(L$3=Matchdays!$D350,Matchdays!$I350,L$3=Matchdays!$G350,Matchdays!$J350),"")</f>
        <v/>
      </c>
      <c r="M352" t="str" cm="1">
        <f t="array" ref="M352">IFERROR(_xlfn.IFS(M$3=Matchdays!$D350,Matchdays!$I350,M$3=Matchdays!$G350,Matchdays!$J350),"")</f>
        <v/>
      </c>
      <c r="N352" t="str" cm="1">
        <f t="array" ref="N352">IFERROR(_xlfn.IFS(N$3=Matchdays!$D350,Matchdays!$I350,N$3=Matchdays!$G350,Matchdays!$J350),"")</f>
        <v/>
      </c>
      <c r="O352" t="str" cm="1">
        <f t="array" ref="O352">IFERROR(_xlfn.IFS(O$3=Matchdays!$D350,Matchdays!$I350,O$3=Matchdays!$G350,Matchdays!$J350),"")</f>
        <v/>
      </c>
      <c r="P352" t="str" cm="1">
        <f t="array" ref="P352">IFERROR(_xlfn.IFS(P$3=Matchdays!$D350,Matchdays!$I350,P$3=Matchdays!$G350,Matchdays!$J350),"")</f>
        <v/>
      </c>
      <c r="Q352" cm="1">
        <f t="array" ref="Q352">IFERROR(_xlfn.IFS(Q$3=Matchdays!$D350,Matchdays!$I350,Q$3=Matchdays!$G350,Matchdays!$J350),"")</f>
        <v>0</v>
      </c>
      <c r="R352" t="str" cm="1">
        <f t="array" ref="R352">IFERROR(_xlfn.IFS(R$3=Matchdays!$D350,Matchdays!$I350,R$3=Matchdays!$G350,Matchdays!$J350),"")</f>
        <v/>
      </c>
      <c r="S352" t="str" cm="1">
        <f t="array" ref="S352">IFERROR(_xlfn.IFS(S$3=Matchdays!$D350,Matchdays!$I350,S$3=Matchdays!$G350,Matchdays!$J350),"")</f>
        <v/>
      </c>
      <c r="T352" t="str" cm="1">
        <f t="array" ref="T352">IFERROR(_xlfn.IFS(T$3=Matchdays!$D350,Matchdays!$I350,T$3=Matchdays!$G350,Matchdays!$J350),"")</f>
        <v/>
      </c>
      <c r="U352" t="str" cm="1">
        <f t="array" ref="U352">IFERROR(_xlfn.IFS(U$3=Matchdays!$D350,Matchdays!$I350,U$3=Matchdays!$G350,Matchdays!$J350),"")</f>
        <v/>
      </c>
      <c r="V352" cm="1">
        <f t="array" ref="V352">IFERROR(_xlfn.IFS(V$3=Matchdays!$D350,Matchdays!$I350,V$3=Matchdays!$G350,Matchdays!$J350),"")</f>
        <v>3</v>
      </c>
      <c r="W352" t="str" cm="1">
        <f t="array" ref="W352">IFERROR(_xlfn.IFS(W$3=Matchdays!$D350,Matchdays!$I350,W$3=Matchdays!$G350,Matchdays!$J350),"")</f>
        <v/>
      </c>
    </row>
    <row r="353" spans="4:23" x14ac:dyDescent="0.25">
      <c r="D353" t="str" cm="1">
        <f t="array" ref="D353">IFERROR(_xlfn.IFS($D$3=Matchdays!D351,Matchdays!I351,$D$3=Matchdays!G351,Matchdays!J351),"")</f>
        <v/>
      </c>
      <c r="E353" cm="1">
        <f t="array" ref="E353">IFERROR(_xlfn.IFS(E$3=Matchdays!$D351,Matchdays!$I351,E$3=Matchdays!$G351,Matchdays!$J351),"")</f>
        <v>0</v>
      </c>
      <c r="F353" t="str" cm="1">
        <f t="array" ref="F353">IFERROR(_xlfn.IFS(F$3=Matchdays!$D351,Matchdays!$I351,F$3=Matchdays!$G351,Matchdays!$J351),"")</f>
        <v/>
      </c>
      <c r="G353" t="str" cm="1">
        <f t="array" ref="G353">IFERROR(_xlfn.IFS(G$3=Matchdays!$D351,Matchdays!$I351,G$3=Matchdays!$G351,Matchdays!$J351),"")</f>
        <v/>
      </c>
      <c r="H353" t="str" cm="1">
        <f t="array" ref="H353">IFERROR(_xlfn.IFS(H$3=Matchdays!$D351,Matchdays!$I351,H$3=Matchdays!$G351,Matchdays!$J351),"")</f>
        <v/>
      </c>
      <c r="I353" t="str" cm="1">
        <f t="array" ref="I353">IFERROR(_xlfn.IFS(I$3=Matchdays!$D351,Matchdays!$I351,I$3=Matchdays!$G351,Matchdays!$J351),"")</f>
        <v/>
      </c>
      <c r="J353" t="str" cm="1">
        <f t="array" ref="J353">IFERROR(_xlfn.IFS(J$3=Matchdays!$D351,Matchdays!$I351,J$3=Matchdays!$G351,Matchdays!$J351),"")</f>
        <v/>
      </c>
      <c r="K353" t="str" cm="1">
        <f t="array" ref="K353">IFERROR(_xlfn.IFS(K$3=Matchdays!$D351,Matchdays!$I351,K$3=Matchdays!$G351,Matchdays!$J351),"")</f>
        <v/>
      </c>
      <c r="L353" t="str" cm="1">
        <f t="array" ref="L353">IFERROR(_xlfn.IFS(L$3=Matchdays!$D351,Matchdays!$I351,L$3=Matchdays!$G351,Matchdays!$J351),"")</f>
        <v/>
      </c>
      <c r="M353" t="str" cm="1">
        <f t="array" ref="M353">IFERROR(_xlfn.IFS(M$3=Matchdays!$D351,Matchdays!$I351,M$3=Matchdays!$G351,Matchdays!$J351),"")</f>
        <v/>
      </c>
      <c r="N353" t="str" cm="1">
        <f t="array" ref="N353">IFERROR(_xlfn.IFS(N$3=Matchdays!$D351,Matchdays!$I351,N$3=Matchdays!$G351,Matchdays!$J351),"")</f>
        <v/>
      </c>
      <c r="O353" t="str" cm="1">
        <f t="array" ref="O353">IFERROR(_xlfn.IFS(O$3=Matchdays!$D351,Matchdays!$I351,O$3=Matchdays!$G351,Matchdays!$J351),"")</f>
        <v/>
      </c>
      <c r="P353" t="str" cm="1">
        <f t="array" ref="P353">IFERROR(_xlfn.IFS(P$3=Matchdays!$D351,Matchdays!$I351,P$3=Matchdays!$G351,Matchdays!$J351),"")</f>
        <v/>
      </c>
      <c r="Q353" t="str" cm="1">
        <f t="array" ref="Q353">IFERROR(_xlfn.IFS(Q$3=Matchdays!$D351,Matchdays!$I351,Q$3=Matchdays!$G351,Matchdays!$J351),"")</f>
        <v/>
      </c>
      <c r="R353" t="str" cm="1">
        <f t="array" ref="R353">IFERROR(_xlfn.IFS(R$3=Matchdays!$D351,Matchdays!$I351,R$3=Matchdays!$G351,Matchdays!$J351),"")</f>
        <v/>
      </c>
      <c r="S353" t="str" cm="1">
        <f t="array" ref="S353">IFERROR(_xlfn.IFS(S$3=Matchdays!$D351,Matchdays!$I351,S$3=Matchdays!$G351,Matchdays!$J351),"")</f>
        <v/>
      </c>
      <c r="T353" t="str" cm="1">
        <f t="array" ref="T353">IFERROR(_xlfn.IFS(T$3=Matchdays!$D351,Matchdays!$I351,T$3=Matchdays!$G351,Matchdays!$J351),"")</f>
        <v/>
      </c>
      <c r="U353" t="str" cm="1">
        <f t="array" ref="U353">IFERROR(_xlfn.IFS(U$3=Matchdays!$D351,Matchdays!$I351,U$3=Matchdays!$G351,Matchdays!$J351),"")</f>
        <v/>
      </c>
      <c r="V353" t="str" cm="1">
        <f t="array" ref="V353">IFERROR(_xlfn.IFS(V$3=Matchdays!$D351,Matchdays!$I351,V$3=Matchdays!$G351,Matchdays!$J351),"")</f>
        <v/>
      </c>
      <c r="W353" cm="1">
        <f t="array" ref="W353">IFERROR(_xlfn.IFS(W$3=Matchdays!$D351,Matchdays!$I351,W$3=Matchdays!$G351,Matchdays!$J351),"")</f>
        <v>3</v>
      </c>
    </row>
    <row r="354" spans="4:23" x14ac:dyDescent="0.25">
      <c r="D354" cm="1">
        <f t="array" ref="D354">IFERROR(_xlfn.IFS($D$3=Matchdays!D352,Matchdays!I352,$D$3=Matchdays!G352,Matchdays!J352),"")</f>
        <v>0</v>
      </c>
      <c r="E354" t="str" cm="1">
        <f t="array" ref="E354">IFERROR(_xlfn.IFS(E$3=Matchdays!$D352,Matchdays!$I352,E$3=Matchdays!$G352,Matchdays!$J352),"")</f>
        <v/>
      </c>
      <c r="F354" t="str" cm="1">
        <f t="array" ref="F354">IFERROR(_xlfn.IFS(F$3=Matchdays!$D352,Matchdays!$I352,F$3=Matchdays!$G352,Matchdays!$J352),"")</f>
        <v/>
      </c>
      <c r="G354" t="str" cm="1">
        <f t="array" ref="G354">IFERROR(_xlfn.IFS(G$3=Matchdays!$D352,Matchdays!$I352,G$3=Matchdays!$G352,Matchdays!$J352),"")</f>
        <v/>
      </c>
      <c r="H354" cm="1">
        <f t="array" ref="H354">IFERROR(_xlfn.IFS(H$3=Matchdays!$D352,Matchdays!$I352,H$3=Matchdays!$G352,Matchdays!$J352),"")</f>
        <v>3</v>
      </c>
      <c r="I354" t="str" cm="1">
        <f t="array" ref="I354">IFERROR(_xlfn.IFS(I$3=Matchdays!$D352,Matchdays!$I352,I$3=Matchdays!$G352,Matchdays!$J352),"")</f>
        <v/>
      </c>
      <c r="J354" t="str" cm="1">
        <f t="array" ref="J354">IFERROR(_xlfn.IFS(J$3=Matchdays!$D352,Matchdays!$I352,J$3=Matchdays!$G352,Matchdays!$J352),"")</f>
        <v/>
      </c>
      <c r="K354" t="str" cm="1">
        <f t="array" ref="K354">IFERROR(_xlfn.IFS(K$3=Matchdays!$D352,Matchdays!$I352,K$3=Matchdays!$G352,Matchdays!$J352),"")</f>
        <v/>
      </c>
      <c r="L354" t="str" cm="1">
        <f t="array" ref="L354">IFERROR(_xlfn.IFS(L$3=Matchdays!$D352,Matchdays!$I352,L$3=Matchdays!$G352,Matchdays!$J352),"")</f>
        <v/>
      </c>
      <c r="M354" t="str" cm="1">
        <f t="array" ref="M354">IFERROR(_xlfn.IFS(M$3=Matchdays!$D352,Matchdays!$I352,M$3=Matchdays!$G352,Matchdays!$J352),"")</f>
        <v/>
      </c>
      <c r="N354" t="str" cm="1">
        <f t="array" ref="N354">IFERROR(_xlfn.IFS(N$3=Matchdays!$D352,Matchdays!$I352,N$3=Matchdays!$G352,Matchdays!$J352),"")</f>
        <v/>
      </c>
      <c r="O354" t="str" cm="1">
        <f t="array" ref="O354">IFERROR(_xlfn.IFS(O$3=Matchdays!$D352,Matchdays!$I352,O$3=Matchdays!$G352,Matchdays!$J352),"")</f>
        <v/>
      </c>
      <c r="P354" t="str" cm="1">
        <f t="array" ref="P354">IFERROR(_xlfn.IFS(P$3=Matchdays!$D352,Matchdays!$I352,P$3=Matchdays!$G352,Matchdays!$J352),"")</f>
        <v/>
      </c>
      <c r="Q354" t="str" cm="1">
        <f t="array" ref="Q354">IFERROR(_xlfn.IFS(Q$3=Matchdays!$D352,Matchdays!$I352,Q$3=Matchdays!$G352,Matchdays!$J352),"")</f>
        <v/>
      </c>
      <c r="R354" t="str" cm="1">
        <f t="array" ref="R354">IFERROR(_xlfn.IFS(R$3=Matchdays!$D352,Matchdays!$I352,R$3=Matchdays!$G352,Matchdays!$J352),"")</f>
        <v/>
      </c>
      <c r="S354" t="str" cm="1">
        <f t="array" ref="S354">IFERROR(_xlfn.IFS(S$3=Matchdays!$D352,Matchdays!$I352,S$3=Matchdays!$G352,Matchdays!$J352),"")</f>
        <v/>
      </c>
      <c r="T354" t="str" cm="1">
        <f t="array" ref="T354">IFERROR(_xlfn.IFS(T$3=Matchdays!$D352,Matchdays!$I352,T$3=Matchdays!$G352,Matchdays!$J352),"")</f>
        <v/>
      </c>
      <c r="U354" t="str" cm="1">
        <f t="array" ref="U354">IFERROR(_xlfn.IFS(U$3=Matchdays!$D352,Matchdays!$I352,U$3=Matchdays!$G352,Matchdays!$J352),"")</f>
        <v/>
      </c>
      <c r="V354" t="str" cm="1">
        <f t="array" ref="V354">IFERROR(_xlfn.IFS(V$3=Matchdays!$D352,Matchdays!$I352,V$3=Matchdays!$G352,Matchdays!$J352),"")</f>
        <v/>
      </c>
      <c r="W354" t="str" cm="1">
        <f t="array" ref="W354">IFERROR(_xlfn.IFS(W$3=Matchdays!$D352,Matchdays!$I352,W$3=Matchdays!$G352,Matchdays!$J352),"")</f>
        <v/>
      </c>
    </row>
    <row r="355" spans="4:23" x14ac:dyDescent="0.25">
      <c r="D355" t="str" cm="1">
        <f t="array" ref="D355">IFERROR(_xlfn.IFS($D$3=Matchdays!D353,Matchdays!I353,$D$3=Matchdays!G353,Matchdays!J353),"")</f>
        <v/>
      </c>
      <c r="E355" cm="1">
        <f t="array" ref="E355">IFERROR(_xlfn.IFS(E$3=Matchdays!$D353,Matchdays!$I353,E$3=Matchdays!$G353,Matchdays!$J353),"")</f>
        <v>3</v>
      </c>
      <c r="F355" t="str" cm="1">
        <f t="array" ref="F355">IFERROR(_xlfn.IFS(F$3=Matchdays!$D353,Matchdays!$I353,F$3=Matchdays!$G353,Matchdays!$J353),"")</f>
        <v/>
      </c>
      <c r="G355" t="str" cm="1">
        <f t="array" ref="G355">IFERROR(_xlfn.IFS(G$3=Matchdays!$D353,Matchdays!$I353,G$3=Matchdays!$G353,Matchdays!$J353),"")</f>
        <v/>
      </c>
      <c r="H355" t="str" cm="1">
        <f t="array" ref="H355">IFERROR(_xlfn.IFS(H$3=Matchdays!$D353,Matchdays!$I353,H$3=Matchdays!$G353,Matchdays!$J353),"")</f>
        <v/>
      </c>
      <c r="I355" t="str" cm="1">
        <f t="array" ref="I355">IFERROR(_xlfn.IFS(I$3=Matchdays!$D353,Matchdays!$I353,I$3=Matchdays!$G353,Matchdays!$J353),"")</f>
        <v/>
      </c>
      <c r="J355" t="str" cm="1">
        <f t="array" ref="J355">IFERROR(_xlfn.IFS(J$3=Matchdays!$D353,Matchdays!$I353,J$3=Matchdays!$G353,Matchdays!$J353),"")</f>
        <v/>
      </c>
      <c r="K355" t="str" cm="1">
        <f t="array" ref="K355">IFERROR(_xlfn.IFS(K$3=Matchdays!$D353,Matchdays!$I353,K$3=Matchdays!$G353,Matchdays!$J353),"")</f>
        <v/>
      </c>
      <c r="L355" t="str" cm="1">
        <f t="array" ref="L355">IFERROR(_xlfn.IFS(L$3=Matchdays!$D353,Matchdays!$I353,L$3=Matchdays!$G353,Matchdays!$J353),"")</f>
        <v/>
      </c>
      <c r="M355" t="str" cm="1">
        <f t="array" ref="M355">IFERROR(_xlfn.IFS(M$3=Matchdays!$D353,Matchdays!$I353,M$3=Matchdays!$G353,Matchdays!$J353),"")</f>
        <v/>
      </c>
      <c r="N355" t="str" cm="1">
        <f t="array" ref="N355">IFERROR(_xlfn.IFS(N$3=Matchdays!$D353,Matchdays!$I353,N$3=Matchdays!$G353,Matchdays!$J353),"")</f>
        <v/>
      </c>
      <c r="O355" t="str" cm="1">
        <f t="array" ref="O355">IFERROR(_xlfn.IFS(O$3=Matchdays!$D353,Matchdays!$I353,O$3=Matchdays!$G353,Matchdays!$J353),"")</f>
        <v/>
      </c>
      <c r="P355" t="str" cm="1">
        <f t="array" ref="P355">IFERROR(_xlfn.IFS(P$3=Matchdays!$D353,Matchdays!$I353,P$3=Matchdays!$G353,Matchdays!$J353),"")</f>
        <v/>
      </c>
      <c r="Q355" t="str" cm="1">
        <f t="array" ref="Q355">IFERROR(_xlfn.IFS(Q$3=Matchdays!$D353,Matchdays!$I353,Q$3=Matchdays!$G353,Matchdays!$J353),"")</f>
        <v/>
      </c>
      <c r="R355" t="str" cm="1">
        <f t="array" ref="R355">IFERROR(_xlfn.IFS(R$3=Matchdays!$D353,Matchdays!$I353,R$3=Matchdays!$G353,Matchdays!$J353),"")</f>
        <v/>
      </c>
      <c r="S355" t="str" cm="1">
        <f t="array" ref="S355">IFERROR(_xlfn.IFS(S$3=Matchdays!$D353,Matchdays!$I353,S$3=Matchdays!$G353,Matchdays!$J353),"")</f>
        <v/>
      </c>
      <c r="T355" t="str" cm="1">
        <f t="array" ref="T355">IFERROR(_xlfn.IFS(T$3=Matchdays!$D353,Matchdays!$I353,T$3=Matchdays!$G353,Matchdays!$J353),"")</f>
        <v/>
      </c>
      <c r="U355" cm="1">
        <f t="array" ref="U355">IFERROR(_xlfn.IFS(U$3=Matchdays!$D353,Matchdays!$I353,U$3=Matchdays!$G353,Matchdays!$J353),"")</f>
        <v>0</v>
      </c>
      <c r="V355" t="str" cm="1">
        <f t="array" ref="V355">IFERROR(_xlfn.IFS(V$3=Matchdays!$D353,Matchdays!$I353,V$3=Matchdays!$G353,Matchdays!$J353),"")</f>
        <v/>
      </c>
      <c r="W355" t="str" cm="1">
        <f t="array" ref="W355">IFERROR(_xlfn.IFS(W$3=Matchdays!$D353,Matchdays!$I353,W$3=Matchdays!$G353,Matchdays!$J353),"")</f>
        <v/>
      </c>
    </row>
    <row r="356" spans="4:23" x14ac:dyDescent="0.25">
      <c r="D356" t="str" cm="1">
        <f t="array" ref="D356">IFERROR(_xlfn.IFS($D$3=Matchdays!D354,Matchdays!I354,$D$3=Matchdays!G354,Matchdays!J354),"")</f>
        <v/>
      </c>
      <c r="E356" t="str" cm="1">
        <f t="array" ref="E356">IFERROR(_xlfn.IFS(E$3=Matchdays!$D354,Matchdays!$I354,E$3=Matchdays!$G354,Matchdays!$J354),"")</f>
        <v/>
      </c>
      <c r="F356" t="str" cm="1">
        <f t="array" ref="F356">IFERROR(_xlfn.IFS(F$3=Matchdays!$D354,Matchdays!$I354,F$3=Matchdays!$G354,Matchdays!$J354),"")</f>
        <v/>
      </c>
      <c r="G356" cm="1">
        <f t="array" ref="G356">IFERROR(_xlfn.IFS(G$3=Matchdays!$D354,Matchdays!$I354,G$3=Matchdays!$G354,Matchdays!$J354),"")</f>
        <v>3</v>
      </c>
      <c r="H356" t="str" cm="1">
        <f t="array" ref="H356">IFERROR(_xlfn.IFS(H$3=Matchdays!$D354,Matchdays!$I354,H$3=Matchdays!$G354,Matchdays!$J354),"")</f>
        <v/>
      </c>
      <c r="I356" t="str" cm="1">
        <f t="array" ref="I356">IFERROR(_xlfn.IFS(I$3=Matchdays!$D354,Matchdays!$I354,I$3=Matchdays!$G354,Matchdays!$J354),"")</f>
        <v/>
      </c>
      <c r="J356" t="str" cm="1">
        <f t="array" ref="J356">IFERROR(_xlfn.IFS(J$3=Matchdays!$D354,Matchdays!$I354,J$3=Matchdays!$G354,Matchdays!$J354),"")</f>
        <v/>
      </c>
      <c r="K356" t="str" cm="1">
        <f t="array" ref="K356">IFERROR(_xlfn.IFS(K$3=Matchdays!$D354,Matchdays!$I354,K$3=Matchdays!$G354,Matchdays!$J354),"")</f>
        <v/>
      </c>
      <c r="L356" t="str" cm="1">
        <f t="array" ref="L356">IFERROR(_xlfn.IFS(L$3=Matchdays!$D354,Matchdays!$I354,L$3=Matchdays!$G354,Matchdays!$J354),"")</f>
        <v/>
      </c>
      <c r="M356" t="str" cm="1">
        <f t="array" ref="M356">IFERROR(_xlfn.IFS(M$3=Matchdays!$D354,Matchdays!$I354,M$3=Matchdays!$G354,Matchdays!$J354),"")</f>
        <v/>
      </c>
      <c r="N356" t="str" cm="1">
        <f t="array" ref="N356">IFERROR(_xlfn.IFS(N$3=Matchdays!$D354,Matchdays!$I354,N$3=Matchdays!$G354,Matchdays!$J354),"")</f>
        <v/>
      </c>
      <c r="O356" t="str" cm="1">
        <f t="array" ref="O356">IFERROR(_xlfn.IFS(O$3=Matchdays!$D354,Matchdays!$I354,O$3=Matchdays!$G354,Matchdays!$J354),"")</f>
        <v/>
      </c>
      <c r="P356" t="str" cm="1">
        <f t="array" ref="P356">IFERROR(_xlfn.IFS(P$3=Matchdays!$D354,Matchdays!$I354,P$3=Matchdays!$G354,Matchdays!$J354),"")</f>
        <v/>
      </c>
      <c r="Q356" t="str" cm="1">
        <f t="array" ref="Q356">IFERROR(_xlfn.IFS(Q$3=Matchdays!$D354,Matchdays!$I354,Q$3=Matchdays!$G354,Matchdays!$J354),"")</f>
        <v/>
      </c>
      <c r="R356" t="str" cm="1">
        <f t="array" ref="R356">IFERROR(_xlfn.IFS(R$3=Matchdays!$D354,Matchdays!$I354,R$3=Matchdays!$G354,Matchdays!$J354),"")</f>
        <v/>
      </c>
      <c r="S356" t="str" cm="1">
        <f t="array" ref="S356">IFERROR(_xlfn.IFS(S$3=Matchdays!$D354,Matchdays!$I354,S$3=Matchdays!$G354,Matchdays!$J354),"")</f>
        <v/>
      </c>
      <c r="T356" t="str" cm="1">
        <f t="array" ref="T356">IFERROR(_xlfn.IFS(T$3=Matchdays!$D354,Matchdays!$I354,T$3=Matchdays!$G354,Matchdays!$J354),"")</f>
        <v/>
      </c>
      <c r="U356" t="str" cm="1">
        <f t="array" ref="U356">IFERROR(_xlfn.IFS(U$3=Matchdays!$D354,Matchdays!$I354,U$3=Matchdays!$G354,Matchdays!$J354),"")</f>
        <v/>
      </c>
      <c r="V356" cm="1">
        <f t="array" ref="V356">IFERROR(_xlfn.IFS(V$3=Matchdays!$D354,Matchdays!$I354,V$3=Matchdays!$G354,Matchdays!$J354),"")</f>
        <v>0</v>
      </c>
      <c r="W356" t="str" cm="1">
        <f t="array" ref="W356">IFERROR(_xlfn.IFS(W$3=Matchdays!$D354,Matchdays!$I354,W$3=Matchdays!$G354,Matchdays!$J354),"")</f>
        <v/>
      </c>
    </row>
    <row r="357" spans="4:23" x14ac:dyDescent="0.25">
      <c r="D357" t="str" cm="1">
        <f t="array" ref="D357">IFERROR(_xlfn.IFS($D$3=Matchdays!D355,Matchdays!I355,$D$3=Matchdays!G355,Matchdays!J355),"")</f>
        <v/>
      </c>
      <c r="E357" t="str" cm="1">
        <f t="array" ref="E357">IFERROR(_xlfn.IFS(E$3=Matchdays!$D355,Matchdays!$I355,E$3=Matchdays!$G355,Matchdays!$J355),"")</f>
        <v/>
      </c>
      <c r="F357" t="str" cm="1">
        <f t="array" ref="F357">IFERROR(_xlfn.IFS(F$3=Matchdays!$D355,Matchdays!$I355,F$3=Matchdays!$G355,Matchdays!$J355),"")</f>
        <v/>
      </c>
      <c r="G357" t="str" cm="1">
        <f t="array" ref="G357">IFERROR(_xlfn.IFS(G$3=Matchdays!$D355,Matchdays!$I355,G$3=Matchdays!$G355,Matchdays!$J355),"")</f>
        <v/>
      </c>
      <c r="H357" t="str" cm="1">
        <f t="array" ref="H357">IFERROR(_xlfn.IFS(H$3=Matchdays!$D355,Matchdays!$I355,H$3=Matchdays!$G355,Matchdays!$J355),"")</f>
        <v/>
      </c>
      <c r="I357" cm="1">
        <f t="array" ref="I357">IFERROR(_xlfn.IFS(I$3=Matchdays!$D355,Matchdays!$I355,I$3=Matchdays!$G355,Matchdays!$J355),"")</f>
        <v>1</v>
      </c>
      <c r="J357" t="str" cm="1">
        <f t="array" ref="J357">IFERROR(_xlfn.IFS(J$3=Matchdays!$D355,Matchdays!$I355,J$3=Matchdays!$G355,Matchdays!$J355),"")</f>
        <v/>
      </c>
      <c r="K357" t="str" cm="1">
        <f t="array" ref="K357">IFERROR(_xlfn.IFS(K$3=Matchdays!$D355,Matchdays!$I355,K$3=Matchdays!$G355,Matchdays!$J355),"")</f>
        <v/>
      </c>
      <c r="L357" t="str" cm="1">
        <f t="array" ref="L357">IFERROR(_xlfn.IFS(L$3=Matchdays!$D355,Matchdays!$I355,L$3=Matchdays!$G355,Matchdays!$J355),"")</f>
        <v/>
      </c>
      <c r="M357" t="str" cm="1">
        <f t="array" ref="M357">IFERROR(_xlfn.IFS(M$3=Matchdays!$D355,Matchdays!$I355,M$3=Matchdays!$G355,Matchdays!$J355),"")</f>
        <v/>
      </c>
      <c r="N357" t="str" cm="1">
        <f t="array" ref="N357">IFERROR(_xlfn.IFS(N$3=Matchdays!$D355,Matchdays!$I355,N$3=Matchdays!$G355,Matchdays!$J355),"")</f>
        <v/>
      </c>
      <c r="O357" t="str" cm="1">
        <f t="array" ref="O357">IFERROR(_xlfn.IFS(O$3=Matchdays!$D355,Matchdays!$I355,O$3=Matchdays!$G355,Matchdays!$J355),"")</f>
        <v/>
      </c>
      <c r="P357" t="str" cm="1">
        <f t="array" ref="P357">IFERROR(_xlfn.IFS(P$3=Matchdays!$D355,Matchdays!$I355,P$3=Matchdays!$G355,Matchdays!$J355),"")</f>
        <v/>
      </c>
      <c r="Q357" t="str" cm="1">
        <f t="array" ref="Q357">IFERROR(_xlfn.IFS(Q$3=Matchdays!$D355,Matchdays!$I355,Q$3=Matchdays!$G355,Matchdays!$J355),"")</f>
        <v/>
      </c>
      <c r="R357" t="str" cm="1">
        <f t="array" ref="R357">IFERROR(_xlfn.IFS(R$3=Matchdays!$D355,Matchdays!$I355,R$3=Matchdays!$G355,Matchdays!$J355),"")</f>
        <v/>
      </c>
      <c r="S357" cm="1">
        <f t="array" ref="S357">IFERROR(_xlfn.IFS(S$3=Matchdays!$D355,Matchdays!$I355,S$3=Matchdays!$G355,Matchdays!$J355),"")</f>
        <v>1</v>
      </c>
      <c r="T357" t="str" cm="1">
        <f t="array" ref="T357">IFERROR(_xlfn.IFS(T$3=Matchdays!$D355,Matchdays!$I355,T$3=Matchdays!$G355,Matchdays!$J355),"")</f>
        <v/>
      </c>
      <c r="U357" t="str" cm="1">
        <f t="array" ref="U357">IFERROR(_xlfn.IFS(U$3=Matchdays!$D355,Matchdays!$I355,U$3=Matchdays!$G355,Matchdays!$J355),"")</f>
        <v/>
      </c>
      <c r="V357" t="str" cm="1">
        <f t="array" ref="V357">IFERROR(_xlfn.IFS(V$3=Matchdays!$D355,Matchdays!$I355,V$3=Matchdays!$G355,Matchdays!$J355),"")</f>
        <v/>
      </c>
      <c r="W357" t="str" cm="1">
        <f t="array" ref="W357">IFERROR(_xlfn.IFS(W$3=Matchdays!$D355,Matchdays!$I355,W$3=Matchdays!$G355,Matchdays!$J355),"")</f>
        <v/>
      </c>
    </row>
    <row r="358" spans="4:23" x14ac:dyDescent="0.25">
      <c r="D358" t="str" cm="1">
        <f t="array" ref="D358">IFERROR(_xlfn.IFS($D$3=Matchdays!D356,Matchdays!I356,$D$3=Matchdays!G356,Matchdays!J356),"")</f>
        <v/>
      </c>
      <c r="E358" t="str" cm="1">
        <f t="array" ref="E358">IFERROR(_xlfn.IFS(E$3=Matchdays!$D356,Matchdays!$I356,E$3=Matchdays!$G356,Matchdays!$J356),"")</f>
        <v/>
      </c>
      <c r="F358" cm="1">
        <f t="array" ref="F358">IFERROR(_xlfn.IFS(F$3=Matchdays!$D356,Matchdays!$I356,F$3=Matchdays!$G356,Matchdays!$J356),"")</f>
        <v>0</v>
      </c>
      <c r="G358" t="str" cm="1">
        <f t="array" ref="G358">IFERROR(_xlfn.IFS(G$3=Matchdays!$D356,Matchdays!$I356,G$3=Matchdays!$G356,Matchdays!$J356),"")</f>
        <v/>
      </c>
      <c r="H358" t="str" cm="1">
        <f t="array" ref="H358">IFERROR(_xlfn.IFS(H$3=Matchdays!$D356,Matchdays!$I356,H$3=Matchdays!$G356,Matchdays!$J356),"")</f>
        <v/>
      </c>
      <c r="I358" t="str" cm="1">
        <f t="array" ref="I358">IFERROR(_xlfn.IFS(I$3=Matchdays!$D356,Matchdays!$I356,I$3=Matchdays!$G356,Matchdays!$J356),"")</f>
        <v/>
      </c>
      <c r="J358" cm="1">
        <f t="array" ref="J358">IFERROR(_xlfn.IFS(J$3=Matchdays!$D356,Matchdays!$I356,J$3=Matchdays!$G356,Matchdays!$J356),"")</f>
        <v>3</v>
      </c>
      <c r="K358" t="str" cm="1">
        <f t="array" ref="K358">IFERROR(_xlfn.IFS(K$3=Matchdays!$D356,Matchdays!$I356,K$3=Matchdays!$G356,Matchdays!$J356),"")</f>
        <v/>
      </c>
      <c r="L358" t="str" cm="1">
        <f t="array" ref="L358">IFERROR(_xlfn.IFS(L$3=Matchdays!$D356,Matchdays!$I356,L$3=Matchdays!$G356,Matchdays!$J356),"")</f>
        <v/>
      </c>
      <c r="M358" t="str" cm="1">
        <f t="array" ref="M358">IFERROR(_xlfn.IFS(M$3=Matchdays!$D356,Matchdays!$I356,M$3=Matchdays!$G356,Matchdays!$J356),"")</f>
        <v/>
      </c>
      <c r="N358" t="str" cm="1">
        <f t="array" ref="N358">IFERROR(_xlfn.IFS(N$3=Matchdays!$D356,Matchdays!$I356,N$3=Matchdays!$G356,Matchdays!$J356),"")</f>
        <v/>
      </c>
      <c r="O358" t="str" cm="1">
        <f t="array" ref="O358">IFERROR(_xlfn.IFS(O$3=Matchdays!$D356,Matchdays!$I356,O$3=Matchdays!$G356,Matchdays!$J356),"")</f>
        <v/>
      </c>
      <c r="P358" t="str" cm="1">
        <f t="array" ref="P358">IFERROR(_xlfn.IFS(P$3=Matchdays!$D356,Matchdays!$I356,P$3=Matchdays!$G356,Matchdays!$J356),"")</f>
        <v/>
      </c>
      <c r="Q358" t="str" cm="1">
        <f t="array" ref="Q358">IFERROR(_xlfn.IFS(Q$3=Matchdays!$D356,Matchdays!$I356,Q$3=Matchdays!$G356,Matchdays!$J356),"")</f>
        <v/>
      </c>
      <c r="R358" t="str" cm="1">
        <f t="array" ref="R358">IFERROR(_xlfn.IFS(R$3=Matchdays!$D356,Matchdays!$I356,R$3=Matchdays!$G356,Matchdays!$J356),"")</f>
        <v/>
      </c>
      <c r="S358" t="str" cm="1">
        <f t="array" ref="S358">IFERROR(_xlfn.IFS(S$3=Matchdays!$D356,Matchdays!$I356,S$3=Matchdays!$G356,Matchdays!$J356),"")</f>
        <v/>
      </c>
      <c r="T358" t="str" cm="1">
        <f t="array" ref="T358">IFERROR(_xlfn.IFS(T$3=Matchdays!$D356,Matchdays!$I356,T$3=Matchdays!$G356,Matchdays!$J356),"")</f>
        <v/>
      </c>
      <c r="U358" t="str" cm="1">
        <f t="array" ref="U358">IFERROR(_xlfn.IFS(U$3=Matchdays!$D356,Matchdays!$I356,U$3=Matchdays!$G356,Matchdays!$J356),"")</f>
        <v/>
      </c>
      <c r="V358" t="str" cm="1">
        <f t="array" ref="V358">IFERROR(_xlfn.IFS(V$3=Matchdays!$D356,Matchdays!$I356,V$3=Matchdays!$G356,Matchdays!$J356),"")</f>
        <v/>
      </c>
      <c r="W358" t="str" cm="1">
        <f t="array" ref="W358">IFERROR(_xlfn.IFS(W$3=Matchdays!$D356,Matchdays!$I356,W$3=Matchdays!$G356,Matchdays!$J356),"")</f>
        <v/>
      </c>
    </row>
    <row r="359" spans="4:23" x14ac:dyDescent="0.25">
      <c r="D359" t="str" cm="1">
        <f t="array" ref="D359">IFERROR(_xlfn.IFS($D$3=Matchdays!D357,Matchdays!I357,$D$3=Matchdays!G357,Matchdays!J357),"")</f>
        <v/>
      </c>
      <c r="E359" t="str" cm="1">
        <f t="array" ref="E359">IFERROR(_xlfn.IFS(E$3=Matchdays!$D357,Matchdays!$I357,E$3=Matchdays!$G357,Matchdays!$J357),"")</f>
        <v/>
      </c>
      <c r="F359" t="str" cm="1">
        <f t="array" ref="F359">IFERROR(_xlfn.IFS(F$3=Matchdays!$D357,Matchdays!$I357,F$3=Matchdays!$G357,Matchdays!$J357),"")</f>
        <v/>
      </c>
      <c r="G359" t="str" cm="1">
        <f t="array" ref="G359">IFERROR(_xlfn.IFS(G$3=Matchdays!$D357,Matchdays!$I357,G$3=Matchdays!$G357,Matchdays!$J357),"")</f>
        <v/>
      </c>
      <c r="H359" t="str" cm="1">
        <f t="array" ref="H359">IFERROR(_xlfn.IFS(H$3=Matchdays!$D357,Matchdays!$I357,H$3=Matchdays!$G357,Matchdays!$J357),"")</f>
        <v/>
      </c>
      <c r="I359" t="str" cm="1">
        <f t="array" ref="I359">IFERROR(_xlfn.IFS(I$3=Matchdays!$D357,Matchdays!$I357,I$3=Matchdays!$G357,Matchdays!$J357),"")</f>
        <v/>
      </c>
      <c r="J359" t="str" cm="1">
        <f t="array" ref="J359">IFERROR(_xlfn.IFS(J$3=Matchdays!$D357,Matchdays!$I357,J$3=Matchdays!$G357,Matchdays!$J357),"")</f>
        <v/>
      </c>
      <c r="K359" cm="1">
        <f t="array" ref="K359">IFERROR(_xlfn.IFS(K$3=Matchdays!$D357,Matchdays!$I357,K$3=Matchdays!$G357,Matchdays!$J357),"")</f>
        <v>0</v>
      </c>
      <c r="L359" t="str" cm="1">
        <f t="array" ref="L359">IFERROR(_xlfn.IFS(L$3=Matchdays!$D357,Matchdays!$I357,L$3=Matchdays!$G357,Matchdays!$J357),"")</f>
        <v/>
      </c>
      <c r="M359" t="str" cm="1">
        <f t="array" ref="M359">IFERROR(_xlfn.IFS(M$3=Matchdays!$D357,Matchdays!$I357,M$3=Matchdays!$G357,Matchdays!$J357),"")</f>
        <v/>
      </c>
      <c r="N359" t="str" cm="1">
        <f t="array" ref="N359">IFERROR(_xlfn.IFS(N$3=Matchdays!$D357,Matchdays!$I357,N$3=Matchdays!$G357,Matchdays!$J357),"")</f>
        <v/>
      </c>
      <c r="O359" t="str" cm="1">
        <f t="array" ref="O359">IFERROR(_xlfn.IFS(O$3=Matchdays!$D357,Matchdays!$I357,O$3=Matchdays!$G357,Matchdays!$J357),"")</f>
        <v/>
      </c>
      <c r="P359" cm="1">
        <f t="array" ref="P359">IFERROR(_xlfn.IFS(P$3=Matchdays!$D357,Matchdays!$I357,P$3=Matchdays!$G357,Matchdays!$J357),"")</f>
        <v>3</v>
      </c>
      <c r="Q359" t="str" cm="1">
        <f t="array" ref="Q359">IFERROR(_xlfn.IFS(Q$3=Matchdays!$D357,Matchdays!$I357,Q$3=Matchdays!$G357,Matchdays!$J357),"")</f>
        <v/>
      </c>
      <c r="R359" t="str" cm="1">
        <f t="array" ref="R359">IFERROR(_xlfn.IFS(R$3=Matchdays!$D357,Matchdays!$I357,R$3=Matchdays!$G357,Matchdays!$J357),"")</f>
        <v/>
      </c>
      <c r="S359" t="str" cm="1">
        <f t="array" ref="S359">IFERROR(_xlfn.IFS(S$3=Matchdays!$D357,Matchdays!$I357,S$3=Matchdays!$G357,Matchdays!$J357),"")</f>
        <v/>
      </c>
      <c r="T359" t="str" cm="1">
        <f t="array" ref="T359">IFERROR(_xlfn.IFS(T$3=Matchdays!$D357,Matchdays!$I357,T$3=Matchdays!$G357,Matchdays!$J357),"")</f>
        <v/>
      </c>
      <c r="U359" t="str" cm="1">
        <f t="array" ref="U359">IFERROR(_xlfn.IFS(U$3=Matchdays!$D357,Matchdays!$I357,U$3=Matchdays!$G357,Matchdays!$J357),"")</f>
        <v/>
      </c>
      <c r="V359" t="str" cm="1">
        <f t="array" ref="V359">IFERROR(_xlfn.IFS(V$3=Matchdays!$D357,Matchdays!$I357,V$3=Matchdays!$G357,Matchdays!$J357),"")</f>
        <v/>
      </c>
      <c r="W359" t="str" cm="1">
        <f t="array" ref="W359">IFERROR(_xlfn.IFS(W$3=Matchdays!$D357,Matchdays!$I357,W$3=Matchdays!$G357,Matchdays!$J357),"")</f>
        <v/>
      </c>
    </row>
    <row r="360" spans="4:23" x14ac:dyDescent="0.25">
      <c r="D360" t="str" cm="1">
        <f t="array" ref="D360">IFERROR(_xlfn.IFS($D$3=Matchdays!D358,Matchdays!I358,$D$3=Matchdays!G358,Matchdays!J358),"")</f>
        <v/>
      </c>
      <c r="E360" t="str" cm="1">
        <f t="array" ref="E360">IFERROR(_xlfn.IFS(E$3=Matchdays!$D358,Matchdays!$I358,E$3=Matchdays!$G358,Matchdays!$J358),"")</f>
        <v/>
      </c>
      <c r="F360" t="str" cm="1">
        <f t="array" ref="F360">IFERROR(_xlfn.IFS(F$3=Matchdays!$D358,Matchdays!$I358,F$3=Matchdays!$G358,Matchdays!$J358),"")</f>
        <v/>
      </c>
      <c r="G360" t="str" cm="1">
        <f t="array" ref="G360">IFERROR(_xlfn.IFS(G$3=Matchdays!$D358,Matchdays!$I358,G$3=Matchdays!$G358,Matchdays!$J358),"")</f>
        <v/>
      </c>
      <c r="H360" t="str" cm="1">
        <f t="array" ref="H360">IFERROR(_xlfn.IFS(H$3=Matchdays!$D358,Matchdays!$I358,H$3=Matchdays!$G358,Matchdays!$J358),"")</f>
        <v/>
      </c>
      <c r="I360" t="str" cm="1">
        <f t="array" ref="I360">IFERROR(_xlfn.IFS(I$3=Matchdays!$D358,Matchdays!$I358,I$3=Matchdays!$G358,Matchdays!$J358),"")</f>
        <v/>
      </c>
      <c r="J360" t="str" cm="1">
        <f t="array" ref="J360">IFERROR(_xlfn.IFS(J$3=Matchdays!$D358,Matchdays!$I358,J$3=Matchdays!$G358,Matchdays!$J358),"")</f>
        <v/>
      </c>
      <c r="K360" t="str" cm="1">
        <f t="array" ref="K360">IFERROR(_xlfn.IFS(K$3=Matchdays!$D358,Matchdays!$I358,K$3=Matchdays!$G358,Matchdays!$J358),"")</f>
        <v/>
      </c>
      <c r="L360" t="str" cm="1">
        <f t="array" ref="L360">IFERROR(_xlfn.IFS(L$3=Matchdays!$D358,Matchdays!$I358,L$3=Matchdays!$G358,Matchdays!$J358),"")</f>
        <v/>
      </c>
      <c r="M360" cm="1">
        <f t="array" ref="M360">IFERROR(_xlfn.IFS(M$3=Matchdays!$D358,Matchdays!$I358,M$3=Matchdays!$G358,Matchdays!$J358),"")</f>
        <v>1</v>
      </c>
      <c r="N360" t="str" cm="1">
        <f t="array" ref="N360">IFERROR(_xlfn.IFS(N$3=Matchdays!$D358,Matchdays!$I358,N$3=Matchdays!$G358,Matchdays!$J358),"")</f>
        <v/>
      </c>
      <c r="O360" t="str" cm="1">
        <f t="array" ref="O360">IFERROR(_xlfn.IFS(O$3=Matchdays!$D358,Matchdays!$I358,O$3=Matchdays!$G358,Matchdays!$J358),"")</f>
        <v/>
      </c>
      <c r="P360" t="str" cm="1">
        <f t="array" ref="P360">IFERROR(_xlfn.IFS(P$3=Matchdays!$D358,Matchdays!$I358,P$3=Matchdays!$G358,Matchdays!$J358),"")</f>
        <v/>
      </c>
      <c r="Q360" t="str" cm="1">
        <f t="array" ref="Q360">IFERROR(_xlfn.IFS(Q$3=Matchdays!$D358,Matchdays!$I358,Q$3=Matchdays!$G358,Matchdays!$J358),"")</f>
        <v/>
      </c>
      <c r="R360" cm="1">
        <f t="array" ref="R360">IFERROR(_xlfn.IFS(R$3=Matchdays!$D358,Matchdays!$I358,R$3=Matchdays!$G358,Matchdays!$J358),"")</f>
        <v>1</v>
      </c>
      <c r="S360" t="str" cm="1">
        <f t="array" ref="S360">IFERROR(_xlfn.IFS(S$3=Matchdays!$D358,Matchdays!$I358,S$3=Matchdays!$G358,Matchdays!$J358),"")</f>
        <v/>
      </c>
      <c r="T360" t="str" cm="1">
        <f t="array" ref="T360">IFERROR(_xlfn.IFS(T$3=Matchdays!$D358,Matchdays!$I358,T$3=Matchdays!$G358,Matchdays!$J358),"")</f>
        <v/>
      </c>
      <c r="U360" t="str" cm="1">
        <f t="array" ref="U360">IFERROR(_xlfn.IFS(U$3=Matchdays!$D358,Matchdays!$I358,U$3=Matchdays!$G358,Matchdays!$J358),"")</f>
        <v/>
      </c>
      <c r="V360" t="str" cm="1">
        <f t="array" ref="V360">IFERROR(_xlfn.IFS(V$3=Matchdays!$D358,Matchdays!$I358,V$3=Matchdays!$G358,Matchdays!$J358),"")</f>
        <v/>
      </c>
      <c r="W360" t="str" cm="1">
        <f t="array" ref="W360">IFERROR(_xlfn.IFS(W$3=Matchdays!$D358,Matchdays!$I358,W$3=Matchdays!$G358,Matchdays!$J358),"")</f>
        <v/>
      </c>
    </row>
    <row r="361" spans="4:23" x14ac:dyDescent="0.25">
      <c r="D361" t="str" cm="1">
        <f t="array" ref="D361">IFERROR(_xlfn.IFS($D$3=Matchdays!D359,Matchdays!I359,$D$3=Matchdays!G359,Matchdays!J359),"")</f>
        <v/>
      </c>
      <c r="E361" t="str" cm="1">
        <f t="array" ref="E361">IFERROR(_xlfn.IFS(E$3=Matchdays!$D359,Matchdays!$I359,E$3=Matchdays!$G359,Matchdays!$J359),"")</f>
        <v/>
      </c>
      <c r="F361" t="str" cm="1">
        <f t="array" ref="F361">IFERROR(_xlfn.IFS(F$3=Matchdays!$D359,Matchdays!$I359,F$3=Matchdays!$G359,Matchdays!$J359),"")</f>
        <v/>
      </c>
      <c r="G361" t="str" cm="1">
        <f t="array" ref="G361">IFERROR(_xlfn.IFS(G$3=Matchdays!$D359,Matchdays!$I359,G$3=Matchdays!$G359,Matchdays!$J359),"")</f>
        <v/>
      </c>
      <c r="H361" t="str" cm="1">
        <f t="array" ref="H361">IFERROR(_xlfn.IFS(H$3=Matchdays!$D359,Matchdays!$I359,H$3=Matchdays!$G359,Matchdays!$J359),"")</f>
        <v/>
      </c>
      <c r="I361" t="str" cm="1">
        <f t="array" ref="I361">IFERROR(_xlfn.IFS(I$3=Matchdays!$D359,Matchdays!$I359,I$3=Matchdays!$G359,Matchdays!$J359),"")</f>
        <v/>
      </c>
      <c r="J361" t="str" cm="1">
        <f t="array" ref="J361">IFERROR(_xlfn.IFS(J$3=Matchdays!$D359,Matchdays!$I359,J$3=Matchdays!$G359,Matchdays!$J359),"")</f>
        <v/>
      </c>
      <c r="K361" t="str" cm="1">
        <f t="array" ref="K361">IFERROR(_xlfn.IFS(K$3=Matchdays!$D359,Matchdays!$I359,K$3=Matchdays!$G359,Matchdays!$J359),"")</f>
        <v/>
      </c>
      <c r="L361" t="str" cm="1">
        <f t="array" ref="L361">IFERROR(_xlfn.IFS(L$3=Matchdays!$D359,Matchdays!$I359,L$3=Matchdays!$G359,Matchdays!$J359),"")</f>
        <v/>
      </c>
      <c r="M361" t="str" cm="1">
        <f t="array" ref="M361">IFERROR(_xlfn.IFS(M$3=Matchdays!$D359,Matchdays!$I359,M$3=Matchdays!$G359,Matchdays!$J359),"")</f>
        <v/>
      </c>
      <c r="N361" cm="1">
        <f t="array" ref="N361">IFERROR(_xlfn.IFS(N$3=Matchdays!$D359,Matchdays!$I359,N$3=Matchdays!$G359,Matchdays!$J359),"")</f>
        <v>0</v>
      </c>
      <c r="O361" cm="1">
        <f t="array" ref="O361">IFERROR(_xlfn.IFS(O$3=Matchdays!$D359,Matchdays!$I359,O$3=Matchdays!$G359,Matchdays!$J359),"")</f>
        <v>3</v>
      </c>
      <c r="P361" t="str" cm="1">
        <f t="array" ref="P361">IFERROR(_xlfn.IFS(P$3=Matchdays!$D359,Matchdays!$I359,P$3=Matchdays!$G359,Matchdays!$J359),"")</f>
        <v/>
      </c>
      <c r="Q361" t="str" cm="1">
        <f t="array" ref="Q361">IFERROR(_xlfn.IFS(Q$3=Matchdays!$D359,Matchdays!$I359,Q$3=Matchdays!$G359,Matchdays!$J359),"")</f>
        <v/>
      </c>
      <c r="R361" t="str" cm="1">
        <f t="array" ref="R361">IFERROR(_xlfn.IFS(R$3=Matchdays!$D359,Matchdays!$I359,R$3=Matchdays!$G359,Matchdays!$J359),"")</f>
        <v/>
      </c>
      <c r="S361" t="str" cm="1">
        <f t="array" ref="S361">IFERROR(_xlfn.IFS(S$3=Matchdays!$D359,Matchdays!$I359,S$3=Matchdays!$G359,Matchdays!$J359),"")</f>
        <v/>
      </c>
      <c r="T361" t="str" cm="1">
        <f t="array" ref="T361">IFERROR(_xlfn.IFS(T$3=Matchdays!$D359,Matchdays!$I359,T$3=Matchdays!$G359,Matchdays!$J359),"")</f>
        <v/>
      </c>
      <c r="U361" t="str" cm="1">
        <f t="array" ref="U361">IFERROR(_xlfn.IFS(U$3=Matchdays!$D359,Matchdays!$I359,U$3=Matchdays!$G359,Matchdays!$J359),"")</f>
        <v/>
      </c>
      <c r="V361" t="str" cm="1">
        <f t="array" ref="V361">IFERROR(_xlfn.IFS(V$3=Matchdays!$D359,Matchdays!$I359,V$3=Matchdays!$G359,Matchdays!$J359),"")</f>
        <v/>
      </c>
      <c r="W361" t="str" cm="1">
        <f t="array" ref="W361">IFERROR(_xlfn.IFS(W$3=Matchdays!$D359,Matchdays!$I359,W$3=Matchdays!$G359,Matchdays!$J359),"")</f>
        <v/>
      </c>
    </row>
    <row r="362" spans="4:23" x14ac:dyDescent="0.25">
      <c r="D362" t="str" cm="1">
        <f t="array" ref="D362">IFERROR(_xlfn.IFS($D$3=Matchdays!D360,Matchdays!I360,$D$3=Matchdays!G360,Matchdays!J360),"")</f>
        <v/>
      </c>
      <c r="E362" t="str" cm="1">
        <f t="array" ref="E362">IFERROR(_xlfn.IFS(E$3=Matchdays!$D360,Matchdays!$I360,E$3=Matchdays!$G360,Matchdays!$J360),"")</f>
        <v/>
      </c>
      <c r="F362" t="str" cm="1">
        <f t="array" ref="F362">IFERROR(_xlfn.IFS(F$3=Matchdays!$D360,Matchdays!$I360,F$3=Matchdays!$G360,Matchdays!$J360),"")</f>
        <v/>
      </c>
      <c r="G362" t="str" cm="1">
        <f t="array" ref="G362">IFERROR(_xlfn.IFS(G$3=Matchdays!$D360,Matchdays!$I360,G$3=Matchdays!$G360,Matchdays!$J360),"")</f>
        <v/>
      </c>
      <c r="H362" t="str" cm="1">
        <f t="array" ref="H362">IFERROR(_xlfn.IFS(H$3=Matchdays!$D360,Matchdays!$I360,H$3=Matchdays!$G360,Matchdays!$J360),"")</f>
        <v/>
      </c>
      <c r="I362" t="str" cm="1">
        <f t="array" ref="I362">IFERROR(_xlfn.IFS(I$3=Matchdays!$D360,Matchdays!$I360,I$3=Matchdays!$G360,Matchdays!$J360),"")</f>
        <v/>
      </c>
      <c r="J362" t="str" cm="1">
        <f t="array" ref="J362">IFERROR(_xlfn.IFS(J$3=Matchdays!$D360,Matchdays!$I360,J$3=Matchdays!$G360,Matchdays!$J360),"")</f>
        <v/>
      </c>
      <c r="K362" t="str" cm="1">
        <f t="array" ref="K362">IFERROR(_xlfn.IFS(K$3=Matchdays!$D360,Matchdays!$I360,K$3=Matchdays!$G360,Matchdays!$J360),"")</f>
        <v/>
      </c>
      <c r="L362" t="str" cm="1">
        <f t="array" ref="L362">IFERROR(_xlfn.IFS(L$3=Matchdays!$D360,Matchdays!$I360,L$3=Matchdays!$G360,Matchdays!$J360),"")</f>
        <v/>
      </c>
      <c r="M362" t="str" cm="1">
        <f t="array" ref="M362">IFERROR(_xlfn.IFS(M$3=Matchdays!$D360,Matchdays!$I360,M$3=Matchdays!$G360,Matchdays!$J360),"")</f>
        <v/>
      </c>
      <c r="N362" t="str" cm="1">
        <f t="array" ref="N362">IFERROR(_xlfn.IFS(N$3=Matchdays!$D360,Matchdays!$I360,N$3=Matchdays!$G360,Matchdays!$J360),"")</f>
        <v/>
      </c>
      <c r="O362" t="str" cm="1">
        <f t="array" ref="O362">IFERROR(_xlfn.IFS(O$3=Matchdays!$D360,Matchdays!$I360,O$3=Matchdays!$G360,Matchdays!$J360),"")</f>
        <v/>
      </c>
      <c r="P362" t="str" cm="1">
        <f t="array" ref="P362">IFERROR(_xlfn.IFS(P$3=Matchdays!$D360,Matchdays!$I360,P$3=Matchdays!$G360,Matchdays!$J360),"")</f>
        <v/>
      </c>
      <c r="Q362" cm="1">
        <f t="array" ref="Q362">IFERROR(_xlfn.IFS(Q$3=Matchdays!$D360,Matchdays!$I360,Q$3=Matchdays!$G360,Matchdays!$J360),"")</f>
        <v>3</v>
      </c>
      <c r="R362" t="str" cm="1">
        <f t="array" ref="R362">IFERROR(_xlfn.IFS(R$3=Matchdays!$D360,Matchdays!$I360,R$3=Matchdays!$G360,Matchdays!$J360),"")</f>
        <v/>
      </c>
      <c r="S362" t="str" cm="1">
        <f t="array" ref="S362">IFERROR(_xlfn.IFS(S$3=Matchdays!$D360,Matchdays!$I360,S$3=Matchdays!$G360,Matchdays!$J360),"")</f>
        <v/>
      </c>
      <c r="T362" t="str" cm="1">
        <f t="array" ref="T362">IFERROR(_xlfn.IFS(T$3=Matchdays!$D360,Matchdays!$I360,T$3=Matchdays!$G360,Matchdays!$J360),"")</f>
        <v/>
      </c>
      <c r="U362" t="str" cm="1">
        <f t="array" ref="U362">IFERROR(_xlfn.IFS(U$3=Matchdays!$D360,Matchdays!$I360,U$3=Matchdays!$G360,Matchdays!$J360),"")</f>
        <v/>
      </c>
      <c r="V362" t="str" cm="1">
        <f t="array" ref="V362">IFERROR(_xlfn.IFS(V$3=Matchdays!$D360,Matchdays!$I360,V$3=Matchdays!$G360,Matchdays!$J360),"")</f>
        <v/>
      </c>
      <c r="W362" cm="1">
        <f t="array" ref="W362">IFERROR(_xlfn.IFS(W$3=Matchdays!$D360,Matchdays!$I360,W$3=Matchdays!$G360,Matchdays!$J360),"")</f>
        <v>0</v>
      </c>
    </row>
    <row r="363" spans="4:23" x14ac:dyDescent="0.25">
      <c r="D363" t="str" cm="1">
        <f t="array" ref="D363">IFERROR(_xlfn.IFS($D$3=Matchdays!D361,Matchdays!I361,$D$3=Matchdays!G361,Matchdays!J361),"")</f>
        <v/>
      </c>
      <c r="E363" t="str" cm="1">
        <f t="array" ref="E363">IFERROR(_xlfn.IFS(E$3=Matchdays!$D361,Matchdays!$I361,E$3=Matchdays!$G361,Matchdays!$J361),"")</f>
        <v/>
      </c>
      <c r="F363" t="str" cm="1">
        <f t="array" ref="F363">IFERROR(_xlfn.IFS(F$3=Matchdays!$D361,Matchdays!$I361,F$3=Matchdays!$G361,Matchdays!$J361),"")</f>
        <v/>
      </c>
      <c r="G363" t="str" cm="1">
        <f t="array" ref="G363">IFERROR(_xlfn.IFS(G$3=Matchdays!$D361,Matchdays!$I361,G$3=Matchdays!$G361,Matchdays!$J361),"")</f>
        <v/>
      </c>
      <c r="H363" t="str" cm="1">
        <f t="array" ref="H363">IFERROR(_xlfn.IFS(H$3=Matchdays!$D361,Matchdays!$I361,H$3=Matchdays!$G361,Matchdays!$J361),"")</f>
        <v/>
      </c>
      <c r="I363" t="str" cm="1">
        <f t="array" ref="I363">IFERROR(_xlfn.IFS(I$3=Matchdays!$D361,Matchdays!$I361,I$3=Matchdays!$G361,Matchdays!$J361),"")</f>
        <v/>
      </c>
      <c r="J363" t="str" cm="1">
        <f t="array" ref="J363">IFERROR(_xlfn.IFS(J$3=Matchdays!$D361,Matchdays!$I361,J$3=Matchdays!$G361,Matchdays!$J361),"")</f>
        <v/>
      </c>
      <c r="K363" t="str" cm="1">
        <f t="array" ref="K363">IFERROR(_xlfn.IFS(K$3=Matchdays!$D361,Matchdays!$I361,K$3=Matchdays!$G361,Matchdays!$J361),"")</f>
        <v/>
      </c>
      <c r="L363" cm="1">
        <f t="array" ref="L363">IFERROR(_xlfn.IFS(L$3=Matchdays!$D361,Matchdays!$I361,L$3=Matchdays!$G361,Matchdays!$J361),"")</f>
        <v>3</v>
      </c>
      <c r="M363" t="str" cm="1">
        <f t="array" ref="M363">IFERROR(_xlfn.IFS(M$3=Matchdays!$D361,Matchdays!$I361,M$3=Matchdays!$G361,Matchdays!$J361),"")</f>
        <v/>
      </c>
      <c r="N363" t="str" cm="1">
        <f t="array" ref="N363">IFERROR(_xlfn.IFS(N$3=Matchdays!$D361,Matchdays!$I361,N$3=Matchdays!$G361,Matchdays!$J361),"")</f>
        <v/>
      </c>
      <c r="O363" t="str" cm="1">
        <f t="array" ref="O363">IFERROR(_xlfn.IFS(O$3=Matchdays!$D361,Matchdays!$I361,O$3=Matchdays!$G361,Matchdays!$J361),"")</f>
        <v/>
      </c>
      <c r="P363" t="str" cm="1">
        <f t="array" ref="P363">IFERROR(_xlfn.IFS(P$3=Matchdays!$D361,Matchdays!$I361,P$3=Matchdays!$G361,Matchdays!$J361),"")</f>
        <v/>
      </c>
      <c r="Q363" t="str" cm="1">
        <f t="array" ref="Q363">IFERROR(_xlfn.IFS(Q$3=Matchdays!$D361,Matchdays!$I361,Q$3=Matchdays!$G361,Matchdays!$J361),"")</f>
        <v/>
      </c>
      <c r="R363" t="str" cm="1">
        <f t="array" ref="R363">IFERROR(_xlfn.IFS(R$3=Matchdays!$D361,Matchdays!$I361,R$3=Matchdays!$G361,Matchdays!$J361),"")</f>
        <v/>
      </c>
      <c r="S363" t="str" cm="1">
        <f t="array" ref="S363">IFERROR(_xlfn.IFS(S$3=Matchdays!$D361,Matchdays!$I361,S$3=Matchdays!$G361,Matchdays!$J361),"")</f>
        <v/>
      </c>
      <c r="T363" cm="1">
        <f t="array" ref="T363">IFERROR(_xlfn.IFS(T$3=Matchdays!$D361,Matchdays!$I361,T$3=Matchdays!$G361,Matchdays!$J361),"")</f>
        <v>0</v>
      </c>
      <c r="U363" t="str" cm="1">
        <f t="array" ref="U363">IFERROR(_xlfn.IFS(U$3=Matchdays!$D361,Matchdays!$I361,U$3=Matchdays!$G361,Matchdays!$J361),"")</f>
        <v/>
      </c>
      <c r="V363" t="str" cm="1">
        <f t="array" ref="V363">IFERROR(_xlfn.IFS(V$3=Matchdays!$D361,Matchdays!$I361,V$3=Matchdays!$G361,Matchdays!$J361),"")</f>
        <v/>
      </c>
      <c r="W363" t="str" cm="1">
        <f t="array" ref="W363">IFERROR(_xlfn.IFS(W$3=Matchdays!$D361,Matchdays!$I361,W$3=Matchdays!$G361,Matchdays!$J361),"")</f>
        <v/>
      </c>
    </row>
    <row r="364" spans="4:23" x14ac:dyDescent="0.25">
      <c r="D364" t="str" cm="1">
        <f t="array" ref="D364">IFERROR(_xlfn.IFS($D$3=Matchdays!D362,Matchdays!I362,$D$3=Matchdays!G362,Matchdays!J362),"")</f>
        <v/>
      </c>
      <c r="E364" t="str" cm="1">
        <f t="array" ref="E364">IFERROR(_xlfn.IFS(E$3=Matchdays!$D362,Matchdays!$I362,E$3=Matchdays!$G362,Matchdays!$J362),"")</f>
        <v/>
      </c>
      <c r="F364" cm="1">
        <f t="array" ref="F364">IFERROR(_xlfn.IFS(F$3=Matchdays!$D362,Matchdays!$I362,F$3=Matchdays!$G362,Matchdays!$J362),"")</f>
        <v>0</v>
      </c>
      <c r="G364" t="str" cm="1">
        <f t="array" ref="G364">IFERROR(_xlfn.IFS(G$3=Matchdays!$D362,Matchdays!$I362,G$3=Matchdays!$G362,Matchdays!$J362),"")</f>
        <v/>
      </c>
      <c r="H364" t="str" cm="1">
        <f t="array" ref="H364">IFERROR(_xlfn.IFS(H$3=Matchdays!$D362,Matchdays!$I362,H$3=Matchdays!$G362,Matchdays!$J362),"")</f>
        <v/>
      </c>
      <c r="I364" t="str" cm="1">
        <f t="array" ref="I364">IFERROR(_xlfn.IFS(I$3=Matchdays!$D362,Matchdays!$I362,I$3=Matchdays!$G362,Matchdays!$J362),"")</f>
        <v/>
      </c>
      <c r="J364" t="str" cm="1">
        <f t="array" ref="J364">IFERROR(_xlfn.IFS(J$3=Matchdays!$D362,Matchdays!$I362,J$3=Matchdays!$G362,Matchdays!$J362),"")</f>
        <v/>
      </c>
      <c r="K364" t="str" cm="1">
        <f t="array" ref="K364">IFERROR(_xlfn.IFS(K$3=Matchdays!$D362,Matchdays!$I362,K$3=Matchdays!$G362,Matchdays!$J362),"")</f>
        <v/>
      </c>
      <c r="L364" t="str" cm="1">
        <f t="array" ref="L364">IFERROR(_xlfn.IFS(L$3=Matchdays!$D362,Matchdays!$I362,L$3=Matchdays!$G362,Matchdays!$J362),"")</f>
        <v/>
      </c>
      <c r="M364" t="str" cm="1">
        <f t="array" ref="M364">IFERROR(_xlfn.IFS(M$3=Matchdays!$D362,Matchdays!$I362,M$3=Matchdays!$G362,Matchdays!$J362),"")</f>
        <v/>
      </c>
      <c r="N364" t="str" cm="1">
        <f t="array" ref="N364">IFERROR(_xlfn.IFS(N$3=Matchdays!$D362,Matchdays!$I362,N$3=Matchdays!$G362,Matchdays!$J362),"")</f>
        <v/>
      </c>
      <c r="O364" t="str" cm="1">
        <f t="array" ref="O364">IFERROR(_xlfn.IFS(O$3=Matchdays!$D362,Matchdays!$I362,O$3=Matchdays!$G362,Matchdays!$J362),"")</f>
        <v/>
      </c>
      <c r="P364" t="str" cm="1">
        <f t="array" ref="P364">IFERROR(_xlfn.IFS(P$3=Matchdays!$D362,Matchdays!$I362,P$3=Matchdays!$G362,Matchdays!$J362),"")</f>
        <v/>
      </c>
      <c r="Q364" cm="1">
        <f t="array" ref="Q364">IFERROR(_xlfn.IFS(Q$3=Matchdays!$D362,Matchdays!$I362,Q$3=Matchdays!$G362,Matchdays!$J362),"")</f>
        <v>3</v>
      </c>
      <c r="R364" t="str" cm="1">
        <f t="array" ref="R364">IFERROR(_xlfn.IFS(R$3=Matchdays!$D362,Matchdays!$I362,R$3=Matchdays!$G362,Matchdays!$J362),"")</f>
        <v/>
      </c>
      <c r="S364" t="str" cm="1">
        <f t="array" ref="S364">IFERROR(_xlfn.IFS(S$3=Matchdays!$D362,Matchdays!$I362,S$3=Matchdays!$G362,Matchdays!$J362),"")</f>
        <v/>
      </c>
      <c r="T364" t="str" cm="1">
        <f t="array" ref="T364">IFERROR(_xlfn.IFS(T$3=Matchdays!$D362,Matchdays!$I362,T$3=Matchdays!$G362,Matchdays!$J362),"")</f>
        <v/>
      </c>
      <c r="U364" t="str" cm="1">
        <f t="array" ref="U364">IFERROR(_xlfn.IFS(U$3=Matchdays!$D362,Matchdays!$I362,U$3=Matchdays!$G362,Matchdays!$J362),"")</f>
        <v/>
      </c>
      <c r="V364" t="str" cm="1">
        <f t="array" ref="V364">IFERROR(_xlfn.IFS(V$3=Matchdays!$D362,Matchdays!$I362,V$3=Matchdays!$G362,Matchdays!$J362),"")</f>
        <v/>
      </c>
      <c r="W364" t="str" cm="1">
        <f t="array" ref="W364">IFERROR(_xlfn.IFS(W$3=Matchdays!$D362,Matchdays!$I362,W$3=Matchdays!$G362,Matchdays!$J362),"")</f>
        <v/>
      </c>
    </row>
    <row r="365" spans="4:23" x14ac:dyDescent="0.25">
      <c r="D365" t="str" cm="1">
        <f t="array" ref="D365">IFERROR(_xlfn.IFS($D$3=Matchdays!D363,Matchdays!I363,$D$3=Matchdays!G363,Matchdays!J363),"")</f>
        <v/>
      </c>
      <c r="E365" t="str" cm="1">
        <f t="array" ref="E365">IFERROR(_xlfn.IFS(E$3=Matchdays!$D363,Matchdays!$I363,E$3=Matchdays!$G363,Matchdays!$J363),"")</f>
        <v/>
      </c>
      <c r="F365" t="str" cm="1">
        <f t="array" ref="F365">IFERROR(_xlfn.IFS(F$3=Matchdays!$D363,Matchdays!$I363,F$3=Matchdays!$G363,Matchdays!$J363),"")</f>
        <v/>
      </c>
      <c r="G365" t="str" cm="1">
        <f t="array" ref="G365">IFERROR(_xlfn.IFS(G$3=Matchdays!$D363,Matchdays!$I363,G$3=Matchdays!$G363,Matchdays!$J363),"")</f>
        <v/>
      </c>
      <c r="H365" cm="1">
        <f t="array" ref="H365">IFERROR(_xlfn.IFS(H$3=Matchdays!$D363,Matchdays!$I363,H$3=Matchdays!$G363,Matchdays!$J363),"")</f>
        <v>3</v>
      </c>
      <c r="I365" t="str" cm="1">
        <f t="array" ref="I365">IFERROR(_xlfn.IFS(I$3=Matchdays!$D363,Matchdays!$I363,I$3=Matchdays!$G363,Matchdays!$J363),"")</f>
        <v/>
      </c>
      <c r="J365" t="str" cm="1">
        <f t="array" ref="J365">IFERROR(_xlfn.IFS(J$3=Matchdays!$D363,Matchdays!$I363,J$3=Matchdays!$G363,Matchdays!$J363),"")</f>
        <v/>
      </c>
      <c r="K365" t="str" cm="1">
        <f t="array" ref="K365">IFERROR(_xlfn.IFS(K$3=Matchdays!$D363,Matchdays!$I363,K$3=Matchdays!$G363,Matchdays!$J363),"")</f>
        <v/>
      </c>
      <c r="L365" t="str" cm="1">
        <f t="array" ref="L365">IFERROR(_xlfn.IFS(L$3=Matchdays!$D363,Matchdays!$I363,L$3=Matchdays!$G363,Matchdays!$J363),"")</f>
        <v/>
      </c>
      <c r="M365" t="str" cm="1">
        <f t="array" ref="M365">IFERROR(_xlfn.IFS(M$3=Matchdays!$D363,Matchdays!$I363,M$3=Matchdays!$G363,Matchdays!$J363),"")</f>
        <v/>
      </c>
      <c r="N365" t="str" cm="1">
        <f t="array" ref="N365">IFERROR(_xlfn.IFS(N$3=Matchdays!$D363,Matchdays!$I363,N$3=Matchdays!$G363,Matchdays!$J363),"")</f>
        <v/>
      </c>
      <c r="O365" t="str" cm="1">
        <f t="array" ref="O365">IFERROR(_xlfn.IFS(O$3=Matchdays!$D363,Matchdays!$I363,O$3=Matchdays!$G363,Matchdays!$J363),"")</f>
        <v/>
      </c>
      <c r="P365" t="str" cm="1">
        <f t="array" ref="P365">IFERROR(_xlfn.IFS(P$3=Matchdays!$D363,Matchdays!$I363,P$3=Matchdays!$G363,Matchdays!$J363),"")</f>
        <v/>
      </c>
      <c r="Q365" t="str" cm="1">
        <f t="array" ref="Q365">IFERROR(_xlfn.IFS(Q$3=Matchdays!$D363,Matchdays!$I363,Q$3=Matchdays!$G363,Matchdays!$J363),"")</f>
        <v/>
      </c>
      <c r="R365" t="str" cm="1">
        <f t="array" ref="R365">IFERROR(_xlfn.IFS(R$3=Matchdays!$D363,Matchdays!$I363,R$3=Matchdays!$G363,Matchdays!$J363),"")</f>
        <v/>
      </c>
      <c r="S365" t="str" cm="1">
        <f t="array" ref="S365">IFERROR(_xlfn.IFS(S$3=Matchdays!$D363,Matchdays!$I363,S$3=Matchdays!$G363,Matchdays!$J363),"")</f>
        <v/>
      </c>
      <c r="T365" cm="1">
        <f t="array" ref="T365">IFERROR(_xlfn.IFS(T$3=Matchdays!$D363,Matchdays!$I363,T$3=Matchdays!$G363,Matchdays!$J363),"")</f>
        <v>0</v>
      </c>
      <c r="U365" t="str" cm="1">
        <f t="array" ref="U365">IFERROR(_xlfn.IFS(U$3=Matchdays!$D363,Matchdays!$I363,U$3=Matchdays!$G363,Matchdays!$J363),"")</f>
        <v/>
      </c>
      <c r="V365" t="str" cm="1">
        <f t="array" ref="V365">IFERROR(_xlfn.IFS(V$3=Matchdays!$D363,Matchdays!$I363,V$3=Matchdays!$G363,Matchdays!$J363),"")</f>
        <v/>
      </c>
      <c r="W365" t="str" cm="1">
        <f t="array" ref="W365">IFERROR(_xlfn.IFS(W$3=Matchdays!$D363,Matchdays!$I363,W$3=Matchdays!$G363,Matchdays!$J363),"")</f>
        <v/>
      </c>
    </row>
    <row r="366" spans="4:23" x14ac:dyDescent="0.25">
      <c r="D366" t="str" cm="1">
        <f t="array" ref="D366">IFERROR(_xlfn.IFS($D$3=Matchdays!D364,Matchdays!I364,$D$3=Matchdays!G364,Matchdays!J364),"")</f>
        <v/>
      </c>
      <c r="E366" t="str" cm="1">
        <f t="array" ref="E366">IFERROR(_xlfn.IFS(E$3=Matchdays!$D364,Matchdays!$I364,E$3=Matchdays!$G364,Matchdays!$J364),"")</f>
        <v/>
      </c>
      <c r="F366" t="str" cm="1">
        <f t="array" ref="F366">IFERROR(_xlfn.IFS(F$3=Matchdays!$D364,Matchdays!$I364,F$3=Matchdays!$G364,Matchdays!$J364),"")</f>
        <v/>
      </c>
      <c r="G366" t="str" cm="1">
        <f t="array" ref="G366">IFERROR(_xlfn.IFS(G$3=Matchdays!$D364,Matchdays!$I364,G$3=Matchdays!$G364,Matchdays!$J364),"")</f>
        <v/>
      </c>
      <c r="H366" t="str" cm="1">
        <f t="array" ref="H366">IFERROR(_xlfn.IFS(H$3=Matchdays!$D364,Matchdays!$I364,H$3=Matchdays!$G364,Matchdays!$J364),"")</f>
        <v/>
      </c>
      <c r="I366" t="str" cm="1">
        <f t="array" ref="I366">IFERROR(_xlfn.IFS(I$3=Matchdays!$D364,Matchdays!$I364,I$3=Matchdays!$G364,Matchdays!$J364),"")</f>
        <v/>
      </c>
      <c r="J366" cm="1">
        <f t="array" ref="J366">IFERROR(_xlfn.IFS(J$3=Matchdays!$D364,Matchdays!$I364,J$3=Matchdays!$G364,Matchdays!$J364),"")</f>
        <v>1</v>
      </c>
      <c r="K366" t="str" cm="1">
        <f t="array" ref="K366">IFERROR(_xlfn.IFS(K$3=Matchdays!$D364,Matchdays!$I364,K$3=Matchdays!$G364,Matchdays!$J364),"")</f>
        <v/>
      </c>
      <c r="L366" cm="1">
        <f t="array" ref="L366">IFERROR(_xlfn.IFS(L$3=Matchdays!$D364,Matchdays!$I364,L$3=Matchdays!$G364,Matchdays!$J364),"")</f>
        <v>1</v>
      </c>
      <c r="M366" t="str" cm="1">
        <f t="array" ref="M366">IFERROR(_xlfn.IFS(M$3=Matchdays!$D364,Matchdays!$I364,M$3=Matchdays!$G364,Matchdays!$J364),"")</f>
        <v/>
      </c>
      <c r="N366" t="str" cm="1">
        <f t="array" ref="N366">IFERROR(_xlfn.IFS(N$3=Matchdays!$D364,Matchdays!$I364,N$3=Matchdays!$G364,Matchdays!$J364),"")</f>
        <v/>
      </c>
      <c r="O366" t="str" cm="1">
        <f t="array" ref="O366">IFERROR(_xlfn.IFS(O$3=Matchdays!$D364,Matchdays!$I364,O$3=Matchdays!$G364,Matchdays!$J364),"")</f>
        <v/>
      </c>
      <c r="P366" t="str" cm="1">
        <f t="array" ref="P366">IFERROR(_xlfn.IFS(P$3=Matchdays!$D364,Matchdays!$I364,P$3=Matchdays!$G364,Matchdays!$J364),"")</f>
        <v/>
      </c>
      <c r="Q366" t="str" cm="1">
        <f t="array" ref="Q366">IFERROR(_xlfn.IFS(Q$3=Matchdays!$D364,Matchdays!$I364,Q$3=Matchdays!$G364,Matchdays!$J364),"")</f>
        <v/>
      </c>
      <c r="R366" t="str" cm="1">
        <f t="array" ref="R366">IFERROR(_xlfn.IFS(R$3=Matchdays!$D364,Matchdays!$I364,R$3=Matchdays!$G364,Matchdays!$J364),"")</f>
        <v/>
      </c>
      <c r="S366" t="str" cm="1">
        <f t="array" ref="S366">IFERROR(_xlfn.IFS(S$3=Matchdays!$D364,Matchdays!$I364,S$3=Matchdays!$G364,Matchdays!$J364),"")</f>
        <v/>
      </c>
      <c r="T366" t="str" cm="1">
        <f t="array" ref="T366">IFERROR(_xlfn.IFS(T$3=Matchdays!$D364,Matchdays!$I364,T$3=Matchdays!$G364,Matchdays!$J364),"")</f>
        <v/>
      </c>
      <c r="U366" t="str" cm="1">
        <f t="array" ref="U366">IFERROR(_xlfn.IFS(U$3=Matchdays!$D364,Matchdays!$I364,U$3=Matchdays!$G364,Matchdays!$J364),"")</f>
        <v/>
      </c>
      <c r="V366" t="str" cm="1">
        <f t="array" ref="V366">IFERROR(_xlfn.IFS(V$3=Matchdays!$D364,Matchdays!$I364,V$3=Matchdays!$G364,Matchdays!$J364),"")</f>
        <v/>
      </c>
      <c r="W366" t="str" cm="1">
        <f t="array" ref="W366">IFERROR(_xlfn.IFS(W$3=Matchdays!$D364,Matchdays!$I364,W$3=Matchdays!$G364,Matchdays!$J364),"")</f>
        <v/>
      </c>
    </row>
    <row r="367" spans="4:23" x14ac:dyDescent="0.25">
      <c r="D367" t="str" cm="1">
        <f t="array" ref="D367">IFERROR(_xlfn.IFS($D$3=Matchdays!D365,Matchdays!I365,$D$3=Matchdays!G365,Matchdays!J365),"")</f>
        <v/>
      </c>
      <c r="E367" cm="1">
        <f t="array" ref="E367">IFERROR(_xlfn.IFS(E$3=Matchdays!$D365,Matchdays!$I365,E$3=Matchdays!$G365,Matchdays!$J365),"")</f>
        <v>1</v>
      </c>
      <c r="F367" t="str" cm="1">
        <f t="array" ref="F367">IFERROR(_xlfn.IFS(F$3=Matchdays!$D365,Matchdays!$I365,F$3=Matchdays!$G365,Matchdays!$J365),"")</f>
        <v/>
      </c>
      <c r="G367" t="str" cm="1">
        <f t="array" ref="G367">IFERROR(_xlfn.IFS(G$3=Matchdays!$D365,Matchdays!$I365,G$3=Matchdays!$G365,Matchdays!$J365),"")</f>
        <v/>
      </c>
      <c r="H367" t="str" cm="1">
        <f t="array" ref="H367">IFERROR(_xlfn.IFS(H$3=Matchdays!$D365,Matchdays!$I365,H$3=Matchdays!$G365,Matchdays!$J365),"")</f>
        <v/>
      </c>
      <c r="I367" t="str" cm="1">
        <f t="array" ref="I367">IFERROR(_xlfn.IFS(I$3=Matchdays!$D365,Matchdays!$I365,I$3=Matchdays!$G365,Matchdays!$J365),"")</f>
        <v/>
      </c>
      <c r="J367" t="str" cm="1">
        <f t="array" ref="J367">IFERROR(_xlfn.IFS(J$3=Matchdays!$D365,Matchdays!$I365,J$3=Matchdays!$G365,Matchdays!$J365),"")</f>
        <v/>
      </c>
      <c r="K367" t="str" cm="1">
        <f t="array" ref="K367">IFERROR(_xlfn.IFS(K$3=Matchdays!$D365,Matchdays!$I365,K$3=Matchdays!$G365,Matchdays!$J365),"")</f>
        <v/>
      </c>
      <c r="L367" t="str" cm="1">
        <f t="array" ref="L367">IFERROR(_xlfn.IFS(L$3=Matchdays!$D365,Matchdays!$I365,L$3=Matchdays!$G365,Matchdays!$J365),"")</f>
        <v/>
      </c>
      <c r="M367" t="str" cm="1">
        <f t="array" ref="M367">IFERROR(_xlfn.IFS(M$3=Matchdays!$D365,Matchdays!$I365,M$3=Matchdays!$G365,Matchdays!$J365),"")</f>
        <v/>
      </c>
      <c r="N367" t="str" cm="1">
        <f t="array" ref="N367">IFERROR(_xlfn.IFS(N$3=Matchdays!$D365,Matchdays!$I365,N$3=Matchdays!$G365,Matchdays!$J365),"")</f>
        <v/>
      </c>
      <c r="O367" cm="1">
        <f t="array" ref="O367">IFERROR(_xlfn.IFS(O$3=Matchdays!$D365,Matchdays!$I365,O$3=Matchdays!$G365,Matchdays!$J365),"")</f>
        <v>1</v>
      </c>
      <c r="P367" t="str" cm="1">
        <f t="array" ref="P367">IFERROR(_xlfn.IFS(P$3=Matchdays!$D365,Matchdays!$I365,P$3=Matchdays!$G365,Matchdays!$J365),"")</f>
        <v/>
      </c>
      <c r="Q367" t="str" cm="1">
        <f t="array" ref="Q367">IFERROR(_xlfn.IFS(Q$3=Matchdays!$D365,Matchdays!$I365,Q$3=Matchdays!$G365,Matchdays!$J365),"")</f>
        <v/>
      </c>
      <c r="R367" t="str" cm="1">
        <f t="array" ref="R367">IFERROR(_xlfn.IFS(R$3=Matchdays!$D365,Matchdays!$I365,R$3=Matchdays!$G365,Matchdays!$J365),"")</f>
        <v/>
      </c>
      <c r="S367" t="str" cm="1">
        <f t="array" ref="S367">IFERROR(_xlfn.IFS(S$3=Matchdays!$D365,Matchdays!$I365,S$3=Matchdays!$G365,Matchdays!$J365),"")</f>
        <v/>
      </c>
      <c r="T367" t="str" cm="1">
        <f t="array" ref="T367">IFERROR(_xlfn.IFS(T$3=Matchdays!$D365,Matchdays!$I365,T$3=Matchdays!$G365,Matchdays!$J365),"")</f>
        <v/>
      </c>
      <c r="U367" t="str" cm="1">
        <f t="array" ref="U367">IFERROR(_xlfn.IFS(U$3=Matchdays!$D365,Matchdays!$I365,U$3=Matchdays!$G365,Matchdays!$J365),"")</f>
        <v/>
      </c>
      <c r="V367" t="str" cm="1">
        <f t="array" ref="V367">IFERROR(_xlfn.IFS(V$3=Matchdays!$D365,Matchdays!$I365,V$3=Matchdays!$G365,Matchdays!$J365),"")</f>
        <v/>
      </c>
      <c r="W367" t="str" cm="1">
        <f t="array" ref="W367">IFERROR(_xlfn.IFS(W$3=Matchdays!$D365,Matchdays!$I365,W$3=Matchdays!$G365,Matchdays!$J365),"")</f>
        <v/>
      </c>
    </row>
    <row r="368" spans="4:23" x14ac:dyDescent="0.25">
      <c r="D368" t="str" cm="1">
        <f t="array" ref="D368">IFERROR(_xlfn.IFS($D$3=Matchdays!D366,Matchdays!I366,$D$3=Matchdays!G366,Matchdays!J366),"")</f>
        <v/>
      </c>
      <c r="E368" t="str" cm="1">
        <f t="array" ref="E368">IFERROR(_xlfn.IFS(E$3=Matchdays!$D366,Matchdays!$I366,E$3=Matchdays!$G366,Matchdays!$J366),"")</f>
        <v/>
      </c>
      <c r="F368" t="str" cm="1">
        <f t="array" ref="F368">IFERROR(_xlfn.IFS(F$3=Matchdays!$D366,Matchdays!$I366,F$3=Matchdays!$G366,Matchdays!$J366),"")</f>
        <v/>
      </c>
      <c r="G368" t="str" cm="1">
        <f t="array" ref="G368">IFERROR(_xlfn.IFS(G$3=Matchdays!$D366,Matchdays!$I366,G$3=Matchdays!$G366,Matchdays!$J366),"")</f>
        <v/>
      </c>
      <c r="H368" t="str" cm="1">
        <f t="array" ref="H368">IFERROR(_xlfn.IFS(H$3=Matchdays!$D366,Matchdays!$I366,H$3=Matchdays!$G366,Matchdays!$J366),"")</f>
        <v/>
      </c>
      <c r="I368" cm="1">
        <f t="array" ref="I368">IFERROR(_xlfn.IFS(I$3=Matchdays!$D366,Matchdays!$I366,I$3=Matchdays!$G366,Matchdays!$J366),"")</f>
        <v>0</v>
      </c>
      <c r="J368" t="str" cm="1">
        <f t="array" ref="J368">IFERROR(_xlfn.IFS(J$3=Matchdays!$D366,Matchdays!$I366,J$3=Matchdays!$G366,Matchdays!$J366),"")</f>
        <v/>
      </c>
      <c r="K368" t="str" cm="1">
        <f t="array" ref="K368">IFERROR(_xlfn.IFS(K$3=Matchdays!$D366,Matchdays!$I366,K$3=Matchdays!$G366,Matchdays!$J366),"")</f>
        <v/>
      </c>
      <c r="L368" t="str" cm="1">
        <f t="array" ref="L368">IFERROR(_xlfn.IFS(L$3=Matchdays!$D366,Matchdays!$I366,L$3=Matchdays!$G366,Matchdays!$J366),"")</f>
        <v/>
      </c>
      <c r="M368" t="str" cm="1">
        <f t="array" ref="M368">IFERROR(_xlfn.IFS(M$3=Matchdays!$D366,Matchdays!$I366,M$3=Matchdays!$G366,Matchdays!$J366),"")</f>
        <v/>
      </c>
      <c r="N368" t="str" cm="1">
        <f t="array" ref="N368">IFERROR(_xlfn.IFS(N$3=Matchdays!$D366,Matchdays!$I366,N$3=Matchdays!$G366,Matchdays!$J366),"")</f>
        <v/>
      </c>
      <c r="O368" t="str" cm="1">
        <f t="array" ref="O368">IFERROR(_xlfn.IFS(O$3=Matchdays!$D366,Matchdays!$I366,O$3=Matchdays!$G366,Matchdays!$J366),"")</f>
        <v/>
      </c>
      <c r="P368" cm="1">
        <f t="array" ref="P368">IFERROR(_xlfn.IFS(P$3=Matchdays!$D366,Matchdays!$I366,P$3=Matchdays!$G366,Matchdays!$J366),"")</f>
        <v>3</v>
      </c>
      <c r="Q368" t="str" cm="1">
        <f t="array" ref="Q368">IFERROR(_xlfn.IFS(Q$3=Matchdays!$D366,Matchdays!$I366,Q$3=Matchdays!$G366,Matchdays!$J366),"")</f>
        <v/>
      </c>
      <c r="R368" t="str" cm="1">
        <f t="array" ref="R368">IFERROR(_xlfn.IFS(R$3=Matchdays!$D366,Matchdays!$I366,R$3=Matchdays!$G366,Matchdays!$J366),"")</f>
        <v/>
      </c>
      <c r="S368" t="str" cm="1">
        <f t="array" ref="S368">IFERROR(_xlfn.IFS(S$3=Matchdays!$D366,Matchdays!$I366,S$3=Matchdays!$G366,Matchdays!$J366),"")</f>
        <v/>
      </c>
      <c r="T368" t="str" cm="1">
        <f t="array" ref="T368">IFERROR(_xlfn.IFS(T$3=Matchdays!$D366,Matchdays!$I366,T$3=Matchdays!$G366,Matchdays!$J366),"")</f>
        <v/>
      </c>
      <c r="U368" t="str" cm="1">
        <f t="array" ref="U368">IFERROR(_xlfn.IFS(U$3=Matchdays!$D366,Matchdays!$I366,U$3=Matchdays!$G366,Matchdays!$J366),"")</f>
        <v/>
      </c>
      <c r="V368" t="str" cm="1">
        <f t="array" ref="V368">IFERROR(_xlfn.IFS(V$3=Matchdays!$D366,Matchdays!$I366,V$3=Matchdays!$G366,Matchdays!$J366),"")</f>
        <v/>
      </c>
      <c r="W368" t="str" cm="1">
        <f t="array" ref="W368">IFERROR(_xlfn.IFS(W$3=Matchdays!$D366,Matchdays!$I366,W$3=Matchdays!$G366,Matchdays!$J366),"")</f>
        <v/>
      </c>
    </row>
    <row r="369" spans="4:23" x14ac:dyDescent="0.25">
      <c r="D369" t="str" cm="1">
        <f t="array" ref="D369">IFERROR(_xlfn.IFS($D$3=Matchdays!D367,Matchdays!I367,$D$3=Matchdays!G367,Matchdays!J367),"")</f>
        <v/>
      </c>
      <c r="E369" t="str" cm="1">
        <f t="array" ref="E369">IFERROR(_xlfn.IFS(E$3=Matchdays!$D367,Matchdays!$I367,E$3=Matchdays!$G367,Matchdays!$J367),"")</f>
        <v/>
      </c>
      <c r="F369" t="str" cm="1">
        <f t="array" ref="F369">IFERROR(_xlfn.IFS(F$3=Matchdays!$D367,Matchdays!$I367,F$3=Matchdays!$G367,Matchdays!$J367),"")</f>
        <v/>
      </c>
      <c r="G369" t="str" cm="1">
        <f t="array" ref="G369">IFERROR(_xlfn.IFS(G$3=Matchdays!$D367,Matchdays!$I367,G$3=Matchdays!$G367,Matchdays!$J367),"")</f>
        <v/>
      </c>
      <c r="H369" t="str" cm="1">
        <f t="array" ref="H369">IFERROR(_xlfn.IFS(H$3=Matchdays!$D367,Matchdays!$I367,H$3=Matchdays!$G367,Matchdays!$J367),"")</f>
        <v/>
      </c>
      <c r="I369" t="str" cm="1">
        <f t="array" ref="I369">IFERROR(_xlfn.IFS(I$3=Matchdays!$D367,Matchdays!$I367,I$3=Matchdays!$G367,Matchdays!$J367),"")</f>
        <v/>
      </c>
      <c r="J369" t="str" cm="1">
        <f t="array" ref="J369">IFERROR(_xlfn.IFS(J$3=Matchdays!$D367,Matchdays!$I367,J$3=Matchdays!$G367,Matchdays!$J367),"")</f>
        <v/>
      </c>
      <c r="K369" t="str" cm="1">
        <f t="array" ref="K369">IFERROR(_xlfn.IFS(K$3=Matchdays!$D367,Matchdays!$I367,K$3=Matchdays!$G367,Matchdays!$J367),"")</f>
        <v/>
      </c>
      <c r="L369" t="str" cm="1">
        <f t="array" ref="L369">IFERROR(_xlfn.IFS(L$3=Matchdays!$D367,Matchdays!$I367,L$3=Matchdays!$G367,Matchdays!$J367),"")</f>
        <v/>
      </c>
      <c r="M369" t="str" cm="1">
        <f t="array" ref="M369">IFERROR(_xlfn.IFS(M$3=Matchdays!$D367,Matchdays!$I367,M$3=Matchdays!$G367,Matchdays!$J367),"")</f>
        <v/>
      </c>
      <c r="N369" cm="1">
        <f t="array" ref="N369">IFERROR(_xlfn.IFS(N$3=Matchdays!$D367,Matchdays!$I367,N$3=Matchdays!$G367,Matchdays!$J367),"")</f>
        <v>1</v>
      </c>
      <c r="O369" t="str" cm="1">
        <f t="array" ref="O369">IFERROR(_xlfn.IFS(O$3=Matchdays!$D367,Matchdays!$I367,O$3=Matchdays!$G367,Matchdays!$J367),"")</f>
        <v/>
      </c>
      <c r="P369" t="str" cm="1">
        <f t="array" ref="P369">IFERROR(_xlfn.IFS(P$3=Matchdays!$D367,Matchdays!$I367,P$3=Matchdays!$G367,Matchdays!$J367),"")</f>
        <v/>
      </c>
      <c r="Q369" t="str" cm="1">
        <f t="array" ref="Q369">IFERROR(_xlfn.IFS(Q$3=Matchdays!$D367,Matchdays!$I367,Q$3=Matchdays!$G367,Matchdays!$J367),"")</f>
        <v/>
      </c>
      <c r="R369" cm="1">
        <f t="array" ref="R369">IFERROR(_xlfn.IFS(R$3=Matchdays!$D367,Matchdays!$I367,R$3=Matchdays!$G367,Matchdays!$J367),"")</f>
        <v>1</v>
      </c>
      <c r="S369" t="str" cm="1">
        <f t="array" ref="S369">IFERROR(_xlfn.IFS(S$3=Matchdays!$D367,Matchdays!$I367,S$3=Matchdays!$G367,Matchdays!$J367),"")</f>
        <v/>
      </c>
      <c r="T369" t="str" cm="1">
        <f t="array" ref="T369">IFERROR(_xlfn.IFS(T$3=Matchdays!$D367,Matchdays!$I367,T$3=Matchdays!$G367,Matchdays!$J367),"")</f>
        <v/>
      </c>
      <c r="U369" t="str" cm="1">
        <f t="array" ref="U369">IFERROR(_xlfn.IFS(U$3=Matchdays!$D367,Matchdays!$I367,U$3=Matchdays!$G367,Matchdays!$J367),"")</f>
        <v/>
      </c>
      <c r="V369" t="str" cm="1">
        <f t="array" ref="V369">IFERROR(_xlfn.IFS(V$3=Matchdays!$D367,Matchdays!$I367,V$3=Matchdays!$G367,Matchdays!$J367),"")</f>
        <v/>
      </c>
      <c r="W369" t="str" cm="1">
        <f t="array" ref="W369">IFERROR(_xlfn.IFS(W$3=Matchdays!$D367,Matchdays!$I367,W$3=Matchdays!$G367,Matchdays!$J367),"")</f>
        <v/>
      </c>
    </row>
    <row r="370" spans="4:23" x14ac:dyDescent="0.25">
      <c r="D370" cm="1">
        <f t="array" ref="D370">IFERROR(_xlfn.IFS($D$3=Matchdays!D368,Matchdays!I368,$D$3=Matchdays!G368,Matchdays!J368),"")</f>
        <v>0</v>
      </c>
      <c r="E370" t="str" cm="1">
        <f t="array" ref="E370">IFERROR(_xlfn.IFS(E$3=Matchdays!$D368,Matchdays!$I368,E$3=Matchdays!$G368,Matchdays!$J368),"")</f>
        <v/>
      </c>
      <c r="F370" t="str" cm="1">
        <f t="array" ref="F370">IFERROR(_xlfn.IFS(F$3=Matchdays!$D368,Matchdays!$I368,F$3=Matchdays!$G368,Matchdays!$J368),"")</f>
        <v/>
      </c>
      <c r="G370" t="str" cm="1">
        <f t="array" ref="G370">IFERROR(_xlfn.IFS(G$3=Matchdays!$D368,Matchdays!$I368,G$3=Matchdays!$G368,Matchdays!$J368),"")</f>
        <v/>
      </c>
      <c r="H370" t="str" cm="1">
        <f t="array" ref="H370">IFERROR(_xlfn.IFS(H$3=Matchdays!$D368,Matchdays!$I368,H$3=Matchdays!$G368,Matchdays!$J368),"")</f>
        <v/>
      </c>
      <c r="I370" t="str" cm="1">
        <f t="array" ref="I370">IFERROR(_xlfn.IFS(I$3=Matchdays!$D368,Matchdays!$I368,I$3=Matchdays!$G368,Matchdays!$J368),"")</f>
        <v/>
      </c>
      <c r="J370" t="str" cm="1">
        <f t="array" ref="J370">IFERROR(_xlfn.IFS(J$3=Matchdays!$D368,Matchdays!$I368,J$3=Matchdays!$G368,Matchdays!$J368),"")</f>
        <v/>
      </c>
      <c r="K370" t="str" cm="1">
        <f t="array" ref="K370">IFERROR(_xlfn.IFS(K$3=Matchdays!$D368,Matchdays!$I368,K$3=Matchdays!$G368,Matchdays!$J368),"")</f>
        <v/>
      </c>
      <c r="L370" t="str" cm="1">
        <f t="array" ref="L370">IFERROR(_xlfn.IFS(L$3=Matchdays!$D368,Matchdays!$I368,L$3=Matchdays!$G368,Matchdays!$J368),"")</f>
        <v/>
      </c>
      <c r="M370" t="str" cm="1">
        <f t="array" ref="M370">IFERROR(_xlfn.IFS(M$3=Matchdays!$D368,Matchdays!$I368,M$3=Matchdays!$G368,Matchdays!$J368),"")</f>
        <v/>
      </c>
      <c r="N370" t="str" cm="1">
        <f t="array" ref="N370">IFERROR(_xlfn.IFS(N$3=Matchdays!$D368,Matchdays!$I368,N$3=Matchdays!$G368,Matchdays!$J368),"")</f>
        <v/>
      </c>
      <c r="O370" t="str" cm="1">
        <f t="array" ref="O370">IFERROR(_xlfn.IFS(O$3=Matchdays!$D368,Matchdays!$I368,O$3=Matchdays!$G368,Matchdays!$J368),"")</f>
        <v/>
      </c>
      <c r="P370" t="str" cm="1">
        <f t="array" ref="P370">IFERROR(_xlfn.IFS(P$3=Matchdays!$D368,Matchdays!$I368,P$3=Matchdays!$G368,Matchdays!$J368),"")</f>
        <v/>
      </c>
      <c r="Q370" t="str" cm="1">
        <f t="array" ref="Q370">IFERROR(_xlfn.IFS(Q$3=Matchdays!$D368,Matchdays!$I368,Q$3=Matchdays!$G368,Matchdays!$J368),"")</f>
        <v/>
      </c>
      <c r="R370" t="str" cm="1">
        <f t="array" ref="R370">IFERROR(_xlfn.IFS(R$3=Matchdays!$D368,Matchdays!$I368,R$3=Matchdays!$G368,Matchdays!$J368),"")</f>
        <v/>
      </c>
      <c r="S370" cm="1">
        <f t="array" ref="S370">IFERROR(_xlfn.IFS(S$3=Matchdays!$D368,Matchdays!$I368,S$3=Matchdays!$G368,Matchdays!$J368),"")</f>
        <v>3</v>
      </c>
      <c r="T370" t="str" cm="1">
        <f t="array" ref="T370">IFERROR(_xlfn.IFS(T$3=Matchdays!$D368,Matchdays!$I368,T$3=Matchdays!$G368,Matchdays!$J368),"")</f>
        <v/>
      </c>
      <c r="U370" t="str" cm="1">
        <f t="array" ref="U370">IFERROR(_xlfn.IFS(U$3=Matchdays!$D368,Matchdays!$I368,U$3=Matchdays!$G368,Matchdays!$J368),"")</f>
        <v/>
      </c>
      <c r="V370" t="str" cm="1">
        <f t="array" ref="V370">IFERROR(_xlfn.IFS(V$3=Matchdays!$D368,Matchdays!$I368,V$3=Matchdays!$G368,Matchdays!$J368),"")</f>
        <v/>
      </c>
      <c r="W370" t="str" cm="1">
        <f t="array" ref="W370">IFERROR(_xlfn.IFS(W$3=Matchdays!$D368,Matchdays!$I368,W$3=Matchdays!$G368,Matchdays!$J368),"")</f>
        <v/>
      </c>
    </row>
    <row r="371" spans="4:23" x14ac:dyDescent="0.25">
      <c r="D371" t="str" cm="1">
        <f t="array" ref="D371">IFERROR(_xlfn.IFS($D$3=Matchdays!D369,Matchdays!I369,$D$3=Matchdays!G369,Matchdays!J369),"")</f>
        <v/>
      </c>
      <c r="E371" t="str" cm="1">
        <f t="array" ref="E371">IFERROR(_xlfn.IFS(E$3=Matchdays!$D369,Matchdays!$I369,E$3=Matchdays!$G369,Matchdays!$J369),"")</f>
        <v/>
      </c>
      <c r="F371" t="str" cm="1">
        <f t="array" ref="F371">IFERROR(_xlfn.IFS(F$3=Matchdays!$D369,Matchdays!$I369,F$3=Matchdays!$G369,Matchdays!$J369),"")</f>
        <v/>
      </c>
      <c r="G371" cm="1">
        <f t="array" ref="G371">IFERROR(_xlfn.IFS(G$3=Matchdays!$D369,Matchdays!$I369,G$3=Matchdays!$G369,Matchdays!$J369),"")</f>
        <v>3</v>
      </c>
      <c r="H371" t="str" cm="1">
        <f t="array" ref="H371">IFERROR(_xlfn.IFS(H$3=Matchdays!$D369,Matchdays!$I369,H$3=Matchdays!$G369,Matchdays!$J369),"")</f>
        <v/>
      </c>
      <c r="I371" t="str" cm="1">
        <f t="array" ref="I371">IFERROR(_xlfn.IFS(I$3=Matchdays!$D369,Matchdays!$I369,I$3=Matchdays!$G369,Matchdays!$J369),"")</f>
        <v/>
      </c>
      <c r="J371" t="str" cm="1">
        <f t="array" ref="J371">IFERROR(_xlfn.IFS(J$3=Matchdays!$D369,Matchdays!$I369,J$3=Matchdays!$G369,Matchdays!$J369),"")</f>
        <v/>
      </c>
      <c r="K371" t="str" cm="1">
        <f t="array" ref="K371">IFERROR(_xlfn.IFS(K$3=Matchdays!$D369,Matchdays!$I369,K$3=Matchdays!$G369,Matchdays!$J369),"")</f>
        <v/>
      </c>
      <c r="L371" t="str" cm="1">
        <f t="array" ref="L371">IFERROR(_xlfn.IFS(L$3=Matchdays!$D369,Matchdays!$I369,L$3=Matchdays!$G369,Matchdays!$J369),"")</f>
        <v/>
      </c>
      <c r="M371" t="str" cm="1">
        <f t="array" ref="M371">IFERROR(_xlfn.IFS(M$3=Matchdays!$D369,Matchdays!$I369,M$3=Matchdays!$G369,Matchdays!$J369),"")</f>
        <v/>
      </c>
      <c r="N371" t="str" cm="1">
        <f t="array" ref="N371">IFERROR(_xlfn.IFS(N$3=Matchdays!$D369,Matchdays!$I369,N$3=Matchdays!$G369,Matchdays!$J369),"")</f>
        <v/>
      </c>
      <c r="O371" t="str" cm="1">
        <f t="array" ref="O371">IFERROR(_xlfn.IFS(O$3=Matchdays!$D369,Matchdays!$I369,O$3=Matchdays!$G369,Matchdays!$J369),"")</f>
        <v/>
      </c>
      <c r="P371" t="str" cm="1">
        <f t="array" ref="P371">IFERROR(_xlfn.IFS(P$3=Matchdays!$D369,Matchdays!$I369,P$3=Matchdays!$G369,Matchdays!$J369),"")</f>
        <v/>
      </c>
      <c r="Q371" t="str" cm="1">
        <f t="array" ref="Q371">IFERROR(_xlfn.IFS(Q$3=Matchdays!$D369,Matchdays!$I369,Q$3=Matchdays!$G369,Matchdays!$J369),"")</f>
        <v/>
      </c>
      <c r="R371" t="str" cm="1">
        <f t="array" ref="R371">IFERROR(_xlfn.IFS(R$3=Matchdays!$D369,Matchdays!$I369,R$3=Matchdays!$G369,Matchdays!$J369),"")</f>
        <v/>
      </c>
      <c r="S371" t="str" cm="1">
        <f t="array" ref="S371">IFERROR(_xlfn.IFS(S$3=Matchdays!$D369,Matchdays!$I369,S$3=Matchdays!$G369,Matchdays!$J369),"")</f>
        <v/>
      </c>
      <c r="T371" t="str" cm="1">
        <f t="array" ref="T371">IFERROR(_xlfn.IFS(T$3=Matchdays!$D369,Matchdays!$I369,T$3=Matchdays!$G369,Matchdays!$J369),"")</f>
        <v/>
      </c>
      <c r="U371" cm="1">
        <f t="array" ref="U371">IFERROR(_xlfn.IFS(U$3=Matchdays!$D369,Matchdays!$I369,U$3=Matchdays!$G369,Matchdays!$J369),"")</f>
        <v>0</v>
      </c>
      <c r="V371" t="str" cm="1">
        <f t="array" ref="V371">IFERROR(_xlfn.IFS(V$3=Matchdays!$D369,Matchdays!$I369,V$3=Matchdays!$G369,Matchdays!$J369),"")</f>
        <v/>
      </c>
      <c r="W371" t="str" cm="1">
        <f t="array" ref="W371">IFERROR(_xlfn.IFS(W$3=Matchdays!$D369,Matchdays!$I369,W$3=Matchdays!$G369,Matchdays!$J369),"")</f>
        <v/>
      </c>
    </row>
    <row r="372" spans="4:23" x14ac:dyDescent="0.25">
      <c r="D372" t="str" cm="1">
        <f t="array" ref="D372">IFERROR(_xlfn.IFS($D$3=Matchdays!D370,Matchdays!I370,$D$3=Matchdays!G370,Matchdays!J370),"")</f>
        <v/>
      </c>
      <c r="E372" t="str" cm="1">
        <f t="array" ref="E372">IFERROR(_xlfn.IFS(E$3=Matchdays!$D370,Matchdays!$I370,E$3=Matchdays!$G370,Matchdays!$J370),"")</f>
        <v/>
      </c>
      <c r="F372" t="str" cm="1">
        <f t="array" ref="F372">IFERROR(_xlfn.IFS(F$3=Matchdays!$D370,Matchdays!$I370,F$3=Matchdays!$G370,Matchdays!$J370),"")</f>
        <v/>
      </c>
      <c r="G372" t="str" cm="1">
        <f t="array" ref="G372">IFERROR(_xlfn.IFS(G$3=Matchdays!$D370,Matchdays!$I370,G$3=Matchdays!$G370,Matchdays!$J370),"")</f>
        <v/>
      </c>
      <c r="H372" t="str" cm="1">
        <f t="array" ref="H372">IFERROR(_xlfn.IFS(H$3=Matchdays!$D370,Matchdays!$I370,H$3=Matchdays!$G370,Matchdays!$J370),"")</f>
        <v/>
      </c>
      <c r="I372" t="str" cm="1">
        <f t="array" ref="I372">IFERROR(_xlfn.IFS(I$3=Matchdays!$D370,Matchdays!$I370,I$3=Matchdays!$G370,Matchdays!$J370),"")</f>
        <v/>
      </c>
      <c r="J372" t="str" cm="1">
        <f t="array" ref="J372">IFERROR(_xlfn.IFS(J$3=Matchdays!$D370,Matchdays!$I370,J$3=Matchdays!$G370,Matchdays!$J370),"")</f>
        <v/>
      </c>
      <c r="K372" t="str" cm="1">
        <f t="array" ref="K372">IFERROR(_xlfn.IFS(K$3=Matchdays!$D370,Matchdays!$I370,K$3=Matchdays!$G370,Matchdays!$J370),"")</f>
        <v/>
      </c>
      <c r="L372" t="str" cm="1">
        <f t="array" ref="L372">IFERROR(_xlfn.IFS(L$3=Matchdays!$D370,Matchdays!$I370,L$3=Matchdays!$G370,Matchdays!$J370),"")</f>
        <v/>
      </c>
      <c r="M372" cm="1">
        <f t="array" ref="M372">IFERROR(_xlfn.IFS(M$3=Matchdays!$D370,Matchdays!$I370,M$3=Matchdays!$G370,Matchdays!$J370),"")</f>
        <v>0</v>
      </c>
      <c r="N372" t="str" cm="1">
        <f t="array" ref="N372">IFERROR(_xlfn.IFS(N$3=Matchdays!$D370,Matchdays!$I370,N$3=Matchdays!$G370,Matchdays!$J370),"")</f>
        <v/>
      </c>
      <c r="O372" t="str" cm="1">
        <f t="array" ref="O372">IFERROR(_xlfn.IFS(O$3=Matchdays!$D370,Matchdays!$I370,O$3=Matchdays!$G370,Matchdays!$J370),"")</f>
        <v/>
      </c>
      <c r="P372" t="str" cm="1">
        <f t="array" ref="P372">IFERROR(_xlfn.IFS(P$3=Matchdays!$D370,Matchdays!$I370,P$3=Matchdays!$G370,Matchdays!$J370),"")</f>
        <v/>
      </c>
      <c r="Q372" t="str" cm="1">
        <f t="array" ref="Q372">IFERROR(_xlfn.IFS(Q$3=Matchdays!$D370,Matchdays!$I370,Q$3=Matchdays!$G370,Matchdays!$J370),"")</f>
        <v/>
      </c>
      <c r="R372" t="str" cm="1">
        <f t="array" ref="R372">IFERROR(_xlfn.IFS(R$3=Matchdays!$D370,Matchdays!$I370,R$3=Matchdays!$G370,Matchdays!$J370),"")</f>
        <v/>
      </c>
      <c r="S372" t="str" cm="1">
        <f t="array" ref="S372">IFERROR(_xlfn.IFS(S$3=Matchdays!$D370,Matchdays!$I370,S$3=Matchdays!$G370,Matchdays!$J370),"")</f>
        <v/>
      </c>
      <c r="T372" t="str" cm="1">
        <f t="array" ref="T372">IFERROR(_xlfn.IFS(T$3=Matchdays!$D370,Matchdays!$I370,T$3=Matchdays!$G370,Matchdays!$J370),"")</f>
        <v/>
      </c>
      <c r="U372" t="str" cm="1">
        <f t="array" ref="U372">IFERROR(_xlfn.IFS(U$3=Matchdays!$D370,Matchdays!$I370,U$3=Matchdays!$G370,Matchdays!$J370),"")</f>
        <v/>
      </c>
      <c r="V372" cm="1">
        <f t="array" ref="V372">IFERROR(_xlfn.IFS(V$3=Matchdays!$D370,Matchdays!$I370,V$3=Matchdays!$G370,Matchdays!$J370),"")</f>
        <v>3</v>
      </c>
      <c r="W372" t="str" cm="1">
        <f t="array" ref="W372">IFERROR(_xlfn.IFS(W$3=Matchdays!$D370,Matchdays!$I370,W$3=Matchdays!$G370,Matchdays!$J370),"")</f>
        <v/>
      </c>
    </row>
    <row r="373" spans="4:23" x14ac:dyDescent="0.25">
      <c r="D373" t="str" cm="1">
        <f t="array" ref="D373">IFERROR(_xlfn.IFS($D$3=Matchdays!D371,Matchdays!I371,$D$3=Matchdays!G371,Matchdays!J371),"")</f>
        <v/>
      </c>
      <c r="E373" t="str" cm="1">
        <f t="array" ref="E373">IFERROR(_xlfn.IFS(E$3=Matchdays!$D371,Matchdays!$I371,E$3=Matchdays!$G371,Matchdays!$J371),"")</f>
        <v/>
      </c>
      <c r="F373" t="str" cm="1">
        <f t="array" ref="F373">IFERROR(_xlfn.IFS(F$3=Matchdays!$D371,Matchdays!$I371,F$3=Matchdays!$G371,Matchdays!$J371),"")</f>
        <v/>
      </c>
      <c r="G373" t="str" cm="1">
        <f t="array" ref="G373">IFERROR(_xlfn.IFS(G$3=Matchdays!$D371,Matchdays!$I371,G$3=Matchdays!$G371,Matchdays!$J371),"")</f>
        <v/>
      </c>
      <c r="H373" t="str" cm="1">
        <f t="array" ref="H373">IFERROR(_xlfn.IFS(H$3=Matchdays!$D371,Matchdays!$I371,H$3=Matchdays!$G371,Matchdays!$J371),"")</f>
        <v/>
      </c>
      <c r="I373" t="str" cm="1">
        <f t="array" ref="I373">IFERROR(_xlfn.IFS(I$3=Matchdays!$D371,Matchdays!$I371,I$3=Matchdays!$G371,Matchdays!$J371),"")</f>
        <v/>
      </c>
      <c r="J373" t="str" cm="1">
        <f t="array" ref="J373">IFERROR(_xlfn.IFS(J$3=Matchdays!$D371,Matchdays!$I371,J$3=Matchdays!$G371,Matchdays!$J371),"")</f>
        <v/>
      </c>
      <c r="K373" cm="1">
        <f t="array" ref="K373">IFERROR(_xlfn.IFS(K$3=Matchdays!$D371,Matchdays!$I371,K$3=Matchdays!$G371,Matchdays!$J371),"")</f>
        <v>1</v>
      </c>
      <c r="L373" t="str" cm="1">
        <f t="array" ref="L373">IFERROR(_xlfn.IFS(L$3=Matchdays!$D371,Matchdays!$I371,L$3=Matchdays!$G371,Matchdays!$J371),"")</f>
        <v/>
      </c>
      <c r="M373" t="str" cm="1">
        <f t="array" ref="M373">IFERROR(_xlfn.IFS(M$3=Matchdays!$D371,Matchdays!$I371,M$3=Matchdays!$G371,Matchdays!$J371),"")</f>
        <v/>
      </c>
      <c r="N373" t="str" cm="1">
        <f t="array" ref="N373">IFERROR(_xlfn.IFS(N$3=Matchdays!$D371,Matchdays!$I371,N$3=Matchdays!$G371,Matchdays!$J371),"")</f>
        <v/>
      </c>
      <c r="O373" t="str" cm="1">
        <f t="array" ref="O373">IFERROR(_xlfn.IFS(O$3=Matchdays!$D371,Matchdays!$I371,O$3=Matchdays!$G371,Matchdays!$J371),"")</f>
        <v/>
      </c>
      <c r="P373" t="str" cm="1">
        <f t="array" ref="P373">IFERROR(_xlfn.IFS(P$3=Matchdays!$D371,Matchdays!$I371,P$3=Matchdays!$G371,Matchdays!$J371),"")</f>
        <v/>
      </c>
      <c r="Q373" t="str" cm="1">
        <f t="array" ref="Q373">IFERROR(_xlfn.IFS(Q$3=Matchdays!$D371,Matchdays!$I371,Q$3=Matchdays!$G371,Matchdays!$J371),"")</f>
        <v/>
      </c>
      <c r="R373" t="str" cm="1">
        <f t="array" ref="R373">IFERROR(_xlfn.IFS(R$3=Matchdays!$D371,Matchdays!$I371,R$3=Matchdays!$G371,Matchdays!$J371),"")</f>
        <v/>
      </c>
      <c r="S373" t="str" cm="1">
        <f t="array" ref="S373">IFERROR(_xlfn.IFS(S$3=Matchdays!$D371,Matchdays!$I371,S$3=Matchdays!$G371,Matchdays!$J371),"")</f>
        <v/>
      </c>
      <c r="T373" t="str" cm="1">
        <f t="array" ref="T373">IFERROR(_xlfn.IFS(T$3=Matchdays!$D371,Matchdays!$I371,T$3=Matchdays!$G371,Matchdays!$J371),"")</f>
        <v/>
      </c>
      <c r="U373" t="str" cm="1">
        <f t="array" ref="U373">IFERROR(_xlfn.IFS(U$3=Matchdays!$D371,Matchdays!$I371,U$3=Matchdays!$G371,Matchdays!$J371),"")</f>
        <v/>
      </c>
      <c r="V373" t="str" cm="1">
        <f t="array" ref="V373">IFERROR(_xlfn.IFS(V$3=Matchdays!$D371,Matchdays!$I371,V$3=Matchdays!$G371,Matchdays!$J371),"")</f>
        <v/>
      </c>
      <c r="W373" cm="1">
        <f t="array" ref="W373">IFERROR(_xlfn.IFS(W$3=Matchdays!$D371,Matchdays!$I371,W$3=Matchdays!$G371,Matchdays!$J371),"")</f>
        <v>1</v>
      </c>
    </row>
    <row r="374" spans="4:23" x14ac:dyDescent="0.25">
      <c r="D374" cm="1">
        <f t="array" ref="D374">IFERROR(_xlfn.IFS($D$3=Matchdays!D372,Matchdays!I372,$D$3=Matchdays!G372,Matchdays!J372),"")</f>
        <v>3</v>
      </c>
      <c r="E374" t="str" cm="1">
        <f t="array" ref="E374">IFERROR(_xlfn.IFS(E$3=Matchdays!$D372,Matchdays!$I372,E$3=Matchdays!$G372,Matchdays!$J372),"")</f>
        <v/>
      </c>
      <c r="F374" t="str" cm="1">
        <f t="array" ref="F374">IFERROR(_xlfn.IFS(F$3=Matchdays!$D372,Matchdays!$I372,F$3=Matchdays!$G372,Matchdays!$J372),"")</f>
        <v/>
      </c>
      <c r="G374" t="str" cm="1">
        <f t="array" ref="G374">IFERROR(_xlfn.IFS(G$3=Matchdays!$D372,Matchdays!$I372,G$3=Matchdays!$G372,Matchdays!$J372),"")</f>
        <v/>
      </c>
      <c r="H374" t="str" cm="1">
        <f t="array" ref="H374">IFERROR(_xlfn.IFS(H$3=Matchdays!$D372,Matchdays!$I372,H$3=Matchdays!$G372,Matchdays!$J372),"")</f>
        <v/>
      </c>
      <c r="I374" t="str" cm="1">
        <f t="array" ref="I374">IFERROR(_xlfn.IFS(I$3=Matchdays!$D372,Matchdays!$I372,I$3=Matchdays!$G372,Matchdays!$J372),"")</f>
        <v/>
      </c>
      <c r="J374" t="str" cm="1">
        <f t="array" ref="J374">IFERROR(_xlfn.IFS(J$3=Matchdays!$D372,Matchdays!$I372,J$3=Matchdays!$G372,Matchdays!$J372),"")</f>
        <v/>
      </c>
      <c r="K374" t="str" cm="1">
        <f t="array" ref="K374">IFERROR(_xlfn.IFS(K$3=Matchdays!$D372,Matchdays!$I372,K$3=Matchdays!$G372,Matchdays!$J372),"")</f>
        <v/>
      </c>
      <c r="L374" t="str" cm="1">
        <f t="array" ref="L374">IFERROR(_xlfn.IFS(L$3=Matchdays!$D372,Matchdays!$I372,L$3=Matchdays!$G372,Matchdays!$J372),"")</f>
        <v/>
      </c>
      <c r="M374" t="str" cm="1">
        <f t="array" ref="M374">IFERROR(_xlfn.IFS(M$3=Matchdays!$D372,Matchdays!$I372,M$3=Matchdays!$G372,Matchdays!$J372),"")</f>
        <v/>
      </c>
      <c r="N374" t="str" cm="1">
        <f t="array" ref="N374">IFERROR(_xlfn.IFS(N$3=Matchdays!$D372,Matchdays!$I372,N$3=Matchdays!$G372,Matchdays!$J372),"")</f>
        <v/>
      </c>
      <c r="O374" t="str" cm="1">
        <f t="array" ref="O374">IFERROR(_xlfn.IFS(O$3=Matchdays!$D372,Matchdays!$I372,O$3=Matchdays!$G372,Matchdays!$J372),"")</f>
        <v/>
      </c>
      <c r="P374" t="str" cm="1">
        <f t="array" ref="P374">IFERROR(_xlfn.IFS(P$3=Matchdays!$D372,Matchdays!$I372,P$3=Matchdays!$G372,Matchdays!$J372),"")</f>
        <v/>
      </c>
      <c r="Q374" t="str" cm="1">
        <f t="array" ref="Q374">IFERROR(_xlfn.IFS(Q$3=Matchdays!$D372,Matchdays!$I372,Q$3=Matchdays!$G372,Matchdays!$J372),"")</f>
        <v/>
      </c>
      <c r="R374" t="str" cm="1">
        <f t="array" ref="R374">IFERROR(_xlfn.IFS(R$3=Matchdays!$D372,Matchdays!$I372,R$3=Matchdays!$G372,Matchdays!$J372),"")</f>
        <v/>
      </c>
      <c r="S374" t="str" cm="1">
        <f t="array" ref="S374">IFERROR(_xlfn.IFS(S$3=Matchdays!$D372,Matchdays!$I372,S$3=Matchdays!$G372,Matchdays!$J372),"")</f>
        <v/>
      </c>
      <c r="T374" t="str" cm="1">
        <f t="array" ref="T374">IFERROR(_xlfn.IFS(T$3=Matchdays!$D372,Matchdays!$I372,T$3=Matchdays!$G372,Matchdays!$J372),"")</f>
        <v/>
      </c>
      <c r="U374" t="str" cm="1">
        <f t="array" ref="U374">IFERROR(_xlfn.IFS(U$3=Matchdays!$D372,Matchdays!$I372,U$3=Matchdays!$G372,Matchdays!$J372),"")</f>
        <v/>
      </c>
      <c r="V374" t="str" cm="1">
        <f t="array" ref="V374">IFERROR(_xlfn.IFS(V$3=Matchdays!$D372,Matchdays!$I372,V$3=Matchdays!$G372,Matchdays!$J372),"")</f>
        <v/>
      </c>
      <c r="W374" cm="1">
        <f t="array" ref="W374">IFERROR(_xlfn.IFS(W$3=Matchdays!$D372,Matchdays!$I372,W$3=Matchdays!$G372,Matchdays!$J372),"")</f>
        <v>0</v>
      </c>
    </row>
    <row r="375" spans="4:23" x14ac:dyDescent="0.25">
      <c r="D375" t="str" cm="1">
        <f t="array" ref="D375">IFERROR(_xlfn.IFS($D$3=Matchdays!D373,Matchdays!I373,$D$3=Matchdays!G373,Matchdays!J373),"")</f>
        <v/>
      </c>
      <c r="E375" cm="1">
        <f t="array" ref="E375">IFERROR(_xlfn.IFS(E$3=Matchdays!$D373,Matchdays!$I373,E$3=Matchdays!$G373,Matchdays!$J373),"")</f>
        <v>3</v>
      </c>
      <c r="F375" t="str" cm="1">
        <f t="array" ref="F375">IFERROR(_xlfn.IFS(F$3=Matchdays!$D373,Matchdays!$I373,F$3=Matchdays!$G373,Matchdays!$J373),"")</f>
        <v/>
      </c>
      <c r="G375" t="str" cm="1">
        <f t="array" ref="G375">IFERROR(_xlfn.IFS(G$3=Matchdays!$D373,Matchdays!$I373,G$3=Matchdays!$G373,Matchdays!$J373),"")</f>
        <v/>
      </c>
      <c r="H375" cm="1">
        <f t="array" ref="H375">IFERROR(_xlfn.IFS(H$3=Matchdays!$D373,Matchdays!$I373,H$3=Matchdays!$G373,Matchdays!$J373),"")</f>
        <v>0</v>
      </c>
      <c r="I375" t="str" cm="1">
        <f t="array" ref="I375">IFERROR(_xlfn.IFS(I$3=Matchdays!$D373,Matchdays!$I373,I$3=Matchdays!$G373,Matchdays!$J373),"")</f>
        <v/>
      </c>
      <c r="J375" t="str" cm="1">
        <f t="array" ref="J375">IFERROR(_xlfn.IFS(J$3=Matchdays!$D373,Matchdays!$I373,J$3=Matchdays!$G373,Matchdays!$J373),"")</f>
        <v/>
      </c>
      <c r="K375" t="str" cm="1">
        <f t="array" ref="K375">IFERROR(_xlfn.IFS(K$3=Matchdays!$D373,Matchdays!$I373,K$3=Matchdays!$G373,Matchdays!$J373),"")</f>
        <v/>
      </c>
      <c r="L375" t="str" cm="1">
        <f t="array" ref="L375">IFERROR(_xlfn.IFS(L$3=Matchdays!$D373,Matchdays!$I373,L$3=Matchdays!$G373,Matchdays!$J373),"")</f>
        <v/>
      </c>
      <c r="M375" t="str" cm="1">
        <f t="array" ref="M375">IFERROR(_xlfn.IFS(M$3=Matchdays!$D373,Matchdays!$I373,M$3=Matchdays!$G373,Matchdays!$J373),"")</f>
        <v/>
      </c>
      <c r="N375" t="str" cm="1">
        <f t="array" ref="N375">IFERROR(_xlfn.IFS(N$3=Matchdays!$D373,Matchdays!$I373,N$3=Matchdays!$G373,Matchdays!$J373),"")</f>
        <v/>
      </c>
      <c r="O375" t="str" cm="1">
        <f t="array" ref="O375">IFERROR(_xlfn.IFS(O$3=Matchdays!$D373,Matchdays!$I373,O$3=Matchdays!$G373,Matchdays!$J373),"")</f>
        <v/>
      </c>
      <c r="P375" t="str" cm="1">
        <f t="array" ref="P375">IFERROR(_xlfn.IFS(P$3=Matchdays!$D373,Matchdays!$I373,P$3=Matchdays!$G373,Matchdays!$J373),"")</f>
        <v/>
      </c>
      <c r="Q375" t="str" cm="1">
        <f t="array" ref="Q375">IFERROR(_xlfn.IFS(Q$3=Matchdays!$D373,Matchdays!$I373,Q$3=Matchdays!$G373,Matchdays!$J373),"")</f>
        <v/>
      </c>
      <c r="R375" t="str" cm="1">
        <f t="array" ref="R375">IFERROR(_xlfn.IFS(R$3=Matchdays!$D373,Matchdays!$I373,R$3=Matchdays!$G373,Matchdays!$J373),"")</f>
        <v/>
      </c>
      <c r="S375" t="str" cm="1">
        <f t="array" ref="S375">IFERROR(_xlfn.IFS(S$3=Matchdays!$D373,Matchdays!$I373,S$3=Matchdays!$G373,Matchdays!$J373),"")</f>
        <v/>
      </c>
      <c r="T375" t="str" cm="1">
        <f t="array" ref="T375">IFERROR(_xlfn.IFS(T$3=Matchdays!$D373,Matchdays!$I373,T$3=Matchdays!$G373,Matchdays!$J373),"")</f>
        <v/>
      </c>
      <c r="U375" t="str" cm="1">
        <f t="array" ref="U375">IFERROR(_xlfn.IFS(U$3=Matchdays!$D373,Matchdays!$I373,U$3=Matchdays!$G373,Matchdays!$J373),"")</f>
        <v/>
      </c>
      <c r="V375" t="str" cm="1">
        <f t="array" ref="V375">IFERROR(_xlfn.IFS(V$3=Matchdays!$D373,Matchdays!$I373,V$3=Matchdays!$G373,Matchdays!$J373),"")</f>
        <v/>
      </c>
      <c r="W375" t="str" cm="1">
        <f t="array" ref="W375">IFERROR(_xlfn.IFS(W$3=Matchdays!$D373,Matchdays!$I373,W$3=Matchdays!$G373,Matchdays!$J373),"")</f>
        <v/>
      </c>
    </row>
    <row r="376" spans="4:23" x14ac:dyDescent="0.25">
      <c r="D376" t="str" cm="1">
        <f t="array" ref="D376">IFERROR(_xlfn.IFS($D$3=Matchdays!D374,Matchdays!I374,$D$3=Matchdays!G374,Matchdays!J374),"")</f>
        <v/>
      </c>
      <c r="E376" t="str" cm="1">
        <f t="array" ref="E376">IFERROR(_xlfn.IFS(E$3=Matchdays!$D374,Matchdays!$I374,E$3=Matchdays!$G374,Matchdays!$J374),"")</f>
        <v/>
      </c>
      <c r="F376" t="str" cm="1">
        <f t="array" ref="F376">IFERROR(_xlfn.IFS(F$3=Matchdays!$D374,Matchdays!$I374,F$3=Matchdays!$G374,Matchdays!$J374),"")</f>
        <v/>
      </c>
      <c r="G376" cm="1">
        <f t="array" ref="G376">IFERROR(_xlfn.IFS(G$3=Matchdays!$D374,Matchdays!$I374,G$3=Matchdays!$G374,Matchdays!$J374),"")</f>
        <v>3</v>
      </c>
      <c r="H376" t="str" cm="1">
        <f t="array" ref="H376">IFERROR(_xlfn.IFS(H$3=Matchdays!$D374,Matchdays!$I374,H$3=Matchdays!$G374,Matchdays!$J374),"")</f>
        <v/>
      </c>
      <c r="I376" t="str" cm="1">
        <f t="array" ref="I376">IFERROR(_xlfn.IFS(I$3=Matchdays!$D374,Matchdays!$I374,I$3=Matchdays!$G374,Matchdays!$J374),"")</f>
        <v/>
      </c>
      <c r="J376" t="str" cm="1">
        <f t="array" ref="J376">IFERROR(_xlfn.IFS(J$3=Matchdays!$D374,Matchdays!$I374,J$3=Matchdays!$G374,Matchdays!$J374),"")</f>
        <v/>
      </c>
      <c r="K376" t="str" cm="1">
        <f t="array" ref="K376">IFERROR(_xlfn.IFS(K$3=Matchdays!$D374,Matchdays!$I374,K$3=Matchdays!$G374,Matchdays!$J374),"")</f>
        <v/>
      </c>
      <c r="L376" t="str" cm="1">
        <f t="array" ref="L376">IFERROR(_xlfn.IFS(L$3=Matchdays!$D374,Matchdays!$I374,L$3=Matchdays!$G374,Matchdays!$J374),"")</f>
        <v/>
      </c>
      <c r="M376" t="str" cm="1">
        <f t="array" ref="M376">IFERROR(_xlfn.IFS(M$3=Matchdays!$D374,Matchdays!$I374,M$3=Matchdays!$G374,Matchdays!$J374),"")</f>
        <v/>
      </c>
      <c r="N376" t="str" cm="1">
        <f t="array" ref="N376">IFERROR(_xlfn.IFS(N$3=Matchdays!$D374,Matchdays!$I374,N$3=Matchdays!$G374,Matchdays!$J374),"")</f>
        <v/>
      </c>
      <c r="O376" t="str" cm="1">
        <f t="array" ref="O376">IFERROR(_xlfn.IFS(O$3=Matchdays!$D374,Matchdays!$I374,O$3=Matchdays!$G374,Matchdays!$J374),"")</f>
        <v/>
      </c>
      <c r="P376" cm="1">
        <f t="array" ref="P376">IFERROR(_xlfn.IFS(P$3=Matchdays!$D374,Matchdays!$I374,P$3=Matchdays!$G374,Matchdays!$J374),"")</f>
        <v>0</v>
      </c>
      <c r="Q376" t="str" cm="1">
        <f t="array" ref="Q376">IFERROR(_xlfn.IFS(Q$3=Matchdays!$D374,Matchdays!$I374,Q$3=Matchdays!$G374,Matchdays!$J374),"")</f>
        <v/>
      </c>
      <c r="R376" t="str" cm="1">
        <f t="array" ref="R376">IFERROR(_xlfn.IFS(R$3=Matchdays!$D374,Matchdays!$I374,R$3=Matchdays!$G374,Matchdays!$J374),"")</f>
        <v/>
      </c>
      <c r="S376" t="str" cm="1">
        <f t="array" ref="S376">IFERROR(_xlfn.IFS(S$3=Matchdays!$D374,Matchdays!$I374,S$3=Matchdays!$G374,Matchdays!$J374),"")</f>
        <v/>
      </c>
      <c r="T376" t="str" cm="1">
        <f t="array" ref="T376">IFERROR(_xlfn.IFS(T$3=Matchdays!$D374,Matchdays!$I374,T$3=Matchdays!$G374,Matchdays!$J374),"")</f>
        <v/>
      </c>
      <c r="U376" t="str" cm="1">
        <f t="array" ref="U376">IFERROR(_xlfn.IFS(U$3=Matchdays!$D374,Matchdays!$I374,U$3=Matchdays!$G374,Matchdays!$J374),"")</f>
        <v/>
      </c>
      <c r="V376" t="str" cm="1">
        <f t="array" ref="V376">IFERROR(_xlfn.IFS(V$3=Matchdays!$D374,Matchdays!$I374,V$3=Matchdays!$G374,Matchdays!$J374),"")</f>
        <v/>
      </c>
      <c r="W376" t="str" cm="1">
        <f t="array" ref="W376">IFERROR(_xlfn.IFS(W$3=Matchdays!$D374,Matchdays!$I374,W$3=Matchdays!$G374,Matchdays!$J374),"")</f>
        <v/>
      </c>
    </row>
    <row r="377" spans="4:23" x14ac:dyDescent="0.25">
      <c r="D377" t="str" cm="1">
        <f t="array" ref="D377">IFERROR(_xlfn.IFS($D$3=Matchdays!D375,Matchdays!I375,$D$3=Matchdays!G375,Matchdays!J375),"")</f>
        <v/>
      </c>
      <c r="E377" t="str" cm="1">
        <f t="array" ref="E377">IFERROR(_xlfn.IFS(E$3=Matchdays!$D375,Matchdays!$I375,E$3=Matchdays!$G375,Matchdays!$J375),"")</f>
        <v/>
      </c>
      <c r="F377" t="str" cm="1">
        <f t="array" ref="F377">IFERROR(_xlfn.IFS(F$3=Matchdays!$D375,Matchdays!$I375,F$3=Matchdays!$G375,Matchdays!$J375),"")</f>
        <v/>
      </c>
      <c r="G377" t="str" cm="1">
        <f t="array" ref="G377">IFERROR(_xlfn.IFS(G$3=Matchdays!$D375,Matchdays!$I375,G$3=Matchdays!$G375,Matchdays!$J375),"")</f>
        <v/>
      </c>
      <c r="H377" t="str" cm="1">
        <f t="array" ref="H377">IFERROR(_xlfn.IFS(H$3=Matchdays!$D375,Matchdays!$I375,H$3=Matchdays!$G375,Matchdays!$J375),"")</f>
        <v/>
      </c>
      <c r="I377" cm="1">
        <f t="array" ref="I377">IFERROR(_xlfn.IFS(I$3=Matchdays!$D375,Matchdays!$I375,I$3=Matchdays!$G375,Matchdays!$J375),"")</f>
        <v>1</v>
      </c>
      <c r="J377" t="str" cm="1">
        <f t="array" ref="J377">IFERROR(_xlfn.IFS(J$3=Matchdays!$D375,Matchdays!$I375,J$3=Matchdays!$G375,Matchdays!$J375),"")</f>
        <v/>
      </c>
      <c r="K377" t="str" cm="1">
        <f t="array" ref="K377">IFERROR(_xlfn.IFS(K$3=Matchdays!$D375,Matchdays!$I375,K$3=Matchdays!$G375,Matchdays!$J375),"")</f>
        <v/>
      </c>
      <c r="L377" t="str" cm="1">
        <f t="array" ref="L377">IFERROR(_xlfn.IFS(L$3=Matchdays!$D375,Matchdays!$I375,L$3=Matchdays!$G375,Matchdays!$J375),"")</f>
        <v/>
      </c>
      <c r="M377" t="str" cm="1">
        <f t="array" ref="M377">IFERROR(_xlfn.IFS(M$3=Matchdays!$D375,Matchdays!$I375,M$3=Matchdays!$G375,Matchdays!$J375),"")</f>
        <v/>
      </c>
      <c r="N377" t="str" cm="1">
        <f t="array" ref="N377">IFERROR(_xlfn.IFS(N$3=Matchdays!$D375,Matchdays!$I375,N$3=Matchdays!$G375,Matchdays!$J375),"")</f>
        <v/>
      </c>
      <c r="O377" t="str" cm="1">
        <f t="array" ref="O377">IFERROR(_xlfn.IFS(O$3=Matchdays!$D375,Matchdays!$I375,O$3=Matchdays!$G375,Matchdays!$J375),"")</f>
        <v/>
      </c>
      <c r="P377" t="str" cm="1">
        <f t="array" ref="P377">IFERROR(_xlfn.IFS(P$3=Matchdays!$D375,Matchdays!$I375,P$3=Matchdays!$G375,Matchdays!$J375),"")</f>
        <v/>
      </c>
      <c r="Q377" t="str" cm="1">
        <f t="array" ref="Q377">IFERROR(_xlfn.IFS(Q$3=Matchdays!$D375,Matchdays!$I375,Q$3=Matchdays!$G375,Matchdays!$J375),"")</f>
        <v/>
      </c>
      <c r="R377" cm="1">
        <f t="array" ref="R377">IFERROR(_xlfn.IFS(R$3=Matchdays!$D375,Matchdays!$I375,R$3=Matchdays!$G375,Matchdays!$J375),"")</f>
        <v>1</v>
      </c>
      <c r="S377" t="str" cm="1">
        <f t="array" ref="S377">IFERROR(_xlfn.IFS(S$3=Matchdays!$D375,Matchdays!$I375,S$3=Matchdays!$G375,Matchdays!$J375),"")</f>
        <v/>
      </c>
      <c r="T377" t="str" cm="1">
        <f t="array" ref="T377">IFERROR(_xlfn.IFS(T$3=Matchdays!$D375,Matchdays!$I375,T$3=Matchdays!$G375,Matchdays!$J375),"")</f>
        <v/>
      </c>
      <c r="U377" t="str" cm="1">
        <f t="array" ref="U377">IFERROR(_xlfn.IFS(U$3=Matchdays!$D375,Matchdays!$I375,U$3=Matchdays!$G375,Matchdays!$J375),"")</f>
        <v/>
      </c>
      <c r="V377" t="str" cm="1">
        <f t="array" ref="V377">IFERROR(_xlfn.IFS(V$3=Matchdays!$D375,Matchdays!$I375,V$3=Matchdays!$G375,Matchdays!$J375),"")</f>
        <v/>
      </c>
      <c r="W377" t="str" cm="1">
        <f t="array" ref="W377">IFERROR(_xlfn.IFS(W$3=Matchdays!$D375,Matchdays!$I375,W$3=Matchdays!$G375,Matchdays!$J375),"")</f>
        <v/>
      </c>
    </row>
    <row r="378" spans="4:23" x14ac:dyDescent="0.25">
      <c r="D378" t="str" cm="1">
        <f t="array" ref="D378">IFERROR(_xlfn.IFS($D$3=Matchdays!D376,Matchdays!I376,$D$3=Matchdays!G376,Matchdays!J376),"")</f>
        <v/>
      </c>
      <c r="E378" t="str" cm="1">
        <f t="array" ref="E378">IFERROR(_xlfn.IFS(E$3=Matchdays!$D376,Matchdays!$I376,E$3=Matchdays!$G376,Matchdays!$J376),"")</f>
        <v/>
      </c>
      <c r="F378" t="str" cm="1">
        <f t="array" ref="F378">IFERROR(_xlfn.IFS(F$3=Matchdays!$D376,Matchdays!$I376,F$3=Matchdays!$G376,Matchdays!$J376),"")</f>
        <v/>
      </c>
      <c r="G378" t="str" cm="1">
        <f t="array" ref="G378">IFERROR(_xlfn.IFS(G$3=Matchdays!$D376,Matchdays!$I376,G$3=Matchdays!$G376,Matchdays!$J376),"")</f>
        <v/>
      </c>
      <c r="H378" t="str" cm="1">
        <f t="array" ref="H378">IFERROR(_xlfn.IFS(H$3=Matchdays!$D376,Matchdays!$I376,H$3=Matchdays!$G376,Matchdays!$J376),"")</f>
        <v/>
      </c>
      <c r="I378" t="str" cm="1">
        <f t="array" ref="I378">IFERROR(_xlfn.IFS(I$3=Matchdays!$D376,Matchdays!$I376,I$3=Matchdays!$G376,Matchdays!$J376),"")</f>
        <v/>
      </c>
      <c r="J378" cm="1">
        <f t="array" ref="J378">IFERROR(_xlfn.IFS(J$3=Matchdays!$D376,Matchdays!$I376,J$3=Matchdays!$G376,Matchdays!$J376),"")</f>
        <v>1</v>
      </c>
      <c r="K378" t="str" cm="1">
        <f t="array" ref="K378">IFERROR(_xlfn.IFS(K$3=Matchdays!$D376,Matchdays!$I376,K$3=Matchdays!$G376,Matchdays!$J376),"")</f>
        <v/>
      </c>
      <c r="L378" t="str" cm="1">
        <f t="array" ref="L378">IFERROR(_xlfn.IFS(L$3=Matchdays!$D376,Matchdays!$I376,L$3=Matchdays!$G376,Matchdays!$J376),"")</f>
        <v/>
      </c>
      <c r="M378" t="str" cm="1">
        <f t="array" ref="M378">IFERROR(_xlfn.IFS(M$3=Matchdays!$D376,Matchdays!$I376,M$3=Matchdays!$G376,Matchdays!$J376),"")</f>
        <v/>
      </c>
      <c r="N378" t="str" cm="1">
        <f t="array" ref="N378">IFERROR(_xlfn.IFS(N$3=Matchdays!$D376,Matchdays!$I376,N$3=Matchdays!$G376,Matchdays!$J376),"")</f>
        <v/>
      </c>
      <c r="O378" t="str" cm="1">
        <f t="array" ref="O378">IFERROR(_xlfn.IFS(O$3=Matchdays!$D376,Matchdays!$I376,O$3=Matchdays!$G376,Matchdays!$J376),"")</f>
        <v/>
      </c>
      <c r="P378" t="str" cm="1">
        <f t="array" ref="P378">IFERROR(_xlfn.IFS(P$3=Matchdays!$D376,Matchdays!$I376,P$3=Matchdays!$G376,Matchdays!$J376),"")</f>
        <v/>
      </c>
      <c r="Q378" t="str" cm="1">
        <f t="array" ref="Q378">IFERROR(_xlfn.IFS(Q$3=Matchdays!$D376,Matchdays!$I376,Q$3=Matchdays!$G376,Matchdays!$J376),"")</f>
        <v/>
      </c>
      <c r="R378" t="str" cm="1">
        <f t="array" ref="R378">IFERROR(_xlfn.IFS(R$3=Matchdays!$D376,Matchdays!$I376,R$3=Matchdays!$G376,Matchdays!$J376),"")</f>
        <v/>
      </c>
      <c r="S378" cm="1">
        <f t="array" ref="S378">IFERROR(_xlfn.IFS(S$3=Matchdays!$D376,Matchdays!$I376,S$3=Matchdays!$G376,Matchdays!$J376),"")</f>
        <v>1</v>
      </c>
      <c r="T378" t="str" cm="1">
        <f t="array" ref="T378">IFERROR(_xlfn.IFS(T$3=Matchdays!$D376,Matchdays!$I376,T$3=Matchdays!$G376,Matchdays!$J376),"")</f>
        <v/>
      </c>
      <c r="U378" t="str" cm="1">
        <f t="array" ref="U378">IFERROR(_xlfn.IFS(U$3=Matchdays!$D376,Matchdays!$I376,U$3=Matchdays!$G376,Matchdays!$J376),"")</f>
        <v/>
      </c>
      <c r="V378" t="str" cm="1">
        <f t="array" ref="V378">IFERROR(_xlfn.IFS(V$3=Matchdays!$D376,Matchdays!$I376,V$3=Matchdays!$G376,Matchdays!$J376),"")</f>
        <v/>
      </c>
      <c r="W378" t="str" cm="1">
        <f t="array" ref="W378">IFERROR(_xlfn.IFS(W$3=Matchdays!$D376,Matchdays!$I376,W$3=Matchdays!$G376,Matchdays!$J376),"")</f>
        <v/>
      </c>
    </row>
    <row r="379" spans="4:23" x14ac:dyDescent="0.25">
      <c r="D379" t="str" cm="1">
        <f t="array" ref="D379">IFERROR(_xlfn.IFS($D$3=Matchdays!D377,Matchdays!I377,$D$3=Matchdays!G377,Matchdays!J377),"")</f>
        <v/>
      </c>
      <c r="E379" t="str" cm="1">
        <f t="array" ref="E379">IFERROR(_xlfn.IFS(E$3=Matchdays!$D377,Matchdays!$I377,E$3=Matchdays!$G377,Matchdays!$J377),"")</f>
        <v/>
      </c>
      <c r="F379" cm="1">
        <f t="array" ref="F379">IFERROR(_xlfn.IFS(F$3=Matchdays!$D377,Matchdays!$I377,F$3=Matchdays!$G377,Matchdays!$J377),"")</f>
        <v>0</v>
      </c>
      <c r="G379" t="str" cm="1">
        <f t="array" ref="G379">IFERROR(_xlfn.IFS(G$3=Matchdays!$D377,Matchdays!$I377,G$3=Matchdays!$G377,Matchdays!$J377),"")</f>
        <v/>
      </c>
      <c r="H379" t="str" cm="1">
        <f t="array" ref="H379">IFERROR(_xlfn.IFS(H$3=Matchdays!$D377,Matchdays!$I377,H$3=Matchdays!$G377,Matchdays!$J377),"")</f>
        <v/>
      </c>
      <c r="I379" t="str" cm="1">
        <f t="array" ref="I379">IFERROR(_xlfn.IFS(I$3=Matchdays!$D377,Matchdays!$I377,I$3=Matchdays!$G377,Matchdays!$J377),"")</f>
        <v/>
      </c>
      <c r="J379" t="str" cm="1">
        <f t="array" ref="J379">IFERROR(_xlfn.IFS(J$3=Matchdays!$D377,Matchdays!$I377,J$3=Matchdays!$G377,Matchdays!$J377),"")</f>
        <v/>
      </c>
      <c r="K379" cm="1">
        <f t="array" ref="K379">IFERROR(_xlfn.IFS(K$3=Matchdays!$D377,Matchdays!$I377,K$3=Matchdays!$G377,Matchdays!$J377),"")</f>
        <v>3</v>
      </c>
      <c r="L379" t="str" cm="1">
        <f t="array" ref="L379">IFERROR(_xlfn.IFS(L$3=Matchdays!$D377,Matchdays!$I377,L$3=Matchdays!$G377,Matchdays!$J377),"")</f>
        <v/>
      </c>
      <c r="M379" t="str" cm="1">
        <f t="array" ref="M379">IFERROR(_xlfn.IFS(M$3=Matchdays!$D377,Matchdays!$I377,M$3=Matchdays!$G377,Matchdays!$J377),"")</f>
        <v/>
      </c>
      <c r="N379" t="str" cm="1">
        <f t="array" ref="N379">IFERROR(_xlfn.IFS(N$3=Matchdays!$D377,Matchdays!$I377,N$3=Matchdays!$G377,Matchdays!$J377),"")</f>
        <v/>
      </c>
      <c r="O379" t="str" cm="1">
        <f t="array" ref="O379">IFERROR(_xlfn.IFS(O$3=Matchdays!$D377,Matchdays!$I377,O$3=Matchdays!$G377,Matchdays!$J377),"")</f>
        <v/>
      </c>
      <c r="P379" t="str" cm="1">
        <f t="array" ref="P379">IFERROR(_xlfn.IFS(P$3=Matchdays!$D377,Matchdays!$I377,P$3=Matchdays!$G377,Matchdays!$J377),"")</f>
        <v/>
      </c>
      <c r="Q379" t="str" cm="1">
        <f t="array" ref="Q379">IFERROR(_xlfn.IFS(Q$3=Matchdays!$D377,Matchdays!$I377,Q$3=Matchdays!$G377,Matchdays!$J377),"")</f>
        <v/>
      </c>
      <c r="R379" t="str" cm="1">
        <f t="array" ref="R379">IFERROR(_xlfn.IFS(R$3=Matchdays!$D377,Matchdays!$I377,R$3=Matchdays!$G377,Matchdays!$J377),"")</f>
        <v/>
      </c>
      <c r="S379" t="str" cm="1">
        <f t="array" ref="S379">IFERROR(_xlfn.IFS(S$3=Matchdays!$D377,Matchdays!$I377,S$3=Matchdays!$G377,Matchdays!$J377),"")</f>
        <v/>
      </c>
      <c r="T379" t="str" cm="1">
        <f t="array" ref="T379">IFERROR(_xlfn.IFS(T$3=Matchdays!$D377,Matchdays!$I377,T$3=Matchdays!$G377,Matchdays!$J377),"")</f>
        <v/>
      </c>
      <c r="U379" t="str" cm="1">
        <f t="array" ref="U379">IFERROR(_xlfn.IFS(U$3=Matchdays!$D377,Matchdays!$I377,U$3=Matchdays!$G377,Matchdays!$J377),"")</f>
        <v/>
      </c>
      <c r="V379" t="str" cm="1">
        <f t="array" ref="V379">IFERROR(_xlfn.IFS(V$3=Matchdays!$D377,Matchdays!$I377,V$3=Matchdays!$G377,Matchdays!$J377),"")</f>
        <v/>
      </c>
      <c r="W379" t="str" cm="1">
        <f t="array" ref="W379">IFERROR(_xlfn.IFS(W$3=Matchdays!$D377,Matchdays!$I377,W$3=Matchdays!$G377,Matchdays!$J377),"")</f>
        <v/>
      </c>
    </row>
    <row r="380" spans="4:23" x14ac:dyDescent="0.25">
      <c r="D380" t="str" cm="1">
        <f t="array" ref="D380">IFERROR(_xlfn.IFS($D$3=Matchdays!D378,Matchdays!I378,$D$3=Matchdays!G378,Matchdays!J378),"")</f>
        <v/>
      </c>
      <c r="E380" t="str" cm="1">
        <f t="array" ref="E380">IFERROR(_xlfn.IFS(E$3=Matchdays!$D378,Matchdays!$I378,E$3=Matchdays!$G378,Matchdays!$J378),"")</f>
        <v/>
      </c>
      <c r="F380" t="str" cm="1">
        <f t="array" ref="F380">IFERROR(_xlfn.IFS(F$3=Matchdays!$D378,Matchdays!$I378,F$3=Matchdays!$G378,Matchdays!$J378),"")</f>
        <v/>
      </c>
      <c r="G380" t="str" cm="1">
        <f t="array" ref="G380">IFERROR(_xlfn.IFS(G$3=Matchdays!$D378,Matchdays!$I378,G$3=Matchdays!$G378,Matchdays!$J378),"")</f>
        <v/>
      </c>
      <c r="H380" t="str" cm="1">
        <f t="array" ref="H380">IFERROR(_xlfn.IFS(H$3=Matchdays!$D378,Matchdays!$I378,H$3=Matchdays!$G378,Matchdays!$J378),"")</f>
        <v/>
      </c>
      <c r="I380" t="str" cm="1">
        <f t="array" ref="I380">IFERROR(_xlfn.IFS(I$3=Matchdays!$D378,Matchdays!$I378,I$3=Matchdays!$G378,Matchdays!$J378),"")</f>
        <v/>
      </c>
      <c r="J380" t="str" cm="1">
        <f t="array" ref="J380">IFERROR(_xlfn.IFS(J$3=Matchdays!$D378,Matchdays!$I378,J$3=Matchdays!$G378,Matchdays!$J378),"")</f>
        <v/>
      </c>
      <c r="K380" t="str" cm="1">
        <f t="array" ref="K380">IFERROR(_xlfn.IFS(K$3=Matchdays!$D378,Matchdays!$I378,K$3=Matchdays!$G378,Matchdays!$J378),"")</f>
        <v/>
      </c>
      <c r="L380" t="str" cm="1">
        <f t="array" ref="L380">IFERROR(_xlfn.IFS(L$3=Matchdays!$D378,Matchdays!$I378,L$3=Matchdays!$G378,Matchdays!$J378),"")</f>
        <v/>
      </c>
      <c r="M380" cm="1">
        <f t="array" ref="M380">IFERROR(_xlfn.IFS(M$3=Matchdays!$D378,Matchdays!$I378,M$3=Matchdays!$G378,Matchdays!$J378),"")</f>
        <v>0</v>
      </c>
      <c r="N380" t="str" cm="1">
        <f t="array" ref="N380">IFERROR(_xlfn.IFS(N$3=Matchdays!$D378,Matchdays!$I378,N$3=Matchdays!$G378,Matchdays!$J378),"")</f>
        <v/>
      </c>
      <c r="O380" t="str" cm="1">
        <f t="array" ref="O380">IFERROR(_xlfn.IFS(O$3=Matchdays!$D378,Matchdays!$I378,O$3=Matchdays!$G378,Matchdays!$J378),"")</f>
        <v/>
      </c>
      <c r="P380" t="str" cm="1">
        <f t="array" ref="P380">IFERROR(_xlfn.IFS(P$3=Matchdays!$D378,Matchdays!$I378,P$3=Matchdays!$G378,Matchdays!$J378),"")</f>
        <v/>
      </c>
      <c r="Q380" t="str" cm="1">
        <f t="array" ref="Q380">IFERROR(_xlfn.IFS(Q$3=Matchdays!$D378,Matchdays!$I378,Q$3=Matchdays!$G378,Matchdays!$J378),"")</f>
        <v/>
      </c>
      <c r="R380" t="str" cm="1">
        <f t="array" ref="R380">IFERROR(_xlfn.IFS(R$3=Matchdays!$D378,Matchdays!$I378,R$3=Matchdays!$G378,Matchdays!$J378),"")</f>
        <v/>
      </c>
      <c r="S380" t="str" cm="1">
        <f t="array" ref="S380">IFERROR(_xlfn.IFS(S$3=Matchdays!$D378,Matchdays!$I378,S$3=Matchdays!$G378,Matchdays!$J378),"")</f>
        <v/>
      </c>
      <c r="T380" t="str" cm="1">
        <f t="array" ref="T380">IFERROR(_xlfn.IFS(T$3=Matchdays!$D378,Matchdays!$I378,T$3=Matchdays!$G378,Matchdays!$J378),"")</f>
        <v/>
      </c>
      <c r="U380" cm="1">
        <f t="array" ref="U380">IFERROR(_xlfn.IFS(U$3=Matchdays!$D378,Matchdays!$I378,U$3=Matchdays!$G378,Matchdays!$J378),"")</f>
        <v>3</v>
      </c>
      <c r="V380" t="str" cm="1">
        <f t="array" ref="V380">IFERROR(_xlfn.IFS(V$3=Matchdays!$D378,Matchdays!$I378,V$3=Matchdays!$G378,Matchdays!$J378),"")</f>
        <v/>
      </c>
      <c r="W380" t="str" cm="1">
        <f t="array" ref="W380">IFERROR(_xlfn.IFS(W$3=Matchdays!$D378,Matchdays!$I378,W$3=Matchdays!$G378,Matchdays!$J378),"")</f>
        <v/>
      </c>
    </row>
    <row r="381" spans="4:23" x14ac:dyDescent="0.25">
      <c r="D381" t="str" cm="1">
        <f t="array" ref="D381">IFERROR(_xlfn.IFS($D$3=Matchdays!D379,Matchdays!I379,$D$3=Matchdays!G379,Matchdays!J379),"")</f>
        <v/>
      </c>
      <c r="E381" t="str" cm="1">
        <f t="array" ref="E381">IFERROR(_xlfn.IFS(E$3=Matchdays!$D379,Matchdays!$I379,E$3=Matchdays!$G379,Matchdays!$J379),"")</f>
        <v/>
      </c>
      <c r="F381" t="str" cm="1">
        <f t="array" ref="F381">IFERROR(_xlfn.IFS(F$3=Matchdays!$D379,Matchdays!$I379,F$3=Matchdays!$G379,Matchdays!$J379),"")</f>
        <v/>
      </c>
      <c r="G381" t="str" cm="1">
        <f t="array" ref="G381">IFERROR(_xlfn.IFS(G$3=Matchdays!$D379,Matchdays!$I379,G$3=Matchdays!$G379,Matchdays!$J379),"")</f>
        <v/>
      </c>
      <c r="H381" t="str" cm="1">
        <f t="array" ref="H381">IFERROR(_xlfn.IFS(H$3=Matchdays!$D379,Matchdays!$I379,H$3=Matchdays!$G379,Matchdays!$J379),"")</f>
        <v/>
      </c>
      <c r="I381" t="str" cm="1">
        <f t="array" ref="I381">IFERROR(_xlfn.IFS(I$3=Matchdays!$D379,Matchdays!$I379,I$3=Matchdays!$G379,Matchdays!$J379),"")</f>
        <v/>
      </c>
      <c r="J381" t="str" cm="1">
        <f t="array" ref="J381">IFERROR(_xlfn.IFS(J$3=Matchdays!$D379,Matchdays!$I379,J$3=Matchdays!$G379,Matchdays!$J379),"")</f>
        <v/>
      </c>
      <c r="K381" t="str" cm="1">
        <f t="array" ref="K381">IFERROR(_xlfn.IFS(K$3=Matchdays!$D379,Matchdays!$I379,K$3=Matchdays!$G379,Matchdays!$J379),"")</f>
        <v/>
      </c>
      <c r="L381" t="str" cm="1">
        <f t="array" ref="L381">IFERROR(_xlfn.IFS(L$3=Matchdays!$D379,Matchdays!$I379,L$3=Matchdays!$G379,Matchdays!$J379),"")</f>
        <v/>
      </c>
      <c r="M381" t="str" cm="1">
        <f t="array" ref="M381">IFERROR(_xlfn.IFS(M$3=Matchdays!$D379,Matchdays!$I379,M$3=Matchdays!$G379,Matchdays!$J379),"")</f>
        <v/>
      </c>
      <c r="N381" cm="1">
        <f t="array" ref="N381">IFERROR(_xlfn.IFS(N$3=Matchdays!$D379,Matchdays!$I379,N$3=Matchdays!$G379,Matchdays!$J379),"")</f>
        <v>3</v>
      </c>
      <c r="O381" t="str" cm="1">
        <f t="array" ref="O381">IFERROR(_xlfn.IFS(O$3=Matchdays!$D379,Matchdays!$I379,O$3=Matchdays!$G379,Matchdays!$J379),"")</f>
        <v/>
      </c>
      <c r="P381" t="str" cm="1">
        <f t="array" ref="P381">IFERROR(_xlfn.IFS(P$3=Matchdays!$D379,Matchdays!$I379,P$3=Matchdays!$G379,Matchdays!$J379),"")</f>
        <v/>
      </c>
      <c r="Q381" t="str" cm="1">
        <f t="array" ref="Q381">IFERROR(_xlfn.IFS(Q$3=Matchdays!$D379,Matchdays!$I379,Q$3=Matchdays!$G379,Matchdays!$J379),"")</f>
        <v/>
      </c>
      <c r="R381" t="str" cm="1">
        <f t="array" ref="R381">IFERROR(_xlfn.IFS(R$3=Matchdays!$D379,Matchdays!$I379,R$3=Matchdays!$G379,Matchdays!$J379),"")</f>
        <v/>
      </c>
      <c r="S381" t="str" cm="1">
        <f t="array" ref="S381">IFERROR(_xlfn.IFS(S$3=Matchdays!$D379,Matchdays!$I379,S$3=Matchdays!$G379,Matchdays!$J379),"")</f>
        <v/>
      </c>
      <c r="T381" t="str" cm="1">
        <f t="array" ref="T381">IFERROR(_xlfn.IFS(T$3=Matchdays!$D379,Matchdays!$I379,T$3=Matchdays!$G379,Matchdays!$J379),"")</f>
        <v/>
      </c>
      <c r="U381" t="str" cm="1">
        <f t="array" ref="U381">IFERROR(_xlfn.IFS(U$3=Matchdays!$D379,Matchdays!$I379,U$3=Matchdays!$G379,Matchdays!$J379),"")</f>
        <v/>
      </c>
      <c r="V381" cm="1">
        <f t="array" ref="V381">IFERROR(_xlfn.IFS(V$3=Matchdays!$D379,Matchdays!$I379,V$3=Matchdays!$G379,Matchdays!$J379),"")</f>
        <v>0</v>
      </c>
      <c r="W381" t="str" cm="1">
        <f t="array" ref="W381">IFERROR(_xlfn.IFS(W$3=Matchdays!$D379,Matchdays!$I379,W$3=Matchdays!$G379,Matchdays!$J379),"")</f>
        <v/>
      </c>
    </row>
  </sheetData>
  <sortState xmlns:xlrd2="http://schemas.microsoft.com/office/spreadsheetml/2017/richdata2" ref="B3:B22">
    <sortCondition ref="B3:B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E870-11FD-490B-B47A-0AB6247216B5}">
  <dimension ref="B2:AN62"/>
  <sheetViews>
    <sheetView zoomScaleNormal="100" workbookViewId="0">
      <selection activeCell="V41" sqref="A23:V41"/>
    </sheetView>
  </sheetViews>
  <sheetFormatPr baseColWidth="10" defaultRowHeight="15" x14ac:dyDescent="0.25"/>
  <cols>
    <col min="2" max="2" width="18" customWidth="1"/>
    <col min="32" max="32" width="13.140625" bestFit="1" customWidth="1"/>
  </cols>
  <sheetData>
    <row r="2" spans="2:40" x14ac:dyDescent="0.25">
      <c r="B2" t="s">
        <v>16</v>
      </c>
      <c r="C2">
        <v>3</v>
      </c>
      <c r="D2">
        <v>3</v>
      </c>
      <c r="E2">
        <v>3</v>
      </c>
      <c r="F2">
        <v>3</v>
      </c>
      <c r="G2">
        <v>3</v>
      </c>
      <c r="H2">
        <v>-3</v>
      </c>
      <c r="I2">
        <v>3</v>
      </c>
      <c r="J2">
        <v>3</v>
      </c>
      <c r="K2">
        <v>3</v>
      </c>
      <c r="L2">
        <v>3</v>
      </c>
      <c r="M2">
        <v>3</v>
      </c>
      <c r="N2">
        <v>-3</v>
      </c>
      <c r="O2">
        <v>1</v>
      </c>
      <c r="P2">
        <v>3</v>
      </c>
      <c r="Q2">
        <v>3</v>
      </c>
      <c r="R2">
        <v>3</v>
      </c>
      <c r="S2">
        <v>3</v>
      </c>
      <c r="T2">
        <v>3</v>
      </c>
      <c r="U2">
        <v>1</v>
      </c>
      <c r="V2">
        <v>3</v>
      </c>
      <c r="W2">
        <v>3</v>
      </c>
      <c r="X2">
        <v>-3</v>
      </c>
      <c r="Y2">
        <v>1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1</v>
      </c>
      <c r="AG2">
        <v>1</v>
      </c>
      <c r="AH2">
        <v>1</v>
      </c>
      <c r="AI2">
        <v>-3</v>
      </c>
      <c r="AJ2">
        <v>3</v>
      </c>
      <c r="AK2">
        <v>3</v>
      </c>
      <c r="AL2">
        <v>-3</v>
      </c>
      <c r="AM2">
        <v>-3</v>
      </c>
      <c r="AN2">
        <v>3</v>
      </c>
    </row>
    <row r="3" spans="2:40" x14ac:dyDescent="0.25">
      <c r="B3" t="s">
        <v>23</v>
      </c>
      <c r="C3">
        <v>-3</v>
      </c>
      <c r="D3">
        <v>3</v>
      </c>
      <c r="E3">
        <v>-3</v>
      </c>
      <c r="F3">
        <v>-3</v>
      </c>
      <c r="G3">
        <v>-3</v>
      </c>
      <c r="H3">
        <v>1</v>
      </c>
      <c r="I3">
        <v>3</v>
      </c>
      <c r="J3">
        <v>3</v>
      </c>
      <c r="K3">
        <v>1</v>
      </c>
      <c r="L3">
        <v>1</v>
      </c>
      <c r="M3">
        <v>-3</v>
      </c>
      <c r="N3">
        <v>-3</v>
      </c>
      <c r="O3">
        <v>3</v>
      </c>
      <c r="P3">
        <v>-3</v>
      </c>
      <c r="Q3">
        <v>3</v>
      </c>
      <c r="R3">
        <v>3</v>
      </c>
      <c r="S3">
        <v>-3</v>
      </c>
      <c r="T3">
        <v>3</v>
      </c>
      <c r="U3">
        <v>1</v>
      </c>
      <c r="V3">
        <v>3</v>
      </c>
      <c r="W3">
        <v>3</v>
      </c>
      <c r="X3">
        <v>-3</v>
      </c>
      <c r="Y3">
        <v>-3</v>
      </c>
      <c r="Z3">
        <v>-3</v>
      </c>
      <c r="AA3">
        <v>3</v>
      </c>
      <c r="AB3">
        <v>3</v>
      </c>
      <c r="AC3">
        <v>1</v>
      </c>
      <c r="AD3">
        <v>3</v>
      </c>
      <c r="AE3">
        <v>3</v>
      </c>
      <c r="AF3">
        <v>3</v>
      </c>
      <c r="AG3">
        <v>3</v>
      </c>
      <c r="AH3">
        <v>1</v>
      </c>
      <c r="AI3">
        <v>3</v>
      </c>
      <c r="AJ3">
        <v>-3</v>
      </c>
      <c r="AK3">
        <v>-3</v>
      </c>
      <c r="AL3">
        <v>3</v>
      </c>
      <c r="AM3">
        <v>1</v>
      </c>
      <c r="AN3">
        <v>3</v>
      </c>
    </row>
    <row r="4" spans="2:40" x14ac:dyDescent="0.25">
      <c r="B4" t="s">
        <v>36</v>
      </c>
      <c r="C4">
        <v>3</v>
      </c>
      <c r="D4">
        <v>-3</v>
      </c>
      <c r="E4">
        <v>-3</v>
      </c>
      <c r="F4">
        <v>-3</v>
      </c>
      <c r="G4">
        <v>1</v>
      </c>
      <c r="H4">
        <v>3</v>
      </c>
      <c r="I4">
        <v>-3</v>
      </c>
      <c r="J4">
        <v>1</v>
      </c>
      <c r="K4">
        <v>1</v>
      </c>
      <c r="L4">
        <v>3</v>
      </c>
      <c r="M4">
        <v>1</v>
      </c>
      <c r="N4">
        <v>-3</v>
      </c>
      <c r="O4">
        <v>-3</v>
      </c>
      <c r="P4">
        <v>-3</v>
      </c>
      <c r="Q4">
        <v>-3</v>
      </c>
      <c r="R4">
        <v>3</v>
      </c>
      <c r="S4">
        <v>-3</v>
      </c>
      <c r="T4">
        <v>-3</v>
      </c>
      <c r="U4">
        <v>-3</v>
      </c>
      <c r="V4">
        <v>-3</v>
      </c>
      <c r="W4">
        <v>1</v>
      </c>
      <c r="X4">
        <v>-3</v>
      </c>
      <c r="Y4">
        <v>1</v>
      </c>
      <c r="Z4">
        <v>3</v>
      </c>
      <c r="AA4">
        <v>-3</v>
      </c>
      <c r="AB4">
        <v>-3</v>
      </c>
      <c r="AC4">
        <v>3</v>
      </c>
      <c r="AD4">
        <v>-3</v>
      </c>
      <c r="AE4">
        <v>3</v>
      </c>
      <c r="AF4">
        <v>3</v>
      </c>
      <c r="AG4">
        <v>3</v>
      </c>
      <c r="AH4">
        <v>-3</v>
      </c>
      <c r="AI4">
        <v>3</v>
      </c>
      <c r="AJ4">
        <v>3</v>
      </c>
      <c r="AK4">
        <v>-3</v>
      </c>
      <c r="AL4">
        <v>-3</v>
      </c>
      <c r="AM4">
        <v>-3</v>
      </c>
      <c r="AN4">
        <v>-3</v>
      </c>
    </row>
    <row r="5" spans="2:40" x14ac:dyDescent="0.25">
      <c r="B5" t="s">
        <v>20</v>
      </c>
      <c r="C5">
        <v>1</v>
      </c>
      <c r="D5">
        <v>3</v>
      </c>
      <c r="E5">
        <v>-3</v>
      </c>
      <c r="F5">
        <v>1</v>
      </c>
      <c r="G5">
        <v>1</v>
      </c>
      <c r="H5">
        <v>3</v>
      </c>
      <c r="I5">
        <v>3</v>
      </c>
      <c r="J5">
        <v>-3</v>
      </c>
      <c r="K5">
        <v>1</v>
      </c>
      <c r="L5">
        <v>-3</v>
      </c>
      <c r="M5">
        <v>3</v>
      </c>
      <c r="N5">
        <v>1</v>
      </c>
      <c r="O5">
        <v>-3</v>
      </c>
      <c r="P5">
        <v>1</v>
      </c>
      <c r="Q5">
        <v>1</v>
      </c>
      <c r="R5">
        <v>3</v>
      </c>
      <c r="S5">
        <v>1</v>
      </c>
      <c r="T5">
        <v>3</v>
      </c>
      <c r="U5">
        <v>3</v>
      </c>
      <c r="V5">
        <v>3</v>
      </c>
      <c r="W5">
        <v>1</v>
      </c>
      <c r="X5">
        <v>3</v>
      </c>
      <c r="Y5">
        <v>1</v>
      </c>
      <c r="Z5">
        <v>1</v>
      </c>
      <c r="AA5">
        <v>-3</v>
      </c>
      <c r="AB5">
        <v>3</v>
      </c>
      <c r="AC5">
        <v>-3</v>
      </c>
      <c r="AD5">
        <v>1</v>
      </c>
      <c r="AE5">
        <v>1</v>
      </c>
      <c r="AF5">
        <v>-3</v>
      </c>
      <c r="AG5">
        <v>-3</v>
      </c>
      <c r="AH5">
        <v>1</v>
      </c>
      <c r="AI5">
        <v>3</v>
      </c>
      <c r="AJ5">
        <v>3</v>
      </c>
      <c r="AK5">
        <v>-3</v>
      </c>
      <c r="AL5">
        <v>3</v>
      </c>
      <c r="AM5">
        <v>3</v>
      </c>
      <c r="AN5">
        <v>3</v>
      </c>
    </row>
    <row r="6" spans="2:40" x14ac:dyDescent="0.25">
      <c r="B6" t="s">
        <v>43</v>
      </c>
      <c r="C6">
        <v>3</v>
      </c>
      <c r="D6">
        <v>1</v>
      </c>
      <c r="E6">
        <v>3</v>
      </c>
      <c r="F6">
        <v>3</v>
      </c>
      <c r="G6">
        <v>-3</v>
      </c>
      <c r="H6">
        <v>3</v>
      </c>
      <c r="I6">
        <v>3</v>
      </c>
      <c r="J6">
        <v>3</v>
      </c>
      <c r="K6">
        <v>1</v>
      </c>
      <c r="L6">
        <v>-3</v>
      </c>
      <c r="M6">
        <v>-3</v>
      </c>
      <c r="N6">
        <v>1</v>
      </c>
      <c r="O6">
        <v>-3</v>
      </c>
      <c r="P6">
        <v>3</v>
      </c>
      <c r="Q6">
        <v>3</v>
      </c>
      <c r="R6">
        <v>-3</v>
      </c>
      <c r="S6">
        <v>3</v>
      </c>
      <c r="T6">
        <v>-3</v>
      </c>
      <c r="U6">
        <v>3</v>
      </c>
      <c r="V6">
        <v>3</v>
      </c>
      <c r="W6">
        <v>1</v>
      </c>
      <c r="X6">
        <v>3</v>
      </c>
      <c r="Y6">
        <v>1</v>
      </c>
      <c r="Z6">
        <v>-3</v>
      </c>
      <c r="AA6">
        <v>-3</v>
      </c>
      <c r="AB6">
        <v>3</v>
      </c>
      <c r="AC6">
        <v>1</v>
      </c>
      <c r="AD6">
        <v>3</v>
      </c>
      <c r="AE6">
        <v>1</v>
      </c>
      <c r="AF6">
        <v>-3</v>
      </c>
      <c r="AG6">
        <v>3</v>
      </c>
      <c r="AH6">
        <v>1</v>
      </c>
      <c r="AI6">
        <v>-3</v>
      </c>
      <c r="AJ6">
        <v>3</v>
      </c>
      <c r="AK6">
        <v>-3</v>
      </c>
      <c r="AL6">
        <v>3</v>
      </c>
      <c r="AM6">
        <v>3</v>
      </c>
      <c r="AN6">
        <v>-3</v>
      </c>
    </row>
    <row r="7" spans="2:40" x14ac:dyDescent="0.25">
      <c r="B7" t="s">
        <v>22</v>
      </c>
      <c r="C7">
        <v>3</v>
      </c>
      <c r="D7">
        <v>1</v>
      </c>
      <c r="E7">
        <v>-3</v>
      </c>
      <c r="F7">
        <v>3</v>
      </c>
      <c r="G7">
        <v>-3</v>
      </c>
      <c r="H7">
        <v>3</v>
      </c>
      <c r="I7">
        <v>-3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-3</v>
      </c>
      <c r="Q7">
        <v>-3</v>
      </c>
      <c r="R7">
        <v>-3</v>
      </c>
      <c r="S7">
        <v>3</v>
      </c>
      <c r="T7">
        <v>1</v>
      </c>
      <c r="U7">
        <v>-3</v>
      </c>
      <c r="V7">
        <v>3</v>
      </c>
      <c r="W7">
        <v>1</v>
      </c>
      <c r="X7">
        <v>1</v>
      </c>
      <c r="Y7">
        <v>1</v>
      </c>
      <c r="Z7">
        <v>-3</v>
      </c>
      <c r="AA7">
        <v>-3</v>
      </c>
      <c r="AB7">
        <v>3</v>
      </c>
      <c r="AC7">
        <v>3</v>
      </c>
      <c r="AD7">
        <v>1</v>
      </c>
      <c r="AE7">
        <v>-3</v>
      </c>
      <c r="AF7">
        <v>-3</v>
      </c>
      <c r="AG7">
        <v>-3</v>
      </c>
      <c r="AH7">
        <v>-3</v>
      </c>
      <c r="AI7">
        <v>-3</v>
      </c>
      <c r="AJ7">
        <v>-3</v>
      </c>
      <c r="AK7">
        <v>3</v>
      </c>
      <c r="AL7">
        <v>1</v>
      </c>
      <c r="AM7">
        <v>-3</v>
      </c>
      <c r="AN7">
        <v>1</v>
      </c>
    </row>
    <row r="8" spans="2:40" x14ac:dyDescent="0.25">
      <c r="B8" t="s">
        <v>24</v>
      </c>
      <c r="C8">
        <v>-3</v>
      </c>
      <c r="D8">
        <v>1</v>
      </c>
      <c r="E8">
        <v>3</v>
      </c>
      <c r="F8">
        <v>-3</v>
      </c>
      <c r="G8">
        <v>1</v>
      </c>
      <c r="H8">
        <v>1</v>
      </c>
      <c r="I8">
        <v>1</v>
      </c>
      <c r="J8">
        <v>-3</v>
      </c>
      <c r="K8">
        <v>-3</v>
      </c>
      <c r="L8">
        <v>3</v>
      </c>
      <c r="M8">
        <v>1</v>
      </c>
      <c r="N8">
        <v>3</v>
      </c>
      <c r="O8">
        <v>-3</v>
      </c>
      <c r="P8">
        <v>3</v>
      </c>
      <c r="Q8">
        <v>3</v>
      </c>
      <c r="R8">
        <v>-3</v>
      </c>
      <c r="S8">
        <v>-3</v>
      </c>
      <c r="T8">
        <v>3</v>
      </c>
      <c r="U8">
        <v>-3</v>
      </c>
      <c r="V8">
        <v>-3</v>
      </c>
      <c r="W8">
        <v>1</v>
      </c>
      <c r="X8">
        <v>-3</v>
      </c>
      <c r="Y8">
        <v>1</v>
      </c>
      <c r="Z8">
        <v>1</v>
      </c>
      <c r="AA8">
        <v>1</v>
      </c>
      <c r="AB8">
        <v>-3</v>
      </c>
      <c r="AC8">
        <v>-3</v>
      </c>
      <c r="AD8">
        <v>-3</v>
      </c>
      <c r="AE8">
        <v>3</v>
      </c>
      <c r="AF8">
        <v>3</v>
      </c>
      <c r="AG8">
        <v>3</v>
      </c>
      <c r="AH8">
        <v>1</v>
      </c>
      <c r="AI8">
        <v>-3</v>
      </c>
      <c r="AJ8">
        <v>3</v>
      </c>
      <c r="AK8">
        <v>-3</v>
      </c>
      <c r="AL8">
        <v>3</v>
      </c>
      <c r="AM8">
        <v>1</v>
      </c>
      <c r="AN8">
        <v>1</v>
      </c>
    </row>
    <row r="9" spans="2:40" x14ac:dyDescent="0.25">
      <c r="B9" t="s">
        <v>25</v>
      </c>
      <c r="C9">
        <v>-3</v>
      </c>
      <c r="D9">
        <v>-3</v>
      </c>
      <c r="E9">
        <v>1</v>
      </c>
      <c r="F9">
        <v>1</v>
      </c>
      <c r="G9">
        <v>1</v>
      </c>
      <c r="H9">
        <v>1</v>
      </c>
      <c r="I9">
        <v>-3</v>
      </c>
      <c r="J9">
        <v>3</v>
      </c>
      <c r="K9">
        <v>3</v>
      </c>
      <c r="L9">
        <v>-3</v>
      </c>
      <c r="M9">
        <v>-3</v>
      </c>
      <c r="N9">
        <v>-3</v>
      </c>
      <c r="O9">
        <v>3</v>
      </c>
      <c r="P9">
        <v>1</v>
      </c>
      <c r="Q9">
        <v>-3</v>
      </c>
      <c r="R9">
        <v>-3</v>
      </c>
      <c r="S9">
        <v>-3</v>
      </c>
      <c r="T9">
        <v>1</v>
      </c>
      <c r="U9">
        <v>-3</v>
      </c>
      <c r="V9">
        <v>-3</v>
      </c>
      <c r="W9">
        <v>-3</v>
      </c>
      <c r="X9">
        <v>3</v>
      </c>
      <c r="Y9">
        <v>-3</v>
      </c>
      <c r="Z9">
        <v>3</v>
      </c>
      <c r="AA9">
        <v>-3</v>
      </c>
      <c r="AB9">
        <v>1</v>
      </c>
      <c r="AC9">
        <v>3</v>
      </c>
      <c r="AD9">
        <v>1</v>
      </c>
      <c r="AE9">
        <v>1</v>
      </c>
      <c r="AF9">
        <v>-3</v>
      </c>
      <c r="AG9">
        <v>-3</v>
      </c>
      <c r="AH9">
        <v>1</v>
      </c>
      <c r="AI9">
        <v>-3</v>
      </c>
      <c r="AJ9">
        <v>1</v>
      </c>
      <c r="AK9">
        <v>3</v>
      </c>
      <c r="AL9">
        <v>-3</v>
      </c>
      <c r="AM9">
        <v>1</v>
      </c>
      <c r="AN9">
        <v>3</v>
      </c>
    </row>
    <row r="10" spans="2:40" x14ac:dyDescent="0.25">
      <c r="B10" t="s">
        <v>21</v>
      </c>
      <c r="C10">
        <v>1</v>
      </c>
      <c r="D10">
        <v>1</v>
      </c>
      <c r="E10">
        <v>3</v>
      </c>
      <c r="F10">
        <v>-3</v>
      </c>
      <c r="G10">
        <v>3</v>
      </c>
      <c r="H10">
        <v>-3</v>
      </c>
      <c r="I10">
        <v>3</v>
      </c>
      <c r="J10">
        <v>3</v>
      </c>
      <c r="K10">
        <v>-3</v>
      </c>
      <c r="L10">
        <v>-3</v>
      </c>
      <c r="M10">
        <v>1</v>
      </c>
      <c r="N10">
        <v>3</v>
      </c>
      <c r="O10">
        <v>3</v>
      </c>
      <c r="P10">
        <v>1</v>
      </c>
      <c r="Q10">
        <v>-3</v>
      </c>
      <c r="R10">
        <v>-3</v>
      </c>
      <c r="S10">
        <v>3</v>
      </c>
      <c r="T10">
        <v>3</v>
      </c>
      <c r="U10">
        <v>3</v>
      </c>
      <c r="V10">
        <v>-3</v>
      </c>
      <c r="W10">
        <v>-3</v>
      </c>
      <c r="X10">
        <v>1</v>
      </c>
      <c r="Y10">
        <v>3</v>
      </c>
      <c r="Z10">
        <v>3</v>
      </c>
      <c r="AA10">
        <v>1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3</v>
      </c>
      <c r="AH10">
        <v>3</v>
      </c>
      <c r="AI10">
        <v>-3</v>
      </c>
      <c r="AJ10">
        <v>-3</v>
      </c>
      <c r="AK10">
        <v>3</v>
      </c>
      <c r="AL10">
        <v>3</v>
      </c>
      <c r="AM10">
        <v>1</v>
      </c>
    </row>
    <row r="11" spans="2:40" x14ac:dyDescent="0.25">
      <c r="B11" t="s">
        <v>37</v>
      </c>
      <c r="C11">
        <v>3</v>
      </c>
      <c r="D11">
        <v>1</v>
      </c>
      <c r="E11">
        <v>3</v>
      </c>
      <c r="F11">
        <v>-3</v>
      </c>
      <c r="G11">
        <v>1</v>
      </c>
      <c r="H11">
        <v>-3</v>
      </c>
      <c r="I11">
        <v>3</v>
      </c>
      <c r="J11">
        <v>1</v>
      </c>
      <c r="K11">
        <v>1</v>
      </c>
      <c r="L11">
        <v>-3</v>
      </c>
      <c r="M11">
        <v>-3</v>
      </c>
      <c r="N11">
        <v>-3</v>
      </c>
      <c r="O11">
        <v>-3</v>
      </c>
      <c r="P11">
        <v>3</v>
      </c>
      <c r="Q11">
        <v>3</v>
      </c>
      <c r="R11">
        <v>-3</v>
      </c>
      <c r="S11">
        <v>-3</v>
      </c>
      <c r="T11">
        <v>1</v>
      </c>
      <c r="U11">
        <v>1</v>
      </c>
      <c r="V11">
        <v>-3</v>
      </c>
      <c r="W11">
        <v>1</v>
      </c>
      <c r="X11">
        <v>-3</v>
      </c>
      <c r="Y11">
        <v>-3</v>
      </c>
      <c r="Z11">
        <v>-3</v>
      </c>
      <c r="AA11">
        <v>3</v>
      </c>
      <c r="AB11">
        <v>-3</v>
      </c>
      <c r="AC11">
        <v>1</v>
      </c>
      <c r="AD11">
        <v>3</v>
      </c>
      <c r="AE11">
        <v>-3</v>
      </c>
      <c r="AF11">
        <v>-3</v>
      </c>
      <c r="AG11">
        <v>-3</v>
      </c>
      <c r="AH11">
        <v>-3</v>
      </c>
      <c r="AI11">
        <v>1</v>
      </c>
      <c r="AJ11">
        <v>-3</v>
      </c>
      <c r="AK11">
        <v>-3</v>
      </c>
      <c r="AL11">
        <v>1</v>
      </c>
      <c r="AM11">
        <v>-3</v>
      </c>
      <c r="AN11">
        <v>-3</v>
      </c>
    </row>
    <row r="12" spans="2:40" x14ac:dyDescent="0.25">
      <c r="B12" t="s">
        <v>39</v>
      </c>
      <c r="C12">
        <v>1</v>
      </c>
      <c r="D12">
        <v>-3</v>
      </c>
      <c r="E12">
        <v>-3</v>
      </c>
      <c r="F12">
        <v>-3</v>
      </c>
      <c r="G12">
        <v>-3</v>
      </c>
      <c r="H12">
        <v>-3</v>
      </c>
      <c r="I12">
        <v>-3</v>
      </c>
      <c r="J12">
        <v>-3</v>
      </c>
      <c r="K12">
        <v>3</v>
      </c>
      <c r="L12">
        <v>-3</v>
      </c>
      <c r="M12">
        <v>1</v>
      </c>
      <c r="N12">
        <v>3</v>
      </c>
      <c r="O12">
        <v>3</v>
      </c>
      <c r="P12">
        <v>-3</v>
      </c>
      <c r="Q12">
        <v>3</v>
      </c>
      <c r="R12">
        <v>3</v>
      </c>
      <c r="S12">
        <v>-3</v>
      </c>
      <c r="T12">
        <v>-3</v>
      </c>
      <c r="U12">
        <v>-3</v>
      </c>
      <c r="V12">
        <v>-3</v>
      </c>
      <c r="W12">
        <v>1</v>
      </c>
      <c r="X12">
        <v>3</v>
      </c>
      <c r="Y12">
        <v>3</v>
      </c>
      <c r="Z12">
        <v>-3</v>
      </c>
      <c r="AA12">
        <v>-3</v>
      </c>
      <c r="AB12">
        <v>-3</v>
      </c>
      <c r="AC12">
        <v>-3</v>
      </c>
      <c r="AD12">
        <v>1</v>
      </c>
      <c r="AE12">
        <v>-3</v>
      </c>
      <c r="AF12">
        <v>-3</v>
      </c>
      <c r="AG12">
        <v>-3</v>
      </c>
      <c r="AH12">
        <v>3</v>
      </c>
      <c r="AI12">
        <v>1</v>
      </c>
      <c r="AJ12">
        <v>1</v>
      </c>
      <c r="AK12">
        <v>-3</v>
      </c>
      <c r="AL12">
        <v>-3</v>
      </c>
      <c r="AM12">
        <v>1</v>
      </c>
      <c r="AN12">
        <v>3</v>
      </c>
    </row>
    <row r="13" spans="2:40" x14ac:dyDescent="0.25">
      <c r="B13" t="s">
        <v>19</v>
      </c>
      <c r="C13">
        <v>1</v>
      </c>
      <c r="D13">
        <v>1</v>
      </c>
      <c r="E13">
        <v>-3</v>
      </c>
      <c r="F13">
        <v>3</v>
      </c>
      <c r="G13">
        <v>3</v>
      </c>
      <c r="H13">
        <v>1</v>
      </c>
      <c r="I13">
        <v>3</v>
      </c>
      <c r="J13">
        <v>1</v>
      </c>
      <c r="K13">
        <v>1</v>
      </c>
      <c r="L13">
        <v>-3</v>
      </c>
      <c r="M13">
        <v>3</v>
      </c>
      <c r="N13">
        <v>3</v>
      </c>
      <c r="O13">
        <v>-3</v>
      </c>
      <c r="P13">
        <v>-3</v>
      </c>
      <c r="Q13">
        <v>3</v>
      </c>
      <c r="R13">
        <v>3</v>
      </c>
      <c r="S13">
        <v>3</v>
      </c>
      <c r="T13">
        <v>3</v>
      </c>
      <c r="U13">
        <v>-3</v>
      </c>
      <c r="V13">
        <v>-3</v>
      </c>
      <c r="W13">
        <v>1</v>
      </c>
      <c r="X13">
        <v>-3</v>
      </c>
      <c r="Y13">
        <v>3</v>
      </c>
      <c r="Z13">
        <v>3</v>
      </c>
      <c r="AA13">
        <v>1</v>
      </c>
      <c r="AB13">
        <v>3</v>
      </c>
      <c r="AC13">
        <v>-3</v>
      </c>
      <c r="AD13">
        <v>3</v>
      </c>
      <c r="AE13">
        <v>-3</v>
      </c>
      <c r="AF13">
        <v>1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1</v>
      </c>
    </row>
    <row r="14" spans="2:40" x14ac:dyDescent="0.25">
      <c r="B14" t="s">
        <v>17</v>
      </c>
      <c r="C14">
        <v>3</v>
      </c>
      <c r="D14">
        <v>3</v>
      </c>
      <c r="E14">
        <v>1</v>
      </c>
      <c r="F14">
        <v>3</v>
      </c>
      <c r="G14">
        <v>3</v>
      </c>
      <c r="H14">
        <v>1</v>
      </c>
      <c r="I14">
        <v>3</v>
      </c>
      <c r="J14">
        <v>3</v>
      </c>
      <c r="K14">
        <v>3</v>
      </c>
      <c r="L14">
        <v>3</v>
      </c>
      <c r="M14">
        <v>-3</v>
      </c>
      <c r="N14">
        <v>3</v>
      </c>
      <c r="O14">
        <v>3</v>
      </c>
      <c r="P14">
        <v>3</v>
      </c>
      <c r="Q14">
        <v>3</v>
      </c>
      <c r="R14">
        <v>-3</v>
      </c>
      <c r="S14">
        <v>3</v>
      </c>
      <c r="T14">
        <v>1</v>
      </c>
      <c r="U14">
        <v>3</v>
      </c>
      <c r="V14">
        <v>-3</v>
      </c>
      <c r="W14">
        <v>3</v>
      </c>
      <c r="X14">
        <v>-3</v>
      </c>
      <c r="Y14">
        <v>3</v>
      </c>
      <c r="Z14">
        <v>1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1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-3</v>
      </c>
    </row>
    <row r="15" spans="2:40" x14ac:dyDescent="0.25">
      <c r="B15" t="s">
        <v>18</v>
      </c>
      <c r="C15">
        <v>-3</v>
      </c>
      <c r="D15">
        <v>-3</v>
      </c>
      <c r="E15">
        <v>3</v>
      </c>
      <c r="F15">
        <v>3</v>
      </c>
      <c r="G15">
        <v>3</v>
      </c>
      <c r="H15">
        <v>3</v>
      </c>
      <c r="I15">
        <v>1</v>
      </c>
      <c r="J15">
        <v>1</v>
      </c>
      <c r="K15">
        <v>-3</v>
      </c>
      <c r="L15">
        <v>3</v>
      </c>
      <c r="M15">
        <v>1</v>
      </c>
      <c r="N15">
        <v>3</v>
      </c>
      <c r="O15">
        <v>1</v>
      </c>
      <c r="P15">
        <v>3</v>
      </c>
      <c r="Q15">
        <v>-3</v>
      </c>
      <c r="R15">
        <v>3</v>
      </c>
      <c r="S15">
        <v>3</v>
      </c>
      <c r="T15">
        <v>3</v>
      </c>
      <c r="U15">
        <v>3</v>
      </c>
      <c r="V15">
        <v>3</v>
      </c>
      <c r="W15">
        <v>-3</v>
      </c>
      <c r="X15">
        <v>3</v>
      </c>
      <c r="Y15">
        <v>3</v>
      </c>
      <c r="Z15">
        <v>3</v>
      </c>
      <c r="AA15">
        <v>3</v>
      </c>
      <c r="AB15">
        <v>-3</v>
      </c>
      <c r="AC15">
        <v>1</v>
      </c>
      <c r="AD15">
        <v>-3</v>
      </c>
      <c r="AE15">
        <v>-3</v>
      </c>
      <c r="AF15">
        <v>3</v>
      </c>
      <c r="AG15">
        <v>3</v>
      </c>
      <c r="AH15">
        <v>3</v>
      </c>
      <c r="AI15">
        <v>1</v>
      </c>
      <c r="AJ15">
        <v>3</v>
      </c>
      <c r="AK15">
        <v>-3</v>
      </c>
      <c r="AL15">
        <v>3</v>
      </c>
      <c r="AM15">
        <v>3</v>
      </c>
    </row>
    <row r="16" spans="2:40" x14ac:dyDescent="0.25">
      <c r="B16" t="s">
        <v>40</v>
      </c>
      <c r="C16">
        <v>3</v>
      </c>
      <c r="D16">
        <v>1</v>
      </c>
      <c r="E16">
        <v>1</v>
      </c>
      <c r="F16">
        <v>1</v>
      </c>
      <c r="G16">
        <v>-3</v>
      </c>
      <c r="H16">
        <v>1</v>
      </c>
      <c r="I16">
        <v>3</v>
      </c>
      <c r="J16">
        <v>1</v>
      </c>
      <c r="K16">
        <v>3</v>
      </c>
      <c r="L16">
        <v>3</v>
      </c>
      <c r="M16">
        <v>1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1</v>
      </c>
      <c r="U16">
        <v>1</v>
      </c>
      <c r="V16">
        <v>3</v>
      </c>
      <c r="W16">
        <v>1</v>
      </c>
      <c r="X16">
        <v>1</v>
      </c>
      <c r="Y16">
        <v>1</v>
      </c>
      <c r="Z16">
        <v>-3</v>
      </c>
      <c r="AA16">
        <v>3</v>
      </c>
      <c r="AB16">
        <v>-3</v>
      </c>
      <c r="AC16">
        <v>3</v>
      </c>
      <c r="AD16">
        <v>3</v>
      </c>
      <c r="AE16">
        <v>3</v>
      </c>
      <c r="AF16">
        <v>3</v>
      </c>
      <c r="AG16">
        <v>-3</v>
      </c>
      <c r="AH16">
        <v>3</v>
      </c>
      <c r="AI16">
        <v>3</v>
      </c>
      <c r="AJ16">
        <v>3</v>
      </c>
      <c r="AK16">
        <v>-3</v>
      </c>
      <c r="AL16">
        <v>1</v>
      </c>
      <c r="AM16">
        <v>1</v>
      </c>
      <c r="AN16">
        <v>1</v>
      </c>
    </row>
    <row r="17" spans="2:40" x14ac:dyDescent="0.25">
      <c r="B17" t="s">
        <v>41</v>
      </c>
      <c r="C17">
        <v>-3</v>
      </c>
      <c r="D17">
        <v>3</v>
      </c>
      <c r="E17">
        <v>1</v>
      </c>
      <c r="F17">
        <v>-3</v>
      </c>
      <c r="G17">
        <v>-3</v>
      </c>
      <c r="H17">
        <v>-3</v>
      </c>
      <c r="I17">
        <v>-3</v>
      </c>
      <c r="J17">
        <v>-3</v>
      </c>
      <c r="K17">
        <v>-3</v>
      </c>
      <c r="L17">
        <v>1</v>
      </c>
      <c r="M17">
        <v>-3</v>
      </c>
      <c r="N17">
        <v>1</v>
      </c>
      <c r="O17">
        <v>3</v>
      </c>
      <c r="P17">
        <v>-3</v>
      </c>
      <c r="Q17">
        <v>1</v>
      </c>
      <c r="R17">
        <v>3</v>
      </c>
      <c r="S17">
        <v>-3</v>
      </c>
      <c r="T17">
        <v>1</v>
      </c>
      <c r="U17">
        <v>3</v>
      </c>
      <c r="V17">
        <v>3</v>
      </c>
      <c r="W17">
        <v>1</v>
      </c>
      <c r="X17">
        <v>3</v>
      </c>
      <c r="Y17">
        <v>-3</v>
      </c>
      <c r="Z17">
        <v>1</v>
      </c>
      <c r="AA17">
        <v>-3</v>
      </c>
      <c r="AB17">
        <v>1</v>
      </c>
      <c r="AC17">
        <v>-3</v>
      </c>
      <c r="AD17">
        <v>-3</v>
      </c>
      <c r="AE17">
        <v>1</v>
      </c>
      <c r="AF17">
        <v>-3</v>
      </c>
      <c r="AG17">
        <v>-3</v>
      </c>
      <c r="AH17">
        <v>-3</v>
      </c>
      <c r="AI17">
        <v>3</v>
      </c>
      <c r="AJ17">
        <v>-3</v>
      </c>
      <c r="AK17">
        <v>3</v>
      </c>
      <c r="AL17">
        <v>1</v>
      </c>
      <c r="AM17">
        <v>3</v>
      </c>
      <c r="AN17">
        <v>1</v>
      </c>
    </row>
    <row r="18" spans="2:40" x14ac:dyDescent="0.25">
      <c r="B18" t="s">
        <v>26</v>
      </c>
      <c r="C18">
        <v>-3</v>
      </c>
      <c r="D18">
        <v>1</v>
      </c>
      <c r="E18">
        <v>3</v>
      </c>
      <c r="F18">
        <v>-3</v>
      </c>
      <c r="G18">
        <v>3</v>
      </c>
      <c r="H18">
        <v>-3</v>
      </c>
      <c r="I18">
        <v>-3</v>
      </c>
      <c r="J18">
        <v>-3</v>
      </c>
      <c r="K18">
        <v>-3</v>
      </c>
      <c r="L18">
        <v>-3</v>
      </c>
      <c r="M18">
        <v>1</v>
      </c>
      <c r="N18">
        <v>3</v>
      </c>
      <c r="O18">
        <v>1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3</v>
      </c>
      <c r="W18">
        <v>-3</v>
      </c>
      <c r="X18">
        <v>-3</v>
      </c>
      <c r="Y18">
        <v>-3</v>
      </c>
      <c r="Z18">
        <v>3</v>
      </c>
      <c r="AA18">
        <v>-3</v>
      </c>
      <c r="AB18">
        <v>3</v>
      </c>
      <c r="AC18">
        <v>1</v>
      </c>
      <c r="AD18">
        <v>1</v>
      </c>
      <c r="AE18">
        <v>-3</v>
      </c>
      <c r="AF18">
        <v>-3</v>
      </c>
      <c r="AG18">
        <v>-3</v>
      </c>
      <c r="AH18">
        <v>1</v>
      </c>
      <c r="AI18">
        <v>-3</v>
      </c>
      <c r="AJ18">
        <v>-3</v>
      </c>
      <c r="AK18">
        <v>-3</v>
      </c>
      <c r="AL18">
        <v>-3</v>
      </c>
      <c r="AM18">
        <v>-3</v>
      </c>
    </row>
    <row r="19" spans="2:40" x14ac:dyDescent="0.25">
      <c r="B19" t="s">
        <v>42</v>
      </c>
      <c r="C19">
        <v>3</v>
      </c>
      <c r="D19">
        <v>1</v>
      </c>
      <c r="E19">
        <v>3</v>
      </c>
      <c r="F19">
        <v>3</v>
      </c>
      <c r="G19">
        <v>1</v>
      </c>
      <c r="H19">
        <v>3</v>
      </c>
      <c r="I19">
        <v>-3</v>
      </c>
      <c r="J19">
        <v>3</v>
      </c>
      <c r="K19">
        <v>-3</v>
      </c>
      <c r="L19">
        <v>3</v>
      </c>
      <c r="M19">
        <v>3</v>
      </c>
      <c r="N19">
        <v>-3</v>
      </c>
      <c r="O19">
        <v>-3</v>
      </c>
      <c r="P19">
        <v>3</v>
      </c>
      <c r="Q19">
        <v>-3</v>
      </c>
      <c r="R19">
        <v>3</v>
      </c>
      <c r="S19">
        <v>1</v>
      </c>
      <c r="T19">
        <v>-3</v>
      </c>
      <c r="U19">
        <v>3</v>
      </c>
      <c r="V19">
        <v>-3</v>
      </c>
      <c r="W19">
        <v>3</v>
      </c>
      <c r="X19">
        <v>3</v>
      </c>
      <c r="Y19">
        <v>-3</v>
      </c>
      <c r="Z19">
        <v>3</v>
      </c>
      <c r="AA19">
        <v>3</v>
      </c>
      <c r="AB19">
        <v>-3</v>
      </c>
      <c r="AC19">
        <v>3</v>
      </c>
      <c r="AD19">
        <v>1</v>
      </c>
      <c r="AE19">
        <v>1</v>
      </c>
      <c r="AF19">
        <v>3</v>
      </c>
      <c r="AG19">
        <v>-3</v>
      </c>
      <c r="AH19">
        <v>-3</v>
      </c>
      <c r="AI19">
        <v>1</v>
      </c>
      <c r="AJ19">
        <v>-3</v>
      </c>
      <c r="AK19">
        <v>3</v>
      </c>
      <c r="AL19">
        <v>-3</v>
      </c>
      <c r="AM19">
        <v>-3</v>
      </c>
      <c r="AN19">
        <v>3</v>
      </c>
    </row>
    <row r="20" spans="2:40" x14ac:dyDescent="0.25">
      <c r="B20" t="s">
        <v>44</v>
      </c>
      <c r="C20">
        <v>-3</v>
      </c>
      <c r="D20">
        <v>-3</v>
      </c>
      <c r="E20">
        <v>-3</v>
      </c>
      <c r="F20">
        <v>3</v>
      </c>
      <c r="G20">
        <v>1</v>
      </c>
      <c r="H20">
        <v>-3</v>
      </c>
      <c r="I20">
        <v>-3</v>
      </c>
      <c r="J20">
        <v>-3</v>
      </c>
      <c r="K20">
        <v>3</v>
      </c>
      <c r="L20">
        <v>3</v>
      </c>
      <c r="M20">
        <v>1</v>
      </c>
      <c r="N20">
        <v>-3</v>
      </c>
      <c r="O20">
        <v>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1</v>
      </c>
      <c r="V20">
        <v>-3</v>
      </c>
      <c r="W20">
        <v>3</v>
      </c>
      <c r="X20">
        <v>1</v>
      </c>
      <c r="Y20">
        <v>1</v>
      </c>
      <c r="Z20">
        <v>-3</v>
      </c>
      <c r="AA20">
        <v>3</v>
      </c>
      <c r="AB20">
        <v>-3</v>
      </c>
      <c r="AC20">
        <v>1</v>
      </c>
      <c r="AD20">
        <v>-3</v>
      </c>
      <c r="AE20">
        <v>3</v>
      </c>
      <c r="AF20">
        <v>3</v>
      </c>
      <c r="AG20">
        <v>1</v>
      </c>
      <c r="AH20">
        <v>3</v>
      </c>
      <c r="AI20">
        <v>-3</v>
      </c>
      <c r="AJ20">
        <v>-3</v>
      </c>
      <c r="AK20">
        <v>3</v>
      </c>
      <c r="AL20">
        <v>-3</v>
      </c>
      <c r="AM20">
        <v>3</v>
      </c>
      <c r="AN20">
        <v>-3</v>
      </c>
    </row>
    <row r="21" spans="2:40" x14ac:dyDescent="0.25">
      <c r="B21" t="s">
        <v>38</v>
      </c>
      <c r="C21">
        <v>-3</v>
      </c>
      <c r="D21">
        <v>1</v>
      </c>
      <c r="E21">
        <v>-3</v>
      </c>
      <c r="F21">
        <v>1</v>
      </c>
      <c r="G21">
        <v>1</v>
      </c>
      <c r="H21">
        <v>3</v>
      </c>
      <c r="I21">
        <v>-3</v>
      </c>
      <c r="J21">
        <v>-3</v>
      </c>
      <c r="K21">
        <v>-3</v>
      </c>
      <c r="L21">
        <v>-3</v>
      </c>
      <c r="M21">
        <v>3</v>
      </c>
      <c r="N21">
        <v>-3</v>
      </c>
      <c r="O21">
        <v>-3</v>
      </c>
      <c r="P21">
        <v>1</v>
      </c>
      <c r="Q21">
        <v>-3</v>
      </c>
      <c r="R21">
        <v>-3</v>
      </c>
      <c r="S21">
        <v>3</v>
      </c>
      <c r="T21">
        <v>-3</v>
      </c>
      <c r="U21">
        <v>1</v>
      </c>
      <c r="V21">
        <v>3</v>
      </c>
      <c r="W21">
        <v>-3</v>
      </c>
      <c r="X21">
        <v>3</v>
      </c>
      <c r="Y21">
        <v>3</v>
      </c>
      <c r="Z21">
        <v>-3</v>
      </c>
      <c r="AA21">
        <v>1</v>
      </c>
      <c r="AB21">
        <v>3</v>
      </c>
      <c r="AC21">
        <v>-3</v>
      </c>
      <c r="AD21">
        <v>-3</v>
      </c>
      <c r="AE21">
        <v>1</v>
      </c>
      <c r="AF21">
        <v>3</v>
      </c>
      <c r="AG21">
        <v>3</v>
      </c>
      <c r="AH21">
        <v>-3</v>
      </c>
      <c r="AI21">
        <v>3</v>
      </c>
      <c r="AJ21">
        <v>-3</v>
      </c>
      <c r="AK21">
        <v>3</v>
      </c>
      <c r="AL21">
        <v>-3</v>
      </c>
      <c r="AM21">
        <v>1</v>
      </c>
      <c r="AN21">
        <v>-3</v>
      </c>
    </row>
    <row r="24" spans="2:40" x14ac:dyDescent="0.25">
      <c r="B24" t="s">
        <v>16</v>
      </c>
      <c r="C24" t="s">
        <v>23</v>
      </c>
      <c r="D24" t="s">
        <v>36</v>
      </c>
      <c r="E24" t="s">
        <v>20</v>
      </c>
      <c r="F24" t="s">
        <v>43</v>
      </c>
      <c r="G24" t="s">
        <v>22</v>
      </c>
      <c r="H24" t="s">
        <v>24</v>
      </c>
      <c r="I24" t="s">
        <v>25</v>
      </c>
      <c r="J24" t="s">
        <v>21</v>
      </c>
      <c r="K24" t="s">
        <v>37</v>
      </c>
      <c r="L24" t="s">
        <v>39</v>
      </c>
      <c r="M24" t="s">
        <v>19</v>
      </c>
      <c r="N24" t="s">
        <v>17</v>
      </c>
      <c r="O24" t="s">
        <v>18</v>
      </c>
      <c r="P24" t="s">
        <v>40</v>
      </c>
      <c r="Q24" t="s">
        <v>41</v>
      </c>
      <c r="R24" t="s">
        <v>26</v>
      </c>
      <c r="S24" t="s">
        <v>42</v>
      </c>
      <c r="T24" t="s">
        <v>44</v>
      </c>
      <c r="U24" t="s">
        <v>38</v>
      </c>
    </row>
    <row r="25" spans="2:40" x14ac:dyDescent="0.25">
      <c r="B25">
        <v>3</v>
      </c>
      <c r="C25">
        <v>-3</v>
      </c>
      <c r="D25">
        <v>3</v>
      </c>
      <c r="E25">
        <v>1</v>
      </c>
      <c r="F25">
        <v>3</v>
      </c>
      <c r="G25">
        <v>3</v>
      </c>
      <c r="H25">
        <v>-3</v>
      </c>
      <c r="I25">
        <v>-3</v>
      </c>
      <c r="J25">
        <v>1</v>
      </c>
      <c r="K25">
        <v>3</v>
      </c>
      <c r="L25">
        <v>1</v>
      </c>
      <c r="M25">
        <v>1</v>
      </c>
      <c r="N25">
        <v>3</v>
      </c>
      <c r="O25">
        <v>-3</v>
      </c>
      <c r="P25">
        <v>3</v>
      </c>
      <c r="Q25">
        <v>-3</v>
      </c>
      <c r="R25">
        <v>-3</v>
      </c>
      <c r="S25">
        <v>3</v>
      </c>
      <c r="T25">
        <v>-3</v>
      </c>
      <c r="U25">
        <v>-3</v>
      </c>
    </row>
    <row r="26" spans="2:40" x14ac:dyDescent="0.25">
      <c r="B26">
        <v>3</v>
      </c>
      <c r="C26">
        <v>3</v>
      </c>
      <c r="D26">
        <v>-3</v>
      </c>
      <c r="E26">
        <v>3</v>
      </c>
      <c r="F26">
        <v>1</v>
      </c>
      <c r="G26">
        <v>1</v>
      </c>
      <c r="H26">
        <v>1</v>
      </c>
      <c r="I26">
        <v>-3</v>
      </c>
      <c r="J26">
        <v>1</v>
      </c>
      <c r="K26">
        <v>1</v>
      </c>
      <c r="L26">
        <v>-3</v>
      </c>
      <c r="M26">
        <v>1</v>
      </c>
      <c r="N26">
        <v>3</v>
      </c>
      <c r="O26">
        <v>-3</v>
      </c>
      <c r="P26">
        <v>1</v>
      </c>
      <c r="Q26">
        <v>3</v>
      </c>
      <c r="R26">
        <v>1</v>
      </c>
      <c r="S26">
        <v>1</v>
      </c>
      <c r="T26">
        <v>-3</v>
      </c>
      <c r="U26">
        <v>1</v>
      </c>
    </row>
    <row r="27" spans="2:40" x14ac:dyDescent="0.25">
      <c r="B27">
        <v>3</v>
      </c>
      <c r="C27">
        <v>-3</v>
      </c>
      <c r="D27">
        <v>-3</v>
      </c>
      <c r="E27">
        <v>-3</v>
      </c>
      <c r="F27">
        <v>3</v>
      </c>
      <c r="G27">
        <v>-3</v>
      </c>
      <c r="H27">
        <v>3</v>
      </c>
      <c r="I27">
        <v>1</v>
      </c>
      <c r="J27">
        <v>3</v>
      </c>
      <c r="K27">
        <v>3</v>
      </c>
      <c r="L27">
        <v>-3</v>
      </c>
      <c r="M27">
        <v>-3</v>
      </c>
      <c r="N27">
        <v>1</v>
      </c>
      <c r="O27">
        <v>3</v>
      </c>
      <c r="P27">
        <v>1</v>
      </c>
      <c r="Q27">
        <v>1</v>
      </c>
      <c r="R27">
        <v>3</v>
      </c>
      <c r="S27">
        <v>3</v>
      </c>
      <c r="T27">
        <v>-3</v>
      </c>
      <c r="U27">
        <v>-3</v>
      </c>
    </row>
    <row r="28" spans="2:40" x14ac:dyDescent="0.25">
      <c r="B28">
        <v>3</v>
      </c>
      <c r="C28">
        <v>-3</v>
      </c>
      <c r="D28">
        <v>-3</v>
      </c>
      <c r="E28">
        <v>1</v>
      </c>
      <c r="F28">
        <v>3</v>
      </c>
      <c r="G28">
        <v>3</v>
      </c>
      <c r="H28">
        <v>-3</v>
      </c>
      <c r="I28">
        <v>1</v>
      </c>
      <c r="J28">
        <v>-3</v>
      </c>
      <c r="K28">
        <v>-3</v>
      </c>
      <c r="L28">
        <v>-3</v>
      </c>
      <c r="M28">
        <v>3</v>
      </c>
      <c r="N28">
        <v>3</v>
      </c>
      <c r="O28">
        <v>3</v>
      </c>
      <c r="P28">
        <v>1</v>
      </c>
      <c r="Q28">
        <v>-3</v>
      </c>
      <c r="R28">
        <v>-3</v>
      </c>
      <c r="S28">
        <v>3</v>
      </c>
      <c r="T28">
        <v>3</v>
      </c>
      <c r="U28">
        <v>1</v>
      </c>
    </row>
    <row r="29" spans="2:40" x14ac:dyDescent="0.25">
      <c r="B29">
        <v>3</v>
      </c>
      <c r="C29">
        <v>-3</v>
      </c>
      <c r="D29">
        <v>1</v>
      </c>
      <c r="E29">
        <v>1</v>
      </c>
      <c r="F29">
        <v>-3</v>
      </c>
      <c r="G29">
        <v>-3</v>
      </c>
      <c r="H29">
        <v>1</v>
      </c>
      <c r="I29">
        <v>1</v>
      </c>
      <c r="J29">
        <v>3</v>
      </c>
      <c r="K29">
        <v>1</v>
      </c>
      <c r="L29">
        <v>-3</v>
      </c>
      <c r="M29">
        <v>3</v>
      </c>
      <c r="N29">
        <v>3</v>
      </c>
      <c r="O29">
        <v>3</v>
      </c>
      <c r="P29">
        <v>-3</v>
      </c>
      <c r="Q29">
        <v>-3</v>
      </c>
      <c r="R29">
        <v>3</v>
      </c>
      <c r="S29">
        <v>1</v>
      </c>
      <c r="T29">
        <v>1</v>
      </c>
      <c r="U29">
        <v>1</v>
      </c>
    </row>
    <row r="30" spans="2:40" x14ac:dyDescent="0.25">
      <c r="B30">
        <v>-3</v>
      </c>
      <c r="C30">
        <v>1</v>
      </c>
      <c r="D30">
        <v>3</v>
      </c>
      <c r="E30">
        <v>3</v>
      </c>
      <c r="F30">
        <v>3</v>
      </c>
      <c r="G30">
        <v>3</v>
      </c>
      <c r="H30">
        <v>1</v>
      </c>
      <c r="I30">
        <v>1</v>
      </c>
      <c r="J30">
        <v>-3</v>
      </c>
      <c r="K30">
        <v>-3</v>
      </c>
      <c r="L30">
        <v>-3</v>
      </c>
      <c r="M30">
        <v>1</v>
      </c>
      <c r="N30">
        <v>1</v>
      </c>
      <c r="O30">
        <v>3</v>
      </c>
      <c r="P30">
        <v>1</v>
      </c>
      <c r="Q30">
        <v>-3</v>
      </c>
      <c r="R30">
        <v>-3</v>
      </c>
      <c r="S30">
        <v>3</v>
      </c>
      <c r="T30">
        <v>-3</v>
      </c>
      <c r="U30">
        <v>3</v>
      </c>
    </row>
    <row r="31" spans="2:40" x14ac:dyDescent="0.25">
      <c r="B31">
        <v>3</v>
      </c>
      <c r="C31">
        <v>3</v>
      </c>
      <c r="D31">
        <v>-3</v>
      </c>
      <c r="E31">
        <v>3</v>
      </c>
      <c r="F31">
        <v>3</v>
      </c>
      <c r="G31">
        <v>-3</v>
      </c>
      <c r="H31">
        <v>1</v>
      </c>
      <c r="I31">
        <v>-3</v>
      </c>
      <c r="J31">
        <v>3</v>
      </c>
      <c r="K31">
        <v>3</v>
      </c>
      <c r="L31">
        <v>-3</v>
      </c>
      <c r="M31">
        <v>3</v>
      </c>
      <c r="N31">
        <v>3</v>
      </c>
      <c r="O31">
        <v>1</v>
      </c>
      <c r="P31">
        <v>3</v>
      </c>
      <c r="Q31">
        <v>-3</v>
      </c>
      <c r="R31">
        <v>-3</v>
      </c>
      <c r="S31">
        <v>-3</v>
      </c>
      <c r="T31">
        <v>-3</v>
      </c>
      <c r="U31">
        <v>-3</v>
      </c>
    </row>
    <row r="32" spans="2:40" x14ac:dyDescent="0.25">
      <c r="B32">
        <v>3</v>
      </c>
      <c r="C32">
        <v>3</v>
      </c>
      <c r="D32">
        <v>1</v>
      </c>
      <c r="E32">
        <v>-3</v>
      </c>
      <c r="F32">
        <v>3</v>
      </c>
      <c r="G32">
        <v>1</v>
      </c>
      <c r="H32">
        <v>-3</v>
      </c>
      <c r="I32">
        <v>3</v>
      </c>
      <c r="J32">
        <v>3</v>
      </c>
      <c r="K32">
        <v>1</v>
      </c>
      <c r="L32">
        <v>-3</v>
      </c>
      <c r="M32">
        <v>1</v>
      </c>
      <c r="N32">
        <v>3</v>
      </c>
      <c r="O32">
        <v>1</v>
      </c>
      <c r="P32">
        <v>1</v>
      </c>
      <c r="Q32">
        <v>-3</v>
      </c>
      <c r="R32">
        <v>-3</v>
      </c>
      <c r="S32">
        <v>3</v>
      </c>
      <c r="T32">
        <v>-3</v>
      </c>
      <c r="U32">
        <v>-3</v>
      </c>
    </row>
    <row r="33" spans="2:21" x14ac:dyDescent="0.25">
      <c r="B33">
        <v>3</v>
      </c>
      <c r="C33">
        <v>1</v>
      </c>
      <c r="D33">
        <v>1</v>
      </c>
      <c r="E33">
        <v>1</v>
      </c>
      <c r="F33">
        <v>1</v>
      </c>
      <c r="G33">
        <v>3</v>
      </c>
      <c r="H33">
        <v>-3</v>
      </c>
      <c r="I33">
        <v>3</v>
      </c>
      <c r="J33">
        <v>-3</v>
      </c>
      <c r="K33">
        <v>1</v>
      </c>
      <c r="L33">
        <v>3</v>
      </c>
      <c r="M33">
        <v>1</v>
      </c>
      <c r="N33">
        <v>3</v>
      </c>
      <c r="O33">
        <v>-3</v>
      </c>
      <c r="P33">
        <v>3</v>
      </c>
      <c r="Q33">
        <v>-3</v>
      </c>
      <c r="R33">
        <v>-3</v>
      </c>
      <c r="S33">
        <v>-3</v>
      </c>
      <c r="T33">
        <v>3</v>
      </c>
      <c r="U33">
        <v>-3</v>
      </c>
    </row>
    <row r="34" spans="2:21" x14ac:dyDescent="0.25">
      <c r="B34">
        <v>3</v>
      </c>
      <c r="C34">
        <v>1</v>
      </c>
      <c r="D34">
        <v>3</v>
      </c>
      <c r="E34">
        <v>-3</v>
      </c>
      <c r="F34">
        <v>-3</v>
      </c>
      <c r="G34">
        <v>3</v>
      </c>
      <c r="H34">
        <v>3</v>
      </c>
      <c r="I34">
        <v>-3</v>
      </c>
      <c r="J34">
        <v>-3</v>
      </c>
      <c r="K34">
        <v>-3</v>
      </c>
      <c r="L34">
        <v>-3</v>
      </c>
      <c r="M34">
        <v>-3</v>
      </c>
      <c r="N34">
        <v>3</v>
      </c>
      <c r="O34">
        <v>3</v>
      </c>
      <c r="P34">
        <v>3</v>
      </c>
      <c r="Q34">
        <v>1</v>
      </c>
      <c r="R34">
        <v>-3</v>
      </c>
      <c r="S34">
        <v>3</v>
      </c>
      <c r="T34">
        <v>3</v>
      </c>
      <c r="U34">
        <v>-3</v>
      </c>
    </row>
    <row r="35" spans="2:21" x14ac:dyDescent="0.25">
      <c r="B35">
        <v>3</v>
      </c>
      <c r="C35">
        <v>-3</v>
      </c>
      <c r="D35">
        <v>1</v>
      </c>
      <c r="E35">
        <v>3</v>
      </c>
      <c r="F35">
        <v>-3</v>
      </c>
      <c r="G35">
        <v>3</v>
      </c>
      <c r="H35">
        <v>1</v>
      </c>
      <c r="I35">
        <v>-3</v>
      </c>
      <c r="J35">
        <v>1</v>
      </c>
      <c r="K35">
        <v>-3</v>
      </c>
      <c r="L35">
        <v>1</v>
      </c>
      <c r="M35">
        <v>3</v>
      </c>
      <c r="N35">
        <v>-3</v>
      </c>
      <c r="O35">
        <v>1</v>
      </c>
      <c r="P35">
        <v>1</v>
      </c>
      <c r="Q35">
        <v>-3</v>
      </c>
      <c r="R35">
        <v>1</v>
      </c>
      <c r="S35">
        <v>3</v>
      </c>
      <c r="T35">
        <v>1</v>
      </c>
      <c r="U35">
        <v>3</v>
      </c>
    </row>
    <row r="36" spans="2:21" x14ac:dyDescent="0.25">
      <c r="B36">
        <v>-3</v>
      </c>
      <c r="C36">
        <v>-3</v>
      </c>
      <c r="D36">
        <v>-3</v>
      </c>
      <c r="E36">
        <v>1</v>
      </c>
      <c r="F36">
        <v>1</v>
      </c>
      <c r="G36">
        <v>1</v>
      </c>
      <c r="H36">
        <v>3</v>
      </c>
      <c r="I36">
        <v>-3</v>
      </c>
      <c r="J36">
        <v>3</v>
      </c>
      <c r="K36">
        <v>-3</v>
      </c>
      <c r="L36">
        <v>3</v>
      </c>
      <c r="M36">
        <v>3</v>
      </c>
      <c r="N36">
        <v>3</v>
      </c>
      <c r="O36">
        <v>3</v>
      </c>
      <c r="P36">
        <v>3</v>
      </c>
      <c r="Q36">
        <v>1</v>
      </c>
      <c r="R36">
        <v>3</v>
      </c>
      <c r="S36">
        <v>-3</v>
      </c>
      <c r="T36">
        <v>-3</v>
      </c>
      <c r="U36">
        <v>-3</v>
      </c>
    </row>
    <row r="37" spans="2:21" x14ac:dyDescent="0.25">
      <c r="B37">
        <v>1</v>
      </c>
      <c r="C37">
        <v>3</v>
      </c>
      <c r="D37">
        <v>-3</v>
      </c>
      <c r="E37">
        <v>-3</v>
      </c>
      <c r="F37">
        <v>-3</v>
      </c>
      <c r="G37">
        <v>1</v>
      </c>
      <c r="H37">
        <v>-3</v>
      </c>
      <c r="I37">
        <v>3</v>
      </c>
      <c r="J37">
        <v>3</v>
      </c>
      <c r="K37">
        <v>-3</v>
      </c>
      <c r="L37">
        <v>3</v>
      </c>
      <c r="M37">
        <v>-3</v>
      </c>
      <c r="N37">
        <v>3</v>
      </c>
      <c r="O37">
        <v>1</v>
      </c>
      <c r="P37">
        <v>3</v>
      </c>
      <c r="Q37">
        <v>3</v>
      </c>
      <c r="R37">
        <v>1</v>
      </c>
      <c r="S37">
        <v>-3</v>
      </c>
      <c r="T37">
        <v>3</v>
      </c>
      <c r="U37">
        <v>-3</v>
      </c>
    </row>
    <row r="38" spans="2:21" x14ac:dyDescent="0.25">
      <c r="B38">
        <v>3</v>
      </c>
      <c r="C38">
        <v>-3</v>
      </c>
      <c r="D38">
        <v>-3</v>
      </c>
      <c r="E38">
        <v>1</v>
      </c>
      <c r="F38">
        <v>3</v>
      </c>
      <c r="G38">
        <v>-3</v>
      </c>
      <c r="H38">
        <v>3</v>
      </c>
      <c r="I38">
        <v>1</v>
      </c>
      <c r="J38">
        <v>1</v>
      </c>
      <c r="K38">
        <v>3</v>
      </c>
      <c r="L38">
        <v>-3</v>
      </c>
      <c r="M38">
        <v>-3</v>
      </c>
      <c r="N38">
        <v>3</v>
      </c>
      <c r="O38">
        <v>3</v>
      </c>
      <c r="P38">
        <v>3</v>
      </c>
      <c r="Q38">
        <v>-3</v>
      </c>
      <c r="R38">
        <v>-3</v>
      </c>
      <c r="S38">
        <v>3</v>
      </c>
      <c r="T38">
        <v>-3</v>
      </c>
      <c r="U38">
        <v>1</v>
      </c>
    </row>
    <row r="39" spans="2:21" x14ac:dyDescent="0.25">
      <c r="B39">
        <v>3</v>
      </c>
      <c r="C39">
        <v>3</v>
      </c>
      <c r="D39">
        <v>-3</v>
      </c>
      <c r="E39">
        <v>1</v>
      </c>
      <c r="F39">
        <v>3</v>
      </c>
      <c r="G39">
        <v>-3</v>
      </c>
      <c r="H39">
        <v>3</v>
      </c>
      <c r="I39">
        <v>-3</v>
      </c>
      <c r="J39">
        <v>-3</v>
      </c>
      <c r="K39">
        <v>3</v>
      </c>
      <c r="L39">
        <v>3</v>
      </c>
      <c r="M39">
        <v>3</v>
      </c>
      <c r="N39">
        <v>3</v>
      </c>
      <c r="O39">
        <v>-3</v>
      </c>
      <c r="P39">
        <v>3</v>
      </c>
      <c r="Q39">
        <v>1</v>
      </c>
      <c r="R39">
        <v>-3</v>
      </c>
      <c r="S39">
        <v>-3</v>
      </c>
      <c r="T39">
        <v>-3</v>
      </c>
      <c r="U39">
        <v>-3</v>
      </c>
    </row>
    <row r="40" spans="2:21" x14ac:dyDescent="0.25">
      <c r="B40">
        <v>3</v>
      </c>
      <c r="C40">
        <v>3</v>
      </c>
      <c r="D40">
        <v>3</v>
      </c>
      <c r="E40">
        <v>3</v>
      </c>
      <c r="F40">
        <v>-3</v>
      </c>
      <c r="G40">
        <v>-3</v>
      </c>
      <c r="H40">
        <v>-3</v>
      </c>
      <c r="I40">
        <v>-3</v>
      </c>
      <c r="J40">
        <v>-3</v>
      </c>
      <c r="K40">
        <v>-3</v>
      </c>
      <c r="L40">
        <v>3</v>
      </c>
      <c r="M40">
        <v>3</v>
      </c>
      <c r="N40">
        <v>-3</v>
      </c>
      <c r="O40">
        <v>3</v>
      </c>
      <c r="P40">
        <v>3</v>
      </c>
      <c r="Q40">
        <v>3</v>
      </c>
      <c r="R40">
        <v>-3</v>
      </c>
      <c r="S40">
        <v>3</v>
      </c>
      <c r="T40">
        <v>-3</v>
      </c>
      <c r="U40">
        <v>-3</v>
      </c>
    </row>
    <row r="41" spans="2:21" x14ac:dyDescent="0.25">
      <c r="B41">
        <v>3</v>
      </c>
      <c r="C41">
        <v>-3</v>
      </c>
      <c r="D41">
        <v>-3</v>
      </c>
      <c r="E41">
        <v>1</v>
      </c>
      <c r="F41">
        <v>3</v>
      </c>
      <c r="G41">
        <v>3</v>
      </c>
      <c r="H41">
        <v>-3</v>
      </c>
      <c r="I41">
        <v>-3</v>
      </c>
      <c r="J41">
        <v>3</v>
      </c>
      <c r="K41">
        <v>-3</v>
      </c>
      <c r="L41">
        <v>-3</v>
      </c>
      <c r="M41">
        <v>3</v>
      </c>
      <c r="N41">
        <v>3</v>
      </c>
      <c r="O41">
        <v>3</v>
      </c>
      <c r="P41">
        <v>3</v>
      </c>
      <c r="Q41">
        <v>-3</v>
      </c>
      <c r="R41">
        <v>-3</v>
      </c>
      <c r="S41">
        <v>1</v>
      </c>
      <c r="T41">
        <v>-3</v>
      </c>
      <c r="U41">
        <v>3</v>
      </c>
    </row>
    <row r="42" spans="2:21" x14ac:dyDescent="0.25">
      <c r="B42">
        <v>3</v>
      </c>
      <c r="C42">
        <v>3</v>
      </c>
      <c r="D42">
        <v>-3</v>
      </c>
      <c r="E42">
        <v>3</v>
      </c>
      <c r="F42">
        <v>-3</v>
      </c>
      <c r="G42">
        <v>1</v>
      </c>
      <c r="H42">
        <v>3</v>
      </c>
      <c r="I42">
        <v>1</v>
      </c>
      <c r="J42">
        <v>3</v>
      </c>
      <c r="K42">
        <v>1</v>
      </c>
      <c r="L42">
        <v>-3</v>
      </c>
      <c r="M42">
        <v>3</v>
      </c>
      <c r="N42">
        <v>1</v>
      </c>
      <c r="O42">
        <v>3</v>
      </c>
      <c r="P42">
        <v>1</v>
      </c>
      <c r="Q42">
        <v>1</v>
      </c>
      <c r="R42">
        <v>-3</v>
      </c>
      <c r="S42">
        <v>-3</v>
      </c>
      <c r="T42">
        <v>-3</v>
      </c>
      <c r="U42">
        <v>-3</v>
      </c>
    </row>
    <row r="43" spans="2:21" x14ac:dyDescent="0.25">
      <c r="B43">
        <v>1</v>
      </c>
      <c r="C43">
        <v>1</v>
      </c>
      <c r="D43">
        <v>-3</v>
      </c>
      <c r="E43">
        <v>3</v>
      </c>
      <c r="F43">
        <v>3</v>
      </c>
      <c r="G43">
        <v>-3</v>
      </c>
      <c r="H43">
        <v>-3</v>
      </c>
      <c r="I43">
        <v>-3</v>
      </c>
      <c r="J43">
        <v>3</v>
      </c>
      <c r="K43">
        <v>1</v>
      </c>
      <c r="L43">
        <v>-3</v>
      </c>
      <c r="M43">
        <v>-3</v>
      </c>
      <c r="N43">
        <v>3</v>
      </c>
      <c r="O43">
        <v>3</v>
      </c>
      <c r="P43">
        <v>1</v>
      </c>
      <c r="Q43">
        <v>3</v>
      </c>
      <c r="R43">
        <v>-3</v>
      </c>
      <c r="S43">
        <v>3</v>
      </c>
      <c r="T43">
        <v>1</v>
      </c>
      <c r="U43">
        <v>1</v>
      </c>
    </row>
    <row r="44" spans="2:21" x14ac:dyDescent="0.25">
      <c r="B44">
        <v>3</v>
      </c>
      <c r="C44">
        <v>3</v>
      </c>
      <c r="D44">
        <v>-3</v>
      </c>
      <c r="E44">
        <v>3</v>
      </c>
      <c r="F44">
        <v>3</v>
      </c>
      <c r="G44">
        <v>3</v>
      </c>
      <c r="H44">
        <v>-3</v>
      </c>
      <c r="I44">
        <v>-3</v>
      </c>
      <c r="J44">
        <v>-3</v>
      </c>
      <c r="K44">
        <v>-3</v>
      </c>
      <c r="L44">
        <v>-3</v>
      </c>
      <c r="M44">
        <v>-3</v>
      </c>
      <c r="N44">
        <v>-3</v>
      </c>
      <c r="O44">
        <v>3</v>
      </c>
      <c r="P44">
        <v>3</v>
      </c>
      <c r="Q44">
        <v>3</v>
      </c>
      <c r="R44">
        <v>3</v>
      </c>
      <c r="S44">
        <v>-3</v>
      </c>
      <c r="T44">
        <v>-3</v>
      </c>
      <c r="U44">
        <v>3</v>
      </c>
    </row>
    <row r="45" spans="2:21" x14ac:dyDescent="0.25">
      <c r="B45">
        <v>3</v>
      </c>
      <c r="C45">
        <v>3</v>
      </c>
      <c r="D45">
        <v>1</v>
      </c>
      <c r="E45">
        <v>1</v>
      </c>
      <c r="F45">
        <v>1</v>
      </c>
      <c r="G45">
        <v>1</v>
      </c>
      <c r="H45">
        <v>1</v>
      </c>
      <c r="I45">
        <v>-3</v>
      </c>
      <c r="J45">
        <v>-3</v>
      </c>
      <c r="K45">
        <v>1</v>
      </c>
      <c r="L45">
        <v>1</v>
      </c>
      <c r="M45">
        <v>1</v>
      </c>
      <c r="N45">
        <v>3</v>
      </c>
      <c r="O45">
        <v>-3</v>
      </c>
      <c r="P45">
        <v>1</v>
      </c>
      <c r="Q45">
        <v>1</v>
      </c>
      <c r="R45">
        <v>-3</v>
      </c>
      <c r="S45">
        <v>3</v>
      </c>
      <c r="T45">
        <v>3</v>
      </c>
      <c r="U45">
        <v>-3</v>
      </c>
    </row>
    <row r="46" spans="2:21" x14ac:dyDescent="0.25">
      <c r="B46">
        <v>-3</v>
      </c>
      <c r="C46">
        <v>-3</v>
      </c>
      <c r="D46">
        <v>-3</v>
      </c>
      <c r="E46">
        <v>3</v>
      </c>
      <c r="F46">
        <v>3</v>
      </c>
      <c r="G46">
        <v>1</v>
      </c>
      <c r="H46">
        <v>-3</v>
      </c>
      <c r="I46">
        <v>3</v>
      </c>
      <c r="J46">
        <v>1</v>
      </c>
      <c r="K46">
        <v>-3</v>
      </c>
      <c r="L46">
        <v>3</v>
      </c>
      <c r="M46">
        <v>-3</v>
      </c>
      <c r="N46">
        <v>-3</v>
      </c>
      <c r="O46">
        <v>3</v>
      </c>
      <c r="P46">
        <v>1</v>
      </c>
      <c r="Q46">
        <v>3</v>
      </c>
      <c r="R46">
        <v>-3</v>
      </c>
      <c r="S46">
        <v>3</v>
      </c>
      <c r="T46">
        <v>1</v>
      </c>
      <c r="U46">
        <v>3</v>
      </c>
    </row>
    <row r="47" spans="2:21" x14ac:dyDescent="0.25">
      <c r="B47">
        <v>1</v>
      </c>
      <c r="C47">
        <v>-3</v>
      </c>
      <c r="D47">
        <v>1</v>
      </c>
      <c r="E47">
        <v>1</v>
      </c>
      <c r="F47">
        <v>1</v>
      </c>
      <c r="G47">
        <v>1</v>
      </c>
      <c r="H47">
        <v>1</v>
      </c>
      <c r="I47">
        <v>-3</v>
      </c>
      <c r="J47">
        <v>3</v>
      </c>
      <c r="K47">
        <v>-3</v>
      </c>
      <c r="L47">
        <v>3</v>
      </c>
      <c r="M47">
        <v>3</v>
      </c>
      <c r="N47">
        <v>3</v>
      </c>
      <c r="O47">
        <v>3</v>
      </c>
      <c r="P47">
        <v>1</v>
      </c>
      <c r="Q47">
        <v>-3</v>
      </c>
      <c r="R47">
        <v>-3</v>
      </c>
      <c r="S47">
        <v>-3</v>
      </c>
      <c r="T47">
        <v>1</v>
      </c>
      <c r="U47">
        <v>3</v>
      </c>
    </row>
    <row r="48" spans="2:21" x14ac:dyDescent="0.25">
      <c r="B48">
        <v>3</v>
      </c>
      <c r="C48">
        <v>-3</v>
      </c>
      <c r="D48">
        <v>3</v>
      </c>
      <c r="E48">
        <v>1</v>
      </c>
      <c r="F48">
        <v>-3</v>
      </c>
      <c r="G48">
        <v>-3</v>
      </c>
      <c r="H48">
        <v>1</v>
      </c>
      <c r="I48">
        <v>3</v>
      </c>
      <c r="J48">
        <v>3</v>
      </c>
      <c r="K48">
        <v>-3</v>
      </c>
      <c r="L48">
        <v>-3</v>
      </c>
      <c r="M48">
        <v>3</v>
      </c>
      <c r="N48">
        <v>1</v>
      </c>
      <c r="O48">
        <v>3</v>
      </c>
      <c r="P48">
        <v>-3</v>
      </c>
      <c r="Q48">
        <v>1</v>
      </c>
      <c r="R48">
        <v>3</v>
      </c>
      <c r="S48">
        <v>3</v>
      </c>
      <c r="T48">
        <v>-3</v>
      </c>
      <c r="U48">
        <v>-3</v>
      </c>
    </row>
    <row r="49" spans="2:21" x14ac:dyDescent="0.25">
      <c r="B49">
        <v>3</v>
      </c>
      <c r="C49">
        <v>3</v>
      </c>
      <c r="D49">
        <v>-3</v>
      </c>
      <c r="E49">
        <v>-3</v>
      </c>
      <c r="F49">
        <v>-3</v>
      </c>
      <c r="G49">
        <v>-3</v>
      </c>
      <c r="H49">
        <v>1</v>
      </c>
      <c r="I49">
        <v>-3</v>
      </c>
      <c r="J49">
        <v>1</v>
      </c>
      <c r="K49">
        <v>3</v>
      </c>
      <c r="L49">
        <v>-3</v>
      </c>
      <c r="M49">
        <v>1</v>
      </c>
      <c r="N49">
        <v>3</v>
      </c>
      <c r="O49">
        <v>3</v>
      </c>
      <c r="P49">
        <v>3</v>
      </c>
      <c r="Q49">
        <v>-3</v>
      </c>
      <c r="R49">
        <v>-3</v>
      </c>
      <c r="S49">
        <v>3</v>
      </c>
      <c r="T49">
        <v>3</v>
      </c>
      <c r="U49">
        <v>1</v>
      </c>
    </row>
    <row r="50" spans="2:21" x14ac:dyDescent="0.25">
      <c r="B50">
        <v>3</v>
      </c>
      <c r="C50">
        <v>3</v>
      </c>
      <c r="D50">
        <v>-3</v>
      </c>
      <c r="E50">
        <v>3</v>
      </c>
      <c r="F50">
        <v>3</v>
      </c>
      <c r="G50">
        <v>3</v>
      </c>
      <c r="H50">
        <v>-3</v>
      </c>
      <c r="I50">
        <v>1</v>
      </c>
      <c r="J50">
        <v>-3</v>
      </c>
      <c r="K50">
        <v>-3</v>
      </c>
      <c r="L50">
        <v>-3</v>
      </c>
      <c r="M50">
        <v>3</v>
      </c>
      <c r="N50">
        <v>3</v>
      </c>
      <c r="O50">
        <v>-3</v>
      </c>
      <c r="P50">
        <v>-3</v>
      </c>
      <c r="Q50">
        <v>1</v>
      </c>
      <c r="R50">
        <v>3</v>
      </c>
      <c r="S50">
        <v>-3</v>
      </c>
      <c r="T50">
        <v>-3</v>
      </c>
      <c r="U50">
        <v>3</v>
      </c>
    </row>
    <row r="51" spans="2:21" x14ac:dyDescent="0.25">
      <c r="B51">
        <v>3</v>
      </c>
      <c r="C51">
        <v>1</v>
      </c>
      <c r="D51">
        <v>3</v>
      </c>
      <c r="E51">
        <v>-3</v>
      </c>
      <c r="F51">
        <v>1</v>
      </c>
      <c r="G51">
        <v>3</v>
      </c>
      <c r="H51">
        <v>-3</v>
      </c>
      <c r="I51">
        <v>3</v>
      </c>
      <c r="J51">
        <v>-3</v>
      </c>
      <c r="K51">
        <v>1</v>
      </c>
      <c r="L51">
        <v>-3</v>
      </c>
      <c r="M51">
        <v>-3</v>
      </c>
      <c r="N51">
        <v>3</v>
      </c>
      <c r="O51">
        <v>1</v>
      </c>
      <c r="P51">
        <v>3</v>
      </c>
      <c r="Q51">
        <v>-3</v>
      </c>
      <c r="R51">
        <v>1</v>
      </c>
      <c r="S51">
        <v>3</v>
      </c>
      <c r="T51">
        <v>1</v>
      </c>
      <c r="U51">
        <v>-3</v>
      </c>
    </row>
    <row r="52" spans="2:21" x14ac:dyDescent="0.25">
      <c r="B52">
        <v>3</v>
      </c>
      <c r="C52">
        <v>3</v>
      </c>
      <c r="D52">
        <v>-3</v>
      </c>
      <c r="E52">
        <v>1</v>
      </c>
      <c r="F52">
        <v>3</v>
      </c>
      <c r="G52">
        <v>1</v>
      </c>
      <c r="H52">
        <v>-3</v>
      </c>
      <c r="I52">
        <v>1</v>
      </c>
      <c r="J52">
        <v>-3</v>
      </c>
      <c r="K52">
        <v>3</v>
      </c>
      <c r="L52">
        <v>1</v>
      </c>
      <c r="M52">
        <v>3</v>
      </c>
      <c r="N52">
        <v>3</v>
      </c>
      <c r="O52">
        <v>-3</v>
      </c>
      <c r="P52">
        <v>3</v>
      </c>
      <c r="Q52">
        <v>-3</v>
      </c>
      <c r="R52">
        <v>1</v>
      </c>
      <c r="S52">
        <v>1</v>
      </c>
      <c r="T52">
        <v>-3</v>
      </c>
      <c r="U52">
        <v>-3</v>
      </c>
    </row>
    <row r="53" spans="2:21" x14ac:dyDescent="0.25">
      <c r="B53">
        <v>3</v>
      </c>
      <c r="C53">
        <v>3</v>
      </c>
      <c r="D53">
        <v>3</v>
      </c>
      <c r="E53">
        <v>1</v>
      </c>
      <c r="F53">
        <v>1</v>
      </c>
      <c r="G53">
        <v>-3</v>
      </c>
      <c r="H53">
        <v>3</v>
      </c>
      <c r="I53">
        <v>1</v>
      </c>
      <c r="J53">
        <v>-3</v>
      </c>
      <c r="K53">
        <v>-3</v>
      </c>
      <c r="L53">
        <v>-3</v>
      </c>
      <c r="M53">
        <v>-3</v>
      </c>
      <c r="N53">
        <v>3</v>
      </c>
      <c r="O53">
        <v>-3</v>
      </c>
      <c r="P53">
        <v>3</v>
      </c>
      <c r="Q53">
        <v>1</v>
      </c>
      <c r="R53">
        <v>-3</v>
      </c>
      <c r="S53">
        <v>1</v>
      </c>
      <c r="T53">
        <v>3</v>
      </c>
      <c r="U53">
        <v>1</v>
      </c>
    </row>
    <row r="54" spans="2:21" x14ac:dyDescent="0.25">
      <c r="B54">
        <v>1</v>
      </c>
      <c r="C54">
        <v>3</v>
      </c>
      <c r="D54">
        <v>3</v>
      </c>
      <c r="E54">
        <v>-3</v>
      </c>
      <c r="F54">
        <v>-3</v>
      </c>
      <c r="G54">
        <v>-3</v>
      </c>
      <c r="H54">
        <v>3</v>
      </c>
      <c r="I54">
        <v>-3</v>
      </c>
      <c r="J54">
        <v>-3</v>
      </c>
      <c r="K54">
        <v>-3</v>
      </c>
      <c r="L54">
        <v>-3</v>
      </c>
      <c r="M54">
        <v>1</v>
      </c>
      <c r="N54">
        <v>3</v>
      </c>
      <c r="O54">
        <v>3</v>
      </c>
      <c r="P54">
        <v>3</v>
      </c>
      <c r="Q54">
        <v>-3</v>
      </c>
      <c r="R54">
        <v>-3</v>
      </c>
      <c r="S54">
        <v>3</v>
      </c>
      <c r="T54">
        <v>3</v>
      </c>
      <c r="U54">
        <v>3</v>
      </c>
    </row>
    <row r="55" spans="2:21" x14ac:dyDescent="0.25">
      <c r="B55">
        <v>1</v>
      </c>
      <c r="C55">
        <v>3</v>
      </c>
      <c r="D55">
        <v>3</v>
      </c>
      <c r="E55">
        <v>-3</v>
      </c>
      <c r="F55">
        <v>3</v>
      </c>
      <c r="G55">
        <v>-3</v>
      </c>
      <c r="H55">
        <v>3</v>
      </c>
      <c r="I55">
        <v>-3</v>
      </c>
      <c r="J55">
        <v>3</v>
      </c>
      <c r="K55">
        <v>-3</v>
      </c>
      <c r="L55">
        <v>-3</v>
      </c>
      <c r="M55">
        <v>3</v>
      </c>
      <c r="N55">
        <v>3</v>
      </c>
      <c r="O55">
        <v>3</v>
      </c>
      <c r="P55">
        <v>-3</v>
      </c>
      <c r="Q55">
        <v>-3</v>
      </c>
      <c r="R55">
        <v>-3</v>
      </c>
      <c r="S55">
        <v>-3</v>
      </c>
      <c r="T55">
        <v>1</v>
      </c>
      <c r="U55">
        <v>3</v>
      </c>
    </row>
    <row r="56" spans="2:21" x14ac:dyDescent="0.25">
      <c r="B56">
        <v>1</v>
      </c>
      <c r="C56">
        <v>1</v>
      </c>
      <c r="D56">
        <v>-3</v>
      </c>
      <c r="E56">
        <v>1</v>
      </c>
      <c r="F56">
        <v>1</v>
      </c>
      <c r="G56">
        <v>-3</v>
      </c>
      <c r="H56">
        <v>1</v>
      </c>
      <c r="I56">
        <v>1</v>
      </c>
      <c r="J56">
        <v>3</v>
      </c>
      <c r="K56">
        <v>-3</v>
      </c>
      <c r="L56">
        <v>3</v>
      </c>
      <c r="M56">
        <v>3</v>
      </c>
      <c r="N56">
        <v>1</v>
      </c>
      <c r="O56">
        <v>3</v>
      </c>
      <c r="P56">
        <v>3</v>
      </c>
      <c r="Q56">
        <v>-3</v>
      </c>
      <c r="R56">
        <v>1</v>
      </c>
      <c r="S56">
        <v>-3</v>
      </c>
      <c r="T56">
        <v>3</v>
      </c>
      <c r="U56">
        <v>-3</v>
      </c>
    </row>
    <row r="57" spans="2:21" x14ac:dyDescent="0.25">
      <c r="B57">
        <v>-3</v>
      </c>
      <c r="C57">
        <v>3</v>
      </c>
      <c r="D57">
        <v>3</v>
      </c>
      <c r="E57">
        <v>3</v>
      </c>
      <c r="F57">
        <v>-3</v>
      </c>
      <c r="G57">
        <v>-3</v>
      </c>
      <c r="H57">
        <v>-3</v>
      </c>
      <c r="I57">
        <v>-3</v>
      </c>
      <c r="J57">
        <v>-3</v>
      </c>
      <c r="K57">
        <v>1</v>
      </c>
      <c r="L57">
        <v>1</v>
      </c>
      <c r="M57">
        <v>3</v>
      </c>
      <c r="N57">
        <v>3</v>
      </c>
      <c r="O57">
        <v>1</v>
      </c>
      <c r="P57">
        <v>3</v>
      </c>
      <c r="Q57">
        <v>3</v>
      </c>
      <c r="R57">
        <v>-3</v>
      </c>
      <c r="S57">
        <v>1</v>
      </c>
      <c r="T57">
        <v>-3</v>
      </c>
      <c r="U57">
        <v>3</v>
      </c>
    </row>
    <row r="58" spans="2:21" x14ac:dyDescent="0.25">
      <c r="B58">
        <v>3</v>
      </c>
      <c r="C58">
        <v>-3</v>
      </c>
      <c r="D58">
        <v>3</v>
      </c>
      <c r="E58">
        <v>3</v>
      </c>
      <c r="F58">
        <v>3</v>
      </c>
      <c r="G58">
        <v>-3</v>
      </c>
      <c r="H58">
        <v>3</v>
      </c>
      <c r="I58">
        <v>1</v>
      </c>
      <c r="J58">
        <v>-3</v>
      </c>
      <c r="K58">
        <v>-3</v>
      </c>
      <c r="L58">
        <v>1</v>
      </c>
      <c r="M58">
        <v>3</v>
      </c>
      <c r="N58">
        <v>3</v>
      </c>
      <c r="O58">
        <v>3</v>
      </c>
      <c r="P58">
        <v>3</v>
      </c>
      <c r="Q58">
        <v>-3</v>
      </c>
      <c r="R58">
        <v>-3</v>
      </c>
      <c r="S58">
        <v>-3</v>
      </c>
      <c r="T58">
        <v>-3</v>
      </c>
      <c r="U58">
        <v>-3</v>
      </c>
    </row>
    <row r="59" spans="2:21" x14ac:dyDescent="0.25">
      <c r="B59">
        <v>3</v>
      </c>
      <c r="C59">
        <v>-3</v>
      </c>
      <c r="D59">
        <v>-3</v>
      </c>
      <c r="E59">
        <v>-3</v>
      </c>
      <c r="F59">
        <v>-3</v>
      </c>
      <c r="G59">
        <v>3</v>
      </c>
      <c r="H59">
        <v>-3</v>
      </c>
      <c r="I59">
        <v>3</v>
      </c>
      <c r="J59">
        <v>3</v>
      </c>
      <c r="K59">
        <v>-3</v>
      </c>
      <c r="L59">
        <v>-3</v>
      </c>
      <c r="M59">
        <v>3</v>
      </c>
      <c r="N59">
        <v>3</v>
      </c>
      <c r="O59">
        <v>-3</v>
      </c>
      <c r="P59">
        <v>-3</v>
      </c>
      <c r="Q59">
        <v>3</v>
      </c>
      <c r="R59">
        <v>-3</v>
      </c>
      <c r="S59">
        <v>3</v>
      </c>
      <c r="T59">
        <v>3</v>
      </c>
      <c r="U59">
        <v>3</v>
      </c>
    </row>
    <row r="60" spans="2:21" x14ac:dyDescent="0.25">
      <c r="B60">
        <v>-3</v>
      </c>
      <c r="C60">
        <v>3</v>
      </c>
      <c r="D60">
        <v>-3</v>
      </c>
      <c r="E60">
        <v>3</v>
      </c>
      <c r="F60">
        <v>3</v>
      </c>
      <c r="G60">
        <v>1</v>
      </c>
      <c r="H60">
        <v>3</v>
      </c>
      <c r="I60">
        <v>-3</v>
      </c>
      <c r="J60">
        <v>3</v>
      </c>
      <c r="K60">
        <v>1</v>
      </c>
      <c r="L60">
        <v>-3</v>
      </c>
      <c r="M60">
        <v>3</v>
      </c>
      <c r="N60">
        <v>3</v>
      </c>
      <c r="O60">
        <v>3</v>
      </c>
      <c r="P60">
        <v>1</v>
      </c>
      <c r="Q60">
        <v>1</v>
      </c>
      <c r="R60">
        <v>-3</v>
      </c>
      <c r="S60">
        <v>-3</v>
      </c>
      <c r="T60">
        <v>-3</v>
      </c>
      <c r="U60">
        <v>-3</v>
      </c>
    </row>
    <row r="61" spans="2:21" x14ac:dyDescent="0.25">
      <c r="B61">
        <v>-3</v>
      </c>
      <c r="C61">
        <v>1</v>
      </c>
      <c r="D61">
        <v>-3</v>
      </c>
      <c r="E61">
        <v>3</v>
      </c>
      <c r="F61">
        <v>3</v>
      </c>
      <c r="G61">
        <v>-3</v>
      </c>
      <c r="H61">
        <v>1</v>
      </c>
      <c r="I61">
        <v>1</v>
      </c>
      <c r="J61">
        <v>1</v>
      </c>
      <c r="K61">
        <v>-3</v>
      </c>
      <c r="L61">
        <v>1</v>
      </c>
      <c r="M61">
        <v>1</v>
      </c>
      <c r="N61">
        <v>3</v>
      </c>
      <c r="O61">
        <v>3</v>
      </c>
      <c r="P61">
        <v>1</v>
      </c>
      <c r="Q61">
        <v>3</v>
      </c>
      <c r="R61">
        <v>-3</v>
      </c>
      <c r="S61">
        <v>-3</v>
      </c>
      <c r="T61">
        <v>3</v>
      </c>
      <c r="U61">
        <v>1</v>
      </c>
    </row>
    <row r="62" spans="2:21" x14ac:dyDescent="0.25">
      <c r="B62">
        <v>3</v>
      </c>
      <c r="C62">
        <v>3</v>
      </c>
      <c r="D62">
        <v>-3</v>
      </c>
      <c r="E62">
        <v>3</v>
      </c>
      <c r="F62">
        <v>-3</v>
      </c>
      <c r="G62">
        <v>1</v>
      </c>
      <c r="H62">
        <v>1</v>
      </c>
      <c r="I62">
        <v>3</v>
      </c>
      <c r="K62">
        <v>-3</v>
      </c>
      <c r="L62">
        <v>3</v>
      </c>
      <c r="N62">
        <v>-3</v>
      </c>
      <c r="P62">
        <v>1</v>
      </c>
      <c r="Q62">
        <v>1</v>
      </c>
      <c r="S62">
        <v>3</v>
      </c>
      <c r="T62">
        <v>-3</v>
      </c>
      <c r="U6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Standings_Clean</vt:lpstr>
      <vt:lpstr>Standings_Clean_Badges</vt:lpstr>
      <vt:lpstr>League_Standings</vt:lpstr>
      <vt:lpstr>Matchdays</vt:lpstr>
      <vt:lpstr>Copia_Fixtures</vt:lpstr>
      <vt:lpstr>Pruebas</vt:lpstr>
      <vt:lpstr>Pruebas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2023-03-24T11:46:55Z</dcterms:created>
  <dcterms:modified xsi:type="dcterms:W3CDTF">2023-07-18T21:25:15Z</dcterms:modified>
</cp:coreProperties>
</file>