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D6EED4B-1199-4890-8133-247631BEED7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3" i="1" l="1"/>
  <c r="D23" i="1"/>
  <c r="E23" i="1"/>
  <c r="F23" i="1"/>
  <c r="C23" i="1"/>
  <c r="F22" i="1"/>
  <c r="E22" i="1"/>
  <c r="D22" i="1"/>
  <c r="C22" i="1"/>
  <c r="A20" i="1"/>
  <c r="D20" i="1"/>
  <c r="E20" i="1"/>
  <c r="F20" i="1"/>
  <c r="G20" i="1"/>
  <c r="C20" i="1"/>
  <c r="G19" i="1"/>
  <c r="F19" i="1"/>
  <c r="E19" i="1"/>
  <c r="D19" i="1"/>
  <c r="C19" i="1"/>
  <c r="A17" i="1"/>
  <c r="D17" i="1"/>
  <c r="E17" i="1"/>
  <c r="F17" i="1"/>
  <c r="G17" i="1"/>
  <c r="C17" i="1"/>
  <c r="G16" i="1"/>
  <c r="F16" i="1"/>
  <c r="E16" i="1"/>
  <c r="D16" i="1"/>
  <c r="C16" i="1"/>
  <c r="A14" i="1"/>
  <c r="D14" i="1"/>
  <c r="E14" i="1"/>
  <c r="F14" i="1"/>
  <c r="G14" i="1"/>
  <c r="H14" i="1"/>
  <c r="C14" i="1"/>
  <c r="H13" i="1"/>
  <c r="G13" i="1"/>
  <c r="F13" i="1"/>
  <c r="E13" i="1"/>
  <c r="D13" i="1"/>
  <c r="C13" i="1"/>
  <c r="A11" i="1" l="1"/>
  <c r="D11" i="1"/>
  <c r="E11" i="1"/>
  <c r="F11" i="1"/>
  <c r="G11" i="1"/>
  <c r="H11" i="1"/>
  <c r="C11" i="1"/>
  <c r="H10" i="1"/>
  <c r="G10" i="1"/>
  <c r="F10" i="1"/>
  <c r="E10" i="1"/>
  <c r="D10" i="1"/>
  <c r="C10" i="1"/>
  <c r="A8" i="1"/>
  <c r="D8" i="1"/>
  <c r="E8" i="1"/>
  <c r="F8" i="1"/>
  <c r="G8" i="1"/>
  <c r="H8" i="1"/>
  <c r="H7" i="1"/>
  <c r="G7" i="1"/>
  <c r="F7" i="1"/>
  <c r="E7" i="1"/>
  <c r="D7" i="1"/>
  <c r="C8" i="1"/>
  <c r="C7" i="1"/>
  <c r="A5" i="1"/>
  <c r="J4" i="1"/>
  <c r="I4" i="1"/>
  <c r="H4" i="1"/>
  <c r="H5" i="1" s="1"/>
  <c r="G4" i="1"/>
  <c r="G5" i="1" s="1"/>
  <c r="F4" i="1"/>
  <c r="E4" i="1"/>
  <c r="D4" i="1"/>
  <c r="D5" i="1" s="1"/>
  <c r="C4" i="1"/>
  <c r="J5" i="1"/>
  <c r="I5" i="1"/>
  <c r="C5" i="1"/>
  <c r="E5" i="1"/>
  <c r="A2" i="1"/>
  <c r="E2" i="1"/>
  <c r="D2" i="1"/>
  <c r="C2" i="1"/>
  <c r="E1" i="1"/>
  <c r="D1" i="1"/>
  <c r="C1" i="1"/>
  <c r="F5" i="1" l="1"/>
</calcChain>
</file>

<file path=xl/sharedStrings.xml><?xml version="1.0" encoding="utf-8"?>
<sst xmlns="http://schemas.openxmlformats.org/spreadsheetml/2006/main" count="8" uniqueCount="8">
  <si>
    <t>Source</t>
    <phoneticPr fontId="1" type="noConversion"/>
  </si>
  <si>
    <t>Demand</t>
    <phoneticPr fontId="1" type="noConversion"/>
  </si>
  <si>
    <t>Strategy</t>
    <phoneticPr fontId="1" type="noConversion"/>
  </si>
  <si>
    <t>Campaign</t>
    <phoneticPr fontId="1" type="noConversion"/>
  </si>
  <si>
    <t>ag -&gt; Demand</t>
    <phoneticPr fontId="1" type="noConversion"/>
  </si>
  <si>
    <t>ag -&gt; Strategy</t>
    <phoneticPr fontId="1" type="noConversion"/>
  </si>
  <si>
    <t>lo -&gt; Demand</t>
    <phoneticPr fontId="1" type="noConversion"/>
  </si>
  <si>
    <t>lo -&gt; Strategy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</si>
</sst>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A24" sqref="A24"/>
    </sheetView>
  </sheetViews>
  <sheetFormatPr defaultRowHeight="14.25" x14ac:dyDescent="0.2"/>
  <cols>
    <col min="3" max="3" width="9.125" customWidth="1"/>
  </cols>
  <sheetData>
    <row r="1" spans="1:10" x14ac:dyDescent="0.2">
      <c r="A1" t="s">
        <v>0</v>
      </c>
      <c r="C1">
        <f>5/16</f>
        <v>0.3125</v>
      </c>
      <c r="D1">
        <f>5/16</f>
        <v>0.3125</v>
      </c>
      <c r="E1">
        <f>6/16</f>
        <v>0.375</v>
      </c>
    </row>
    <row r="2" spans="1:10" x14ac:dyDescent="0.2">
      <c r="A2">
        <f xml:space="preserve"> SUM(C2:E2)</f>
        <v>-1.5794340029249652</v>
      </c>
      <c r="C2">
        <f>C1*LOG(C1,2)</f>
        <v>-0.52439747034769935</v>
      </c>
      <c r="D2">
        <f>D1*LOG(D1,2)</f>
        <v>-0.52439747034769935</v>
      </c>
      <c r="E2">
        <f>E1*LOG(E1,2)</f>
        <v>-0.53063906222956636</v>
      </c>
    </row>
    <row r="4" spans="1:10" x14ac:dyDescent="0.2">
      <c r="A4" t="s">
        <v>1</v>
      </c>
      <c r="C4">
        <f>3/7</f>
        <v>0.42857142857142855</v>
      </c>
      <c r="D4">
        <f>2/7</f>
        <v>0.2857142857142857</v>
      </c>
      <c r="E4">
        <f>2/7</f>
        <v>0.2857142857142857</v>
      </c>
      <c r="F4">
        <f>2/4</f>
        <v>0.5</v>
      </c>
      <c r="G4">
        <f>1/4</f>
        <v>0.25</v>
      </c>
      <c r="H4">
        <f>1/4</f>
        <v>0.25</v>
      </c>
      <c r="I4">
        <f>3/5</f>
        <v>0.6</v>
      </c>
      <c r="J4">
        <f>2/5</f>
        <v>0.4</v>
      </c>
    </row>
    <row r="5" spans="1:10" x14ac:dyDescent="0.2">
      <c r="A5">
        <f>7/16*SUM(C5:E5)+4/16*SUM(F5:H5)+5/16*SUM(I5:J5)</f>
        <v>-1.359459370282069</v>
      </c>
      <c r="C5">
        <f>C4*LOG(C4,2)</f>
        <v>-0.52388246628704915</v>
      </c>
      <c r="D5">
        <f t="shared" ref="D5:J5" si="0">D4*LOG(D4,2)</f>
        <v>-0.51638712058788683</v>
      </c>
      <c r="E5">
        <f t="shared" si="0"/>
        <v>-0.51638712058788683</v>
      </c>
      <c r="F5">
        <f t="shared" si="0"/>
        <v>-0.5</v>
      </c>
      <c r="G5">
        <f t="shared" si="0"/>
        <v>-0.5</v>
      </c>
      <c r="H5">
        <f t="shared" si="0"/>
        <v>-0.5</v>
      </c>
      <c r="I5">
        <f t="shared" si="0"/>
        <v>-0.44217935649972373</v>
      </c>
      <c r="J5">
        <f t="shared" si="0"/>
        <v>-0.52877123795494485</v>
      </c>
    </row>
    <row r="7" spans="1:10" x14ac:dyDescent="0.2">
      <c r="A7" t="s">
        <v>2</v>
      </c>
      <c r="C7">
        <f>3/9</f>
        <v>0.33333333333333331</v>
      </c>
      <c r="D7">
        <f>3/9</f>
        <v>0.33333333333333331</v>
      </c>
      <c r="E7">
        <f>3/9</f>
        <v>0.33333333333333331</v>
      </c>
      <c r="F7">
        <f>2/7</f>
        <v>0.2857142857142857</v>
      </c>
      <c r="G7">
        <f>2/7</f>
        <v>0.2857142857142857</v>
      </c>
      <c r="H7">
        <f>3/7</f>
        <v>0.42857142857142855</v>
      </c>
    </row>
    <row r="8" spans="1:10" x14ac:dyDescent="0.2">
      <c r="A8">
        <f>9/16*SUM(C8:E8) + 7/16*SUM(F8:H8)</f>
        <v>-1.5725787161706353</v>
      </c>
      <c r="C8">
        <f>C7*LOG(C7,2)</f>
        <v>-0.52832083357371873</v>
      </c>
      <c r="D8">
        <f t="shared" ref="D8:H8" si="1">D7*LOG(D7,2)</f>
        <v>-0.52832083357371873</v>
      </c>
      <c r="E8">
        <f t="shared" si="1"/>
        <v>-0.52832083357371873</v>
      </c>
      <c r="F8">
        <f t="shared" si="1"/>
        <v>-0.51638712058788683</v>
      </c>
      <c r="G8">
        <f t="shared" si="1"/>
        <v>-0.51638712058788683</v>
      </c>
      <c r="H8">
        <f t="shared" si="1"/>
        <v>-0.52388246628704915</v>
      </c>
    </row>
    <row r="10" spans="1:10" x14ac:dyDescent="0.2">
      <c r="A10" t="s">
        <v>3</v>
      </c>
      <c r="C10">
        <f>4/9</f>
        <v>0.44444444444444442</v>
      </c>
      <c r="D10">
        <f>4/9</f>
        <v>0.44444444444444442</v>
      </c>
      <c r="E10">
        <f>1/9</f>
        <v>0.1111111111111111</v>
      </c>
      <c r="F10">
        <f>1/7</f>
        <v>0.14285714285714285</v>
      </c>
      <c r="G10">
        <f>1/7</f>
        <v>0.14285714285714285</v>
      </c>
      <c r="H10">
        <f>5/7</f>
        <v>0.7142857142857143</v>
      </c>
    </row>
    <row r="11" spans="1:10" x14ac:dyDescent="0.2">
      <c r="A11">
        <f>9/16*SUM(C11:E11) + 7/16*SUM(F11:H11)</f>
        <v>-1.2856980620592018</v>
      </c>
      <c r="C11">
        <f>C10*LOG(C10,2)</f>
        <v>-0.51996666730769436</v>
      </c>
      <c r="D11">
        <f t="shared" ref="D11:H11" si="2">D10*LOG(D10,2)</f>
        <v>-0.51996666730769436</v>
      </c>
      <c r="E11">
        <f t="shared" si="2"/>
        <v>-0.3522138890491458</v>
      </c>
      <c r="F11">
        <f t="shared" si="2"/>
        <v>-0.40105070315108637</v>
      </c>
      <c r="G11">
        <f t="shared" si="2"/>
        <v>-0.40105070315108637</v>
      </c>
      <c r="H11">
        <f t="shared" si="2"/>
        <v>-0.34673344797874411</v>
      </c>
    </row>
    <row r="13" spans="1:10" x14ac:dyDescent="0.2">
      <c r="A13" t="s">
        <v>4</v>
      </c>
      <c r="C13">
        <f>3/6</f>
        <v>0.5</v>
      </c>
      <c r="D13">
        <f>2/6</f>
        <v>0.33333333333333331</v>
      </c>
      <c r="E13">
        <f>1/6</f>
        <v>0.16666666666666666</v>
      </c>
      <c r="F13">
        <f>1/2</f>
        <v>0.5</v>
      </c>
      <c r="G13">
        <f>1/2</f>
        <v>0.5</v>
      </c>
      <c r="H13">
        <f>1/1</f>
        <v>1</v>
      </c>
    </row>
    <row r="14" spans="1:10" x14ac:dyDescent="0.2">
      <c r="A14">
        <f>6/16*SUM(C14:E14)+2/16*SUM(F14:G14)</f>
        <v>-0.67218046888521676</v>
      </c>
      <c r="C14">
        <f>C13*LOG(C13,2)</f>
        <v>-0.5</v>
      </c>
      <c r="D14">
        <f t="shared" ref="D14:H14" si="3">D13*LOG(D13,2)</f>
        <v>-0.52832083357371873</v>
      </c>
      <c r="E14">
        <f t="shared" si="3"/>
        <v>-0.43082708345352599</v>
      </c>
      <c r="F14">
        <f t="shared" si="3"/>
        <v>-0.5</v>
      </c>
      <c r="G14">
        <f t="shared" si="3"/>
        <v>-0.5</v>
      </c>
      <c r="H14">
        <f t="shared" si="3"/>
        <v>0</v>
      </c>
    </row>
    <row r="16" spans="1:10" x14ac:dyDescent="0.2">
      <c r="A16" t="s">
        <v>5</v>
      </c>
      <c r="C16">
        <f>3/7</f>
        <v>0.42857142857142855</v>
      </c>
      <c r="D16">
        <f>3/7</f>
        <v>0.42857142857142855</v>
      </c>
      <c r="E16">
        <f>1/7</f>
        <v>0.14285714285714285</v>
      </c>
      <c r="F16">
        <f>1/2</f>
        <v>0.5</v>
      </c>
      <c r="G16">
        <f>1/2</f>
        <v>0.5</v>
      </c>
    </row>
    <row r="17" spans="1:7" x14ac:dyDescent="0.2">
      <c r="A17">
        <f>7/16*SUM(C17:E17)+2/16*SUM(F17:G17)</f>
        <v>-0.75885684062976833</v>
      </c>
      <c r="C17">
        <f>C16*LOG(C16,2)</f>
        <v>-0.52388246628704915</v>
      </c>
      <c r="D17">
        <f t="shared" ref="D17:G17" si="4">D16*LOG(D16,2)</f>
        <v>-0.52388246628704915</v>
      </c>
      <c r="E17">
        <f t="shared" si="4"/>
        <v>-0.40105070315108637</v>
      </c>
      <c r="F17">
        <f t="shared" si="4"/>
        <v>-0.5</v>
      </c>
      <c r="G17">
        <f t="shared" si="4"/>
        <v>-0.5</v>
      </c>
    </row>
    <row r="19" spans="1:7" x14ac:dyDescent="0.2">
      <c r="A19" t="s">
        <v>6</v>
      </c>
      <c r="C19">
        <f>1/1</f>
        <v>1</v>
      </c>
      <c r="D19">
        <f>1/2</f>
        <v>0.5</v>
      </c>
      <c r="E19">
        <f>1/2</f>
        <v>0.5</v>
      </c>
      <c r="F19">
        <f>1/4</f>
        <v>0.25</v>
      </c>
      <c r="G19">
        <f>3/4</f>
        <v>0.75</v>
      </c>
    </row>
    <row r="20" spans="1:7" x14ac:dyDescent="0.2">
      <c r="A20">
        <f xml:space="preserve"> 2/16 * SUM(D20:E20) + 4/16 * SUM(F20:G20)</f>
        <v>-0.32781953111478324</v>
      </c>
      <c r="C20">
        <f>C19*LOG(C19,2)</f>
        <v>0</v>
      </c>
      <c r="D20">
        <f t="shared" ref="D20:G20" si="5">D19*LOG(D19,2)</f>
        <v>-0.5</v>
      </c>
      <c r="E20">
        <f t="shared" si="5"/>
        <v>-0.5</v>
      </c>
      <c r="F20">
        <f t="shared" si="5"/>
        <v>-0.5</v>
      </c>
      <c r="G20">
        <f t="shared" si="5"/>
        <v>-0.31127812445913283</v>
      </c>
    </row>
    <row r="22" spans="1:7" x14ac:dyDescent="0.2">
      <c r="A22" t="s">
        <v>7</v>
      </c>
      <c r="C22">
        <f>2/2</f>
        <v>1</v>
      </c>
      <c r="D22">
        <f>1/5</f>
        <v>0.2</v>
      </c>
      <c r="E22">
        <f>1/5</f>
        <v>0.2</v>
      </c>
      <c r="F22">
        <f>3/5</f>
        <v>0.6</v>
      </c>
    </row>
    <row r="23" spans="1:7" x14ac:dyDescent="0.2">
      <c r="A23">
        <f>5/16*SUM(D23:F23)</f>
        <v>-0.428422060767084</v>
      </c>
      <c r="C23">
        <f>C22*LOG(C22,2)</f>
        <v>0</v>
      </c>
      <c r="D23">
        <f t="shared" ref="D23:F23" si="6">D22*LOG(D22,2)</f>
        <v>-0.46438561897747244</v>
      </c>
      <c r="E23">
        <f t="shared" si="6"/>
        <v>-0.46438561897747244</v>
      </c>
      <c r="F23">
        <f t="shared" si="6"/>
        <v>-0.44217935649972373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2018-10-07T02:00:32Z</dcterms:modified>
</cp:coreProperties>
</file>