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C:\Users\Rey\Downloads\"/>
    </mc:Choice>
  </mc:AlternateContent>
  <xr:revisionPtr revIDLastSave="0" documentId="11_B282B130898088EA72890775AE223CB885C7B29D" xr6:coauthVersionLast="47" xr6:coauthVersionMax="47" xr10:uidLastSave="{00000000-0000-0000-0000-000000000000}"/>
  <bookViews>
    <workbookView xWindow="0" yWindow="0" windowWidth="17256" windowHeight="6540" xr2:uid="{00000000-000D-0000-FFFF-FFFF00000000}"/>
  </bookViews>
  <sheets>
    <sheet name="Obtained_Results" sheetId="5" r:id="rId1"/>
  </sheets>
  <definedNames>
    <definedName name="_Hlk176375709">#REF!</definedName>
    <definedName name="output" localSheetId="0">Obtained_Results!$A$17:$AH$27</definedName>
    <definedName name="output_1" localSheetId="0">Obtained_Results!$A$31:$AH$41</definedName>
    <definedName name="output_2" localSheetId="0">Obtained_Results!$AF$66:$BX$76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1" i="5" l="1"/>
  <c r="AI27" i="5"/>
  <c r="AG37" i="5"/>
  <c r="BZ77" i="5" l="1"/>
  <c r="CA77" i="5"/>
  <c r="CB77" i="5"/>
  <c r="BY77" i="5"/>
  <c r="CB68" i="5"/>
  <c r="CB69" i="5"/>
  <c r="CB70" i="5"/>
  <c r="CB71" i="5"/>
  <c r="CB72" i="5"/>
  <c r="CB73" i="5"/>
  <c r="CB74" i="5"/>
  <c r="CB75" i="5"/>
  <c r="CB76" i="5"/>
  <c r="CB67" i="5"/>
  <c r="CA68" i="5"/>
  <c r="CA69" i="5"/>
  <c r="CA70" i="5"/>
  <c r="CA71" i="5"/>
  <c r="CA72" i="5"/>
  <c r="CA73" i="5"/>
  <c r="CA74" i="5"/>
  <c r="CA75" i="5"/>
  <c r="CA76" i="5"/>
  <c r="CA67" i="5"/>
  <c r="BZ68" i="5"/>
  <c r="BZ69" i="5"/>
  <c r="BZ70" i="5"/>
  <c r="BZ71" i="5"/>
  <c r="BZ72" i="5"/>
  <c r="BZ73" i="5"/>
  <c r="BZ74" i="5"/>
  <c r="BZ75" i="5"/>
  <c r="BZ76" i="5"/>
  <c r="BZ67" i="5"/>
  <c r="BY68" i="5"/>
  <c r="BY69" i="5"/>
  <c r="BY70" i="5"/>
  <c r="BY71" i="5"/>
  <c r="BY72" i="5"/>
  <c r="BY73" i="5"/>
  <c r="BY74" i="5"/>
  <c r="BY75" i="5"/>
  <c r="BY76" i="5"/>
  <c r="BY67" i="5"/>
  <c r="AK24" i="5" l="1"/>
  <c r="AI3" i="5"/>
  <c r="AI9" i="5"/>
  <c r="AJ9" i="5"/>
  <c r="AK9" i="5"/>
  <c r="AK4" i="5" l="1"/>
  <c r="AK5" i="5"/>
  <c r="AK6" i="5"/>
  <c r="AK7" i="5"/>
  <c r="AK8" i="5"/>
  <c r="AK10" i="5"/>
  <c r="AK11" i="5"/>
  <c r="AK12" i="5"/>
  <c r="AK3" i="5"/>
  <c r="AJ4" i="5"/>
  <c r="AJ5" i="5"/>
  <c r="AJ6" i="5"/>
  <c r="AJ7" i="5"/>
  <c r="AJ8" i="5"/>
  <c r="AJ10" i="5"/>
  <c r="AJ11" i="5"/>
  <c r="AJ12" i="5"/>
  <c r="AJ3" i="5"/>
  <c r="AI5" i="5"/>
  <c r="AI6" i="5"/>
  <c r="AI7" i="5"/>
  <c r="AI8" i="5"/>
  <c r="AI10" i="5"/>
  <c r="AI11" i="5"/>
  <c r="AI12" i="5"/>
  <c r="AI4" i="5"/>
  <c r="AJ13" i="5" l="1"/>
  <c r="AK13" i="5"/>
  <c r="AI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put" type="6" refreshedVersion="6" background="1" saveData="1">
    <textPr codePage="437" sourceFile="F:\Downloads\Scripts\Paper\Heru - Copy\Heru\output.csv" decimal="," thousands=".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utput1" type="6" refreshedVersion="6" background="1" saveData="1">
    <textPr codePage="437" sourceFile="C:\Users\Rey\Downloads\Scripts\Paper\Heru - Copy\Heru\output.csv" decimal="," thousands=".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output2" type="6" refreshedVersion="6" background="1" saveData="1">
    <textPr codePage="437" sourceFile="F:\Downloads\Scripts (1)\Scripts\Paper\Heru - Copy\Heru\output.csv" decimal="," thousands=".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<sst xmlns="http://schemas.openxmlformats.org/spreadsheetml/2006/main" count="379" uniqueCount="90">
  <si>
    <t>Cover Image
(Size 512 x 512) /
 Payload SIze</t>
  </si>
  <si>
    <t>1kb</t>
  </si>
  <si>
    <t>10kb</t>
  </si>
  <si>
    <t>20kb</t>
  </si>
  <si>
    <t>30kb</t>
  </si>
  <si>
    <t>40kb</t>
  </si>
  <si>
    <t>50kb</t>
  </si>
  <si>
    <t>60kb</t>
  </si>
  <si>
    <t>70kb</t>
  </si>
  <si>
    <t>80kb</t>
  </si>
  <si>
    <t>90kb</t>
  </si>
  <si>
    <t>100kb</t>
  </si>
  <si>
    <t>Average PSNR</t>
  </si>
  <si>
    <t>Average MSE</t>
  </si>
  <si>
    <t>Average SSIM</t>
  </si>
  <si>
    <t>PSNR</t>
  </si>
  <si>
    <t>MSE</t>
  </si>
  <si>
    <t>SSIM</t>
  </si>
  <si>
    <t>Aerial</t>
  </si>
  <si>
    <t>Airplane</t>
  </si>
  <si>
    <t>Baboon</t>
  </si>
  <si>
    <t>Car and APCs</t>
  </si>
  <si>
    <t>Fishing Boat</t>
  </si>
  <si>
    <t>Pepper</t>
  </si>
  <si>
    <t>Pixel ruler</t>
  </si>
  <si>
    <t>Inf</t>
  </si>
  <si>
    <t>Stream and bridge</t>
  </si>
  <si>
    <t>Tank</t>
  </si>
  <si>
    <t>Truck</t>
  </si>
  <si>
    <t>Average of averages</t>
  </si>
  <si>
    <t>Image</t>
  </si>
  <si>
    <t>Total</t>
  </si>
  <si>
    <t>PSNR_random-binary_1kb.txt</t>
  </si>
  <si>
    <t>MSE_random-binary_1kb.txt</t>
  </si>
  <si>
    <t>SSIM_random-binary_1kb.txt</t>
  </si>
  <si>
    <t>BPP_random-binary_1kb.txt</t>
  </si>
  <si>
    <t>PSNR_random-binary_10kb.txt</t>
  </si>
  <si>
    <t>MSE_random-binary_10kb.txt</t>
  </si>
  <si>
    <t>SSIM_random-binary_10kb.txt</t>
  </si>
  <si>
    <t>BPP_random-binary_10kb.txt</t>
  </si>
  <si>
    <t>PSNR_random-binary_20kb.txt</t>
  </si>
  <si>
    <t>MSE_random-binary_20kb.txt</t>
  </si>
  <si>
    <t>SSIM_random-binary_20kb.txt</t>
  </si>
  <si>
    <t>BPP_random-binary_20kb.txt</t>
  </si>
  <si>
    <t>PSNR_random-binary_30kb.txt</t>
  </si>
  <si>
    <t>MSE_random-binary_30kb.txt</t>
  </si>
  <si>
    <t>SSIM_random-binary_30kb.txt</t>
  </si>
  <si>
    <t>BPP_random-binary_30kb.txt</t>
  </si>
  <si>
    <t>PSNR_random-binary_40kb.txt</t>
  </si>
  <si>
    <t>MSE_random-binary_40kb.txt</t>
  </si>
  <si>
    <t>SSIM_random-binary_40kb.txt</t>
  </si>
  <si>
    <t>BPP_random-binary_40kb.txt</t>
  </si>
  <si>
    <t>PSNR_random-binary_50kb.txt</t>
  </si>
  <si>
    <t>MSE_random-binary_50kb.txt</t>
  </si>
  <si>
    <t>SSIM_random-binary_50kb.txt</t>
  </si>
  <si>
    <t>BPP_random-binary_50kb.txt</t>
  </si>
  <si>
    <t>PSNR_random-binary_60kb.txt</t>
  </si>
  <si>
    <t>MSE_random-binary_60kb.txt</t>
  </si>
  <si>
    <t>SSIM_random-binary_60kb.txt</t>
  </si>
  <si>
    <t>BPP_random-binary_60kb.txt</t>
  </si>
  <si>
    <t>PSNR_random-binary_70kb.txt</t>
  </si>
  <si>
    <t>MSE_random-binary_70kb.txt</t>
  </si>
  <si>
    <t>SSIM_random-binary_70kb.txt</t>
  </si>
  <si>
    <t>BPP_random-binary_70kb.txt</t>
  </si>
  <si>
    <t>PSNR_random-binary_80kb.txt</t>
  </si>
  <si>
    <t>MSE_random-binary_80kb.txt</t>
  </si>
  <si>
    <t>SSIM_random-binary_80kb.txt</t>
  </si>
  <si>
    <t>BPP_random-binary_80kb.txt</t>
  </si>
  <si>
    <t>PSNR_random-binary_90kb.txt</t>
  </si>
  <si>
    <t>MSE_random-binary_90kb.txt</t>
  </si>
  <si>
    <t>SSIM_random-binary_90kb.txt</t>
  </si>
  <si>
    <t>BPP_random-binary_90kb.txt</t>
  </si>
  <si>
    <t>PSNR_random-binary_100kb.txt</t>
  </si>
  <si>
    <t>MSE_random-binary_100kb.txt</t>
  </si>
  <si>
    <t>SSIM_random-binary_100kb.txt</t>
  </si>
  <si>
    <t>BPP_random-binary_100kb.txt</t>
  </si>
  <si>
    <t>Average of BPP</t>
  </si>
  <si>
    <t>Aerial.tiff</t>
  </si>
  <si>
    <t>Airplane.tiff</t>
  </si>
  <si>
    <t>Baboon.tiff</t>
  </si>
  <si>
    <t>Car_and_APCs.tiff</t>
  </si>
  <si>
    <t>Fishing_Boat.tiff</t>
  </si>
  <si>
    <t>Peppers.tiff</t>
  </si>
  <si>
    <t>Pixel_ruler.tiff</t>
  </si>
  <si>
    <t>Steam_and_Bridge.tiff</t>
  </si>
  <si>
    <t>Tank.tiff</t>
  </si>
  <si>
    <t>Truck.tiff</t>
  </si>
  <si>
    <t>Average</t>
  </si>
  <si>
    <t>Payload Size</t>
  </si>
  <si>
    <t>BPP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</si>
</sst>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>
    <font>
      <sz val="10"/>
      <color rgb="FF000000"/>
      <name val="Arial"/>
      <scheme val="minor"/>
    </font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color theme="1"/>
      <name val="Arial"/>
      <scheme val="minor"/>
    </font>
    <font>
      <sz val="10"/>
      <color rgb="FF212121"/>
      <name val="Menlo"/>
      <charset val="1"/>
    </font>
    <font>
      <sz val="10"/>
      <color rgb="FF000000"/>
      <name val="Times New Roman"/>
    </font>
    <font>
      <sz val="10"/>
      <color rgb="FF212121"/>
      <name val="Times New Roman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4" borderId="7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vertical="center" wrapText="1"/>
    </xf>
    <xf numFmtId="164" fontId="1" fillId="5" borderId="8" xfId="0" applyNumberFormat="1" applyFont="1" applyFill="1" applyBorder="1"/>
    <xf numFmtId="164" fontId="0" fillId="6" borderId="10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0" borderId="0" xfId="0" applyNumberFormat="1"/>
    <xf numFmtId="164" fontId="4" fillId="0" borderId="8" xfId="0" applyNumberFormat="1" applyFont="1" applyBorder="1"/>
    <xf numFmtId="164" fontId="4" fillId="0" borderId="9" xfId="0" applyNumberFormat="1" applyFont="1" applyBorder="1"/>
    <xf numFmtId="164" fontId="0" fillId="0" borderId="8" xfId="0" applyNumberFormat="1" applyBorder="1"/>
    <xf numFmtId="164" fontId="5" fillId="0" borderId="0" xfId="0" applyNumberFormat="1" applyFont="1"/>
    <xf numFmtId="164" fontId="8" fillId="0" borderId="5" xfId="0" applyNumberFormat="1" applyFont="1" applyBorder="1" applyAlignment="1">
      <alignment horizontal="center" vertical="center" wrapText="1"/>
    </xf>
    <xf numFmtId="164" fontId="6" fillId="7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64" fontId="4" fillId="7" borderId="8" xfId="0" applyNumberFormat="1" applyFont="1" applyFill="1" applyBorder="1"/>
    <xf numFmtId="164" fontId="6" fillId="8" borderId="5" xfId="0" applyNumberFormat="1" applyFont="1" applyFill="1" applyBorder="1" applyAlignment="1">
      <alignment horizontal="center" vertical="center" wrapText="1"/>
    </xf>
    <xf numFmtId="164" fontId="7" fillId="8" borderId="5" xfId="0" applyNumberFormat="1" applyFont="1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7" borderId="6" xfId="0" applyNumberFormat="1" applyFont="1" applyFill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64" fontId="6" fillId="8" borderId="6" xfId="0" applyNumberFormat="1" applyFont="1" applyFill="1" applyBorder="1" applyAlignment="1">
      <alignment horizontal="center" vertical="center" wrapText="1"/>
    </xf>
    <xf numFmtId="164" fontId="7" fillId="8" borderId="6" xfId="0" applyNumberFormat="1" applyFont="1" applyFill="1" applyBorder="1" applyAlignment="1">
      <alignment horizontal="center" vertical="center" wrapText="1"/>
    </xf>
    <xf numFmtId="164" fontId="1" fillId="5" borderId="6" xfId="0" applyNumberFormat="1" applyFont="1" applyFill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7" borderId="6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6" borderId="6" xfId="0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943921196921385E-2"/>
                  <c:y val="3.687223382763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3B-42BD-86C8-B23268A8205A}"/>
                </c:ext>
              </c:extLst>
            </c:dLbl>
            <c:dLbl>
              <c:idx val="2"/>
              <c:layout>
                <c:manualLayout>
                  <c:x val="-5.3396090855395983E-2"/>
                  <c:y val="2.75197176080141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3B-42BD-86C8-B23268A8205A}"/>
                </c:ext>
              </c:extLst>
            </c:dLbl>
            <c:dLbl>
              <c:idx val="4"/>
              <c:layout>
                <c:manualLayout>
                  <c:x val="-6.0752599830819695E-2"/>
                  <c:y val="-4.10654013358634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3B-42BD-86C8-B23268A8205A}"/>
                </c:ext>
              </c:extLst>
            </c:dLbl>
            <c:dLbl>
              <c:idx val="5"/>
              <c:layout>
                <c:manualLayout>
                  <c:x val="-8.5274296415565137E-2"/>
                  <c:y val="3.3754728421093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3B-42BD-86C8-B23268A8205A}"/>
                </c:ext>
              </c:extLst>
            </c:dLbl>
            <c:dLbl>
              <c:idx val="6"/>
              <c:layout>
                <c:manualLayout>
                  <c:x val="-0.12696118060963263"/>
                  <c:y val="-2.2360368896624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3B-42BD-86C8-B23268A8205A}"/>
                </c:ext>
              </c:extLst>
            </c:dLbl>
            <c:dLbl>
              <c:idx val="7"/>
              <c:layout>
                <c:manualLayout>
                  <c:x val="-8.7726466074039694E-2"/>
                  <c:y val="3.687223382763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3B-42BD-86C8-B23268A8205A}"/>
                </c:ext>
              </c:extLst>
            </c:dLbl>
            <c:dLbl>
              <c:idx val="8"/>
              <c:layout>
                <c:manualLayout>
                  <c:x val="-4.5770615554440383E-3"/>
                  <c:y val="-3.1712885116243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3B-42BD-86C8-B23268A82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Obtained_Results!$AF$18:$AF$26</c:f>
              <c:strCache>
                <c:ptCount val="9"/>
                <c:pt idx="0">
                  <c:v>Aerial</c:v>
                </c:pt>
                <c:pt idx="1">
                  <c:v>Airplane</c:v>
                </c:pt>
                <c:pt idx="2">
                  <c:v>Baboon</c:v>
                </c:pt>
                <c:pt idx="3">
                  <c:v>Car and APCs</c:v>
                </c:pt>
                <c:pt idx="4">
                  <c:v>Fishing Boat</c:v>
                </c:pt>
                <c:pt idx="5">
                  <c:v>Pepper</c:v>
                </c:pt>
                <c:pt idx="6">
                  <c:v>Stream and bridge</c:v>
                </c:pt>
                <c:pt idx="7">
                  <c:v>Tank</c:v>
                </c:pt>
                <c:pt idx="8">
                  <c:v>Truck</c:v>
                </c:pt>
              </c:strCache>
            </c:strRef>
          </c:cat>
          <c:val>
            <c:numRef>
              <c:f>Obtained_Results!$AG$18:$AG$26</c:f>
              <c:numCache>
                <c:formatCode>General</c:formatCode>
                <c:ptCount val="9"/>
                <c:pt idx="0">
                  <c:v>53.457794483831798</c:v>
                </c:pt>
                <c:pt idx="1">
                  <c:v>53.574328005039121</c:v>
                </c:pt>
                <c:pt idx="2">
                  <c:v>53.329968433130347</c:v>
                </c:pt>
                <c:pt idx="3">
                  <c:v>53.814139870358787</c:v>
                </c:pt>
                <c:pt idx="4">
                  <c:v>53.607476992973254</c:v>
                </c:pt>
                <c:pt idx="5">
                  <c:v>53.299413816341378</c:v>
                </c:pt>
                <c:pt idx="6">
                  <c:v>54.315682753557368</c:v>
                </c:pt>
                <c:pt idx="7">
                  <c:v>53.697939548676956</c:v>
                </c:pt>
                <c:pt idx="8">
                  <c:v>54.046189042363068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C-4731-890E-9C3B44B4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87720"/>
        <c:axId val="587386080"/>
      </c:lineChart>
      <c:catAx>
        <c:axId val="58738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86080"/>
        <c:crosses val="autoZero"/>
        <c:auto val="1"/>
        <c:lblAlgn val="ctr"/>
        <c:lblOffset val="100"/>
        <c:noMultiLvlLbl val="0"/>
      </c:catAx>
      <c:valAx>
        <c:axId val="5873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366529321883916E-2"/>
              <c:y val="0.32504464758388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877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Obtained_Results!$A$27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Obtained_Results!$B$27:$L$27</c:f>
              <c:numCache>
                <c:formatCode>0.000000</c:formatCode>
                <c:ptCount val="11"/>
                <c:pt idx="0">
                  <c:v>8.4724426269531198E-3</c:v>
                </c:pt>
                <c:pt idx="1">
                  <c:v>9.2521667480468806E-2</c:v>
                </c:pt>
                <c:pt idx="2">
                  <c:v>0.18236923217773399</c:v>
                </c:pt>
                <c:pt idx="3">
                  <c:v>0.27718353271484403</c:v>
                </c:pt>
                <c:pt idx="4">
                  <c:v>0.36722564697265597</c:v>
                </c:pt>
                <c:pt idx="5">
                  <c:v>0.46205902099609403</c:v>
                </c:pt>
                <c:pt idx="6">
                  <c:v>0.55412292480468806</c:v>
                </c:pt>
                <c:pt idx="7">
                  <c:v>0.6475830078125</c:v>
                </c:pt>
                <c:pt idx="8">
                  <c:v>0.74013137817382801</c:v>
                </c:pt>
                <c:pt idx="9">
                  <c:v>0.83450698852539096</c:v>
                </c:pt>
                <c:pt idx="10">
                  <c:v>0.92697525024414096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2-4B6A-BD29-CBBCCB21C5B3}"/>
            </c:ext>
          </c:extLst>
        </c:ser>
        <c:ser>
          <c:idx val="1"/>
          <c:order val="1"/>
          <c:tx>
            <c:strRef>
              <c:f>Obtained_Results!$A$28</c:f>
              <c:strCache>
                <c:ptCount val="1"/>
                <c:pt idx="0">
                  <c:v>Airplane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Obtained_Results!$B$28:$L$28</c:f>
              <c:numCache>
                <c:formatCode>0.000000</c:formatCode>
                <c:ptCount val="11"/>
                <c:pt idx="0">
                  <c:v>9.9029541015625E-3</c:v>
                </c:pt>
                <c:pt idx="1">
                  <c:v>8.6357116699218806E-2</c:v>
                </c:pt>
                <c:pt idx="2">
                  <c:v>0.18011856079101601</c:v>
                </c:pt>
                <c:pt idx="3">
                  <c:v>0.269180297851562</c:v>
                </c:pt>
                <c:pt idx="4">
                  <c:v>0.354049682617188</c:v>
                </c:pt>
                <c:pt idx="5">
                  <c:v>0.43829345703125</c:v>
                </c:pt>
                <c:pt idx="6">
                  <c:v>0.52252197265625</c:v>
                </c:pt>
                <c:pt idx="7">
                  <c:v>0.61247634887695301</c:v>
                </c:pt>
                <c:pt idx="8">
                  <c:v>0.70396041870117199</c:v>
                </c:pt>
                <c:pt idx="9">
                  <c:v>0.79686355590820301</c:v>
                </c:pt>
                <c:pt idx="10">
                  <c:v>0.89023208618164096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2-4B6A-BD29-CBBCCB21C5B3}"/>
            </c:ext>
          </c:extLst>
        </c:ser>
        <c:ser>
          <c:idx val="2"/>
          <c:order val="2"/>
          <c:tx>
            <c:strRef>
              <c:f>Obtained_Results!$A$29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Obtained_Results!$B$29:$L$29</c:f>
              <c:numCache>
                <c:formatCode>0.000000</c:formatCode>
                <c:ptCount val="11"/>
                <c:pt idx="0">
                  <c:v>9.5939636230468802E-3</c:v>
                </c:pt>
                <c:pt idx="1">
                  <c:v>9.3654632568359403E-2</c:v>
                </c:pt>
                <c:pt idx="2">
                  <c:v>0.187156677246094</c:v>
                </c:pt>
                <c:pt idx="3">
                  <c:v>0.28369522094726601</c:v>
                </c:pt>
                <c:pt idx="4">
                  <c:v>0.37685775756835899</c:v>
                </c:pt>
                <c:pt idx="5">
                  <c:v>0.47234344482421903</c:v>
                </c:pt>
                <c:pt idx="6">
                  <c:v>0.56691741943359397</c:v>
                </c:pt>
                <c:pt idx="7">
                  <c:v>0.66106033325195301</c:v>
                </c:pt>
                <c:pt idx="8">
                  <c:v>0.75309753417968806</c:v>
                </c:pt>
                <c:pt idx="9">
                  <c:v>0.84736633300781194</c:v>
                </c:pt>
                <c:pt idx="10">
                  <c:v>0.94018936157226596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2-4B6A-BD29-CBBCCB21C5B3}"/>
            </c:ext>
          </c:extLst>
        </c:ser>
        <c:ser>
          <c:idx val="3"/>
          <c:order val="3"/>
          <c:tx>
            <c:strRef>
              <c:f>Obtained_Results!$A$30</c:f>
              <c:strCache>
                <c:ptCount val="1"/>
                <c:pt idx="0">
                  <c:v>Car and APCs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Obtained_Results!$B$30:$L$30</c:f>
              <c:numCache>
                <c:formatCode>0.000000</c:formatCode>
                <c:ptCount val="11"/>
                <c:pt idx="0">
                  <c:v>7.8468322753906198E-3</c:v>
                </c:pt>
                <c:pt idx="1">
                  <c:v>8.3591461181640597E-2</c:v>
                </c:pt>
                <c:pt idx="2">
                  <c:v>0.16796493530273399</c:v>
                </c:pt>
                <c:pt idx="3">
                  <c:v>0.25426483154296903</c:v>
                </c:pt>
                <c:pt idx="4">
                  <c:v>0.33731460571289101</c:v>
                </c:pt>
                <c:pt idx="5">
                  <c:v>0.42552566528320301</c:v>
                </c:pt>
                <c:pt idx="6">
                  <c:v>0.50870895385742199</c:v>
                </c:pt>
                <c:pt idx="7">
                  <c:v>0.59957504272460904</c:v>
                </c:pt>
                <c:pt idx="8">
                  <c:v>0.68431472778320301</c:v>
                </c:pt>
                <c:pt idx="9">
                  <c:v>0.77376556396484397</c:v>
                </c:pt>
                <c:pt idx="10">
                  <c:v>0.862640380859375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2-4B6A-BD29-CBBCCB21C5B3}"/>
            </c:ext>
          </c:extLst>
        </c:ser>
        <c:ser>
          <c:idx val="4"/>
          <c:order val="4"/>
          <c:tx>
            <c:strRef>
              <c:f>Obtained_Results!$A$31</c:f>
              <c:strCache>
                <c:ptCount val="1"/>
                <c:pt idx="0">
                  <c:v>Fishing Boat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Obtained_Results!$B$31:$L$31</c:f>
              <c:numCache>
                <c:formatCode>0.000000</c:formatCode>
                <c:ptCount val="11"/>
                <c:pt idx="0">
                  <c:v>8.61358642578125E-3</c:v>
                </c:pt>
                <c:pt idx="1">
                  <c:v>8.6788177490234403E-2</c:v>
                </c:pt>
                <c:pt idx="2">
                  <c:v>0.175590515136719</c:v>
                </c:pt>
                <c:pt idx="3">
                  <c:v>0.26697540283203097</c:v>
                </c:pt>
                <c:pt idx="4">
                  <c:v>0.35437393188476601</c:v>
                </c:pt>
                <c:pt idx="5">
                  <c:v>0.445541381835938</c:v>
                </c:pt>
                <c:pt idx="6">
                  <c:v>0.535308837890625</c:v>
                </c:pt>
                <c:pt idx="7">
                  <c:v>0.62647628784179699</c:v>
                </c:pt>
                <c:pt idx="8">
                  <c:v>0.71318435668945301</c:v>
                </c:pt>
                <c:pt idx="9">
                  <c:v>0.80265808105468806</c:v>
                </c:pt>
                <c:pt idx="10">
                  <c:v>0.89012527465820301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32-4B6A-BD29-CBBCCB21C5B3}"/>
            </c:ext>
          </c:extLst>
        </c:ser>
        <c:ser>
          <c:idx val="5"/>
          <c:order val="5"/>
          <c:tx>
            <c:strRef>
              <c:f>Obtained_Results!$A$32</c:f>
              <c:strCache>
                <c:ptCount val="1"/>
                <c:pt idx="0">
                  <c:v>Pepper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Obtained_Results!$B$32:$L$32</c:f>
              <c:numCache>
                <c:formatCode>0.000000</c:formatCode>
                <c:ptCount val="11"/>
                <c:pt idx="0">
                  <c:v>1.02767944335938E-2</c:v>
                </c:pt>
                <c:pt idx="1">
                  <c:v>9.52606201171875E-2</c:v>
                </c:pt>
                <c:pt idx="2">
                  <c:v>0.189643859863281</c:v>
                </c:pt>
                <c:pt idx="3">
                  <c:v>0.28401565551757801</c:v>
                </c:pt>
                <c:pt idx="4">
                  <c:v>0.37588119506835899</c:v>
                </c:pt>
                <c:pt idx="5">
                  <c:v>0.46908187866210899</c:v>
                </c:pt>
                <c:pt idx="6">
                  <c:v>0.56383514404296897</c:v>
                </c:pt>
                <c:pt idx="7">
                  <c:v>0.66090011596679699</c:v>
                </c:pt>
                <c:pt idx="8">
                  <c:v>0.75524139404296897</c:v>
                </c:pt>
                <c:pt idx="9">
                  <c:v>0.84524917602539096</c:v>
                </c:pt>
                <c:pt idx="10">
                  <c:v>0.93286514282226596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32-4B6A-BD29-CBBCCB21C5B3}"/>
            </c:ext>
          </c:extLst>
        </c:ser>
        <c:ser>
          <c:idx val="6"/>
          <c:order val="6"/>
          <c:tx>
            <c:strRef>
              <c:f>Obtained_Results!$A$33</c:f>
              <c:strCache>
                <c:ptCount val="1"/>
                <c:pt idx="0">
                  <c:v>Pixel ruler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Obtained_Results!$B$33:$L$33</c:f>
              <c:numCache>
                <c:formatCode>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32-4B6A-BD29-CBBCCB21C5B3}"/>
            </c:ext>
          </c:extLst>
        </c:ser>
        <c:ser>
          <c:idx val="7"/>
          <c:order val="7"/>
          <c:tx>
            <c:strRef>
              <c:f>Obtained_Results!$A$34</c:f>
              <c:strCache>
                <c:ptCount val="1"/>
                <c:pt idx="0">
                  <c:v>Stream and bridge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Obtained_Results!$B$34:$L$34</c:f>
              <c:numCache>
                <c:formatCode>0.000000</c:formatCode>
                <c:ptCount val="11"/>
                <c:pt idx="0">
                  <c:v>7.39288330078125E-3</c:v>
                </c:pt>
                <c:pt idx="1">
                  <c:v>7.4550628662109403E-2</c:v>
                </c:pt>
                <c:pt idx="2">
                  <c:v>0.14944839477539101</c:v>
                </c:pt>
                <c:pt idx="3">
                  <c:v>0.22343826293945299</c:v>
                </c:pt>
                <c:pt idx="4">
                  <c:v>0.30304336547851601</c:v>
                </c:pt>
                <c:pt idx="5">
                  <c:v>0.3795166015625</c:v>
                </c:pt>
                <c:pt idx="6">
                  <c:v>0.45798110961914101</c:v>
                </c:pt>
                <c:pt idx="7">
                  <c:v>0.52803039550781194</c:v>
                </c:pt>
                <c:pt idx="8">
                  <c:v>0.60039138793945301</c:v>
                </c:pt>
                <c:pt idx="9">
                  <c:v>0.67858505249023404</c:v>
                </c:pt>
                <c:pt idx="10">
                  <c:v>0.75411605834960904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32-4B6A-BD29-CBBCCB21C5B3}"/>
            </c:ext>
          </c:extLst>
        </c:ser>
        <c:ser>
          <c:idx val="8"/>
          <c:order val="8"/>
          <c:tx>
            <c:strRef>
              <c:f>Obtained_Results!$A$35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Obtained_Results!$B$35:$L$35</c:f>
              <c:numCache>
                <c:formatCode>0.000000</c:formatCode>
                <c:ptCount val="11"/>
                <c:pt idx="0">
                  <c:v>8.6250305175781198E-3</c:v>
                </c:pt>
                <c:pt idx="1">
                  <c:v>8.7490081787109403E-2</c:v>
                </c:pt>
                <c:pt idx="2">
                  <c:v>0.17601394653320299</c:v>
                </c:pt>
                <c:pt idx="3">
                  <c:v>0.26152420043945301</c:v>
                </c:pt>
                <c:pt idx="4">
                  <c:v>0.34589767456054699</c:v>
                </c:pt>
                <c:pt idx="5">
                  <c:v>0.43185806274414101</c:v>
                </c:pt>
                <c:pt idx="6">
                  <c:v>0.51911163330078103</c:v>
                </c:pt>
                <c:pt idx="7">
                  <c:v>0.60626983642578103</c:v>
                </c:pt>
                <c:pt idx="8">
                  <c:v>0.68997955322265603</c:v>
                </c:pt>
                <c:pt idx="9">
                  <c:v>0.77397155761718806</c:v>
                </c:pt>
                <c:pt idx="10">
                  <c:v>0.86217498779296897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32-4B6A-BD29-CBBCCB21C5B3}"/>
            </c:ext>
          </c:extLst>
        </c:ser>
        <c:ser>
          <c:idx val="9"/>
          <c:order val="9"/>
          <c:tx>
            <c:strRef>
              <c:f>Obtained_Results!$A$36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Obtained_Results!$B$26:$L$26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Obtained_Results!$B$36:$L$36</c:f>
              <c:numCache>
                <c:formatCode>0.000000</c:formatCode>
                <c:ptCount val="11"/>
                <c:pt idx="0">
                  <c:v>8.3770751953125E-3</c:v>
                </c:pt>
                <c:pt idx="1">
                  <c:v>8.0238342285156194E-2</c:v>
                </c:pt>
                <c:pt idx="2">
                  <c:v>0.15906906127929701</c:v>
                </c:pt>
                <c:pt idx="3">
                  <c:v>0.23789596557617201</c:v>
                </c:pt>
                <c:pt idx="4">
                  <c:v>0.31660842895507801</c:v>
                </c:pt>
                <c:pt idx="5">
                  <c:v>0.39638519287109403</c:v>
                </c:pt>
                <c:pt idx="6">
                  <c:v>0.47855377197265597</c:v>
                </c:pt>
                <c:pt idx="7">
                  <c:v>0.55515670776367199</c:v>
                </c:pt>
                <c:pt idx="8">
                  <c:v>0.63809967041015603</c:v>
                </c:pt>
                <c:pt idx="9">
                  <c:v>0.71945953369140603</c:v>
                </c:pt>
                <c:pt idx="10">
                  <c:v>0.79936981201171897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32-4B6A-BD29-CBBCCB21C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679176"/>
        <c:axId val="665678192"/>
      </c:lineChart>
      <c:catAx>
        <c:axId val="66567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8192"/>
        <c:crosses val="autoZero"/>
        <c:auto val="1"/>
        <c:lblAlgn val="ctr"/>
        <c:lblOffset val="100"/>
        <c:noMultiLvlLbl val="0"/>
      </c:catAx>
      <c:valAx>
        <c:axId val="6656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 vs Payload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Obtained_Results!$N$27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Obtained_Results!$O$27:$Y$27</c:f>
              <c:numCache>
                <c:formatCode>0.000000</c:formatCode>
                <c:ptCount val="11"/>
                <c:pt idx="0">
                  <c:v>0.99995461526997798</c:v>
                </c:pt>
                <c:pt idx="1">
                  <c:v>0.99955475649409098</c:v>
                </c:pt>
                <c:pt idx="2">
                  <c:v>0.99920122329354499</c:v>
                </c:pt>
                <c:pt idx="3">
                  <c:v>0.99879775526243897</c:v>
                </c:pt>
                <c:pt idx="4">
                  <c:v>0.99842388538639504</c:v>
                </c:pt>
                <c:pt idx="5">
                  <c:v>0.99809052247118502</c:v>
                </c:pt>
                <c:pt idx="6">
                  <c:v>0.99779216804650805</c:v>
                </c:pt>
                <c:pt idx="7">
                  <c:v>0.99748401043611101</c:v>
                </c:pt>
                <c:pt idx="8">
                  <c:v>0.99718722883882305</c:v>
                </c:pt>
                <c:pt idx="9">
                  <c:v>0.99690645115461896</c:v>
                </c:pt>
                <c:pt idx="10">
                  <c:v>0.99665401271758702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7-46B6-A9FE-C2CDC392589B}"/>
            </c:ext>
          </c:extLst>
        </c:ser>
        <c:ser>
          <c:idx val="1"/>
          <c:order val="1"/>
          <c:tx>
            <c:strRef>
              <c:f>Obtained_Results!$N$28</c:f>
              <c:strCache>
                <c:ptCount val="1"/>
                <c:pt idx="0">
                  <c:v>Airplane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Obtained_Results!$O$28:$Y$28</c:f>
              <c:numCache>
                <c:formatCode>0.000000</c:formatCode>
                <c:ptCount val="11"/>
                <c:pt idx="0">
                  <c:v>0.99999670992888801</c:v>
                </c:pt>
                <c:pt idx="1">
                  <c:v>0.99947299876933104</c:v>
                </c:pt>
                <c:pt idx="2">
                  <c:v>0.99864318244009198</c:v>
                </c:pt>
                <c:pt idx="3">
                  <c:v>0.99792368035059398</c:v>
                </c:pt>
                <c:pt idx="4">
                  <c:v>0.99727666044191898</c:v>
                </c:pt>
                <c:pt idx="5">
                  <c:v>0.99667861293029802</c:v>
                </c:pt>
                <c:pt idx="6">
                  <c:v>0.99606021378869103</c:v>
                </c:pt>
                <c:pt idx="7">
                  <c:v>0.99538094618611295</c:v>
                </c:pt>
                <c:pt idx="8">
                  <c:v>0.99467595856058499</c:v>
                </c:pt>
                <c:pt idx="9">
                  <c:v>0.99400352375374901</c:v>
                </c:pt>
                <c:pt idx="10">
                  <c:v>0.99329356837017402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7-46B6-A9FE-C2CDC392589B}"/>
            </c:ext>
          </c:extLst>
        </c:ser>
        <c:ser>
          <c:idx val="2"/>
          <c:order val="2"/>
          <c:tx>
            <c:strRef>
              <c:f>Obtained_Results!$N$29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Obtained_Results!$O$29:$Y$29</c:f>
              <c:numCache>
                <c:formatCode>0.000000</c:formatCode>
                <c:ptCount val="11"/>
                <c:pt idx="0">
                  <c:v>0.99997015182694204</c:v>
                </c:pt>
                <c:pt idx="1">
                  <c:v>0.99972506936141803</c:v>
                </c:pt>
                <c:pt idx="2">
                  <c:v>0.99946226968972895</c:v>
                </c:pt>
                <c:pt idx="3">
                  <c:v>0.99927285619105199</c:v>
                </c:pt>
                <c:pt idx="4">
                  <c:v>0.99916106525777804</c:v>
                </c:pt>
                <c:pt idx="5">
                  <c:v>0.99906310244468</c:v>
                </c:pt>
                <c:pt idx="6">
                  <c:v>0.998985777562999</c:v>
                </c:pt>
                <c:pt idx="7">
                  <c:v>0.99889767343173097</c:v>
                </c:pt>
                <c:pt idx="8">
                  <c:v>0.998749548460244</c:v>
                </c:pt>
                <c:pt idx="9">
                  <c:v>0.99844981673695898</c:v>
                </c:pt>
                <c:pt idx="10">
                  <c:v>0.99810009255992305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7-46B6-A9FE-C2CDC392589B}"/>
            </c:ext>
          </c:extLst>
        </c:ser>
        <c:ser>
          <c:idx val="3"/>
          <c:order val="3"/>
          <c:tx>
            <c:strRef>
              <c:f>Obtained_Results!$N$30</c:f>
              <c:strCache>
                <c:ptCount val="1"/>
                <c:pt idx="0">
                  <c:v>Car and APCs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Obtained_Results!$O$30:$Y$30</c:f>
              <c:numCache>
                <c:formatCode>0.000000</c:formatCode>
                <c:ptCount val="11"/>
                <c:pt idx="0">
                  <c:v>0.99995183204984495</c:v>
                </c:pt>
                <c:pt idx="1">
                  <c:v>0.99952057580736797</c:v>
                </c:pt>
                <c:pt idx="2">
                  <c:v>0.99903578577698304</c:v>
                </c:pt>
                <c:pt idx="3">
                  <c:v>0.99855088117837698</c:v>
                </c:pt>
                <c:pt idx="4">
                  <c:v>0.99806173289871303</c:v>
                </c:pt>
                <c:pt idx="5">
                  <c:v>0.99756577982677996</c:v>
                </c:pt>
                <c:pt idx="6">
                  <c:v>0.99709903556745505</c:v>
                </c:pt>
                <c:pt idx="7">
                  <c:v>0.99663345499782596</c:v>
                </c:pt>
                <c:pt idx="8">
                  <c:v>0.99616870188664097</c:v>
                </c:pt>
                <c:pt idx="9">
                  <c:v>0.99568781961943897</c:v>
                </c:pt>
                <c:pt idx="10">
                  <c:v>0.99521532841243199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7-46B6-A9FE-C2CDC392589B}"/>
            </c:ext>
          </c:extLst>
        </c:ser>
        <c:ser>
          <c:idx val="4"/>
          <c:order val="4"/>
          <c:tx>
            <c:strRef>
              <c:f>Obtained_Results!$N$31</c:f>
              <c:strCache>
                <c:ptCount val="1"/>
                <c:pt idx="0">
                  <c:v>Fishing Boat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Obtained_Results!$O$31:$Y$31</c:f>
              <c:numCache>
                <c:formatCode>0.000000</c:formatCode>
                <c:ptCount val="11"/>
                <c:pt idx="0">
                  <c:v>0.99995741841022501</c:v>
                </c:pt>
                <c:pt idx="1">
                  <c:v>0.999401421791282</c:v>
                </c:pt>
                <c:pt idx="2">
                  <c:v>0.998869028891607</c:v>
                </c:pt>
                <c:pt idx="3">
                  <c:v>0.99831350163843302</c:v>
                </c:pt>
                <c:pt idx="4">
                  <c:v>0.99782356668170302</c:v>
                </c:pt>
                <c:pt idx="5">
                  <c:v>0.99723929793117705</c:v>
                </c:pt>
                <c:pt idx="6">
                  <c:v>0.99671405553946602</c:v>
                </c:pt>
                <c:pt idx="7">
                  <c:v>0.99614406126611799</c:v>
                </c:pt>
                <c:pt idx="8">
                  <c:v>0.99564159688411502</c:v>
                </c:pt>
                <c:pt idx="9">
                  <c:v>0.99518700697838003</c:v>
                </c:pt>
                <c:pt idx="10">
                  <c:v>0.99485352258828297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7-46B6-A9FE-C2CDC392589B}"/>
            </c:ext>
          </c:extLst>
        </c:ser>
        <c:ser>
          <c:idx val="5"/>
          <c:order val="5"/>
          <c:tx>
            <c:strRef>
              <c:f>Obtained_Results!$N$32</c:f>
              <c:strCache>
                <c:ptCount val="1"/>
                <c:pt idx="0">
                  <c:v>Pepper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Obtained_Results!$O$32:$Y$32</c:f>
              <c:numCache>
                <c:formatCode>0.000000</c:formatCode>
                <c:ptCount val="11"/>
                <c:pt idx="0">
                  <c:v>0.99999017811771695</c:v>
                </c:pt>
                <c:pt idx="1">
                  <c:v>0.99946961018831404</c:v>
                </c:pt>
                <c:pt idx="2">
                  <c:v>0.99882870684316705</c:v>
                </c:pt>
                <c:pt idx="3">
                  <c:v>0.99830467670419598</c:v>
                </c:pt>
                <c:pt idx="4">
                  <c:v>0.99776300419238195</c:v>
                </c:pt>
                <c:pt idx="5">
                  <c:v>0.99717737527169403</c:v>
                </c:pt>
                <c:pt idx="6">
                  <c:v>0.99637002396599295</c:v>
                </c:pt>
                <c:pt idx="7">
                  <c:v>0.99542484961410804</c:v>
                </c:pt>
                <c:pt idx="8">
                  <c:v>0.99458457574454795</c:v>
                </c:pt>
                <c:pt idx="9">
                  <c:v>0.99392730362803206</c:v>
                </c:pt>
                <c:pt idx="10">
                  <c:v>0.99329248934913705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7-46B6-A9FE-C2CDC392589B}"/>
            </c:ext>
          </c:extLst>
        </c:ser>
        <c:ser>
          <c:idx val="6"/>
          <c:order val="6"/>
          <c:tx>
            <c:strRef>
              <c:f>Obtained_Results!$N$33</c:f>
              <c:strCache>
                <c:ptCount val="1"/>
                <c:pt idx="0">
                  <c:v>Pixel ruler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Obtained_Results!$O$33:$Y$33</c:f>
              <c:numCache>
                <c:formatCode>0.000000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D7-46B6-A9FE-C2CDC392589B}"/>
            </c:ext>
          </c:extLst>
        </c:ser>
        <c:ser>
          <c:idx val="7"/>
          <c:order val="7"/>
          <c:tx>
            <c:strRef>
              <c:f>Obtained_Results!$N$34</c:f>
              <c:strCache>
                <c:ptCount val="1"/>
                <c:pt idx="0">
                  <c:v>Stream and bridge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Obtained_Results!$O$34:$Y$34</c:f>
              <c:numCache>
                <c:formatCode>0.000000</c:formatCode>
                <c:ptCount val="11"/>
                <c:pt idx="0">
                  <c:v>0.99997617411551498</c:v>
                </c:pt>
                <c:pt idx="1">
                  <c:v>0.99979811317211498</c:v>
                </c:pt>
                <c:pt idx="2">
                  <c:v>0.99958523294676305</c:v>
                </c:pt>
                <c:pt idx="3">
                  <c:v>0.99933164508666805</c:v>
                </c:pt>
                <c:pt idx="4">
                  <c:v>0.99909304082877903</c:v>
                </c:pt>
                <c:pt idx="5">
                  <c:v>0.99883771453692904</c:v>
                </c:pt>
                <c:pt idx="6">
                  <c:v>0.99853243172563</c:v>
                </c:pt>
                <c:pt idx="7">
                  <c:v>0.99833697558729795</c:v>
                </c:pt>
                <c:pt idx="8">
                  <c:v>0.99813896676410696</c:v>
                </c:pt>
                <c:pt idx="9">
                  <c:v>0.99791831296228195</c:v>
                </c:pt>
                <c:pt idx="10">
                  <c:v>0.99774064505291304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D7-46B6-A9FE-C2CDC392589B}"/>
            </c:ext>
          </c:extLst>
        </c:ser>
        <c:ser>
          <c:idx val="8"/>
          <c:order val="8"/>
          <c:tx>
            <c:strRef>
              <c:f>Obtained_Results!$N$35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Obtained_Results!$O$35:$Y$35</c:f>
              <c:numCache>
                <c:formatCode>0.000000</c:formatCode>
                <c:ptCount val="11"/>
                <c:pt idx="0">
                  <c:v>0.99996342962975504</c:v>
                </c:pt>
                <c:pt idx="1">
                  <c:v>0.99967193368334895</c:v>
                </c:pt>
                <c:pt idx="2">
                  <c:v>0.99934284812084095</c:v>
                </c:pt>
                <c:pt idx="3">
                  <c:v>0.99901024460663101</c:v>
                </c:pt>
                <c:pt idx="4">
                  <c:v>0.99866280708239397</c:v>
                </c:pt>
                <c:pt idx="5">
                  <c:v>0.99830768526110003</c:v>
                </c:pt>
                <c:pt idx="6">
                  <c:v>0.99797238475238703</c:v>
                </c:pt>
                <c:pt idx="7">
                  <c:v>0.99764073432058598</c:v>
                </c:pt>
                <c:pt idx="8">
                  <c:v>0.99729517310263405</c:v>
                </c:pt>
                <c:pt idx="9">
                  <c:v>0.99698777320127696</c:v>
                </c:pt>
                <c:pt idx="10">
                  <c:v>0.99665509189262402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D7-46B6-A9FE-C2CDC392589B}"/>
            </c:ext>
          </c:extLst>
        </c:ser>
        <c:ser>
          <c:idx val="9"/>
          <c:order val="9"/>
          <c:tx>
            <c:strRef>
              <c:f>Obtained_Results!$N$36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Obtained_Results!$O$26:$Y$26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Obtained_Results!$O$36:$Y$36</c:f>
              <c:numCache>
                <c:formatCode>0.000000</c:formatCode>
                <c:ptCount val="11"/>
                <c:pt idx="0">
                  <c:v>0.99994565955968195</c:v>
                </c:pt>
                <c:pt idx="1">
                  <c:v>0.99952877835791298</c:v>
                </c:pt>
                <c:pt idx="2">
                  <c:v>0.99902795377612297</c:v>
                </c:pt>
                <c:pt idx="3">
                  <c:v>0.99854215155373705</c:v>
                </c:pt>
                <c:pt idx="4">
                  <c:v>0.99806306023340796</c:v>
                </c:pt>
                <c:pt idx="5">
                  <c:v>0.99754801570356899</c:v>
                </c:pt>
                <c:pt idx="6">
                  <c:v>0.99704730871520797</c:v>
                </c:pt>
                <c:pt idx="7">
                  <c:v>0.99657025199967797</c:v>
                </c:pt>
                <c:pt idx="8">
                  <c:v>0.99606195042877099</c:v>
                </c:pt>
                <c:pt idx="9">
                  <c:v>0.99559174241902304</c:v>
                </c:pt>
                <c:pt idx="10">
                  <c:v>0.995117404371611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D7-46B6-A9FE-C2CDC392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587160"/>
        <c:axId val="642593720"/>
      </c:lineChart>
      <c:catAx>
        <c:axId val="64258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Payload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93720"/>
        <c:crosses val="autoZero"/>
        <c:auto val="1"/>
        <c:lblAlgn val="ctr"/>
        <c:lblOffset val="100"/>
        <c:noMultiLvlLbl val="0"/>
      </c:catAx>
      <c:valAx>
        <c:axId val="6425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</a:t>
            </a:r>
            <a:r>
              <a:rPr lang="en-US" baseline="0"/>
              <a:t> PixelRuler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Obtained_Results!$AJ$18:$AJ$27</c:f>
              <c:strCache>
                <c:ptCount val="10"/>
                <c:pt idx="0">
                  <c:v>Aerial</c:v>
                </c:pt>
                <c:pt idx="1">
                  <c:v>Airplane</c:v>
                </c:pt>
                <c:pt idx="2">
                  <c:v>Baboon</c:v>
                </c:pt>
                <c:pt idx="3">
                  <c:v>Car and APCs</c:v>
                </c:pt>
                <c:pt idx="4">
                  <c:v>Fishing Boat</c:v>
                </c:pt>
                <c:pt idx="5">
                  <c:v>Pepper</c:v>
                </c:pt>
                <c:pt idx="6">
                  <c:v>Pixel ruler</c:v>
                </c:pt>
                <c:pt idx="7">
                  <c:v>Stream and bridge</c:v>
                </c:pt>
                <c:pt idx="8">
                  <c:v>Tank</c:v>
                </c:pt>
                <c:pt idx="9">
                  <c:v>Truck</c:v>
                </c:pt>
              </c:strCache>
            </c:strRef>
          </c:cat>
          <c:val>
            <c:numRef>
              <c:f>Obtained_Results!$AK$18:$AK$27</c:f>
              <c:numCache>
                <c:formatCode>General</c:formatCode>
                <c:ptCount val="10"/>
                <c:pt idx="0">
                  <c:v>53.457794483831798</c:v>
                </c:pt>
                <c:pt idx="1">
                  <c:v>53.574328005039121</c:v>
                </c:pt>
                <c:pt idx="2">
                  <c:v>53.329968433130347</c:v>
                </c:pt>
                <c:pt idx="3">
                  <c:v>53.814139870358787</c:v>
                </c:pt>
                <c:pt idx="4">
                  <c:v>53.607476992973254</c:v>
                </c:pt>
                <c:pt idx="5">
                  <c:v>53.299413816341378</c:v>
                </c:pt>
                <c:pt idx="6" formatCode="0.000000">
                  <c:v>0</c:v>
                </c:pt>
                <c:pt idx="7">
                  <c:v>54.315682753557368</c:v>
                </c:pt>
                <c:pt idx="8">
                  <c:v>53.697939548676956</c:v>
                </c:pt>
                <c:pt idx="9">
                  <c:v>54.046189042363068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E4E-BCEA-4A6EA289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38640"/>
        <c:axId val="476337984"/>
      </c:lineChart>
      <c:catAx>
        <c:axId val="4763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37984"/>
        <c:crosses val="autoZero"/>
        <c:auto val="1"/>
        <c:lblAlgn val="ctr"/>
        <c:lblOffset val="100"/>
        <c:noMultiLvlLbl val="0"/>
      </c:catAx>
      <c:valAx>
        <c:axId val="4763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386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319772528433942E-2"/>
          <c:y val="0.12726514212086573"/>
          <c:w val="0.88123578302712158"/>
          <c:h val="0.697138812462459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068890669947264E-2"/>
                  <c:y val="-2.3709460167951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13-46EF-9158-F34DB1E91FD1}"/>
                </c:ext>
              </c:extLst>
            </c:dLbl>
            <c:dLbl>
              <c:idx val="1"/>
              <c:layout>
                <c:manualLayout>
                  <c:x val="-2.5603336004920884E-2"/>
                  <c:y val="4.7418920335902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13-46EF-9158-F34DB1E91FD1}"/>
                </c:ext>
              </c:extLst>
            </c:dLbl>
            <c:dLbl>
              <c:idx val="4"/>
              <c:layout>
                <c:manualLayout>
                  <c:x val="-1.1379260446631493E-2"/>
                  <c:y val="1.1854730083975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13-46EF-9158-F34DB1E91FD1}"/>
                </c:ext>
              </c:extLst>
            </c:dLbl>
            <c:dLbl>
              <c:idx val="6"/>
              <c:layout>
                <c:manualLayout>
                  <c:x val="-1.1379260446631493E-2"/>
                  <c:y val="3.95157669465855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13-46EF-9158-F34DB1E91FD1}"/>
                </c:ext>
              </c:extLst>
            </c:dLbl>
            <c:dLbl>
              <c:idx val="7"/>
              <c:layout>
                <c:manualLayout>
                  <c:x val="-1.1379260446631493E-2"/>
                  <c:y val="-1.9757883473292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13-46EF-9158-F34DB1E91FD1}"/>
                </c:ext>
              </c:extLst>
            </c:dLbl>
            <c:dLbl>
              <c:idx val="8"/>
              <c:layout>
                <c:manualLayout>
                  <c:x val="0"/>
                  <c:y val="2.3709460167951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13-46EF-9158-F34DB1E91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Obtained_Results!$AF$28:$AF$36</c:f>
              <c:strCache>
                <c:ptCount val="9"/>
                <c:pt idx="0">
                  <c:v>Aerial</c:v>
                </c:pt>
                <c:pt idx="1">
                  <c:v>Airplane</c:v>
                </c:pt>
                <c:pt idx="2">
                  <c:v>Baboon</c:v>
                </c:pt>
                <c:pt idx="3">
                  <c:v>Car and APCs</c:v>
                </c:pt>
                <c:pt idx="4">
                  <c:v>Fishing Boat</c:v>
                </c:pt>
                <c:pt idx="5">
                  <c:v>Pepper</c:v>
                </c:pt>
                <c:pt idx="6">
                  <c:v>Stream and bridge</c:v>
                </c:pt>
                <c:pt idx="7">
                  <c:v>Tank</c:v>
                </c:pt>
                <c:pt idx="8">
                  <c:v>Truck</c:v>
                </c:pt>
              </c:strCache>
            </c:strRef>
          </c:cat>
          <c:val>
            <c:numRef>
              <c:f>Obtained_Results!$AG$28:$AG$36</c:f>
              <c:numCache>
                <c:formatCode>General</c:formatCode>
                <c:ptCount val="9"/>
                <c:pt idx="0">
                  <c:v>0.46301373568448162</c:v>
                </c:pt>
                <c:pt idx="1">
                  <c:v>0.44217785921963787</c:v>
                </c:pt>
                <c:pt idx="2">
                  <c:v>0.47199387983842328</c:v>
                </c:pt>
                <c:pt idx="3">
                  <c:v>0.42777390913529828</c:v>
                </c:pt>
                <c:pt idx="4">
                  <c:v>0.44596689397638511</c:v>
                </c:pt>
                <c:pt idx="5">
                  <c:v>0.47111372514204536</c:v>
                </c:pt>
                <c:pt idx="6">
                  <c:v>0.37786310369318182</c:v>
                </c:pt>
                <c:pt idx="7">
                  <c:v>0.43299241499467339</c:v>
                </c:pt>
                <c:pt idx="8">
                  <c:v>0.39901941472833807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2-485E-980E-81E1A1F2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062224"/>
        <c:axId val="591058944"/>
      </c:barChart>
      <c:catAx>
        <c:axId val="5910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58944"/>
        <c:crosses val="autoZero"/>
        <c:auto val="1"/>
        <c:lblAlgn val="ctr"/>
        <c:lblOffset val="100"/>
        <c:noMultiLvlLbl val="0"/>
      </c:catAx>
      <c:valAx>
        <c:axId val="591058944"/>
        <c:scaling>
          <c:orientation val="minMax"/>
          <c:max val="0.5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6222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Obtained_Results!$AH$18:$AH$26</c:f>
              <c:strCache>
                <c:ptCount val="9"/>
                <c:pt idx="0">
                  <c:v>Aerial</c:v>
                </c:pt>
                <c:pt idx="1">
                  <c:v>Airplane</c:v>
                </c:pt>
                <c:pt idx="2">
                  <c:v>Baboon</c:v>
                </c:pt>
                <c:pt idx="3">
                  <c:v>Car and APCs</c:v>
                </c:pt>
                <c:pt idx="4">
                  <c:v>Fishing Boat</c:v>
                </c:pt>
                <c:pt idx="5">
                  <c:v>Pepper</c:v>
                </c:pt>
                <c:pt idx="6">
                  <c:v>Stream and bridge</c:v>
                </c:pt>
                <c:pt idx="7">
                  <c:v>Tank</c:v>
                </c:pt>
                <c:pt idx="8">
                  <c:v>Truck</c:v>
                </c:pt>
              </c:strCache>
            </c:strRef>
          </c:cat>
          <c:val>
            <c:numRef>
              <c:f>Obtained_Results!$AI$18:$AI$26</c:f>
              <c:numCache>
                <c:formatCode>General</c:formatCode>
                <c:ptCount val="9"/>
                <c:pt idx="0">
                  <c:v>0.99818605721557097</c:v>
                </c:pt>
                <c:pt idx="1">
                  <c:v>0.99667327777458492</c:v>
                </c:pt>
                <c:pt idx="2">
                  <c:v>0.99907612941122326</c:v>
                </c:pt>
                <c:pt idx="3">
                  <c:v>0.99759008436562346</c:v>
                </c:pt>
                <c:pt idx="4">
                  <c:v>0.99728586169098077</c:v>
                </c:pt>
                <c:pt idx="5">
                  <c:v>0.99683025396538982</c:v>
                </c:pt>
                <c:pt idx="6">
                  <c:v>0.99884447752536365</c:v>
                </c:pt>
                <c:pt idx="7">
                  <c:v>0.99831910051396167</c:v>
                </c:pt>
                <c:pt idx="8">
                  <c:v>0.99754947973806563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42A-90D2-FB428ABB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694200"/>
        <c:axId val="583689608"/>
      </c:lineChart>
      <c:catAx>
        <c:axId val="58369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9608"/>
        <c:crosses val="autoZero"/>
        <c:auto val="1"/>
        <c:lblAlgn val="ctr"/>
        <c:lblOffset val="100"/>
        <c:noMultiLvlLbl val="0"/>
      </c:catAx>
      <c:valAx>
        <c:axId val="583689608"/>
        <c:scaling>
          <c:orientation val="minMax"/>
          <c:min val="0.9964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94200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7532808398951"/>
          <c:y val="0.11928084424622842"/>
          <c:w val="0.82429133858267711"/>
          <c:h val="0.740357652607517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Obtained_Results!$AG$80:$AG$90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Obtained_Results!$AH$80:$AH$90</c:f>
              <c:numCache>
                <c:formatCode>General</c:formatCode>
                <c:ptCount val="11"/>
                <c:pt idx="0">
                  <c:v>3.814697265625E-3</c:v>
                </c:pt>
                <c:pt idx="1">
                  <c:v>3.814697265625E-2</c:v>
                </c:pt>
                <c:pt idx="2">
                  <c:v>7.62939453125E-2</c:v>
                </c:pt>
                <c:pt idx="3">
                  <c:v>0.11444091796875</c:v>
                </c:pt>
                <c:pt idx="4">
                  <c:v>0.152587890625</c:v>
                </c:pt>
                <c:pt idx="5">
                  <c:v>0.19073486328125</c:v>
                </c:pt>
                <c:pt idx="6">
                  <c:v>0.2288818359375</c:v>
                </c:pt>
                <c:pt idx="7">
                  <c:v>0.26702880859375</c:v>
                </c:pt>
                <c:pt idx="8">
                  <c:v>0.30517578125</c:v>
                </c:pt>
                <c:pt idx="9">
                  <c:v>0.34332275390625</c:v>
                </c:pt>
                <c:pt idx="10">
                  <c:v>0.3814697265625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9-416B-B9CB-7DD5F38D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60400"/>
        <c:axId val="582351872"/>
      </c:barChart>
      <c:catAx>
        <c:axId val="58236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secret</a:t>
                </a:r>
                <a:r>
                  <a:rPr lang="en-US" baseline="0"/>
                  <a:t> bit size (kilobits)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51872"/>
        <c:crosses val="autoZero"/>
        <c:auto val="1"/>
        <c:lblAlgn val="ctr"/>
        <c:lblOffset val="100"/>
        <c:noMultiLvlLbl val="0"/>
      </c:catAx>
      <c:valAx>
        <c:axId val="5823518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BPP Values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911432734752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0400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</a:p>
        </c:rich>
      </c:tx>
      <c:layout>
        <c:manualLayout>
          <c:xMode val="edge"/>
          <c:yMode val="edge"/>
          <c:x val="0.47007790388657544"/>
          <c:y val="2.4357759058786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Obtained_Results!$AH$28:$AH$37</c:f>
              <c:strCache>
                <c:ptCount val="10"/>
                <c:pt idx="0">
                  <c:v>Aerial</c:v>
                </c:pt>
                <c:pt idx="1">
                  <c:v>Airplane</c:v>
                </c:pt>
                <c:pt idx="2">
                  <c:v>Baboon</c:v>
                </c:pt>
                <c:pt idx="3">
                  <c:v>Car and APCs</c:v>
                </c:pt>
                <c:pt idx="4">
                  <c:v>Fishing Boat</c:v>
                </c:pt>
                <c:pt idx="5">
                  <c:v>Pepper</c:v>
                </c:pt>
                <c:pt idx="6">
                  <c:v>Pixel ruler</c:v>
                </c:pt>
                <c:pt idx="7">
                  <c:v>Stream and bridge</c:v>
                </c:pt>
                <c:pt idx="8">
                  <c:v>Tank</c:v>
                </c:pt>
                <c:pt idx="9">
                  <c:v>Truck</c:v>
                </c:pt>
              </c:strCache>
            </c:strRef>
          </c:cat>
          <c:val>
            <c:numRef>
              <c:f>Obtained_Results!$AI$28:$AI$37</c:f>
              <c:numCache>
                <c:formatCode>General</c:formatCode>
                <c:ptCount val="10"/>
                <c:pt idx="0">
                  <c:v>0.46301373568448162</c:v>
                </c:pt>
                <c:pt idx="1">
                  <c:v>0.44217785921963787</c:v>
                </c:pt>
                <c:pt idx="2">
                  <c:v>0.47199387983842328</c:v>
                </c:pt>
                <c:pt idx="3">
                  <c:v>0.42777390913529828</c:v>
                </c:pt>
                <c:pt idx="4">
                  <c:v>0.44596689397638511</c:v>
                </c:pt>
                <c:pt idx="5">
                  <c:v>0.47111372514204536</c:v>
                </c:pt>
                <c:pt idx="6" formatCode="0.000000">
                  <c:v>0</c:v>
                </c:pt>
                <c:pt idx="7">
                  <c:v>0.37786310369318182</c:v>
                </c:pt>
                <c:pt idx="8">
                  <c:v>0.43299241499467339</c:v>
                </c:pt>
                <c:pt idx="9">
                  <c:v>0.39901941472833802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F-4707-B398-902DB183A9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2582568"/>
        <c:axId val="642573712"/>
      </c:barChart>
      <c:catAx>
        <c:axId val="64258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73712"/>
        <c:crosses val="autoZero"/>
        <c:auto val="1"/>
        <c:lblAlgn val="ctr"/>
        <c:lblOffset val="100"/>
        <c:noMultiLvlLbl val="0"/>
      </c:catAx>
      <c:valAx>
        <c:axId val="642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25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SSIM</a:t>
            </a:r>
            <a:r>
              <a:rPr lang="en-US" baseline="0"/>
              <a:t> PixelRuler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Obtained_Results!$AJ$28:$AJ$37</c:f>
              <c:strCache>
                <c:ptCount val="10"/>
                <c:pt idx="0">
                  <c:v>Aerial</c:v>
                </c:pt>
                <c:pt idx="1">
                  <c:v>Airplane</c:v>
                </c:pt>
                <c:pt idx="2">
                  <c:v>Baboon</c:v>
                </c:pt>
                <c:pt idx="3">
                  <c:v>Car and APCs</c:v>
                </c:pt>
                <c:pt idx="4">
                  <c:v>Fishing Boat</c:v>
                </c:pt>
                <c:pt idx="5">
                  <c:v>Pepper</c:v>
                </c:pt>
                <c:pt idx="6">
                  <c:v>Pixel ruler</c:v>
                </c:pt>
                <c:pt idx="7">
                  <c:v>Stream and bridge</c:v>
                </c:pt>
                <c:pt idx="8">
                  <c:v>Tank</c:v>
                </c:pt>
                <c:pt idx="9">
                  <c:v>Truck</c:v>
                </c:pt>
              </c:strCache>
            </c:strRef>
          </c:cat>
          <c:val>
            <c:numRef>
              <c:f>Obtained_Results!$AK$28:$AK$37</c:f>
              <c:numCache>
                <c:formatCode>General</c:formatCode>
                <c:ptCount val="10"/>
                <c:pt idx="0">
                  <c:v>0.99818605721557097</c:v>
                </c:pt>
                <c:pt idx="1">
                  <c:v>0.99667327777458492</c:v>
                </c:pt>
                <c:pt idx="2">
                  <c:v>0.99907612941122326</c:v>
                </c:pt>
                <c:pt idx="3">
                  <c:v>0.99759008436562346</c:v>
                </c:pt>
                <c:pt idx="4">
                  <c:v>0.99728586169098077</c:v>
                </c:pt>
                <c:pt idx="5">
                  <c:v>0.99683025396538982</c:v>
                </c:pt>
                <c:pt idx="6" formatCode="0.000000">
                  <c:v>1</c:v>
                </c:pt>
                <c:pt idx="7">
                  <c:v>0.99884447752536365</c:v>
                </c:pt>
                <c:pt idx="8">
                  <c:v>0.99831910051396167</c:v>
                </c:pt>
                <c:pt idx="9">
                  <c:v>0.99754947973806563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A-49D7-A087-DD864F1C5F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2575024"/>
        <c:axId val="642575352"/>
      </c:lineChart>
      <c:catAx>
        <c:axId val="6425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75352"/>
        <c:crosses val="autoZero"/>
        <c:auto val="1"/>
        <c:lblAlgn val="ctr"/>
        <c:lblOffset val="100"/>
        <c:noMultiLvlLbl val="0"/>
      </c:catAx>
      <c:valAx>
        <c:axId val="6425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75024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Obtained_Results!$A$16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Obtained_Results!$B$15:$L$15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Obtained_Results!$B$16:$L$16</c:f>
              <c:numCache>
                <c:formatCode>0.000000</c:formatCode>
                <c:ptCount val="11"/>
                <c:pt idx="0">
                  <c:v>68.850717242710999</c:v>
                </c:pt>
                <c:pt idx="1">
                  <c:v>58.468369095855799</c:v>
                </c:pt>
                <c:pt idx="2">
                  <c:v>55.521287912535499</c:v>
                </c:pt>
                <c:pt idx="3">
                  <c:v>53.703129353015498</c:v>
                </c:pt>
                <c:pt idx="4">
                  <c:v>52.4814735623156</c:v>
                </c:pt>
                <c:pt idx="5">
                  <c:v>51.4838290726899</c:v>
                </c:pt>
                <c:pt idx="6">
                  <c:v>50.694742429942004</c:v>
                </c:pt>
                <c:pt idx="7">
                  <c:v>50.017849162623101</c:v>
                </c:pt>
                <c:pt idx="8">
                  <c:v>49.437715441752403</c:v>
                </c:pt>
                <c:pt idx="9">
                  <c:v>48.916503828660602</c:v>
                </c:pt>
                <c:pt idx="10">
                  <c:v>48.460122220048497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1-457C-AB52-0013CECFEC00}"/>
            </c:ext>
          </c:extLst>
        </c:ser>
        <c:ser>
          <c:idx val="1"/>
          <c:order val="1"/>
          <c:tx>
            <c:strRef>
              <c:f>Obtained_Results!$A$17</c:f>
              <c:strCache>
                <c:ptCount val="1"/>
                <c:pt idx="0">
                  <c:v>Airplane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Obtained_Results!$B$15:$L$15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Obtained_Results!$B$17:$L$17</c:f>
              <c:numCache>
                <c:formatCode>0.000000</c:formatCode>
                <c:ptCount val="11"/>
                <c:pt idx="0">
                  <c:v>68.173155946912402</c:v>
                </c:pt>
                <c:pt idx="1">
                  <c:v>58.767822272349299</c:v>
                </c:pt>
                <c:pt idx="2">
                  <c:v>55.575218927247903</c:v>
                </c:pt>
                <c:pt idx="3">
                  <c:v>53.830370915250398</c:v>
                </c:pt>
                <c:pt idx="4">
                  <c:v>52.640161514621397</c:v>
                </c:pt>
                <c:pt idx="5">
                  <c:v>51.713153734364802</c:v>
                </c:pt>
                <c:pt idx="6">
                  <c:v>50.949758031130997</c:v>
                </c:pt>
                <c:pt idx="7">
                  <c:v>50.259910380363202</c:v>
                </c:pt>
                <c:pt idx="8">
                  <c:v>49.655321199401797</c:v>
                </c:pt>
                <c:pt idx="9">
                  <c:v>49.116963957943099</c:v>
                </c:pt>
                <c:pt idx="10">
                  <c:v>48.6357711758451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1-457C-AB52-0013CECFEC00}"/>
            </c:ext>
          </c:extLst>
        </c:ser>
        <c:ser>
          <c:idx val="2"/>
          <c:order val="2"/>
          <c:tx>
            <c:strRef>
              <c:f>Obtained_Results!$A$18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Obtained_Results!$B$15:$L$15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Obtained_Results!$B$18:$L$18</c:f>
              <c:numCache>
                <c:formatCode>0.000000</c:formatCode>
                <c:ptCount val="11"/>
                <c:pt idx="0" formatCode="General">
                  <c:v>68.310822934276302</c:v>
                </c:pt>
                <c:pt idx="1">
                  <c:v>58.415510965179401</c:v>
                </c:pt>
                <c:pt idx="2">
                  <c:v>55.408750346838197</c:v>
                </c:pt>
                <c:pt idx="3">
                  <c:v>53.602283410174699</c:v>
                </c:pt>
                <c:pt idx="4">
                  <c:v>52.369029012721597</c:v>
                </c:pt>
                <c:pt idx="5">
                  <c:v>51.388224682666603</c:v>
                </c:pt>
                <c:pt idx="6">
                  <c:v>50.595605592876602</c:v>
                </c:pt>
                <c:pt idx="7">
                  <c:v>49.928392626490599</c:v>
                </c:pt>
                <c:pt idx="8">
                  <c:v>49.3622913524759</c:v>
                </c:pt>
                <c:pt idx="9">
                  <c:v>48.850091559579397</c:v>
                </c:pt>
                <c:pt idx="10">
                  <c:v>48.398650281154403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1-457C-AB52-0013CECFEC00}"/>
            </c:ext>
          </c:extLst>
        </c:ser>
        <c:ser>
          <c:idx val="3"/>
          <c:order val="3"/>
          <c:tx>
            <c:strRef>
              <c:f>Obtained_Results!$A$19</c:f>
              <c:strCache>
                <c:ptCount val="1"/>
                <c:pt idx="0">
                  <c:v>Car and APCs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Obtained_Results!$B$15:$L$15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Obtained_Results!$B$19:$L$19</c:f>
              <c:numCache>
                <c:formatCode>0.000000</c:formatCode>
                <c:ptCount val="11"/>
                <c:pt idx="0">
                  <c:v>69.183859911248504</c:v>
                </c:pt>
                <c:pt idx="1">
                  <c:v>58.909184440878903</c:v>
                </c:pt>
                <c:pt idx="2">
                  <c:v>55.878617338681103</c:v>
                </c:pt>
                <c:pt idx="3">
                  <c:v>54.077940656668197</c:v>
                </c:pt>
                <c:pt idx="4">
                  <c:v>52.8504521433278</c:v>
                </c:pt>
                <c:pt idx="5">
                  <c:v>51.841546014890802</c:v>
                </c:pt>
                <c:pt idx="6">
                  <c:v>51.066109790913899</c:v>
                </c:pt>
                <c:pt idx="7">
                  <c:v>50.3523681379735</c:v>
                </c:pt>
                <c:pt idx="8">
                  <c:v>49.7782447390953</c:v>
                </c:pt>
                <c:pt idx="9">
                  <c:v>49.244709631032997</c:v>
                </c:pt>
                <c:pt idx="10">
                  <c:v>48.772505769235799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1-457C-AB52-0013CECFEC00}"/>
            </c:ext>
          </c:extLst>
        </c:ser>
        <c:ser>
          <c:idx val="4"/>
          <c:order val="4"/>
          <c:tx>
            <c:strRef>
              <c:f>Obtained_Results!$A$20</c:f>
              <c:strCache>
                <c:ptCount val="1"/>
                <c:pt idx="0">
                  <c:v>Fishing Boat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Obtained_Results!$B$15:$L$15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Obtained_Results!$B$20:$L$20</c:f>
              <c:numCache>
                <c:formatCode>0.000000</c:formatCode>
                <c:ptCount val="11"/>
                <c:pt idx="0">
                  <c:v>68.778963452306201</c:v>
                </c:pt>
                <c:pt idx="1">
                  <c:v>58.746197923786497</c:v>
                </c:pt>
                <c:pt idx="2">
                  <c:v>55.685793079256001</c:v>
                </c:pt>
                <c:pt idx="3">
                  <c:v>53.866091103887399</c:v>
                </c:pt>
                <c:pt idx="4">
                  <c:v>52.636185936319897</c:v>
                </c:pt>
                <c:pt idx="5">
                  <c:v>51.641923133965697</c:v>
                </c:pt>
                <c:pt idx="6">
                  <c:v>50.844759472706798</c:v>
                </c:pt>
                <c:pt idx="7">
                  <c:v>50.1617572329409</c:v>
                </c:pt>
                <c:pt idx="8">
                  <c:v>49.598785522731099</c:v>
                </c:pt>
                <c:pt idx="9">
                  <c:v>49.085497783969501</c:v>
                </c:pt>
                <c:pt idx="10">
                  <c:v>48.636292280835697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1-457C-AB52-0013CECFEC00}"/>
            </c:ext>
          </c:extLst>
        </c:ser>
        <c:ser>
          <c:idx val="5"/>
          <c:order val="5"/>
          <c:tx>
            <c:strRef>
              <c:f>Obtained_Results!$A$21</c:f>
              <c:strCache>
                <c:ptCount val="1"/>
                <c:pt idx="0">
                  <c:v>Pepper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Obtained_Results!$B$15:$L$15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Obtained_Results!$B$21:$L$21</c:f>
              <c:numCache>
                <c:formatCode>0.000000</c:formatCode>
                <c:ptCount val="11"/>
                <c:pt idx="0">
                  <c:v>68.012226914326007</c:v>
                </c:pt>
                <c:pt idx="1">
                  <c:v>58.341669565603198</c:v>
                </c:pt>
                <c:pt idx="2">
                  <c:v>55.351415748397201</c:v>
                </c:pt>
                <c:pt idx="3">
                  <c:v>53.597380809705101</c:v>
                </c:pt>
                <c:pt idx="4">
                  <c:v>52.380297618961301</c:v>
                </c:pt>
                <c:pt idx="5">
                  <c:v>51.418317050451698</c:v>
                </c:pt>
                <c:pt idx="6">
                  <c:v>50.619282187607503</c:v>
                </c:pt>
                <c:pt idx="7">
                  <c:v>49.929445327927098</c:v>
                </c:pt>
                <c:pt idx="8">
                  <c:v>49.349945756692897</c:v>
                </c:pt>
                <c:pt idx="9">
                  <c:v>48.860956047933698</c:v>
                </c:pt>
                <c:pt idx="10">
                  <c:v>48.4326149521495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1-457C-AB52-0013CECFEC00}"/>
            </c:ext>
          </c:extLst>
        </c:ser>
        <c:ser>
          <c:idx val="6"/>
          <c:order val="6"/>
          <c:tx>
            <c:strRef>
              <c:f>Obtained_Results!$A$22</c:f>
              <c:strCache>
                <c:ptCount val="1"/>
                <c:pt idx="0">
                  <c:v>Stream and bridge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Obtained_Results!$B$15:$L$15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Obtained_Results!$B$22:$L$22</c:f>
              <c:numCache>
                <c:formatCode>0.000000</c:formatCode>
                <c:ptCount val="11"/>
                <c:pt idx="0">
                  <c:v>69.442665101048306</c:v>
                </c:pt>
                <c:pt idx="1">
                  <c:v>59.406290507940703</c:v>
                </c:pt>
                <c:pt idx="2">
                  <c:v>56.385891062228502</c:v>
                </c:pt>
                <c:pt idx="3">
                  <c:v>54.639228144672202</c:v>
                </c:pt>
                <c:pt idx="4">
                  <c:v>53.315755804169797</c:v>
                </c:pt>
                <c:pt idx="5">
                  <c:v>52.338495824564703</c:v>
                </c:pt>
                <c:pt idx="6">
                  <c:v>51.522327958713802</c:v>
                </c:pt>
                <c:pt idx="7">
                  <c:v>50.9042143791483</c:v>
                </c:pt>
                <c:pt idx="8">
                  <c:v>50.346459068056703</c:v>
                </c:pt>
                <c:pt idx="9">
                  <c:v>49.814760718607701</c:v>
                </c:pt>
                <c:pt idx="10">
                  <c:v>49.356421719980403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D1-457C-AB52-0013CECFEC00}"/>
            </c:ext>
          </c:extLst>
        </c:ser>
        <c:ser>
          <c:idx val="7"/>
          <c:order val="7"/>
          <c:tx>
            <c:strRef>
              <c:f>Obtained_Results!$A$23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Obtained_Results!$B$15:$L$15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Obtained_Results!$B$23:$L$23</c:f>
              <c:numCache>
                <c:formatCode>0.000000</c:formatCode>
                <c:ptCount val="11"/>
                <c:pt idx="0">
                  <c:v>68.773197204742104</c:v>
                </c:pt>
                <c:pt idx="1">
                  <c:v>58.7112153835157</c:v>
                </c:pt>
                <c:pt idx="2">
                  <c:v>55.675332801989597</c:v>
                </c:pt>
                <c:pt idx="3">
                  <c:v>53.955684778710598</c:v>
                </c:pt>
                <c:pt idx="4">
                  <c:v>52.741327185670997</c:v>
                </c:pt>
                <c:pt idx="5">
                  <c:v>51.777393286266303</c:v>
                </c:pt>
                <c:pt idx="6">
                  <c:v>50.978195993330701</c:v>
                </c:pt>
                <c:pt idx="7">
                  <c:v>50.304143994277801</c:v>
                </c:pt>
                <c:pt idx="8">
                  <c:v>49.742441397743399</c:v>
                </c:pt>
                <c:pt idx="9">
                  <c:v>49.243553596124997</c:v>
                </c:pt>
                <c:pt idx="10">
                  <c:v>48.7748494130743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D1-457C-AB52-0013CECFEC00}"/>
            </c:ext>
          </c:extLst>
        </c:ser>
        <c:ser>
          <c:idx val="8"/>
          <c:order val="8"/>
          <c:tx>
            <c:strRef>
              <c:f>Obtained_Results!$A$24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Obtained_Results!$B$15:$L$15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Obtained_Results!$B$24:$L$24</c:f>
              <c:numCache>
                <c:formatCode>0.000000</c:formatCode>
                <c:ptCount val="11"/>
                <c:pt idx="0">
                  <c:v>68.8998794704152</c:v>
                </c:pt>
                <c:pt idx="1">
                  <c:v>59.086984132364798</c:v>
                </c:pt>
                <c:pt idx="2">
                  <c:v>56.114946427064702</c:v>
                </c:pt>
                <c:pt idx="3">
                  <c:v>54.366932838700002</c:v>
                </c:pt>
                <c:pt idx="4">
                  <c:v>53.125578881180999</c:v>
                </c:pt>
                <c:pt idx="5">
                  <c:v>52.149629379973703</c:v>
                </c:pt>
                <c:pt idx="6">
                  <c:v>51.331496171689402</c:v>
                </c:pt>
                <c:pt idx="7">
                  <c:v>50.686647692576003</c:v>
                </c:pt>
                <c:pt idx="8">
                  <c:v>50.081918405662996</c:v>
                </c:pt>
                <c:pt idx="9">
                  <c:v>49.560739889868799</c:v>
                </c:pt>
                <c:pt idx="10">
                  <c:v>49.103326176497099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D1-457C-AB52-0013CECF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01920"/>
        <c:axId val="664704216"/>
      </c:lineChart>
      <c:catAx>
        <c:axId val="66470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Secret Data</a:t>
                </a:r>
              </a:p>
            </c:rich>
          </c:tx>
          <c:layout>
            <c:manualLayout>
              <c:xMode val="edge"/>
              <c:yMode val="edge"/>
              <c:x val="0.4966455412585622"/>
              <c:y val="0.7727926626621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04216"/>
        <c:crosses val="autoZero"/>
        <c:auto val="1"/>
        <c:lblAlgn val="ctr"/>
        <c:lblOffset val="100"/>
        <c:noMultiLvlLbl val="0"/>
      </c:catAx>
      <c:valAx>
        <c:axId val="6647042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PSNR with Pixel Ruler</a:t>
            </a:r>
            <a:endParaRPr lang="en-US"/>
          </a:p>
        </c:rich>
      </c:tx>
      <c:layout>
        <c:manualLayout>
          <c:xMode val="edge"/>
          <c:yMode val="edge"/>
          <c:x val="0.32950704225352112"/>
          <c:y val="2.2792022792022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Obtained_Results!$N$16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Obtained_Results!$O$16:$Y$16</c:f>
              <c:numCache>
                <c:formatCode>0.000000</c:formatCode>
                <c:ptCount val="11"/>
                <c:pt idx="0">
                  <c:v>68.850717242710999</c:v>
                </c:pt>
                <c:pt idx="1">
                  <c:v>58.468369095855799</c:v>
                </c:pt>
                <c:pt idx="2">
                  <c:v>55.521287912535499</c:v>
                </c:pt>
                <c:pt idx="3">
                  <c:v>53.703129353015498</c:v>
                </c:pt>
                <c:pt idx="4">
                  <c:v>52.4814735623156</c:v>
                </c:pt>
                <c:pt idx="5">
                  <c:v>51.4838290726899</c:v>
                </c:pt>
                <c:pt idx="6">
                  <c:v>50.694742429942004</c:v>
                </c:pt>
                <c:pt idx="7">
                  <c:v>50.017849162623101</c:v>
                </c:pt>
                <c:pt idx="8">
                  <c:v>49.437715441752403</c:v>
                </c:pt>
                <c:pt idx="9">
                  <c:v>48.916503828660602</c:v>
                </c:pt>
                <c:pt idx="10">
                  <c:v>48.460122220048497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7-4458-AA97-4DD1607A8686}"/>
            </c:ext>
          </c:extLst>
        </c:ser>
        <c:ser>
          <c:idx val="1"/>
          <c:order val="1"/>
          <c:tx>
            <c:strRef>
              <c:f>Obtained_Results!$N$17</c:f>
              <c:strCache>
                <c:ptCount val="1"/>
                <c:pt idx="0">
                  <c:v>Airplane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Obtained_Results!$O$17:$Y$17</c:f>
              <c:numCache>
                <c:formatCode>0.000000</c:formatCode>
                <c:ptCount val="11"/>
                <c:pt idx="0">
                  <c:v>68.173155946912402</c:v>
                </c:pt>
                <c:pt idx="1">
                  <c:v>58.767822272349299</c:v>
                </c:pt>
                <c:pt idx="2">
                  <c:v>55.575218927247903</c:v>
                </c:pt>
                <c:pt idx="3">
                  <c:v>53.830370915250398</c:v>
                </c:pt>
                <c:pt idx="4">
                  <c:v>52.640161514621397</c:v>
                </c:pt>
                <c:pt idx="5">
                  <c:v>51.713153734364802</c:v>
                </c:pt>
                <c:pt idx="6">
                  <c:v>50.949758031130997</c:v>
                </c:pt>
                <c:pt idx="7">
                  <c:v>50.259910380363202</c:v>
                </c:pt>
                <c:pt idx="8">
                  <c:v>49.655321199401797</c:v>
                </c:pt>
                <c:pt idx="9">
                  <c:v>49.116963957943099</c:v>
                </c:pt>
                <c:pt idx="10">
                  <c:v>48.6357711758451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7-4458-AA97-4DD1607A8686}"/>
            </c:ext>
          </c:extLst>
        </c:ser>
        <c:ser>
          <c:idx val="2"/>
          <c:order val="2"/>
          <c:tx>
            <c:strRef>
              <c:f>Obtained_Results!$N$18</c:f>
              <c:strCache>
                <c:ptCount val="1"/>
                <c:pt idx="0">
                  <c:v>Baboon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Obtained_Results!$O$18:$Y$18</c:f>
              <c:numCache>
                <c:formatCode>0.000000</c:formatCode>
                <c:ptCount val="11"/>
                <c:pt idx="0" formatCode="General">
                  <c:v>68.310822934276302</c:v>
                </c:pt>
                <c:pt idx="1">
                  <c:v>58.415510965179401</c:v>
                </c:pt>
                <c:pt idx="2">
                  <c:v>55.408750346838197</c:v>
                </c:pt>
                <c:pt idx="3">
                  <c:v>53.602283410174699</c:v>
                </c:pt>
                <c:pt idx="4">
                  <c:v>52.369029012721597</c:v>
                </c:pt>
                <c:pt idx="5">
                  <c:v>51.388224682666603</c:v>
                </c:pt>
                <c:pt idx="6">
                  <c:v>50.595605592876602</c:v>
                </c:pt>
                <c:pt idx="7">
                  <c:v>49.928392626490599</c:v>
                </c:pt>
                <c:pt idx="8">
                  <c:v>49.3622913524759</c:v>
                </c:pt>
                <c:pt idx="9">
                  <c:v>48.850091559579397</c:v>
                </c:pt>
                <c:pt idx="10">
                  <c:v>48.398650281154403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7-4458-AA97-4DD1607A8686}"/>
            </c:ext>
          </c:extLst>
        </c:ser>
        <c:ser>
          <c:idx val="3"/>
          <c:order val="3"/>
          <c:tx>
            <c:strRef>
              <c:f>Obtained_Results!$N$19</c:f>
              <c:strCache>
                <c:ptCount val="1"/>
                <c:pt idx="0">
                  <c:v>Car and APCs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Obtained_Results!$O$19:$Y$19</c:f>
              <c:numCache>
                <c:formatCode>0.000000</c:formatCode>
                <c:ptCount val="11"/>
                <c:pt idx="0">
                  <c:v>69.183859911248504</c:v>
                </c:pt>
                <c:pt idx="1">
                  <c:v>58.909184440878903</c:v>
                </c:pt>
                <c:pt idx="2">
                  <c:v>55.878617338681103</c:v>
                </c:pt>
                <c:pt idx="3">
                  <c:v>54.077940656668197</c:v>
                </c:pt>
                <c:pt idx="4">
                  <c:v>52.8504521433278</c:v>
                </c:pt>
                <c:pt idx="5">
                  <c:v>51.841546014890802</c:v>
                </c:pt>
                <c:pt idx="6">
                  <c:v>51.066109790913899</c:v>
                </c:pt>
                <c:pt idx="7">
                  <c:v>50.3523681379735</c:v>
                </c:pt>
                <c:pt idx="8">
                  <c:v>49.7782447390953</c:v>
                </c:pt>
                <c:pt idx="9">
                  <c:v>49.244709631032997</c:v>
                </c:pt>
                <c:pt idx="10">
                  <c:v>48.772505769235799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7-4458-AA97-4DD1607A8686}"/>
            </c:ext>
          </c:extLst>
        </c:ser>
        <c:ser>
          <c:idx val="4"/>
          <c:order val="4"/>
          <c:tx>
            <c:strRef>
              <c:f>Obtained_Results!$N$20</c:f>
              <c:strCache>
                <c:ptCount val="1"/>
                <c:pt idx="0">
                  <c:v>Fishing Boat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Obtained_Results!$O$20:$Y$20</c:f>
              <c:numCache>
                <c:formatCode>0.000000</c:formatCode>
                <c:ptCount val="11"/>
                <c:pt idx="0">
                  <c:v>68.778963452306201</c:v>
                </c:pt>
                <c:pt idx="1">
                  <c:v>58.746197923786497</c:v>
                </c:pt>
                <c:pt idx="2">
                  <c:v>55.685793079256001</c:v>
                </c:pt>
                <c:pt idx="3">
                  <c:v>53.866091103887399</c:v>
                </c:pt>
                <c:pt idx="4">
                  <c:v>52.636185936319897</c:v>
                </c:pt>
                <c:pt idx="5">
                  <c:v>51.641923133965697</c:v>
                </c:pt>
                <c:pt idx="6">
                  <c:v>50.844759472706798</c:v>
                </c:pt>
                <c:pt idx="7">
                  <c:v>50.1617572329409</c:v>
                </c:pt>
                <c:pt idx="8">
                  <c:v>49.598785522731099</c:v>
                </c:pt>
                <c:pt idx="9">
                  <c:v>49.085497783969501</c:v>
                </c:pt>
                <c:pt idx="10">
                  <c:v>48.636292280835697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7-4458-AA97-4DD1607A8686}"/>
            </c:ext>
          </c:extLst>
        </c:ser>
        <c:ser>
          <c:idx val="5"/>
          <c:order val="5"/>
          <c:tx>
            <c:strRef>
              <c:f>Obtained_Results!$N$21</c:f>
              <c:strCache>
                <c:ptCount val="1"/>
                <c:pt idx="0">
                  <c:v>Pepper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Obtained_Results!$O$21:$Y$21</c:f>
              <c:numCache>
                <c:formatCode>0.000000</c:formatCode>
                <c:ptCount val="11"/>
                <c:pt idx="0">
                  <c:v>68.012226914326007</c:v>
                </c:pt>
                <c:pt idx="1">
                  <c:v>58.341669565603198</c:v>
                </c:pt>
                <c:pt idx="2">
                  <c:v>55.351415748397201</c:v>
                </c:pt>
                <c:pt idx="3">
                  <c:v>53.597380809705101</c:v>
                </c:pt>
                <c:pt idx="4">
                  <c:v>52.380297618961301</c:v>
                </c:pt>
                <c:pt idx="5">
                  <c:v>51.418317050451698</c:v>
                </c:pt>
                <c:pt idx="6">
                  <c:v>50.619282187607503</c:v>
                </c:pt>
                <c:pt idx="7">
                  <c:v>49.929445327927098</c:v>
                </c:pt>
                <c:pt idx="8">
                  <c:v>49.349945756692897</c:v>
                </c:pt>
                <c:pt idx="9">
                  <c:v>48.860956047933698</c:v>
                </c:pt>
                <c:pt idx="10">
                  <c:v>48.4326149521495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7-4458-AA97-4DD1607A8686}"/>
            </c:ext>
          </c:extLst>
        </c:ser>
        <c:ser>
          <c:idx val="6"/>
          <c:order val="6"/>
          <c:tx>
            <c:strRef>
              <c:f>Obtained_Results!$N$22</c:f>
              <c:strCache>
                <c:ptCount val="1"/>
                <c:pt idx="0">
                  <c:v>Pixel ruler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Obtained_Results!$O$22:$Y$22</c:f>
              <c:numCache>
                <c:formatCode>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97-4458-AA97-4DD1607A8686}"/>
            </c:ext>
          </c:extLst>
        </c:ser>
        <c:ser>
          <c:idx val="7"/>
          <c:order val="7"/>
          <c:tx>
            <c:strRef>
              <c:f>Obtained_Results!$N$23</c:f>
              <c:strCache>
                <c:ptCount val="1"/>
                <c:pt idx="0">
                  <c:v>Stream and bridge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Obtained_Results!$O$23:$Y$23</c:f>
              <c:numCache>
                <c:formatCode>0.000000</c:formatCode>
                <c:ptCount val="11"/>
                <c:pt idx="0">
                  <c:v>69.442665101048306</c:v>
                </c:pt>
                <c:pt idx="1">
                  <c:v>59.406290507940703</c:v>
                </c:pt>
                <c:pt idx="2">
                  <c:v>56.385891062228502</c:v>
                </c:pt>
                <c:pt idx="3">
                  <c:v>54.639228144672202</c:v>
                </c:pt>
                <c:pt idx="4">
                  <c:v>53.315755804169797</c:v>
                </c:pt>
                <c:pt idx="5">
                  <c:v>52.338495824564703</c:v>
                </c:pt>
                <c:pt idx="6">
                  <c:v>51.522327958713802</c:v>
                </c:pt>
                <c:pt idx="7">
                  <c:v>50.9042143791483</c:v>
                </c:pt>
                <c:pt idx="8">
                  <c:v>50.346459068056703</c:v>
                </c:pt>
                <c:pt idx="9">
                  <c:v>49.814760718607701</c:v>
                </c:pt>
                <c:pt idx="10">
                  <c:v>49.356421719980403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97-4458-AA97-4DD1607A8686}"/>
            </c:ext>
          </c:extLst>
        </c:ser>
        <c:ser>
          <c:idx val="8"/>
          <c:order val="8"/>
          <c:tx>
            <c:strRef>
              <c:f>Obtained_Results!$N$24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Obtained_Results!$O$24:$Y$24</c:f>
              <c:numCache>
                <c:formatCode>0.000000</c:formatCode>
                <c:ptCount val="11"/>
                <c:pt idx="0">
                  <c:v>68.773197204742104</c:v>
                </c:pt>
                <c:pt idx="1">
                  <c:v>58.7112153835157</c:v>
                </c:pt>
                <c:pt idx="2">
                  <c:v>55.675332801989597</c:v>
                </c:pt>
                <c:pt idx="3">
                  <c:v>53.955684778710598</c:v>
                </c:pt>
                <c:pt idx="4">
                  <c:v>52.741327185670997</c:v>
                </c:pt>
                <c:pt idx="5">
                  <c:v>51.777393286266303</c:v>
                </c:pt>
                <c:pt idx="6">
                  <c:v>50.978195993330701</c:v>
                </c:pt>
                <c:pt idx="7">
                  <c:v>50.304143994277801</c:v>
                </c:pt>
                <c:pt idx="8">
                  <c:v>49.742441397743399</c:v>
                </c:pt>
                <c:pt idx="9">
                  <c:v>49.243553596124997</c:v>
                </c:pt>
                <c:pt idx="10">
                  <c:v>48.7748494130743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97-4458-AA97-4DD1607A8686}"/>
            </c:ext>
          </c:extLst>
        </c:ser>
        <c:ser>
          <c:idx val="9"/>
          <c:order val="9"/>
          <c:tx>
            <c:strRef>
              <c:f>Obtained_Results!$N$25</c:f>
              <c:strCache>
                <c:ptCount val="1"/>
                <c:pt idx="0">
                  <c:v>Truck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Obtained_Results!$O$15:$Y$15</c:f>
              <c:strCache>
                <c:ptCount val="11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30kb</c:v>
                </c:pt>
                <c:pt idx="4">
                  <c:v>40kb</c:v>
                </c:pt>
                <c:pt idx="5">
                  <c:v>50kb</c:v>
                </c:pt>
                <c:pt idx="6">
                  <c:v>60kb</c:v>
                </c:pt>
                <c:pt idx="7">
                  <c:v>70kb</c:v>
                </c:pt>
                <c:pt idx="8">
                  <c:v>80kb</c:v>
                </c:pt>
                <c:pt idx="9">
                  <c:v>90kb</c:v>
                </c:pt>
                <c:pt idx="10">
                  <c:v>100kb</c:v>
                </c:pt>
              </c:strCache>
            </c:strRef>
          </c:cat>
          <c:val>
            <c:numRef>
              <c:f>Obtained_Results!$O$25:$Y$25</c:f>
              <c:numCache>
                <c:formatCode>0.000000</c:formatCode>
                <c:ptCount val="11"/>
                <c:pt idx="0">
                  <c:v>68.8998794704152</c:v>
                </c:pt>
                <c:pt idx="1">
                  <c:v>59.086984132364798</c:v>
                </c:pt>
                <c:pt idx="2">
                  <c:v>56.114946427064702</c:v>
                </c:pt>
                <c:pt idx="3">
                  <c:v>54.366932838700002</c:v>
                </c:pt>
                <c:pt idx="4">
                  <c:v>53.125578881180999</c:v>
                </c:pt>
                <c:pt idx="5">
                  <c:v>52.149629379973703</c:v>
                </c:pt>
                <c:pt idx="6">
                  <c:v>51.331496171689402</c:v>
                </c:pt>
                <c:pt idx="7">
                  <c:v>50.686647692576003</c:v>
                </c:pt>
                <c:pt idx="8">
                  <c:v>50.081918405662996</c:v>
                </c:pt>
                <c:pt idx="9">
                  <c:v>49.560739889868799</c:v>
                </c:pt>
                <c:pt idx="10">
                  <c:v>49.103326176497099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97-4458-AA97-4DD1607A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002040"/>
        <c:axId val="420005648"/>
      </c:lineChart>
      <c:catAx>
        <c:axId val="42000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Secret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05648"/>
        <c:crosses val="autoZero"/>
        <c:auto val="1"/>
        <c:lblAlgn val="ctr"/>
        <c:lblOffset val="100"/>
        <c:noMultiLvlLbl val="0"/>
      </c:catAx>
      <c:valAx>
        <c:axId val="420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PSNR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0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976992</xdr:colOff>
      <xdr:row>38</xdr:row>
      <xdr:rowOff>74002</xdr:rowOff>
    </xdr:from>
    <xdr:to>
      <xdr:col>39</xdr:col>
      <xdr:colOff>691243</xdr:colOff>
      <xdr:row>63</xdr:row>
      <xdr:rowOff>117964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487000</xdr:colOff>
      <xdr:row>35</xdr:row>
      <xdr:rowOff>50241</xdr:rowOff>
    </xdr:from>
    <xdr:to>
      <xdr:col>44</xdr:col>
      <xdr:colOff>149678</xdr:colOff>
      <xdr:row>54</xdr:row>
      <xdr:rowOff>136189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47626</xdr:colOff>
      <xdr:row>41</xdr:row>
      <xdr:rowOff>66558</xdr:rowOff>
    </xdr:from>
    <xdr:to>
      <xdr:col>24</xdr:col>
      <xdr:colOff>1362</xdr:colOff>
      <xdr:row>64</xdr:row>
      <xdr:rowOff>144236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166953</xdr:colOff>
      <xdr:row>80</xdr:row>
      <xdr:rowOff>150152</xdr:rowOff>
    </xdr:from>
    <xdr:to>
      <xdr:col>45</xdr:col>
      <xdr:colOff>1000421</xdr:colOff>
      <xdr:row>104</xdr:row>
      <xdr:rowOff>36562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724728</xdr:colOff>
      <xdr:row>80</xdr:row>
      <xdr:rowOff>141292</xdr:rowOff>
    </xdr:from>
    <xdr:to>
      <xdr:col>38</xdr:col>
      <xdr:colOff>956641</xdr:colOff>
      <xdr:row>104</xdr:row>
      <xdr:rowOff>9258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651783</xdr:colOff>
      <xdr:row>57</xdr:row>
      <xdr:rowOff>142876</xdr:rowOff>
    </xdr:from>
    <xdr:to>
      <xdr:col>21</xdr:col>
      <xdr:colOff>668111</xdr:colOff>
      <xdr:row>87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45719</xdr:colOff>
      <xdr:row>45</xdr:row>
      <xdr:rowOff>45720</xdr:rowOff>
    </xdr:from>
    <xdr:to>
      <xdr:col>33</xdr:col>
      <xdr:colOff>1015364</xdr:colOff>
      <xdr:row>72</xdr:row>
      <xdr:rowOff>118109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361950</xdr:colOff>
      <xdr:row>60</xdr:row>
      <xdr:rowOff>66674</xdr:rowOff>
    </xdr:from>
    <xdr:to>
      <xdr:col>10</xdr:col>
      <xdr:colOff>19050</xdr:colOff>
      <xdr:row>86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266700</xdr:colOff>
      <xdr:row>88</xdr:row>
      <xdr:rowOff>9525</xdr:rowOff>
    </xdr:from>
    <xdr:to>
      <xdr:col>9</xdr:col>
      <xdr:colOff>485775</xdr:colOff>
      <xdr:row>115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316230</xdr:colOff>
      <xdr:row>38</xdr:row>
      <xdr:rowOff>41909</xdr:rowOff>
    </xdr:from>
    <xdr:to>
      <xdr:col>15</xdr:col>
      <xdr:colOff>64770</xdr:colOff>
      <xdr:row>59</xdr:row>
      <xdr:rowOff>123824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676275</xdr:colOff>
      <xdr:row>41</xdr:row>
      <xdr:rowOff>104775</xdr:rowOff>
    </xdr:from>
    <xdr:to>
      <xdr:col>15</xdr:col>
      <xdr:colOff>447675</xdr:colOff>
      <xdr:row>58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00000000-0016-0000-00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2" connectionId="3" xr16:uid="{00000000-0016-0000-00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36"/>
  <sheetViews>
    <sheetView tabSelected="1" topLeftCell="A75" zoomScaleNormal="100" workbookViewId="0">
      <pane xSplit="1" topLeftCell="AE1" activePane="topRight" state="frozen"/>
      <selection pane="topRight" activeCell="AH91" sqref="AG91:AH91"/>
    </sheetView>
  </sheetViews>
  <sheetFormatPr defaultRowHeight="13.15"/>
  <cols>
    <col min="1" max="1" width="17.7109375" customWidth="1"/>
    <col min="2" max="2" width="10.85546875" customWidth="1"/>
    <col min="3" max="3" width="9.7109375" customWidth="1"/>
    <col min="4" max="4" width="11.140625" customWidth="1"/>
    <col min="5" max="5" width="10.28515625" customWidth="1"/>
    <col min="6" max="6" width="16" customWidth="1"/>
    <col min="7" max="7" width="9.5703125" customWidth="1"/>
    <col min="8" max="8" width="10.140625" customWidth="1"/>
    <col min="9" max="9" width="11" customWidth="1"/>
    <col min="10" max="10" width="9.28515625" customWidth="1"/>
    <col min="11" max="11" width="9.85546875" customWidth="1"/>
    <col min="12" max="12" width="10.140625" customWidth="1"/>
    <col min="13" max="13" width="10.85546875" customWidth="1"/>
    <col min="14" max="14" width="10.5703125" customWidth="1"/>
    <col min="15" max="15" width="10.28515625" customWidth="1"/>
    <col min="16" max="16" width="9.5703125" customWidth="1"/>
    <col min="17" max="17" width="9.140625" customWidth="1"/>
    <col min="18" max="18" width="8.7109375" customWidth="1"/>
    <col min="19" max="19" width="9.42578125" customWidth="1"/>
    <col min="20" max="20" width="10.42578125" customWidth="1"/>
    <col min="21" max="21" width="11.85546875" customWidth="1"/>
    <col min="22" max="22" width="11.140625" customWidth="1"/>
    <col min="23" max="23" width="11.7109375" customWidth="1"/>
    <col min="24" max="24" width="9.140625" customWidth="1"/>
    <col min="25" max="25" width="11.5703125" customWidth="1"/>
    <col min="26" max="26" width="10.7109375" customWidth="1"/>
    <col min="27" max="27" width="11.7109375" customWidth="1"/>
    <col min="28" max="28" width="12.7109375" customWidth="1"/>
    <col min="29" max="29" width="11.7109375" customWidth="1"/>
    <col min="30" max="30" width="10.5703125" customWidth="1"/>
    <col min="31" max="31" width="11.7109375" customWidth="1"/>
    <col min="32" max="35" width="16.28515625" customWidth="1"/>
    <col min="36" max="76" width="16.28515625" bestFit="1" customWidth="1"/>
    <col min="77" max="77" width="9.5703125" bestFit="1" customWidth="1"/>
  </cols>
  <sheetData>
    <row r="1" spans="1:38">
      <c r="A1" s="36" t="s">
        <v>0</v>
      </c>
      <c r="B1" s="35" t="s">
        <v>1</v>
      </c>
      <c r="C1" s="38"/>
      <c r="D1" s="39"/>
      <c r="E1" s="34" t="s">
        <v>2</v>
      </c>
      <c r="F1" s="38"/>
      <c r="G1" s="39"/>
      <c r="H1" s="35" t="s">
        <v>3</v>
      </c>
      <c r="I1" s="38"/>
      <c r="J1" s="39"/>
      <c r="K1" s="34" t="s">
        <v>4</v>
      </c>
      <c r="L1" s="38"/>
      <c r="M1" s="39"/>
      <c r="N1" s="35" t="s">
        <v>5</v>
      </c>
      <c r="O1" s="38"/>
      <c r="P1" s="39"/>
      <c r="Q1" s="34" t="s">
        <v>6</v>
      </c>
      <c r="R1" s="38"/>
      <c r="S1" s="39"/>
      <c r="T1" s="35" t="s">
        <v>7</v>
      </c>
      <c r="U1" s="38"/>
      <c r="V1" s="39"/>
      <c r="W1" s="34" t="s">
        <v>8</v>
      </c>
      <c r="X1" s="38"/>
      <c r="Y1" s="39"/>
      <c r="Z1" s="35" t="s">
        <v>9</v>
      </c>
      <c r="AA1" s="38"/>
      <c r="AB1" s="39"/>
      <c r="AC1" s="34" t="s">
        <v>10</v>
      </c>
      <c r="AD1" s="38"/>
      <c r="AE1" s="39"/>
      <c r="AF1" s="35" t="s">
        <v>11</v>
      </c>
      <c r="AG1" s="38"/>
      <c r="AH1" s="38"/>
      <c r="AI1" s="37" t="s">
        <v>12</v>
      </c>
      <c r="AJ1" s="37" t="s">
        <v>13</v>
      </c>
      <c r="AK1" s="37" t="s">
        <v>14</v>
      </c>
    </row>
    <row r="2" spans="1:38" ht="32.25" customHeight="1">
      <c r="A2" s="40"/>
      <c r="B2" s="1" t="s">
        <v>15</v>
      </c>
      <c r="C2" s="1" t="s">
        <v>16</v>
      </c>
      <c r="D2" s="1" t="s">
        <v>17</v>
      </c>
      <c r="E2" s="1" t="s">
        <v>15</v>
      </c>
      <c r="F2" s="1" t="s">
        <v>16</v>
      </c>
      <c r="G2" s="1" t="s">
        <v>17</v>
      </c>
      <c r="H2" s="1" t="s">
        <v>15</v>
      </c>
      <c r="I2" s="1" t="s">
        <v>16</v>
      </c>
      <c r="J2" s="1" t="s">
        <v>17</v>
      </c>
      <c r="K2" s="1" t="s">
        <v>15</v>
      </c>
      <c r="L2" s="1" t="s">
        <v>16</v>
      </c>
      <c r="M2" s="1" t="s">
        <v>17</v>
      </c>
      <c r="N2" s="1" t="s">
        <v>15</v>
      </c>
      <c r="O2" s="1" t="s">
        <v>16</v>
      </c>
      <c r="P2" s="1" t="s">
        <v>17</v>
      </c>
      <c r="Q2" s="1" t="s">
        <v>15</v>
      </c>
      <c r="R2" s="1" t="s">
        <v>16</v>
      </c>
      <c r="S2" s="1" t="s">
        <v>17</v>
      </c>
      <c r="T2" s="1" t="s">
        <v>15</v>
      </c>
      <c r="U2" s="1" t="s">
        <v>16</v>
      </c>
      <c r="V2" s="1" t="s">
        <v>17</v>
      </c>
      <c r="W2" s="1" t="s">
        <v>15</v>
      </c>
      <c r="X2" s="1" t="s">
        <v>16</v>
      </c>
      <c r="Y2" s="1" t="s">
        <v>17</v>
      </c>
      <c r="Z2" s="1" t="s">
        <v>15</v>
      </c>
      <c r="AA2" s="1" t="s">
        <v>16</v>
      </c>
      <c r="AB2" s="1" t="s">
        <v>17</v>
      </c>
      <c r="AC2" s="1" t="s">
        <v>15</v>
      </c>
      <c r="AD2" s="1" t="s">
        <v>16</v>
      </c>
      <c r="AE2" s="1" t="s">
        <v>17</v>
      </c>
      <c r="AF2" s="1" t="s">
        <v>15</v>
      </c>
      <c r="AG2" s="1" t="s">
        <v>16</v>
      </c>
      <c r="AH2" s="2" t="s">
        <v>17</v>
      </c>
      <c r="AI2" s="37"/>
      <c r="AJ2" s="37"/>
      <c r="AK2" s="37"/>
    </row>
    <row r="3" spans="1:38">
      <c r="A3" s="4" t="s">
        <v>18</v>
      </c>
      <c r="B3" s="3">
        <v>68.850717242710999</v>
      </c>
      <c r="C3" s="12">
        <v>8.4724426269531198E-3</v>
      </c>
      <c r="D3" s="12">
        <v>0.99995461526997798</v>
      </c>
      <c r="E3" s="3">
        <v>58.468369095855799</v>
      </c>
      <c r="F3" s="12">
        <v>9.2521667480468806E-2</v>
      </c>
      <c r="G3" s="12">
        <v>0.99955475649409098</v>
      </c>
      <c r="H3" s="3">
        <v>55.521287912535499</v>
      </c>
      <c r="I3" s="12">
        <v>0.18236923217773399</v>
      </c>
      <c r="J3" s="12">
        <v>0.99920122329354499</v>
      </c>
      <c r="K3" s="3">
        <v>53.703129353015498</v>
      </c>
      <c r="L3" s="12">
        <v>0.27718353271484403</v>
      </c>
      <c r="M3" s="12">
        <v>0.99879775526243897</v>
      </c>
      <c r="N3" s="3">
        <v>52.4814735623156</v>
      </c>
      <c r="O3" s="12">
        <v>0.36722564697265597</v>
      </c>
      <c r="P3" s="12">
        <v>0.99842388538639504</v>
      </c>
      <c r="Q3" s="12">
        <v>51.4838290726899</v>
      </c>
      <c r="R3" s="12">
        <v>0.46205902099609403</v>
      </c>
      <c r="S3" s="3">
        <v>0.99809052247118502</v>
      </c>
      <c r="T3" s="3">
        <v>50.694742429942004</v>
      </c>
      <c r="U3" s="3">
        <v>0.55412292480468806</v>
      </c>
      <c r="V3" s="3">
        <v>0.99779216804650805</v>
      </c>
      <c r="W3" s="3">
        <v>50.017849162623101</v>
      </c>
      <c r="X3" s="3">
        <v>0.6475830078125</v>
      </c>
      <c r="Y3" s="3">
        <v>0.99748401043611101</v>
      </c>
      <c r="Z3" s="3">
        <v>49.437715441752403</v>
      </c>
      <c r="AA3" s="3">
        <v>0.74013137817382801</v>
      </c>
      <c r="AB3" s="3">
        <v>0.99718722883882305</v>
      </c>
      <c r="AC3" s="3">
        <v>48.916503828660602</v>
      </c>
      <c r="AD3" s="3">
        <v>0.83450698852539096</v>
      </c>
      <c r="AE3" s="3">
        <v>0.99690645115461896</v>
      </c>
      <c r="AF3" s="16">
        <v>48.460122220048497</v>
      </c>
      <c r="AG3" s="16">
        <v>0.92697525024414096</v>
      </c>
      <c r="AH3" s="16">
        <v>0.99665401271758702</v>
      </c>
      <c r="AI3" s="5">
        <f>AVERAGE(B3,E3,H3,K3,N3,Q3,T3,W3,Z3,AC3,AF3)</f>
        <v>53.457794483831798</v>
      </c>
      <c r="AJ3" s="6">
        <f xml:space="preserve"> AVERAGE(C3,F3,I3,L3,O3,R3,U3,X3,AA3,AD3,AG3)</f>
        <v>0.46301373568448162</v>
      </c>
      <c r="AK3" s="6">
        <f>AVERAGE(D3,G3,J3,M3,P3,S3,V3,Y3,AB3,AE3,AH3)</f>
        <v>0.99818605721557097</v>
      </c>
      <c r="AL3" s="7"/>
    </row>
    <row r="4" spans="1:38">
      <c r="A4" s="4" t="s">
        <v>19</v>
      </c>
      <c r="B4" s="3">
        <v>68.173155946912402</v>
      </c>
      <c r="C4" s="3">
        <v>9.9029541015625E-3</v>
      </c>
      <c r="D4" s="3">
        <v>0.99999670992888801</v>
      </c>
      <c r="E4" s="3">
        <v>58.767822272349299</v>
      </c>
      <c r="F4" s="3">
        <v>8.6357116699218806E-2</v>
      </c>
      <c r="G4" s="3">
        <v>0.99947299876933104</v>
      </c>
      <c r="H4" s="3">
        <v>55.575218927247903</v>
      </c>
      <c r="I4" s="3">
        <v>0.18011856079101601</v>
      </c>
      <c r="J4" s="12">
        <v>0.99864318244009198</v>
      </c>
      <c r="K4" s="3">
        <v>53.830370915250398</v>
      </c>
      <c r="L4" s="3">
        <v>0.269180297851562</v>
      </c>
      <c r="M4" s="3">
        <v>0.99792368035059398</v>
      </c>
      <c r="N4" s="3">
        <v>52.640161514621397</v>
      </c>
      <c r="O4" s="3">
        <v>0.354049682617188</v>
      </c>
      <c r="P4" s="3">
        <v>0.99727666044191898</v>
      </c>
      <c r="Q4" s="3">
        <v>51.713153734364802</v>
      </c>
      <c r="R4" s="3">
        <v>0.43829345703125</v>
      </c>
      <c r="S4" s="3">
        <v>0.99667861293029802</v>
      </c>
      <c r="T4" s="3">
        <v>50.949758031130997</v>
      </c>
      <c r="U4" s="3">
        <v>0.52252197265625</v>
      </c>
      <c r="V4" s="3">
        <v>0.99606021378869103</v>
      </c>
      <c r="W4" s="3">
        <v>50.259910380363202</v>
      </c>
      <c r="X4" s="3">
        <v>0.61247634887695301</v>
      </c>
      <c r="Y4" s="3">
        <v>0.99538094618611295</v>
      </c>
      <c r="Z4" s="3">
        <v>49.655321199401797</v>
      </c>
      <c r="AA4" s="3">
        <v>0.70396041870117199</v>
      </c>
      <c r="AB4" s="3">
        <v>0.99467595856058499</v>
      </c>
      <c r="AC4" s="3">
        <v>49.116963957943099</v>
      </c>
      <c r="AD4" s="3">
        <v>0.79686355590820301</v>
      </c>
      <c r="AE4" s="3">
        <v>0.99400352375374901</v>
      </c>
      <c r="AF4" s="16">
        <v>48.6357711758451</v>
      </c>
      <c r="AG4" s="16">
        <v>0.89023208618164096</v>
      </c>
      <c r="AH4" s="16">
        <v>0.99329356837017402</v>
      </c>
      <c r="AI4" s="5">
        <f>AVERAGE(B4,E4,H4,K4,N4,Q4,T4,W4,Z4,AC4,AF4)</f>
        <v>53.574328005039121</v>
      </c>
      <c r="AJ4" s="6">
        <f t="shared" ref="AJ4:AJ12" si="0" xml:space="preserve"> AVERAGE(C4,F4,I4,L4,O4,R4,U4,X4,AA4,AD4,AG4)</f>
        <v>0.44217785921963787</v>
      </c>
      <c r="AK4" s="6">
        <f t="shared" ref="AK4:AK12" si="1">AVERAGE(D4,G4,J4,M4,P4,S4,V4,Y4,AB4,AE4,AH4)</f>
        <v>0.99667327777458492</v>
      </c>
      <c r="AL4" s="7"/>
    </row>
    <row r="5" spans="1:38">
      <c r="A5" s="8" t="s">
        <v>20</v>
      </c>
      <c r="B5" s="14">
        <v>68.310822934276302</v>
      </c>
      <c r="C5" s="12">
        <v>9.5939636230468802E-3</v>
      </c>
      <c r="D5" s="3">
        <v>0.99997015182694204</v>
      </c>
      <c r="E5" s="3">
        <v>58.415510965179401</v>
      </c>
      <c r="F5" s="12">
        <v>9.3654632568359403E-2</v>
      </c>
      <c r="G5" s="3">
        <v>0.99972506936141803</v>
      </c>
      <c r="H5" s="3">
        <v>55.408750346838197</v>
      </c>
      <c r="I5" s="3">
        <v>0.187156677246094</v>
      </c>
      <c r="J5" s="3">
        <v>0.99946226968972895</v>
      </c>
      <c r="K5" s="3">
        <v>53.602283410174699</v>
      </c>
      <c r="L5" s="3">
        <v>0.28369522094726601</v>
      </c>
      <c r="M5" s="3">
        <v>0.99927285619105199</v>
      </c>
      <c r="N5" s="3">
        <v>52.369029012721597</v>
      </c>
      <c r="O5" s="3">
        <v>0.37685775756835899</v>
      </c>
      <c r="P5" s="3">
        <v>0.99916106525777804</v>
      </c>
      <c r="Q5" s="3">
        <v>51.388224682666603</v>
      </c>
      <c r="R5" s="3">
        <v>0.47234344482421903</v>
      </c>
      <c r="S5" s="3">
        <v>0.99906310244468</v>
      </c>
      <c r="T5" s="3">
        <v>50.595605592876602</v>
      </c>
      <c r="U5" s="3">
        <v>0.56691741943359397</v>
      </c>
      <c r="V5" s="3">
        <v>0.998985777562999</v>
      </c>
      <c r="W5" s="3">
        <v>49.928392626490599</v>
      </c>
      <c r="X5" s="3">
        <v>0.66106033325195301</v>
      </c>
      <c r="Y5" s="3">
        <v>0.99889767343173097</v>
      </c>
      <c r="Z5" s="3">
        <v>49.3622913524759</v>
      </c>
      <c r="AA5" s="3">
        <v>0.75309753417968806</v>
      </c>
      <c r="AB5" s="3">
        <v>0.998749548460244</v>
      </c>
      <c r="AC5" s="3">
        <v>48.850091559579397</v>
      </c>
      <c r="AD5" s="3">
        <v>0.84736633300781194</v>
      </c>
      <c r="AE5" s="3">
        <v>0.99844981673695898</v>
      </c>
      <c r="AF5" s="16">
        <v>48.398650281154403</v>
      </c>
      <c r="AG5" s="17">
        <v>0.94018936157226596</v>
      </c>
      <c r="AH5" s="16">
        <v>0.99810009255992305</v>
      </c>
      <c r="AI5" s="5">
        <f t="shared" ref="AI5:AI12" si="2">AVERAGE(B5,E5,H5,K5,N5,Q5,T5,W5,Z5,AC5,AF5)</f>
        <v>53.329968433130347</v>
      </c>
      <c r="AJ5" s="6">
        <f t="shared" si="0"/>
        <v>0.47199387983842328</v>
      </c>
      <c r="AK5" s="6">
        <f t="shared" si="1"/>
        <v>0.99907612941122326</v>
      </c>
      <c r="AL5" s="7"/>
    </row>
    <row r="6" spans="1:38">
      <c r="A6" s="8" t="s">
        <v>21</v>
      </c>
      <c r="B6" s="3">
        <v>69.183859911248504</v>
      </c>
      <c r="C6" s="3">
        <v>7.8468322753906198E-3</v>
      </c>
      <c r="D6" s="3">
        <v>0.99995183204984495</v>
      </c>
      <c r="E6" s="3">
        <v>58.909184440878903</v>
      </c>
      <c r="F6" s="12">
        <v>8.3591461181640597E-2</v>
      </c>
      <c r="G6" s="3">
        <v>0.99952057580736797</v>
      </c>
      <c r="H6" s="3">
        <v>55.878617338681103</v>
      </c>
      <c r="I6" s="3">
        <v>0.16796493530273399</v>
      </c>
      <c r="J6" s="3">
        <v>0.99903578577698304</v>
      </c>
      <c r="K6" s="3">
        <v>54.077940656668197</v>
      </c>
      <c r="L6" s="3">
        <v>0.25426483154296903</v>
      </c>
      <c r="M6" s="3">
        <v>0.99855088117837698</v>
      </c>
      <c r="N6" s="3">
        <v>52.8504521433278</v>
      </c>
      <c r="O6" s="3">
        <v>0.33731460571289101</v>
      </c>
      <c r="P6" s="3">
        <v>0.99806173289871303</v>
      </c>
      <c r="Q6" s="3">
        <v>51.841546014890802</v>
      </c>
      <c r="R6" s="3">
        <v>0.42552566528320301</v>
      </c>
      <c r="S6" s="3">
        <v>0.99756577982677996</v>
      </c>
      <c r="T6" s="3">
        <v>51.066109790913899</v>
      </c>
      <c r="U6" s="3">
        <v>0.50870895385742199</v>
      </c>
      <c r="V6" s="3">
        <v>0.99709903556745505</v>
      </c>
      <c r="W6" s="3">
        <v>50.3523681379735</v>
      </c>
      <c r="X6" s="3">
        <v>0.59957504272460904</v>
      </c>
      <c r="Y6" s="3">
        <v>0.99663345499782596</v>
      </c>
      <c r="Z6" s="3">
        <v>49.7782447390953</v>
      </c>
      <c r="AA6" s="3">
        <v>0.68431472778320301</v>
      </c>
      <c r="AB6" s="3">
        <v>0.99616870188664097</v>
      </c>
      <c r="AC6" s="3">
        <v>49.244709631032997</v>
      </c>
      <c r="AD6" s="3">
        <v>0.77376556396484397</v>
      </c>
      <c r="AE6" s="3">
        <v>0.99568781961943897</v>
      </c>
      <c r="AF6" s="16">
        <v>48.772505769235799</v>
      </c>
      <c r="AG6" s="16">
        <v>0.862640380859375</v>
      </c>
      <c r="AH6" s="16">
        <v>0.99521532841243199</v>
      </c>
      <c r="AI6" s="5">
        <f t="shared" si="2"/>
        <v>53.814139870358787</v>
      </c>
      <c r="AJ6" s="6">
        <f t="shared" si="0"/>
        <v>0.42777390913529828</v>
      </c>
      <c r="AK6" s="6">
        <f t="shared" si="1"/>
        <v>0.99759008436562346</v>
      </c>
      <c r="AL6" s="7"/>
    </row>
    <row r="7" spans="1:38">
      <c r="A7" s="8" t="s">
        <v>22</v>
      </c>
      <c r="B7" s="3">
        <v>68.778963452306201</v>
      </c>
      <c r="C7" s="3">
        <v>8.61358642578125E-3</v>
      </c>
      <c r="D7" s="3">
        <v>0.99995741841022501</v>
      </c>
      <c r="E7" s="3">
        <v>58.746197923786497</v>
      </c>
      <c r="F7" s="3">
        <v>8.6788177490234403E-2</v>
      </c>
      <c r="G7" s="3">
        <v>0.999401421791282</v>
      </c>
      <c r="H7" s="3">
        <v>55.685793079256001</v>
      </c>
      <c r="I7" s="3">
        <v>0.175590515136719</v>
      </c>
      <c r="J7" s="3">
        <v>0.998869028891607</v>
      </c>
      <c r="K7" s="3">
        <v>53.866091103887399</v>
      </c>
      <c r="L7" s="3">
        <v>0.26697540283203097</v>
      </c>
      <c r="M7" s="3">
        <v>0.99831350163843302</v>
      </c>
      <c r="N7" s="3">
        <v>52.636185936319897</v>
      </c>
      <c r="O7" s="3">
        <v>0.35437393188476601</v>
      </c>
      <c r="P7" s="3">
        <v>0.99782356668170302</v>
      </c>
      <c r="Q7" s="3">
        <v>51.641923133965697</v>
      </c>
      <c r="R7" s="3">
        <v>0.445541381835938</v>
      </c>
      <c r="S7" s="3">
        <v>0.99723929793117705</v>
      </c>
      <c r="T7" s="3">
        <v>50.844759472706798</v>
      </c>
      <c r="U7" s="3">
        <v>0.535308837890625</v>
      </c>
      <c r="V7" s="3">
        <v>0.99671405553946602</v>
      </c>
      <c r="W7" s="3">
        <v>50.1617572329409</v>
      </c>
      <c r="X7" s="3">
        <v>0.62647628784179699</v>
      </c>
      <c r="Y7" s="3">
        <v>0.99614406126611799</v>
      </c>
      <c r="Z7" s="3">
        <v>49.598785522731099</v>
      </c>
      <c r="AA7" s="3">
        <v>0.71318435668945301</v>
      </c>
      <c r="AB7" s="3">
        <v>0.99564159688411502</v>
      </c>
      <c r="AC7" s="3">
        <v>49.085497783969501</v>
      </c>
      <c r="AD7" s="3">
        <v>0.80265808105468806</v>
      </c>
      <c r="AE7" s="3">
        <v>0.99518700697838003</v>
      </c>
      <c r="AF7" s="16">
        <v>48.636292280835697</v>
      </c>
      <c r="AG7" s="16">
        <v>0.89012527465820301</v>
      </c>
      <c r="AH7" s="16">
        <v>0.99485352258828297</v>
      </c>
      <c r="AI7" s="5">
        <f t="shared" si="2"/>
        <v>53.607476992973254</v>
      </c>
      <c r="AJ7" s="6">
        <f t="shared" si="0"/>
        <v>0.44596689397638511</v>
      </c>
      <c r="AK7" s="6">
        <f t="shared" si="1"/>
        <v>0.99728586169098077</v>
      </c>
      <c r="AL7" s="7"/>
    </row>
    <row r="8" spans="1:38">
      <c r="A8" s="8" t="s">
        <v>23</v>
      </c>
      <c r="B8" s="3">
        <v>68.012226914326007</v>
      </c>
      <c r="C8" s="3">
        <v>1.02767944335938E-2</v>
      </c>
      <c r="D8" s="3">
        <v>0.99999017811771695</v>
      </c>
      <c r="E8" s="3">
        <v>58.341669565603198</v>
      </c>
      <c r="F8" s="3">
        <v>9.52606201171875E-2</v>
      </c>
      <c r="G8" s="3">
        <v>0.99946961018831404</v>
      </c>
      <c r="H8" s="3">
        <v>55.351415748397201</v>
      </c>
      <c r="I8" s="3">
        <v>0.189643859863281</v>
      </c>
      <c r="J8" s="3">
        <v>0.99882870684316705</v>
      </c>
      <c r="K8" s="3">
        <v>53.597380809705101</v>
      </c>
      <c r="L8" s="3">
        <v>0.28401565551757801</v>
      </c>
      <c r="M8" s="3">
        <v>0.99830467670419598</v>
      </c>
      <c r="N8" s="3">
        <v>52.380297618961301</v>
      </c>
      <c r="O8" s="3">
        <v>0.37588119506835899</v>
      </c>
      <c r="P8" s="3">
        <v>0.99776300419238195</v>
      </c>
      <c r="Q8" s="3">
        <v>51.418317050451698</v>
      </c>
      <c r="R8" s="3">
        <v>0.46908187866210899</v>
      </c>
      <c r="S8" s="12">
        <v>0.99717737527169403</v>
      </c>
      <c r="T8" s="3">
        <v>50.619282187607503</v>
      </c>
      <c r="U8" s="3">
        <v>0.56383514404296897</v>
      </c>
      <c r="V8" s="3">
        <v>0.99637002396599295</v>
      </c>
      <c r="W8" s="3">
        <v>49.929445327927098</v>
      </c>
      <c r="X8" s="3">
        <v>0.66090011596679699</v>
      </c>
      <c r="Y8" s="3">
        <v>0.99542484961410804</v>
      </c>
      <c r="Z8" s="3">
        <v>49.349945756692897</v>
      </c>
      <c r="AA8" s="3">
        <v>0.75524139404296897</v>
      </c>
      <c r="AB8" s="3">
        <v>0.99458457574454795</v>
      </c>
      <c r="AC8" s="3">
        <v>48.860956047933698</v>
      </c>
      <c r="AD8" s="3">
        <v>0.84524917602539096</v>
      </c>
      <c r="AE8" s="3">
        <v>0.99392730362803206</v>
      </c>
      <c r="AF8" s="16">
        <v>48.4326149521495</v>
      </c>
      <c r="AG8" s="16">
        <v>0.93286514282226596</v>
      </c>
      <c r="AH8" s="16">
        <v>0.99329248934913705</v>
      </c>
      <c r="AI8" s="5">
        <f t="shared" si="2"/>
        <v>53.299413816341378</v>
      </c>
      <c r="AJ8" s="6">
        <f t="shared" si="0"/>
        <v>0.47111372514204536</v>
      </c>
      <c r="AK8" s="6">
        <f t="shared" si="1"/>
        <v>0.99683025396538982</v>
      </c>
      <c r="AL8" s="7"/>
    </row>
    <row r="9" spans="1:38">
      <c r="A9" s="15" t="s">
        <v>24</v>
      </c>
      <c r="B9" s="13" t="s">
        <v>25</v>
      </c>
      <c r="C9" s="13">
        <v>0</v>
      </c>
      <c r="D9" s="13">
        <v>1</v>
      </c>
      <c r="E9" s="13" t="s">
        <v>25</v>
      </c>
      <c r="F9" s="13">
        <v>0</v>
      </c>
      <c r="G9" s="13">
        <v>1</v>
      </c>
      <c r="H9" s="13" t="s">
        <v>25</v>
      </c>
      <c r="I9" s="13">
        <v>0</v>
      </c>
      <c r="J9" s="13">
        <v>1</v>
      </c>
      <c r="K9" s="13" t="s">
        <v>25</v>
      </c>
      <c r="L9" s="13">
        <v>0</v>
      </c>
      <c r="M9" s="13">
        <v>1</v>
      </c>
      <c r="N9" s="13" t="s">
        <v>25</v>
      </c>
      <c r="O9" s="13">
        <v>0</v>
      </c>
      <c r="P9" s="13">
        <v>1</v>
      </c>
      <c r="Q9" s="13" t="s">
        <v>25</v>
      </c>
      <c r="R9" s="13">
        <v>0</v>
      </c>
      <c r="S9" s="13">
        <v>1</v>
      </c>
      <c r="T9" s="13" t="s">
        <v>25</v>
      </c>
      <c r="U9" s="13">
        <v>0</v>
      </c>
      <c r="V9" s="13">
        <v>1</v>
      </c>
      <c r="W9" s="13" t="s">
        <v>25</v>
      </c>
      <c r="X9" s="13">
        <v>0</v>
      </c>
      <c r="Y9" s="13">
        <v>1</v>
      </c>
      <c r="Z9" s="13" t="s">
        <v>25</v>
      </c>
      <c r="AA9" s="13">
        <v>0</v>
      </c>
      <c r="AB9" s="13">
        <v>1</v>
      </c>
      <c r="AC9" s="13" t="s">
        <v>25</v>
      </c>
      <c r="AD9" s="13">
        <v>0</v>
      </c>
      <c r="AE9" s="13">
        <v>1</v>
      </c>
      <c r="AF9" s="13" t="s">
        <v>25</v>
      </c>
      <c r="AG9" s="13">
        <v>0</v>
      </c>
      <c r="AH9" s="13">
        <v>1</v>
      </c>
      <c r="AI9" s="5" t="e">
        <f t="shared" ref="AI9" si="3">AVERAGE(B9,E9,H9,K9,N9,Q9,T9,W9,Z9,AC9,AF9)</f>
        <v>#DIV/0!</v>
      </c>
      <c r="AJ9" s="6">
        <f t="shared" ref="AJ9" si="4" xml:space="preserve"> AVERAGE(C9,F9,I9,L9,O9,R9,U9,X9,AA9,AD9,AG9)</f>
        <v>0</v>
      </c>
      <c r="AK9" s="6">
        <f t="shared" ref="AK9" si="5">AVERAGE(D9,G9,J9,M9,P9,S9,V9,Y9,AB9,AE9,AH9)</f>
        <v>1</v>
      </c>
      <c r="AL9" s="7"/>
    </row>
    <row r="10" spans="1:38">
      <c r="A10" s="9" t="s">
        <v>26</v>
      </c>
      <c r="B10" s="3">
        <v>69.442665101048306</v>
      </c>
      <c r="C10" s="3">
        <v>7.39288330078125E-3</v>
      </c>
      <c r="D10" s="3">
        <v>0.99997617411551498</v>
      </c>
      <c r="E10" s="3">
        <v>59.406290507940703</v>
      </c>
      <c r="F10" s="3">
        <v>7.4550628662109403E-2</v>
      </c>
      <c r="G10" s="3">
        <v>0.99979811317211498</v>
      </c>
      <c r="H10" s="3">
        <v>56.385891062228502</v>
      </c>
      <c r="I10" s="3">
        <v>0.14944839477539101</v>
      </c>
      <c r="J10" s="3">
        <v>0.99958523294676305</v>
      </c>
      <c r="K10" s="3">
        <v>54.639228144672202</v>
      </c>
      <c r="L10" s="3">
        <v>0.22343826293945299</v>
      </c>
      <c r="M10" s="3">
        <v>0.99933164508666805</v>
      </c>
      <c r="N10" s="3">
        <v>53.315755804169797</v>
      </c>
      <c r="O10" s="3">
        <v>0.30304336547851601</v>
      </c>
      <c r="P10" s="3">
        <v>0.99909304082877903</v>
      </c>
      <c r="Q10" s="3">
        <v>52.338495824564703</v>
      </c>
      <c r="R10" s="3">
        <v>0.3795166015625</v>
      </c>
      <c r="S10" s="3">
        <v>0.99883771453692904</v>
      </c>
      <c r="T10" s="3">
        <v>51.522327958713802</v>
      </c>
      <c r="U10" s="3">
        <v>0.45798110961914101</v>
      </c>
      <c r="V10" s="3">
        <v>0.99853243172563</v>
      </c>
      <c r="W10" s="3">
        <v>50.9042143791483</v>
      </c>
      <c r="X10" s="3">
        <v>0.52803039550781194</v>
      </c>
      <c r="Y10" s="3">
        <v>0.99833697558729795</v>
      </c>
      <c r="Z10" s="3">
        <v>50.346459068056703</v>
      </c>
      <c r="AA10" s="3">
        <v>0.60039138793945301</v>
      </c>
      <c r="AB10" s="12">
        <v>0.99813896676410696</v>
      </c>
      <c r="AC10" s="3">
        <v>49.814760718607701</v>
      </c>
      <c r="AD10" s="3">
        <v>0.67858505249023404</v>
      </c>
      <c r="AE10" s="3">
        <v>0.99791831296228195</v>
      </c>
      <c r="AF10" s="16">
        <v>49.356421719980403</v>
      </c>
      <c r="AG10" s="16">
        <v>0.75411605834960904</v>
      </c>
      <c r="AH10" s="16">
        <v>0.99774064505291304</v>
      </c>
      <c r="AI10" s="5">
        <f t="shared" si="2"/>
        <v>54.315682753557368</v>
      </c>
      <c r="AJ10" s="6">
        <f t="shared" si="0"/>
        <v>0.37786310369318182</v>
      </c>
      <c r="AK10" s="6">
        <f t="shared" si="1"/>
        <v>0.99884447752536365</v>
      </c>
      <c r="AL10" s="7"/>
    </row>
    <row r="11" spans="1:38">
      <c r="A11" s="8" t="s">
        <v>27</v>
      </c>
      <c r="B11" s="3">
        <v>68.773197204742104</v>
      </c>
      <c r="C11" s="3">
        <v>8.6250305175781198E-3</v>
      </c>
      <c r="D11" s="3">
        <v>0.99996342962975504</v>
      </c>
      <c r="E11" s="3">
        <v>58.7112153835157</v>
      </c>
      <c r="F11" s="3">
        <v>8.7490081787109403E-2</v>
      </c>
      <c r="G11" s="3">
        <v>0.99967193368334895</v>
      </c>
      <c r="H11" s="3">
        <v>55.675332801989597</v>
      </c>
      <c r="I11" s="3">
        <v>0.17601394653320299</v>
      </c>
      <c r="J11" s="3">
        <v>0.99934284812084095</v>
      </c>
      <c r="K11" s="3">
        <v>53.955684778710598</v>
      </c>
      <c r="L11" s="3">
        <v>0.26152420043945301</v>
      </c>
      <c r="M11" s="3">
        <v>0.99901024460663101</v>
      </c>
      <c r="N11" s="3">
        <v>52.741327185670997</v>
      </c>
      <c r="O11" s="3">
        <v>0.34589767456054699</v>
      </c>
      <c r="P11" s="3">
        <v>0.99866280708239397</v>
      </c>
      <c r="Q11" s="3">
        <v>51.777393286266303</v>
      </c>
      <c r="R11" s="3">
        <v>0.43185806274414101</v>
      </c>
      <c r="S11" s="3">
        <v>0.99830768526110003</v>
      </c>
      <c r="T11" s="3">
        <v>50.978195993330701</v>
      </c>
      <c r="U11" s="3">
        <v>0.51911163330078103</v>
      </c>
      <c r="V11" s="3">
        <v>0.99797238475238703</v>
      </c>
      <c r="W11" s="3">
        <v>50.304143994277801</v>
      </c>
      <c r="X11" s="3">
        <v>0.60626983642578103</v>
      </c>
      <c r="Y11" s="3">
        <v>0.99764073432058598</v>
      </c>
      <c r="Z11" s="3">
        <v>49.742441397743399</v>
      </c>
      <c r="AA11" s="3">
        <v>0.68997955322265603</v>
      </c>
      <c r="AB11" s="3">
        <v>0.99729517310263405</v>
      </c>
      <c r="AC11" s="3">
        <v>49.243553596124997</v>
      </c>
      <c r="AD11" s="3">
        <v>0.77397155761718806</v>
      </c>
      <c r="AE11" s="3">
        <v>0.99698777320127696</v>
      </c>
      <c r="AF11" s="16">
        <v>48.7748494130743</v>
      </c>
      <c r="AG11" s="16">
        <v>0.86217498779296897</v>
      </c>
      <c r="AH11" s="16">
        <v>0.99665509189262402</v>
      </c>
      <c r="AI11" s="5">
        <f t="shared" si="2"/>
        <v>53.697939548676956</v>
      </c>
      <c r="AJ11" s="6">
        <f t="shared" si="0"/>
        <v>0.43299241499467339</v>
      </c>
      <c r="AK11" s="6">
        <f t="shared" si="1"/>
        <v>0.99831910051396167</v>
      </c>
      <c r="AL11" s="7"/>
    </row>
    <row r="12" spans="1:38">
      <c r="A12" s="10" t="s">
        <v>28</v>
      </c>
      <c r="B12" s="3">
        <v>68.8998794704152</v>
      </c>
      <c r="C12" s="3">
        <v>8.3770751953125E-3</v>
      </c>
      <c r="D12" s="3">
        <v>0.99994565955968195</v>
      </c>
      <c r="E12" s="3">
        <v>59.086984132364798</v>
      </c>
      <c r="F12" s="3">
        <v>8.0238342285156194E-2</v>
      </c>
      <c r="G12" s="3">
        <v>0.99952877835791298</v>
      </c>
      <c r="H12" s="3">
        <v>56.114946427064702</v>
      </c>
      <c r="I12" s="3">
        <v>0.15906906127929701</v>
      </c>
      <c r="J12" s="3">
        <v>0.99902795377612297</v>
      </c>
      <c r="K12" s="3">
        <v>54.366932838700002</v>
      </c>
      <c r="L12" s="3">
        <v>0.23789596557617201</v>
      </c>
      <c r="M12" s="3">
        <v>0.99854215155373705</v>
      </c>
      <c r="N12" s="3">
        <v>53.125578881180999</v>
      </c>
      <c r="O12" s="3">
        <v>0.31660842895507801</v>
      </c>
      <c r="P12" s="3">
        <v>0.99806306023340796</v>
      </c>
      <c r="Q12" s="3">
        <v>52.149629379973703</v>
      </c>
      <c r="R12" s="3">
        <v>0.39638519287109403</v>
      </c>
      <c r="S12" s="3">
        <v>0.99754801570356899</v>
      </c>
      <c r="T12" s="3">
        <v>51.331496171689402</v>
      </c>
      <c r="U12" s="3">
        <v>0.47855377197265597</v>
      </c>
      <c r="V12" s="3">
        <v>0.99704730871520797</v>
      </c>
      <c r="W12" s="3">
        <v>50.686647692576003</v>
      </c>
      <c r="X12" s="3">
        <v>0.55515670776367199</v>
      </c>
      <c r="Y12" s="3">
        <v>0.99657025199967797</v>
      </c>
      <c r="Z12" s="3">
        <v>50.081918405662996</v>
      </c>
      <c r="AA12" s="3">
        <v>0.63809967041015603</v>
      </c>
      <c r="AB12" s="3">
        <v>0.99606195042877099</v>
      </c>
      <c r="AC12" s="3">
        <v>49.560739889868799</v>
      </c>
      <c r="AD12" s="3">
        <v>0.71945953369140603</v>
      </c>
      <c r="AE12" s="3">
        <v>0.99559174241902304</v>
      </c>
      <c r="AF12" s="16">
        <v>49.103326176497099</v>
      </c>
      <c r="AG12" s="16">
        <v>0.79936981201171897</v>
      </c>
      <c r="AH12" s="16">
        <v>0.995117404371611</v>
      </c>
      <c r="AI12" s="5">
        <f t="shared" si="2"/>
        <v>54.046189042363068</v>
      </c>
      <c r="AJ12" s="6">
        <f t="shared" si="0"/>
        <v>0.39901941472833807</v>
      </c>
      <c r="AK12" s="6">
        <f t="shared" si="1"/>
        <v>0.99754947973806563</v>
      </c>
      <c r="AL12" s="7"/>
    </row>
    <row r="13" spans="1:3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 t="s">
        <v>29</v>
      </c>
      <c r="AI13" s="7" t="e">
        <f>AVERAGE(AI3:AI12)</f>
        <v>#DIV/0!</v>
      </c>
      <c r="AJ13" s="7">
        <f t="shared" ref="AJ13:AK13" si="6">AVERAGE(AJ3:AJ12)</f>
        <v>0.39319149364124645</v>
      </c>
      <c r="AK13" s="7">
        <f t="shared" si="6"/>
        <v>0.99803547222007638</v>
      </c>
      <c r="AL13" s="7"/>
    </row>
    <row r="14" spans="1:38">
      <c r="A14" s="7"/>
      <c r="B14" s="11"/>
      <c r="C14" s="7"/>
      <c r="D14" s="7"/>
      <c r="E14" s="11"/>
      <c r="F14" s="11"/>
      <c r="G14" s="7"/>
      <c r="H14" s="11"/>
      <c r="I14" s="7"/>
      <c r="J14" s="7"/>
      <c r="K14" s="11"/>
      <c r="L14" s="7"/>
      <c r="M14" s="7"/>
      <c r="N14" s="11"/>
      <c r="O14" s="7"/>
      <c r="P14" s="7"/>
      <c r="Q14" s="11"/>
      <c r="R14" s="7"/>
      <c r="S14" s="7"/>
      <c r="T14" s="11"/>
      <c r="U14" s="7"/>
      <c r="V14" s="7"/>
      <c r="W14" s="11"/>
      <c r="X14" s="7"/>
      <c r="Y14" s="7"/>
      <c r="Z14" s="11"/>
      <c r="AA14" s="7"/>
      <c r="AB14" s="7"/>
      <c r="AC14" s="11"/>
      <c r="AD14" s="7"/>
      <c r="AE14" s="7"/>
      <c r="AF14" s="7"/>
      <c r="AG14" s="7"/>
      <c r="AH14" s="7"/>
      <c r="AI14" s="7"/>
      <c r="AJ14" s="7"/>
      <c r="AK14" s="7"/>
      <c r="AL14" s="7"/>
    </row>
    <row r="15" spans="1:38">
      <c r="B15" t="s">
        <v>1</v>
      </c>
      <c r="C15" s="19" t="s">
        <v>2</v>
      </c>
      <c r="D15" s="19" t="s">
        <v>3</v>
      </c>
      <c r="E15" s="19" t="s">
        <v>4</v>
      </c>
      <c r="F15" s="19" t="s">
        <v>5</v>
      </c>
      <c r="G15" s="19" t="s">
        <v>6</v>
      </c>
      <c r="H15" s="19" t="s">
        <v>7</v>
      </c>
      <c r="I15" s="19" t="s">
        <v>8</v>
      </c>
      <c r="J15" s="19" t="s">
        <v>9</v>
      </c>
      <c r="K15" s="19" t="s">
        <v>10</v>
      </c>
      <c r="L15" s="19" t="s">
        <v>11</v>
      </c>
      <c r="O15" t="s">
        <v>1</v>
      </c>
      <c r="P15" s="19" t="s">
        <v>2</v>
      </c>
      <c r="Q15" s="19" t="s">
        <v>3</v>
      </c>
      <c r="R15" s="19" t="s">
        <v>4</v>
      </c>
      <c r="S15" s="19" t="s">
        <v>5</v>
      </c>
      <c r="T15" s="19" t="s">
        <v>6</v>
      </c>
      <c r="U15" s="19" t="s">
        <v>7</v>
      </c>
      <c r="V15" s="19" t="s">
        <v>8</v>
      </c>
      <c r="W15" s="19" t="s">
        <v>9</v>
      </c>
      <c r="X15" s="19" t="s">
        <v>10</v>
      </c>
      <c r="Y15" s="19" t="s">
        <v>11</v>
      </c>
    </row>
    <row r="16" spans="1:38">
      <c r="A16" s="4" t="s">
        <v>18</v>
      </c>
      <c r="B16" s="3">
        <v>68.850717242710999</v>
      </c>
      <c r="C16" s="3">
        <v>58.468369095855799</v>
      </c>
      <c r="D16" s="3">
        <v>55.521287912535499</v>
      </c>
      <c r="E16" s="3">
        <v>53.703129353015498</v>
      </c>
      <c r="F16" s="3">
        <v>52.4814735623156</v>
      </c>
      <c r="G16" s="12">
        <v>51.4838290726899</v>
      </c>
      <c r="H16" s="3">
        <v>50.694742429942004</v>
      </c>
      <c r="I16" s="3">
        <v>50.017849162623101</v>
      </c>
      <c r="J16" s="3">
        <v>49.437715441752403</v>
      </c>
      <c r="K16" s="3">
        <v>48.916503828660602</v>
      </c>
      <c r="L16" s="16">
        <v>48.460122220048497</v>
      </c>
      <c r="N16" s="4" t="s">
        <v>18</v>
      </c>
      <c r="O16" s="3">
        <v>68.850717242710999</v>
      </c>
      <c r="P16" s="3">
        <v>58.468369095855799</v>
      </c>
      <c r="Q16" s="3">
        <v>55.521287912535499</v>
      </c>
      <c r="R16" s="3">
        <v>53.703129353015498</v>
      </c>
      <c r="S16" s="3">
        <v>52.4814735623156</v>
      </c>
      <c r="T16" s="12">
        <v>51.4838290726899</v>
      </c>
      <c r="U16" s="3">
        <v>50.694742429942004</v>
      </c>
      <c r="V16" s="3">
        <v>50.017849162623101</v>
      </c>
      <c r="W16" s="3">
        <v>49.437715441752403</v>
      </c>
      <c r="X16" s="3">
        <v>48.916503828660602</v>
      </c>
      <c r="Y16" s="16">
        <v>48.460122220048497</v>
      </c>
    </row>
    <row r="17" spans="1:39">
      <c r="A17" s="4" t="s">
        <v>19</v>
      </c>
      <c r="B17" s="3">
        <v>68.173155946912402</v>
      </c>
      <c r="C17" s="3">
        <v>58.767822272349299</v>
      </c>
      <c r="D17" s="3">
        <v>55.575218927247903</v>
      </c>
      <c r="E17" s="3">
        <v>53.830370915250398</v>
      </c>
      <c r="F17" s="3">
        <v>52.640161514621397</v>
      </c>
      <c r="G17" s="3">
        <v>51.713153734364802</v>
      </c>
      <c r="H17" s="3">
        <v>50.949758031130997</v>
      </c>
      <c r="I17" s="3">
        <v>50.259910380363202</v>
      </c>
      <c r="J17" s="3">
        <v>49.655321199401797</v>
      </c>
      <c r="K17" s="3">
        <v>49.116963957943099</v>
      </c>
      <c r="L17" s="16">
        <v>48.6357711758451</v>
      </c>
      <c r="N17" s="4" t="s">
        <v>19</v>
      </c>
      <c r="O17" s="3">
        <v>68.173155946912402</v>
      </c>
      <c r="P17" s="3">
        <v>58.767822272349299</v>
      </c>
      <c r="Q17" s="3">
        <v>55.575218927247903</v>
      </c>
      <c r="R17" s="3">
        <v>53.830370915250398</v>
      </c>
      <c r="S17" s="3">
        <v>52.640161514621397</v>
      </c>
      <c r="T17" s="3">
        <v>51.713153734364802</v>
      </c>
      <c r="U17" s="3">
        <v>50.949758031130997</v>
      </c>
      <c r="V17" s="3">
        <v>50.259910380363202</v>
      </c>
      <c r="W17" s="3">
        <v>49.655321199401797</v>
      </c>
      <c r="X17" s="3">
        <v>49.116963957943099</v>
      </c>
      <c r="Y17" s="16">
        <v>48.6357711758451</v>
      </c>
      <c r="AH17" t="s">
        <v>30</v>
      </c>
      <c r="AI17" t="s">
        <v>14</v>
      </c>
    </row>
    <row r="18" spans="1:39">
      <c r="A18" s="8" t="s">
        <v>20</v>
      </c>
      <c r="B18" s="14">
        <v>68.310822934276302</v>
      </c>
      <c r="C18" s="3">
        <v>58.415510965179401</v>
      </c>
      <c r="D18" s="3">
        <v>55.408750346838197</v>
      </c>
      <c r="E18" s="3">
        <v>53.602283410174699</v>
      </c>
      <c r="F18" s="3">
        <v>52.369029012721597</v>
      </c>
      <c r="G18" s="3">
        <v>51.388224682666603</v>
      </c>
      <c r="H18" s="3">
        <v>50.595605592876602</v>
      </c>
      <c r="I18" s="3">
        <v>49.928392626490599</v>
      </c>
      <c r="J18" s="3">
        <v>49.3622913524759</v>
      </c>
      <c r="K18" s="3">
        <v>48.850091559579397</v>
      </c>
      <c r="L18" s="16">
        <v>48.398650281154403</v>
      </c>
      <c r="N18" s="8" t="s">
        <v>20</v>
      </c>
      <c r="O18" s="14">
        <v>68.310822934276302</v>
      </c>
      <c r="P18" s="3">
        <v>58.415510965179401</v>
      </c>
      <c r="Q18" s="3">
        <v>55.408750346838197</v>
      </c>
      <c r="R18" s="3">
        <v>53.602283410174699</v>
      </c>
      <c r="S18" s="3">
        <v>52.369029012721597</v>
      </c>
      <c r="T18" s="3">
        <v>51.388224682666603</v>
      </c>
      <c r="U18" s="3">
        <v>50.595605592876602</v>
      </c>
      <c r="V18" s="3">
        <v>49.928392626490599</v>
      </c>
      <c r="W18" s="3">
        <v>49.3622913524759</v>
      </c>
      <c r="X18" s="3">
        <v>48.850091559579397</v>
      </c>
      <c r="Y18" s="16">
        <v>48.398650281154403</v>
      </c>
      <c r="AF18" t="s">
        <v>18</v>
      </c>
      <c r="AG18">
        <v>53.457794483831798</v>
      </c>
      <c r="AH18" t="s">
        <v>18</v>
      </c>
      <c r="AI18">
        <v>0.99818605721557097</v>
      </c>
      <c r="AJ18" t="s">
        <v>18</v>
      </c>
      <c r="AK18">
        <v>53.457794483831798</v>
      </c>
      <c r="AL18">
        <v>0.46301373568448162</v>
      </c>
      <c r="AM18">
        <v>0.99818605721557097</v>
      </c>
    </row>
    <row r="19" spans="1:39">
      <c r="A19" s="8" t="s">
        <v>21</v>
      </c>
      <c r="B19" s="3">
        <v>69.183859911248504</v>
      </c>
      <c r="C19" s="3">
        <v>58.909184440878903</v>
      </c>
      <c r="D19" s="3">
        <v>55.878617338681103</v>
      </c>
      <c r="E19" s="3">
        <v>54.077940656668197</v>
      </c>
      <c r="F19" s="3">
        <v>52.8504521433278</v>
      </c>
      <c r="G19" s="3">
        <v>51.841546014890802</v>
      </c>
      <c r="H19" s="3">
        <v>51.066109790913899</v>
      </c>
      <c r="I19" s="3">
        <v>50.3523681379735</v>
      </c>
      <c r="J19" s="3">
        <v>49.7782447390953</v>
      </c>
      <c r="K19" s="3">
        <v>49.244709631032997</v>
      </c>
      <c r="L19" s="16">
        <v>48.772505769235799</v>
      </c>
      <c r="N19" s="8" t="s">
        <v>21</v>
      </c>
      <c r="O19" s="3">
        <v>69.183859911248504</v>
      </c>
      <c r="P19" s="3">
        <v>58.909184440878903</v>
      </c>
      <c r="Q19" s="3">
        <v>55.878617338681103</v>
      </c>
      <c r="R19" s="3">
        <v>54.077940656668197</v>
      </c>
      <c r="S19" s="3">
        <v>52.8504521433278</v>
      </c>
      <c r="T19" s="3">
        <v>51.841546014890802</v>
      </c>
      <c r="U19" s="3">
        <v>51.066109790913899</v>
      </c>
      <c r="V19" s="3">
        <v>50.3523681379735</v>
      </c>
      <c r="W19" s="3">
        <v>49.7782447390953</v>
      </c>
      <c r="X19" s="3">
        <v>49.244709631032997</v>
      </c>
      <c r="Y19" s="16">
        <v>48.772505769235799</v>
      </c>
      <c r="AF19" t="s">
        <v>19</v>
      </c>
      <c r="AG19">
        <v>53.574328005039121</v>
      </c>
      <c r="AH19" t="s">
        <v>19</v>
      </c>
      <c r="AI19">
        <v>0.99667327777458492</v>
      </c>
      <c r="AJ19" t="s">
        <v>19</v>
      </c>
      <c r="AK19">
        <v>53.574328005039121</v>
      </c>
      <c r="AL19">
        <v>0.44217785921963787</v>
      </c>
      <c r="AM19">
        <v>0.99667327777458492</v>
      </c>
    </row>
    <row r="20" spans="1:39">
      <c r="A20" s="8" t="s">
        <v>22</v>
      </c>
      <c r="B20" s="3">
        <v>68.778963452306201</v>
      </c>
      <c r="C20" s="3">
        <v>58.746197923786497</v>
      </c>
      <c r="D20" s="3">
        <v>55.685793079256001</v>
      </c>
      <c r="E20" s="3">
        <v>53.866091103887399</v>
      </c>
      <c r="F20" s="3">
        <v>52.636185936319897</v>
      </c>
      <c r="G20" s="3">
        <v>51.641923133965697</v>
      </c>
      <c r="H20" s="3">
        <v>50.844759472706798</v>
      </c>
      <c r="I20" s="3">
        <v>50.1617572329409</v>
      </c>
      <c r="J20" s="3">
        <v>49.598785522731099</v>
      </c>
      <c r="K20" s="3">
        <v>49.085497783969501</v>
      </c>
      <c r="L20" s="16">
        <v>48.636292280835697</v>
      </c>
      <c r="N20" s="8" t="s">
        <v>22</v>
      </c>
      <c r="O20" s="3">
        <v>68.778963452306201</v>
      </c>
      <c r="P20" s="3">
        <v>58.746197923786497</v>
      </c>
      <c r="Q20" s="3">
        <v>55.685793079256001</v>
      </c>
      <c r="R20" s="3">
        <v>53.866091103887399</v>
      </c>
      <c r="S20" s="3">
        <v>52.636185936319897</v>
      </c>
      <c r="T20" s="3">
        <v>51.641923133965697</v>
      </c>
      <c r="U20" s="3">
        <v>50.844759472706798</v>
      </c>
      <c r="V20" s="3">
        <v>50.1617572329409</v>
      </c>
      <c r="W20" s="3">
        <v>49.598785522731099</v>
      </c>
      <c r="X20" s="3">
        <v>49.085497783969501</v>
      </c>
      <c r="Y20" s="16">
        <v>48.636292280835697</v>
      </c>
      <c r="AF20" t="s">
        <v>20</v>
      </c>
      <c r="AG20">
        <v>53.329968433130347</v>
      </c>
      <c r="AH20" t="s">
        <v>20</v>
      </c>
      <c r="AI20">
        <v>0.99907612941122326</v>
      </c>
      <c r="AJ20" t="s">
        <v>20</v>
      </c>
      <c r="AK20">
        <v>53.329968433130347</v>
      </c>
      <c r="AL20">
        <v>0.47199387983842328</v>
      </c>
      <c r="AM20">
        <v>0.99907612941122326</v>
      </c>
    </row>
    <row r="21" spans="1:39">
      <c r="A21" s="8" t="s">
        <v>23</v>
      </c>
      <c r="B21" s="3">
        <v>68.012226914326007</v>
      </c>
      <c r="C21" s="3">
        <v>58.341669565603198</v>
      </c>
      <c r="D21" s="3">
        <v>55.351415748397201</v>
      </c>
      <c r="E21" s="3">
        <v>53.597380809705101</v>
      </c>
      <c r="F21" s="3">
        <v>52.380297618961301</v>
      </c>
      <c r="G21" s="3">
        <v>51.418317050451698</v>
      </c>
      <c r="H21" s="3">
        <v>50.619282187607503</v>
      </c>
      <c r="I21" s="3">
        <v>49.929445327927098</v>
      </c>
      <c r="J21" s="3">
        <v>49.349945756692897</v>
      </c>
      <c r="K21" s="3">
        <v>48.860956047933698</v>
      </c>
      <c r="L21" s="16">
        <v>48.4326149521495</v>
      </c>
      <c r="N21" s="8" t="s">
        <v>23</v>
      </c>
      <c r="O21" s="3">
        <v>68.012226914326007</v>
      </c>
      <c r="P21" s="3">
        <v>58.341669565603198</v>
      </c>
      <c r="Q21" s="3">
        <v>55.351415748397201</v>
      </c>
      <c r="R21" s="3">
        <v>53.597380809705101</v>
      </c>
      <c r="S21" s="3">
        <v>52.380297618961301</v>
      </c>
      <c r="T21" s="3">
        <v>51.418317050451698</v>
      </c>
      <c r="U21" s="3">
        <v>50.619282187607503</v>
      </c>
      <c r="V21" s="3">
        <v>49.929445327927098</v>
      </c>
      <c r="W21" s="3">
        <v>49.349945756692897</v>
      </c>
      <c r="X21" s="3">
        <v>48.860956047933698</v>
      </c>
      <c r="Y21" s="16">
        <v>48.4326149521495</v>
      </c>
      <c r="AF21" t="s">
        <v>21</v>
      </c>
      <c r="AG21">
        <v>53.814139870358787</v>
      </c>
      <c r="AH21" t="s">
        <v>21</v>
      </c>
      <c r="AI21">
        <v>0.99759008436562346</v>
      </c>
      <c r="AJ21" t="s">
        <v>21</v>
      </c>
      <c r="AK21">
        <v>53.814139870358787</v>
      </c>
      <c r="AL21">
        <v>0.42777390913529828</v>
      </c>
      <c r="AM21">
        <v>0.99759008436562346</v>
      </c>
    </row>
    <row r="22" spans="1:39">
      <c r="A22" s="9" t="s">
        <v>26</v>
      </c>
      <c r="B22" s="3">
        <v>69.442665101048306</v>
      </c>
      <c r="C22" s="3">
        <v>59.406290507940703</v>
      </c>
      <c r="D22" s="3">
        <v>56.385891062228502</v>
      </c>
      <c r="E22" s="3">
        <v>54.639228144672202</v>
      </c>
      <c r="F22" s="3">
        <v>53.315755804169797</v>
      </c>
      <c r="G22" s="3">
        <v>52.338495824564703</v>
      </c>
      <c r="H22" s="3">
        <v>51.522327958713802</v>
      </c>
      <c r="I22" s="3">
        <v>50.9042143791483</v>
      </c>
      <c r="J22" s="3">
        <v>50.346459068056703</v>
      </c>
      <c r="K22" s="3">
        <v>49.814760718607701</v>
      </c>
      <c r="L22" s="16">
        <v>49.356421719980403</v>
      </c>
      <c r="N22" s="15" t="s">
        <v>24</v>
      </c>
      <c r="O22" s="13" t="s">
        <v>25</v>
      </c>
      <c r="P22" s="13" t="s">
        <v>25</v>
      </c>
      <c r="Q22" s="13" t="s">
        <v>25</v>
      </c>
      <c r="R22" s="13" t="s">
        <v>25</v>
      </c>
      <c r="S22" s="13" t="s">
        <v>25</v>
      </c>
      <c r="T22" s="13" t="s">
        <v>25</v>
      </c>
      <c r="U22" s="13" t="s">
        <v>25</v>
      </c>
      <c r="V22" s="13" t="s">
        <v>25</v>
      </c>
      <c r="W22" s="13" t="s">
        <v>25</v>
      </c>
      <c r="X22" s="13" t="s">
        <v>25</v>
      </c>
      <c r="Y22" s="13" t="s">
        <v>25</v>
      </c>
      <c r="AF22" t="s">
        <v>22</v>
      </c>
      <c r="AG22">
        <v>53.607476992973254</v>
      </c>
      <c r="AH22" t="s">
        <v>22</v>
      </c>
      <c r="AI22">
        <v>0.99728586169098077</v>
      </c>
      <c r="AJ22" t="s">
        <v>22</v>
      </c>
      <c r="AK22">
        <v>53.607476992973254</v>
      </c>
      <c r="AL22">
        <v>0.44596689397638511</v>
      </c>
      <c r="AM22">
        <v>0.99728586169098077</v>
      </c>
    </row>
    <row r="23" spans="1:39">
      <c r="A23" s="8" t="s">
        <v>27</v>
      </c>
      <c r="B23" s="3">
        <v>68.773197204742104</v>
      </c>
      <c r="C23" s="3">
        <v>58.7112153835157</v>
      </c>
      <c r="D23" s="3">
        <v>55.675332801989597</v>
      </c>
      <c r="E23" s="3">
        <v>53.955684778710598</v>
      </c>
      <c r="F23" s="3">
        <v>52.741327185670997</v>
      </c>
      <c r="G23" s="3">
        <v>51.777393286266303</v>
      </c>
      <c r="H23" s="3">
        <v>50.978195993330701</v>
      </c>
      <c r="I23" s="3">
        <v>50.304143994277801</v>
      </c>
      <c r="J23" s="3">
        <v>49.742441397743399</v>
      </c>
      <c r="K23" s="3">
        <v>49.243553596124997</v>
      </c>
      <c r="L23" s="16">
        <v>48.7748494130743</v>
      </c>
      <c r="N23" s="9" t="s">
        <v>26</v>
      </c>
      <c r="O23" s="3">
        <v>69.442665101048306</v>
      </c>
      <c r="P23" s="3">
        <v>59.406290507940703</v>
      </c>
      <c r="Q23" s="3">
        <v>56.385891062228502</v>
      </c>
      <c r="R23" s="3">
        <v>54.639228144672202</v>
      </c>
      <c r="S23" s="3">
        <v>53.315755804169797</v>
      </c>
      <c r="T23" s="3">
        <v>52.338495824564703</v>
      </c>
      <c r="U23" s="3">
        <v>51.522327958713802</v>
      </c>
      <c r="V23" s="3">
        <v>50.9042143791483</v>
      </c>
      <c r="W23" s="3">
        <v>50.346459068056703</v>
      </c>
      <c r="X23" s="3">
        <v>49.814760718607701</v>
      </c>
      <c r="Y23" s="16">
        <v>49.356421719980403</v>
      </c>
      <c r="AF23" t="s">
        <v>23</v>
      </c>
      <c r="AG23">
        <v>53.299413816341378</v>
      </c>
      <c r="AH23" t="s">
        <v>23</v>
      </c>
      <c r="AI23">
        <v>0.99683025396538982</v>
      </c>
      <c r="AJ23" t="s">
        <v>23</v>
      </c>
      <c r="AK23">
        <v>53.299413816341378</v>
      </c>
      <c r="AL23">
        <v>0.47111372514204536</v>
      </c>
      <c r="AM23">
        <v>0.99683025396538982</v>
      </c>
    </row>
    <row r="24" spans="1:39">
      <c r="A24" s="10" t="s">
        <v>28</v>
      </c>
      <c r="B24" s="3">
        <v>68.8998794704152</v>
      </c>
      <c r="C24" s="3">
        <v>59.086984132364798</v>
      </c>
      <c r="D24" s="3">
        <v>56.114946427064702</v>
      </c>
      <c r="E24" s="3">
        <v>54.366932838700002</v>
      </c>
      <c r="F24" s="3">
        <v>53.125578881180999</v>
      </c>
      <c r="G24" s="3">
        <v>52.149629379973703</v>
      </c>
      <c r="H24" s="3">
        <v>51.331496171689402</v>
      </c>
      <c r="I24" s="3">
        <v>50.686647692576003</v>
      </c>
      <c r="J24" s="3">
        <v>50.081918405662996</v>
      </c>
      <c r="K24" s="3">
        <v>49.560739889868799</v>
      </c>
      <c r="L24" s="16">
        <v>49.103326176497099</v>
      </c>
      <c r="N24" s="8" t="s">
        <v>27</v>
      </c>
      <c r="O24" s="3">
        <v>68.773197204742104</v>
      </c>
      <c r="P24" s="3">
        <v>58.7112153835157</v>
      </c>
      <c r="Q24" s="3">
        <v>55.675332801989597</v>
      </c>
      <c r="R24" s="3">
        <v>53.955684778710598</v>
      </c>
      <c r="S24" s="3">
        <v>52.741327185670997</v>
      </c>
      <c r="T24" s="3">
        <v>51.777393286266303</v>
      </c>
      <c r="U24" s="3">
        <v>50.978195993330701</v>
      </c>
      <c r="V24" s="3">
        <v>50.304143994277801</v>
      </c>
      <c r="W24" s="3">
        <v>49.742441397743399</v>
      </c>
      <c r="X24" s="3">
        <v>49.243553596124997</v>
      </c>
      <c r="Y24" s="16">
        <v>48.7748494130743</v>
      </c>
      <c r="AF24" t="s">
        <v>26</v>
      </c>
      <c r="AG24">
        <v>54.315682753557368</v>
      </c>
      <c r="AH24" t="s">
        <v>26</v>
      </c>
      <c r="AI24">
        <v>0.99884447752536365</v>
      </c>
      <c r="AJ24" t="s">
        <v>24</v>
      </c>
      <c r="AK24" s="6" t="e">
        <f>-1*LOG10(0)</f>
        <v>#NUM!</v>
      </c>
      <c r="AL24" s="6">
        <v>0</v>
      </c>
      <c r="AM24" s="6">
        <v>1</v>
      </c>
    </row>
    <row r="25" spans="1:39">
      <c r="N25" s="10" t="s">
        <v>28</v>
      </c>
      <c r="O25" s="3">
        <v>68.8998794704152</v>
      </c>
      <c r="P25" s="3">
        <v>59.086984132364798</v>
      </c>
      <c r="Q25" s="3">
        <v>56.114946427064702</v>
      </c>
      <c r="R25" s="3">
        <v>54.366932838700002</v>
      </c>
      <c r="S25" s="3">
        <v>53.125578881180999</v>
      </c>
      <c r="T25" s="3">
        <v>52.149629379973703</v>
      </c>
      <c r="U25" s="3">
        <v>51.331496171689402</v>
      </c>
      <c r="V25" s="3">
        <v>50.686647692576003</v>
      </c>
      <c r="W25" s="3">
        <v>50.081918405662996</v>
      </c>
      <c r="X25" s="3">
        <v>49.560739889868799</v>
      </c>
      <c r="Y25" s="16">
        <v>49.103326176497099</v>
      </c>
      <c r="AF25" t="s">
        <v>27</v>
      </c>
      <c r="AG25">
        <v>53.697939548676956</v>
      </c>
      <c r="AH25" t="s">
        <v>27</v>
      </c>
      <c r="AI25">
        <v>0.99831910051396167</v>
      </c>
      <c r="AJ25" t="s">
        <v>26</v>
      </c>
      <c r="AK25">
        <v>54.315682753557368</v>
      </c>
      <c r="AL25">
        <v>0.37786310369318182</v>
      </c>
      <c r="AM25">
        <v>0.99884447752536365</v>
      </c>
    </row>
    <row r="26" spans="1:39">
      <c r="B26" t="s">
        <v>1</v>
      </c>
      <c r="C26" s="19" t="s">
        <v>2</v>
      </c>
      <c r="D26" s="19" t="s">
        <v>3</v>
      </c>
      <c r="E26" s="19" t="s">
        <v>4</v>
      </c>
      <c r="F26" s="19" t="s">
        <v>5</v>
      </c>
      <c r="G26" s="19" t="s">
        <v>6</v>
      </c>
      <c r="H26" s="19" t="s">
        <v>7</v>
      </c>
      <c r="I26" s="19" t="s">
        <v>8</v>
      </c>
      <c r="J26" s="19" t="s">
        <v>9</v>
      </c>
      <c r="K26" s="19" t="s">
        <v>10</v>
      </c>
      <c r="L26" s="19" t="s">
        <v>11</v>
      </c>
      <c r="O26" t="s">
        <v>1</v>
      </c>
      <c r="P26" s="19" t="s">
        <v>2</v>
      </c>
      <c r="Q26" s="19" t="s">
        <v>3</v>
      </c>
      <c r="R26" s="19" t="s">
        <v>4</v>
      </c>
      <c r="S26" s="19" t="s">
        <v>5</v>
      </c>
      <c r="T26" s="19" t="s">
        <v>6</v>
      </c>
      <c r="U26" s="19" t="s">
        <v>7</v>
      </c>
      <c r="V26" s="19" t="s">
        <v>8</v>
      </c>
      <c r="W26" s="19" t="s">
        <v>9</v>
      </c>
      <c r="X26" s="19" t="s">
        <v>10</v>
      </c>
      <c r="Y26" s="19" t="s">
        <v>11</v>
      </c>
      <c r="AF26" t="s">
        <v>28</v>
      </c>
      <c r="AG26">
        <v>54.046189042363068</v>
      </c>
      <c r="AH26" t="s">
        <v>28</v>
      </c>
      <c r="AI26">
        <v>0.99754947973806563</v>
      </c>
      <c r="AJ26" t="s">
        <v>27</v>
      </c>
      <c r="AK26">
        <v>53.697939548676956</v>
      </c>
      <c r="AL26">
        <v>0.43299241499467339</v>
      </c>
      <c r="AM26">
        <v>0.99831910051396167</v>
      </c>
    </row>
    <row r="27" spans="1:39">
      <c r="A27" s="4" t="s">
        <v>18</v>
      </c>
      <c r="B27" s="12">
        <v>8.4724426269531198E-3</v>
      </c>
      <c r="C27" s="12">
        <v>9.2521667480468806E-2</v>
      </c>
      <c r="D27" s="12">
        <v>0.18236923217773399</v>
      </c>
      <c r="E27" s="12">
        <v>0.27718353271484403</v>
      </c>
      <c r="F27" s="12">
        <v>0.36722564697265597</v>
      </c>
      <c r="G27" s="12">
        <v>0.46205902099609403</v>
      </c>
      <c r="H27" s="3">
        <v>0.55412292480468806</v>
      </c>
      <c r="I27" s="3">
        <v>0.6475830078125</v>
      </c>
      <c r="J27" s="3">
        <v>0.74013137817382801</v>
      </c>
      <c r="K27" s="3">
        <v>0.83450698852539096</v>
      </c>
      <c r="L27" s="16">
        <v>0.92697525024414096</v>
      </c>
      <c r="N27" s="4" t="s">
        <v>18</v>
      </c>
      <c r="O27" s="12">
        <v>0.99995461526997798</v>
      </c>
      <c r="P27" s="12">
        <v>0.99955475649409098</v>
      </c>
      <c r="Q27" s="12">
        <v>0.99920122329354499</v>
      </c>
      <c r="R27" s="12">
        <v>0.99879775526243897</v>
      </c>
      <c r="S27" s="12">
        <v>0.99842388538639504</v>
      </c>
      <c r="T27" s="3">
        <v>0.99809052247118502</v>
      </c>
      <c r="U27" s="3">
        <v>0.99779216804650805</v>
      </c>
      <c r="V27" s="3">
        <v>0.99748401043611101</v>
      </c>
      <c r="W27" s="3">
        <v>0.99718722883882305</v>
      </c>
      <c r="X27" s="3">
        <v>0.99690645115461896</v>
      </c>
      <c r="Y27" s="16">
        <v>0.99665401271758702</v>
      </c>
      <c r="AF27" t="s">
        <v>30</v>
      </c>
      <c r="AG27" t="s">
        <v>13</v>
      </c>
      <c r="AH27" t="s">
        <v>31</v>
      </c>
      <c r="AI27">
        <f>AVERAGE(AI18:AI26)</f>
        <v>0.99781719135564062</v>
      </c>
      <c r="AJ27" t="s">
        <v>28</v>
      </c>
      <c r="AK27">
        <v>54.046189042363068</v>
      </c>
      <c r="AL27">
        <v>0.39901941472833807</v>
      </c>
      <c r="AM27">
        <v>0.99754947973806563</v>
      </c>
    </row>
    <row r="28" spans="1:39">
      <c r="A28" s="4" t="s">
        <v>19</v>
      </c>
      <c r="B28" s="3">
        <v>9.9029541015625E-3</v>
      </c>
      <c r="C28" s="3">
        <v>8.6357116699218806E-2</v>
      </c>
      <c r="D28" s="3">
        <v>0.18011856079101601</v>
      </c>
      <c r="E28" s="3">
        <v>0.269180297851562</v>
      </c>
      <c r="F28" s="3">
        <v>0.354049682617188</v>
      </c>
      <c r="G28" s="3">
        <v>0.43829345703125</v>
      </c>
      <c r="H28" s="3">
        <v>0.52252197265625</v>
      </c>
      <c r="I28" s="3">
        <v>0.61247634887695301</v>
      </c>
      <c r="J28" s="3">
        <v>0.70396041870117199</v>
      </c>
      <c r="K28" s="3">
        <v>0.79686355590820301</v>
      </c>
      <c r="L28" s="16">
        <v>0.89023208618164096</v>
      </c>
      <c r="N28" s="4" t="s">
        <v>19</v>
      </c>
      <c r="O28" s="3">
        <v>0.99999670992888801</v>
      </c>
      <c r="P28" s="3">
        <v>0.99947299876933104</v>
      </c>
      <c r="Q28" s="12">
        <v>0.99864318244009198</v>
      </c>
      <c r="R28" s="3">
        <v>0.99792368035059398</v>
      </c>
      <c r="S28" s="3">
        <v>0.99727666044191898</v>
      </c>
      <c r="T28" s="3">
        <v>0.99667861293029802</v>
      </c>
      <c r="U28" s="3">
        <v>0.99606021378869103</v>
      </c>
      <c r="V28" s="3">
        <v>0.99538094618611295</v>
      </c>
      <c r="W28" s="3">
        <v>0.99467595856058499</v>
      </c>
      <c r="X28" s="3">
        <v>0.99400352375374901</v>
      </c>
      <c r="Y28" s="16">
        <v>0.99329356837017402</v>
      </c>
      <c r="AF28" t="s">
        <v>18</v>
      </c>
      <c r="AG28">
        <v>0.46301373568448162</v>
      </c>
      <c r="AH28" t="s">
        <v>18</v>
      </c>
      <c r="AI28">
        <v>0.46301373568448162</v>
      </c>
      <c r="AJ28" t="s">
        <v>18</v>
      </c>
      <c r="AK28">
        <v>0.99818605721557097</v>
      </c>
    </row>
    <row r="29" spans="1:39">
      <c r="A29" s="8" t="s">
        <v>20</v>
      </c>
      <c r="B29" s="12">
        <v>9.5939636230468802E-3</v>
      </c>
      <c r="C29" s="12">
        <v>9.3654632568359403E-2</v>
      </c>
      <c r="D29" s="3">
        <v>0.187156677246094</v>
      </c>
      <c r="E29" s="3">
        <v>0.28369522094726601</v>
      </c>
      <c r="F29" s="3">
        <v>0.37685775756835899</v>
      </c>
      <c r="G29" s="3">
        <v>0.47234344482421903</v>
      </c>
      <c r="H29" s="3">
        <v>0.56691741943359397</v>
      </c>
      <c r="I29" s="3">
        <v>0.66106033325195301</v>
      </c>
      <c r="J29" s="3">
        <v>0.75309753417968806</v>
      </c>
      <c r="K29" s="3">
        <v>0.84736633300781194</v>
      </c>
      <c r="L29" s="17">
        <v>0.94018936157226596</v>
      </c>
      <c r="N29" s="8" t="s">
        <v>20</v>
      </c>
      <c r="O29" s="3">
        <v>0.99997015182694204</v>
      </c>
      <c r="P29" s="3">
        <v>0.99972506936141803</v>
      </c>
      <c r="Q29" s="3">
        <v>0.99946226968972895</v>
      </c>
      <c r="R29" s="3">
        <v>0.99927285619105199</v>
      </c>
      <c r="S29" s="3">
        <v>0.99916106525777804</v>
      </c>
      <c r="T29" s="3">
        <v>0.99906310244468</v>
      </c>
      <c r="U29" s="3">
        <v>0.998985777562999</v>
      </c>
      <c r="V29" s="3">
        <v>0.99889767343173097</v>
      </c>
      <c r="W29" s="3">
        <v>0.998749548460244</v>
      </c>
      <c r="X29" s="3">
        <v>0.99844981673695898</v>
      </c>
      <c r="Y29" s="16">
        <v>0.99810009255992305</v>
      </c>
      <c r="AF29" t="s">
        <v>19</v>
      </c>
      <c r="AG29">
        <v>0.44217785921963787</v>
      </c>
      <c r="AH29" t="s">
        <v>19</v>
      </c>
      <c r="AI29">
        <v>0.44217785921963787</v>
      </c>
      <c r="AJ29" t="s">
        <v>19</v>
      </c>
      <c r="AK29">
        <v>0.99667327777458492</v>
      </c>
    </row>
    <row r="30" spans="1:39">
      <c r="A30" s="8" t="s">
        <v>21</v>
      </c>
      <c r="B30" s="3">
        <v>7.8468322753906198E-3</v>
      </c>
      <c r="C30" s="12">
        <v>8.3591461181640597E-2</v>
      </c>
      <c r="D30" s="3">
        <v>0.16796493530273399</v>
      </c>
      <c r="E30" s="3">
        <v>0.25426483154296903</v>
      </c>
      <c r="F30" s="3">
        <v>0.33731460571289101</v>
      </c>
      <c r="G30" s="3">
        <v>0.42552566528320301</v>
      </c>
      <c r="H30" s="3">
        <v>0.50870895385742199</v>
      </c>
      <c r="I30" s="3">
        <v>0.59957504272460904</v>
      </c>
      <c r="J30" s="3">
        <v>0.68431472778320301</v>
      </c>
      <c r="K30" s="3">
        <v>0.77376556396484397</v>
      </c>
      <c r="L30" s="16">
        <v>0.862640380859375</v>
      </c>
      <c r="N30" s="8" t="s">
        <v>21</v>
      </c>
      <c r="O30" s="3">
        <v>0.99995183204984495</v>
      </c>
      <c r="P30" s="3">
        <v>0.99952057580736797</v>
      </c>
      <c r="Q30" s="3">
        <v>0.99903578577698304</v>
      </c>
      <c r="R30" s="3">
        <v>0.99855088117837698</v>
      </c>
      <c r="S30" s="3">
        <v>0.99806173289871303</v>
      </c>
      <c r="T30" s="3">
        <v>0.99756577982677996</v>
      </c>
      <c r="U30" s="3">
        <v>0.99709903556745505</v>
      </c>
      <c r="V30" s="3">
        <v>0.99663345499782596</v>
      </c>
      <c r="W30" s="3">
        <v>0.99616870188664097</v>
      </c>
      <c r="X30" s="3">
        <v>0.99568781961943897</v>
      </c>
      <c r="Y30" s="16">
        <v>0.99521532841243199</v>
      </c>
      <c r="AF30" t="s">
        <v>20</v>
      </c>
      <c r="AG30">
        <v>0.47199387983842328</v>
      </c>
      <c r="AH30" t="s">
        <v>20</v>
      </c>
      <c r="AI30">
        <v>0.47199387983842328</v>
      </c>
      <c r="AJ30" t="s">
        <v>20</v>
      </c>
      <c r="AK30">
        <v>0.99907612941122326</v>
      </c>
    </row>
    <row r="31" spans="1:39">
      <c r="A31" s="8" t="s">
        <v>22</v>
      </c>
      <c r="B31" s="3">
        <v>8.61358642578125E-3</v>
      </c>
      <c r="C31" s="3">
        <v>8.6788177490234403E-2</v>
      </c>
      <c r="D31" s="3">
        <v>0.175590515136719</v>
      </c>
      <c r="E31" s="3">
        <v>0.26697540283203097</v>
      </c>
      <c r="F31" s="3">
        <v>0.35437393188476601</v>
      </c>
      <c r="G31" s="3">
        <v>0.445541381835938</v>
      </c>
      <c r="H31" s="3">
        <v>0.535308837890625</v>
      </c>
      <c r="I31" s="3">
        <v>0.62647628784179699</v>
      </c>
      <c r="J31" s="3">
        <v>0.71318435668945301</v>
      </c>
      <c r="K31" s="3">
        <v>0.80265808105468806</v>
      </c>
      <c r="L31" s="16">
        <v>0.89012527465820301</v>
      </c>
      <c r="N31" s="8" t="s">
        <v>22</v>
      </c>
      <c r="O31" s="3">
        <v>0.99995741841022501</v>
      </c>
      <c r="P31" s="3">
        <v>0.999401421791282</v>
      </c>
      <c r="Q31" s="3">
        <v>0.998869028891607</v>
      </c>
      <c r="R31" s="3">
        <v>0.99831350163843302</v>
      </c>
      <c r="S31" s="3">
        <v>0.99782356668170302</v>
      </c>
      <c r="T31" s="3">
        <v>0.99723929793117705</v>
      </c>
      <c r="U31" s="3">
        <v>0.99671405553946602</v>
      </c>
      <c r="V31" s="3">
        <v>0.99614406126611799</v>
      </c>
      <c r="W31" s="3">
        <v>0.99564159688411502</v>
      </c>
      <c r="X31" s="3">
        <v>0.99518700697838003</v>
      </c>
      <c r="Y31" s="16">
        <v>0.99485352258828297</v>
      </c>
      <c r="AF31" t="s">
        <v>21</v>
      </c>
      <c r="AG31">
        <v>0.42777390913529828</v>
      </c>
      <c r="AH31" t="s">
        <v>21</v>
      </c>
      <c r="AI31">
        <v>0.42777390913529828</v>
      </c>
      <c r="AJ31" t="s">
        <v>21</v>
      </c>
      <c r="AK31">
        <v>0.99759008436562346</v>
      </c>
    </row>
    <row r="32" spans="1:39">
      <c r="A32" s="8" t="s">
        <v>23</v>
      </c>
      <c r="B32" s="3">
        <v>1.02767944335938E-2</v>
      </c>
      <c r="C32" s="3">
        <v>9.52606201171875E-2</v>
      </c>
      <c r="D32" s="3">
        <v>0.189643859863281</v>
      </c>
      <c r="E32" s="3">
        <v>0.28401565551757801</v>
      </c>
      <c r="F32" s="3">
        <v>0.37588119506835899</v>
      </c>
      <c r="G32" s="3">
        <v>0.46908187866210899</v>
      </c>
      <c r="H32" s="3">
        <v>0.56383514404296897</v>
      </c>
      <c r="I32" s="3">
        <v>0.66090011596679699</v>
      </c>
      <c r="J32" s="3">
        <v>0.75524139404296897</v>
      </c>
      <c r="K32" s="3">
        <v>0.84524917602539096</v>
      </c>
      <c r="L32" s="16">
        <v>0.93286514282226596</v>
      </c>
      <c r="N32" s="8" t="s">
        <v>23</v>
      </c>
      <c r="O32" s="3">
        <v>0.99999017811771695</v>
      </c>
      <c r="P32" s="3">
        <v>0.99946961018831404</v>
      </c>
      <c r="Q32" s="3">
        <v>0.99882870684316705</v>
      </c>
      <c r="R32" s="3">
        <v>0.99830467670419598</v>
      </c>
      <c r="S32" s="3">
        <v>0.99776300419238195</v>
      </c>
      <c r="T32" s="12">
        <v>0.99717737527169403</v>
      </c>
      <c r="U32" s="3">
        <v>0.99637002396599295</v>
      </c>
      <c r="V32" s="3">
        <v>0.99542484961410804</v>
      </c>
      <c r="W32" s="3">
        <v>0.99458457574454795</v>
      </c>
      <c r="X32" s="3">
        <v>0.99392730362803206</v>
      </c>
      <c r="Y32" s="16">
        <v>0.99329248934913705</v>
      </c>
      <c r="AF32" t="s">
        <v>22</v>
      </c>
      <c r="AG32">
        <v>0.44596689397638511</v>
      </c>
      <c r="AH32" t="s">
        <v>22</v>
      </c>
      <c r="AI32">
        <v>0.44596689397638511</v>
      </c>
      <c r="AJ32" t="s">
        <v>22</v>
      </c>
      <c r="AK32">
        <v>0.99728586169098077</v>
      </c>
    </row>
    <row r="33" spans="1:37">
      <c r="A33" s="15" t="s">
        <v>24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N33" s="15" t="s">
        <v>24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AF33" t="s">
        <v>23</v>
      </c>
      <c r="AG33">
        <v>0.47111372514204536</v>
      </c>
      <c r="AH33" t="s">
        <v>23</v>
      </c>
      <c r="AI33">
        <v>0.47111372514204536</v>
      </c>
      <c r="AJ33" t="s">
        <v>23</v>
      </c>
      <c r="AK33">
        <v>0.99683025396538982</v>
      </c>
    </row>
    <row r="34" spans="1:37">
      <c r="A34" s="9" t="s">
        <v>26</v>
      </c>
      <c r="B34" s="3">
        <v>7.39288330078125E-3</v>
      </c>
      <c r="C34" s="3">
        <v>7.4550628662109403E-2</v>
      </c>
      <c r="D34" s="3">
        <v>0.14944839477539101</v>
      </c>
      <c r="E34" s="3">
        <v>0.22343826293945299</v>
      </c>
      <c r="F34" s="3">
        <v>0.30304336547851601</v>
      </c>
      <c r="G34" s="3">
        <v>0.3795166015625</v>
      </c>
      <c r="H34" s="3">
        <v>0.45798110961914101</v>
      </c>
      <c r="I34" s="3">
        <v>0.52803039550781194</v>
      </c>
      <c r="J34" s="3">
        <v>0.60039138793945301</v>
      </c>
      <c r="K34" s="3">
        <v>0.67858505249023404</v>
      </c>
      <c r="L34" s="16">
        <v>0.75411605834960904</v>
      </c>
      <c r="N34" s="9" t="s">
        <v>26</v>
      </c>
      <c r="O34" s="3">
        <v>0.99997617411551498</v>
      </c>
      <c r="P34" s="3">
        <v>0.99979811317211498</v>
      </c>
      <c r="Q34" s="3">
        <v>0.99958523294676305</v>
      </c>
      <c r="R34" s="3">
        <v>0.99933164508666805</v>
      </c>
      <c r="S34" s="3">
        <v>0.99909304082877903</v>
      </c>
      <c r="T34" s="3">
        <v>0.99883771453692904</v>
      </c>
      <c r="U34" s="3">
        <v>0.99853243172563</v>
      </c>
      <c r="V34" s="3">
        <v>0.99833697558729795</v>
      </c>
      <c r="W34" s="12">
        <v>0.99813896676410696</v>
      </c>
      <c r="X34" s="3">
        <v>0.99791831296228195</v>
      </c>
      <c r="Y34" s="16">
        <v>0.99774064505291304</v>
      </c>
      <c r="AF34" t="s">
        <v>26</v>
      </c>
      <c r="AG34">
        <v>0.37786310369318182</v>
      </c>
      <c r="AH34" t="s">
        <v>24</v>
      </c>
      <c r="AI34" s="6">
        <v>0</v>
      </c>
      <c r="AJ34" t="s">
        <v>24</v>
      </c>
      <c r="AK34" s="6">
        <v>1</v>
      </c>
    </row>
    <row r="35" spans="1:37">
      <c r="A35" s="8" t="s">
        <v>27</v>
      </c>
      <c r="B35" s="3">
        <v>8.6250305175781198E-3</v>
      </c>
      <c r="C35" s="3">
        <v>8.7490081787109403E-2</v>
      </c>
      <c r="D35" s="3">
        <v>0.17601394653320299</v>
      </c>
      <c r="E35" s="3">
        <v>0.26152420043945301</v>
      </c>
      <c r="F35" s="3">
        <v>0.34589767456054699</v>
      </c>
      <c r="G35" s="3">
        <v>0.43185806274414101</v>
      </c>
      <c r="H35" s="3">
        <v>0.51911163330078103</v>
      </c>
      <c r="I35" s="3">
        <v>0.60626983642578103</v>
      </c>
      <c r="J35" s="3">
        <v>0.68997955322265603</v>
      </c>
      <c r="K35" s="3">
        <v>0.77397155761718806</v>
      </c>
      <c r="L35" s="16">
        <v>0.86217498779296897</v>
      </c>
      <c r="N35" s="8" t="s">
        <v>27</v>
      </c>
      <c r="O35" s="3">
        <v>0.99996342962975504</v>
      </c>
      <c r="P35" s="3">
        <v>0.99967193368334895</v>
      </c>
      <c r="Q35" s="3">
        <v>0.99934284812084095</v>
      </c>
      <c r="R35" s="3">
        <v>0.99901024460663101</v>
      </c>
      <c r="S35" s="3">
        <v>0.99866280708239397</v>
      </c>
      <c r="T35" s="3">
        <v>0.99830768526110003</v>
      </c>
      <c r="U35" s="3">
        <v>0.99797238475238703</v>
      </c>
      <c r="V35" s="3">
        <v>0.99764073432058598</v>
      </c>
      <c r="W35" s="3">
        <v>0.99729517310263405</v>
      </c>
      <c r="X35" s="3">
        <v>0.99698777320127696</v>
      </c>
      <c r="Y35" s="16">
        <v>0.99665509189262402</v>
      </c>
      <c r="AF35" t="s">
        <v>27</v>
      </c>
      <c r="AG35">
        <v>0.43299241499467339</v>
      </c>
      <c r="AH35" t="s">
        <v>26</v>
      </c>
      <c r="AI35">
        <v>0.37786310369318182</v>
      </c>
      <c r="AJ35" t="s">
        <v>26</v>
      </c>
      <c r="AK35">
        <v>0.99884447752536365</v>
      </c>
    </row>
    <row r="36" spans="1:37">
      <c r="A36" s="10" t="s">
        <v>28</v>
      </c>
      <c r="B36" s="3">
        <v>8.3770751953125E-3</v>
      </c>
      <c r="C36" s="3">
        <v>8.0238342285156194E-2</v>
      </c>
      <c r="D36" s="3">
        <v>0.15906906127929701</v>
      </c>
      <c r="E36" s="3">
        <v>0.23789596557617201</v>
      </c>
      <c r="F36" s="3">
        <v>0.31660842895507801</v>
      </c>
      <c r="G36" s="3">
        <v>0.39638519287109403</v>
      </c>
      <c r="H36" s="3">
        <v>0.47855377197265597</v>
      </c>
      <c r="I36" s="3">
        <v>0.55515670776367199</v>
      </c>
      <c r="J36" s="3">
        <v>0.63809967041015603</v>
      </c>
      <c r="K36" s="3">
        <v>0.71945953369140603</v>
      </c>
      <c r="L36" s="16">
        <v>0.79936981201171897</v>
      </c>
      <c r="N36" s="10" t="s">
        <v>28</v>
      </c>
      <c r="O36" s="3">
        <v>0.99994565955968195</v>
      </c>
      <c r="P36" s="3">
        <v>0.99952877835791298</v>
      </c>
      <c r="Q36" s="3">
        <v>0.99902795377612297</v>
      </c>
      <c r="R36" s="3">
        <v>0.99854215155373705</v>
      </c>
      <c r="S36" s="3">
        <v>0.99806306023340796</v>
      </c>
      <c r="T36" s="3">
        <v>0.99754801570356899</v>
      </c>
      <c r="U36" s="3">
        <v>0.99704730871520797</v>
      </c>
      <c r="V36" s="3">
        <v>0.99657025199967797</v>
      </c>
      <c r="W36" s="3">
        <v>0.99606195042877099</v>
      </c>
      <c r="X36" s="3">
        <v>0.99559174241902304</v>
      </c>
      <c r="Y36" s="16">
        <v>0.995117404371611</v>
      </c>
      <c r="AF36" t="s">
        <v>28</v>
      </c>
      <c r="AG36">
        <v>0.39901941472833807</v>
      </c>
      <c r="AH36" t="s">
        <v>27</v>
      </c>
      <c r="AI36">
        <v>0.43299241499467339</v>
      </c>
      <c r="AJ36" t="s">
        <v>27</v>
      </c>
      <c r="AK36">
        <v>0.99831910051396167</v>
      </c>
    </row>
    <row r="37" spans="1:37">
      <c r="AF37" t="s">
        <v>31</v>
      </c>
      <c r="AG37">
        <f>AVERAGE(AG28:AG36)</f>
        <v>0.43687943737916268</v>
      </c>
      <c r="AH37" t="s">
        <v>28</v>
      </c>
      <c r="AI37">
        <v>0.39901941472833802</v>
      </c>
      <c r="AJ37" t="s">
        <v>28</v>
      </c>
      <c r="AK37">
        <v>0.99754947973806563</v>
      </c>
    </row>
    <row r="39" spans="1:37">
      <c r="B39" s="19" t="s">
        <v>7</v>
      </c>
      <c r="C39" s="19" t="s">
        <v>8</v>
      </c>
      <c r="D39" s="19" t="s">
        <v>9</v>
      </c>
      <c r="E39" s="19" t="s">
        <v>10</v>
      </c>
      <c r="F39" s="19" t="s">
        <v>11</v>
      </c>
    </row>
    <row r="40" spans="1:37">
      <c r="A40" s="4" t="s">
        <v>18</v>
      </c>
      <c r="B40" s="3">
        <v>0.55412292480468806</v>
      </c>
      <c r="C40" s="3">
        <v>0.6475830078125</v>
      </c>
      <c r="D40" s="3">
        <v>0.74013137817382801</v>
      </c>
      <c r="E40" s="3">
        <v>0.83450698852539096</v>
      </c>
      <c r="F40" s="16">
        <v>0.92697525024414096</v>
      </c>
    </row>
    <row r="41" spans="1:37">
      <c r="A41" s="4" t="s">
        <v>19</v>
      </c>
      <c r="B41" s="3">
        <v>0.52252197265625</v>
      </c>
      <c r="C41" s="3">
        <v>0.61247634887695301</v>
      </c>
      <c r="D41" s="3">
        <v>0.70396041870117199</v>
      </c>
      <c r="E41" s="3">
        <v>0.79686355590820301</v>
      </c>
      <c r="F41" s="16">
        <v>0.89023208618164096</v>
      </c>
    </row>
    <row r="42" spans="1:37">
      <c r="A42" s="8" t="s">
        <v>20</v>
      </c>
      <c r="B42" s="3">
        <v>0.56691741943359397</v>
      </c>
      <c r="C42" s="3">
        <v>0.66106033325195301</v>
      </c>
      <c r="D42" s="3">
        <v>0.75309753417968806</v>
      </c>
      <c r="E42" s="3">
        <v>0.84736633300781194</v>
      </c>
      <c r="F42" s="17">
        <v>0.94018936157226596</v>
      </c>
    </row>
    <row r="43" spans="1:37">
      <c r="A43" s="8" t="s">
        <v>21</v>
      </c>
      <c r="B43" s="3">
        <v>0.50870895385742199</v>
      </c>
      <c r="C43" s="3">
        <v>0.59957504272460904</v>
      </c>
      <c r="D43" s="3">
        <v>0.68431472778320301</v>
      </c>
      <c r="E43" s="3">
        <v>0.77376556396484397</v>
      </c>
      <c r="F43" s="16">
        <v>0.862640380859375</v>
      </c>
    </row>
    <row r="44" spans="1:37">
      <c r="A44" s="8" t="s">
        <v>22</v>
      </c>
      <c r="B44" s="3">
        <v>0.535308837890625</v>
      </c>
      <c r="C44" s="3">
        <v>0.62647628784179699</v>
      </c>
      <c r="D44" s="3">
        <v>0.71318435668945301</v>
      </c>
      <c r="E44" s="3">
        <v>0.80265808105468806</v>
      </c>
      <c r="F44" s="16">
        <v>0.89012527465820301</v>
      </c>
    </row>
    <row r="45" spans="1:37">
      <c r="A45" s="8" t="s">
        <v>23</v>
      </c>
      <c r="B45" s="3">
        <v>0.56383514404296897</v>
      </c>
      <c r="C45" s="3">
        <v>0.66090011596679699</v>
      </c>
      <c r="D45" s="3">
        <v>0.75524139404296897</v>
      </c>
      <c r="E45" s="3">
        <v>0.84524917602539096</v>
      </c>
      <c r="F45" s="16">
        <v>0.93286514282226596</v>
      </c>
    </row>
    <row r="46" spans="1:37">
      <c r="A46" s="15" t="s">
        <v>24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</row>
    <row r="47" spans="1:37">
      <c r="A47" s="9" t="s">
        <v>26</v>
      </c>
      <c r="B47" s="3">
        <v>0.45798110961914101</v>
      </c>
      <c r="C47" s="3">
        <v>0.52803039550781194</v>
      </c>
      <c r="D47" s="3">
        <v>0.60039138793945301</v>
      </c>
      <c r="E47" s="3">
        <v>0.67858505249023404</v>
      </c>
      <c r="F47" s="16">
        <v>0.75411605834960904</v>
      </c>
    </row>
    <row r="48" spans="1:37">
      <c r="A48" s="8" t="s">
        <v>27</v>
      </c>
      <c r="B48" s="3">
        <v>0.51911163330078103</v>
      </c>
      <c r="C48" s="3">
        <v>0.60626983642578103</v>
      </c>
      <c r="D48" s="3">
        <v>0.68997955322265603</v>
      </c>
      <c r="E48" s="3">
        <v>0.77397155761718806</v>
      </c>
      <c r="F48" s="16">
        <v>0.86217498779296897</v>
      </c>
    </row>
    <row r="49" spans="1:6">
      <c r="A49" s="10" t="s">
        <v>28</v>
      </c>
      <c r="B49" s="3">
        <v>0.47855377197265597</v>
      </c>
      <c r="C49" s="3">
        <v>0.55515670776367199</v>
      </c>
      <c r="D49" s="3">
        <v>0.63809967041015603</v>
      </c>
      <c r="E49" s="3">
        <v>0.71945953369140603</v>
      </c>
      <c r="F49" s="16">
        <v>0.79936981201171897</v>
      </c>
    </row>
    <row r="65" spans="32:80">
      <c r="BY65" s="37" t="s">
        <v>12</v>
      </c>
      <c r="BZ65" s="37" t="s">
        <v>13</v>
      </c>
      <c r="CA65" s="37" t="s">
        <v>14</v>
      </c>
    </row>
    <row r="66" spans="32:80">
      <c r="AG66" t="s">
        <v>32</v>
      </c>
      <c r="AH66" t="s">
        <v>33</v>
      </c>
      <c r="AI66" t="s">
        <v>34</v>
      </c>
      <c r="AJ66" t="s">
        <v>35</v>
      </c>
      <c r="AK66" t="s">
        <v>36</v>
      </c>
      <c r="AL66" t="s">
        <v>37</v>
      </c>
      <c r="AM66" t="s">
        <v>38</v>
      </c>
      <c r="AN66" t="s">
        <v>39</v>
      </c>
      <c r="AO66" t="s">
        <v>40</v>
      </c>
      <c r="AP66" t="s">
        <v>41</v>
      </c>
      <c r="AQ66" t="s">
        <v>42</v>
      </c>
      <c r="AR66" t="s">
        <v>43</v>
      </c>
      <c r="AS66" t="s">
        <v>44</v>
      </c>
      <c r="AT66" t="s">
        <v>45</v>
      </c>
      <c r="AU66" t="s">
        <v>46</v>
      </c>
      <c r="AV66" t="s">
        <v>47</v>
      </c>
      <c r="AW66" t="s">
        <v>48</v>
      </c>
      <c r="AX66" t="s">
        <v>49</v>
      </c>
      <c r="AY66" t="s">
        <v>50</v>
      </c>
      <c r="AZ66" t="s">
        <v>51</v>
      </c>
      <c r="BA66" t="s">
        <v>52</v>
      </c>
      <c r="BB66" t="s">
        <v>53</v>
      </c>
      <c r="BC66" t="s">
        <v>54</v>
      </c>
      <c r="BD66" t="s">
        <v>55</v>
      </c>
      <c r="BE66" t="s">
        <v>56</v>
      </c>
      <c r="BF66" t="s">
        <v>57</v>
      </c>
      <c r="BG66" t="s">
        <v>58</v>
      </c>
      <c r="BH66" t="s">
        <v>59</v>
      </c>
      <c r="BI66" t="s">
        <v>60</v>
      </c>
      <c r="BJ66" t="s">
        <v>61</v>
      </c>
      <c r="BK66" t="s">
        <v>62</v>
      </c>
      <c r="BL66" t="s">
        <v>63</v>
      </c>
      <c r="BM66" t="s">
        <v>64</v>
      </c>
      <c r="BN66" t="s">
        <v>65</v>
      </c>
      <c r="BO66" t="s">
        <v>66</v>
      </c>
      <c r="BP66" t="s">
        <v>67</v>
      </c>
      <c r="BQ66" t="s">
        <v>68</v>
      </c>
      <c r="BR66" t="s">
        <v>69</v>
      </c>
      <c r="BS66" t="s">
        <v>70</v>
      </c>
      <c r="BT66" t="s">
        <v>71</v>
      </c>
      <c r="BU66" t="s">
        <v>72</v>
      </c>
      <c r="BV66" t="s">
        <v>73</v>
      </c>
      <c r="BW66" t="s">
        <v>74</v>
      </c>
      <c r="BX66" t="s">
        <v>75</v>
      </c>
      <c r="BY66" s="37"/>
      <c r="BZ66" s="37"/>
      <c r="CA66" s="37"/>
      <c r="CB66" t="s">
        <v>76</v>
      </c>
    </row>
    <row r="67" spans="32:80">
      <c r="AF67" t="s">
        <v>77</v>
      </c>
      <c r="AG67">
        <v>68.850717242710999</v>
      </c>
      <c r="AH67">
        <v>8.4724426269531198E-3</v>
      </c>
      <c r="AI67">
        <v>0.99995461526997798</v>
      </c>
      <c r="AJ67">
        <v>3.814697265625E-3</v>
      </c>
      <c r="AK67">
        <v>58.468369095855799</v>
      </c>
      <c r="AL67">
        <v>9.2521667480468806E-2</v>
      </c>
      <c r="AM67">
        <v>0.99955475649409098</v>
      </c>
      <c r="AN67">
        <v>3.814697265625E-2</v>
      </c>
      <c r="AO67">
        <v>55.521287912535499</v>
      </c>
      <c r="AP67">
        <v>0.18236923217773399</v>
      </c>
      <c r="AQ67">
        <v>0.99920122329354499</v>
      </c>
      <c r="AR67">
        <v>7.62939453125E-2</v>
      </c>
      <c r="AS67">
        <v>53.703129353015498</v>
      </c>
      <c r="AT67">
        <v>0.27718353271484403</v>
      </c>
      <c r="AU67">
        <v>0.99879775526243897</v>
      </c>
      <c r="AV67">
        <v>0.11444091796875</v>
      </c>
      <c r="AW67">
        <v>52.4814735623156</v>
      </c>
      <c r="AX67">
        <v>0.36722564697265597</v>
      </c>
      <c r="AY67">
        <v>0.99842388538639504</v>
      </c>
      <c r="AZ67">
        <v>0.152587890625</v>
      </c>
      <c r="BA67">
        <v>51.4838290726899</v>
      </c>
      <c r="BB67">
        <v>0.46205902099609403</v>
      </c>
      <c r="BC67">
        <v>0.99809052247118502</v>
      </c>
      <c r="BD67">
        <v>0.19073486328125</v>
      </c>
      <c r="BE67">
        <v>50.694742429942004</v>
      </c>
      <c r="BF67">
        <v>0.55412292480468806</v>
      </c>
      <c r="BG67">
        <v>0.99779216804650805</v>
      </c>
      <c r="BH67">
        <v>0.2288818359375</v>
      </c>
      <c r="BI67">
        <v>50.017849162623101</v>
      </c>
      <c r="BJ67">
        <v>0.6475830078125</v>
      </c>
      <c r="BK67">
        <v>0.99748401043611101</v>
      </c>
      <c r="BL67">
        <v>0.26702880859375</v>
      </c>
      <c r="BM67">
        <v>49.437715441752403</v>
      </c>
      <c r="BN67">
        <v>0.74013137817382801</v>
      </c>
      <c r="BO67">
        <v>0.99718722883882405</v>
      </c>
      <c r="BP67">
        <v>0.30517578125</v>
      </c>
      <c r="BQ67">
        <v>48.916503828660602</v>
      </c>
      <c r="BR67">
        <v>0.83450698852539096</v>
      </c>
      <c r="BS67">
        <v>0.99690645115461896</v>
      </c>
      <c r="BT67">
        <v>0.34332275390625</v>
      </c>
      <c r="BU67">
        <v>48.460122220048497</v>
      </c>
      <c r="BV67">
        <v>0.92697525024414096</v>
      </c>
      <c r="BW67">
        <v>0.99665401271758702</v>
      </c>
      <c r="BX67">
        <v>0.3814697265625</v>
      </c>
      <c r="BY67" s="5">
        <f>AVERAGE(AG67,AK67,AO67,AS67,AW67,BA67,BE67,BI67,BM67,BQ67,BU67)</f>
        <v>53.457794483831798</v>
      </c>
      <c r="BZ67" s="5">
        <f>AVERAGE(AH67,AL67,AP67,AT67,AX67,BB67,BF67,BJ67,BN67,BR67,BV67)</f>
        <v>0.46301373568448162</v>
      </c>
      <c r="CA67" s="5">
        <f>AVERAGE(AI67,AM67,AQ67,AU67,AY67,BC67,BG67,BK67,BO67,BS67,BW67)</f>
        <v>0.99818605721557097</v>
      </c>
      <c r="CB67" s="5">
        <f>AVERAGE(AJ67,AN67,AR67,AV67,AZ67,BD67,BH67,BL67,BP67,BT67,BX67)</f>
        <v>0.19108165394176135</v>
      </c>
    </row>
    <row r="68" spans="32:80">
      <c r="AF68" t="s">
        <v>78</v>
      </c>
      <c r="AG68">
        <v>68.173155946912402</v>
      </c>
      <c r="AH68">
        <v>9.9029541015625E-3</v>
      </c>
      <c r="AI68">
        <v>0.99999670992888801</v>
      </c>
      <c r="AJ68">
        <v>3.814697265625E-3</v>
      </c>
      <c r="AK68">
        <v>58.767822272349299</v>
      </c>
      <c r="AL68">
        <v>8.6357116699218806E-2</v>
      </c>
      <c r="AM68">
        <v>0.99947299876933104</v>
      </c>
      <c r="AN68">
        <v>3.814697265625E-2</v>
      </c>
      <c r="AO68">
        <v>55.575218927247903</v>
      </c>
      <c r="AP68">
        <v>0.18011856079101601</v>
      </c>
      <c r="AQ68">
        <v>0.99864318244009198</v>
      </c>
      <c r="AR68">
        <v>7.62939453125E-2</v>
      </c>
      <c r="AS68">
        <v>53.830370915250398</v>
      </c>
      <c r="AT68">
        <v>0.269180297851562</v>
      </c>
      <c r="AU68">
        <v>0.99792368035059398</v>
      </c>
      <c r="AV68">
        <v>0.11444091796875</v>
      </c>
      <c r="AW68">
        <v>52.640161514621397</v>
      </c>
      <c r="AX68">
        <v>0.354049682617188</v>
      </c>
      <c r="AY68">
        <v>0.99727666044191898</v>
      </c>
      <c r="AZ68">
        <v>0.152587890625</v>
      </c>
      <c r="BA68">
        <v>51.713153734364802</v>
      </c>
      <c r="BB68">
        <v>0.43829345703125</v>
      </c>
      <c r="BC68">
        <v>0.99667861293029802</v>
      </c>
      <c r="BD68">
        <v>0.19073486328125</v>
      </c>
      <c r="BE68">
        <v>50.949758031130997</v>
      </c>
      <c r="BF68">
        <v>0.52252197265625</v>
      </c>
      <c r="BG68">
        <v>0.99606021378869103</v>
      </c>
      <c r="BH68">
        <v>0.2288818359375</v>
      </c>
      <c r="BI68">
        <v>50.259910380363202</v>
      </c>
      <c r="BJ68">
        <v>0.61247634887695301</v>
      </c>
      <c r="BK68">
        <v>0.99538094618611295</v>
      </c>
      <c r="BL68">
        <v>0.26702880859375</v>
      </c>
      <c r="BM68">
        <v>49.655321199401797</v>
      </c>
      <c r="BN68">
        <v>0.70396041870117199</v>
      </c>
      <c r="BO68">
        <v>0.99467595856058499</v>
      </c>
      <c r="BP68">
        <v>0.30517578125</v>
      </c>
      <c r="BQ68">
        <v>49.116963957943099</v>
      </c>
      <c r="BR68">
        <v>0.79686355590820301</v>
      </c>
      <c r="BS68">
        <v>0.99400352375374901</v>
      </c>
      <c r="BT68">
        <v>0.34332275390625</v>
      </c>
      <c r="BU68">
        <v>48.6357711758451</v>
      </c>
      <c r="BV68">
        <v>0.89023208618164096</v>
      </c>
      <c r="BW68">
        <v>0.99329356837017402</v>
      </c>
      <c r="BX68">
        <v>0.3814697265625</v>
      </c>
      <c r="BY68" s="5">
        <f t="shared" ref="BY68:BY76" si="7">AVERAGE(AG68,AK68,AO68,AS68,AW68,BA68,BE68,BI68,BM68,BQ68,BU68)</f>
        <v>53.574328005039121</v>
      </c>
      <c r="BZ68" s="5">
        <f t="shared" ref="BZ68:BZ76" si="8">AVERAGE(AH68,AL68,AP68,AT68,AX68,BB68,BF68,BJ68,BN68,BR68,BV68)</f>
        <v>0.44217785921963787</v>
      </c>
      <c r="CA68" s="5">
        <f t="shared" ref="CA68:CA76" si="9">AVERAGE(AI68,AM68,AQ68,AU68,AY68,BC68,BG68,BK68,BO68,BS68,BW68)</f>
        <v>0.99667327777458492</v>
      </c>
      <c r="CB68" s="5">
        <f t="shared" ref="CB68:CB76" si="10">AVERAGE(AJ68,AN68,AR68,AV68,AZ68,BD68,BH68,BL68,BP68,BT68,BX68)</f>
        <v>0.19108165394176135</v>
      </c>
    </row>
    <row r="69" spans="32:80">
      <c r="AF69" t="s">
        <v>79</v>
      </c>
      <c r="AG69">
        <v>68.310822934276302</v>
      </c>
      <c r="AH69">
        <v>9.5939636230468802E-3</v>
      </c>
      <c r="AI69">
        <v>0.99997015182694204</v>
      </c>
      <c r="AJ69">
        <v>3.814697265625E-3</v>
      </c>
      <c r="AK69">
        <v>58.415510965179401</v>
      </c>
      <c r="AL69">
        <v>9.3654632568359403E-2</v>
      </c>
      <c r="AM69">
        <v>0.99972506936141803</v>
      </c>
      <c r="AN69">
        <v>3.814697265625E-2</v>
      </c>
      <c r="AO69">
        <v>55.408750346838197</v>
      </c>
      <c r="AP69">
        <v>0.187156677246094</v>
      </c>
      <c r="AQ69">
        <v>0.99946226968972895</v>
      </c>
      <c r="AR69">
        <v>7.62939453125E-2</v>
      </c>
      <c r="AS69">
        <v>53.602283410174699</v>
      </c>
      <c r="AT69">
        <v>0.28369522094726601</v>
      </c>
      <c r="AU69">
        <v>0.99927285619105199</v>
      </c>
      <c r="AV69">
        <v>0.11444091796875</v>
      </c>
      <c r="AW69">
        <v>52.369029012721597</v>
      </c>
      <c r="AX69">
        <v>0.37685775756835899</v>
      </c>
      <c r="AY69">
        <v>0.99916106525777804</v>
      </c>
      <c r="AZ69">
        <v>0.152587890625</v>
      </c>
      <c r="BA69">
        <v>51.388224682666603</v>
      </c>
      <c r="BB69">
        <v>0.47234344482421903</v>
      </c>
      <c r="BC69">
        <v>0.99906310244468</v>
      </c>
      <c r="BD69">
        <v>0.19073486328125</v>
      </c>
      <c r="BE69">
        <v>50.595605592876602</v>
      </c>
      <c r="BF69">
        <v>0.56691741943359397</v>
      </c>
      <c r="BG69">
        <v>0.998985777562999</v>
      </c>
      <c r="BH69">
        <v>0.2288818359375</v>
      </c>
      <c r="BI69">
        <v>49.928392626490599</v>
      </c>
      <c r="BJ69">
        <v>0.66106033325195301</v>
      </c>
      <c r="BK69">
        <v>0.99889767343173097</v>
      </c>
      <c r="BL69">
        <v>0.26702880859375</v>
      </c>
      <c r="BM69">
        <v>49.3622913524759</v>
      </c>
      <c r="BN69">
        <v>0.75309753417968806</v>
      </c>
      <c r="BO69">
        <v>0.998749548460244</v>
      </c>
      <c r="BP69">
        <v>0.30517578125</v>
      </c>
      <c r="BQ69">
        <v>48.850091559579397</v>
      </c>
      <c r="BR69">
        <v>0.84736633300781194</v>
      </c>
      <c r="BS69">
        <v>0.99844981673695898</v>
      </c>
      <c r="BT69">
        <v>0.34332275390625</v>
      </c>
      <c r="BU69">
        <v>48.398650281154403</v>
      </c>
      <c r="BV69">
        <v>0.94018936157226596</v>
      </c>
      <c r="BW69">
        <v>0.99810009255992305</v>
      </c>
      <c r="BX69">
        <v>0.3814697265625</v>
      </c>
      <c r="BY69" s="5">
        <f t="shared" si="7"/>
        <v>53.329968433130347</v>
      </c>
      <c r="BZ69" s="5">
        <f t="shared" si="8"/>
        <v>0.47199387983842328</v>
      </c>
      <c r="CA69" s="5">
        <f t="shared" si="9"/>
        <v>0.99907612941122326</v>
      </c>
      <c r="CB69" s="5">
        <f t="shared" si="10"/>
        <v>0.19108165394176135</v>
      </c>
    </row>
    <row r="70" spans="32:80">
      <c r="AF70" t="s">
        <v>80</v>
      </c>
      <c r="AG70">
        <v>69.183859911248504</v>
      </c>
      <c r="AH70">
        <v>7.8468322753906198E-3</v>
      </c>
      <c r="AI70">
        <v>0.99995183204984495</v>
      </c>
      <c r="AJ70">
        <v>3.814697265625E-3</v>
      </c>
      <c r="AK70">
        <v>58.909184440878903</v>
      </c>
      <c r="AL70">
        <v>8.3591461181640597E-2</v>
      </c>
      <c r="AM70">
        <v>0.99952057580736797</v>
      </c>
      <c r="AN70">
        <v>3.814697265625E-2</v>
      </c>
      <c r="AO70">
        <v>55.878617338681103</v>
      </c>
      <c r="AP70">
        <v>0.16796493530273399</v>
      </c>
      <c r="AQ70">
        <v>0.99903578577698304</v>
      </c>
      <c r="AR70">
        <v>7.62939453125E-2</v>
      </c>
      <c r="AS70">
        <v>54.077940656668197</v>
      </c>
      <c r="AT70">
        <v>0.25426483154296903</v>
      </c>
      <c r="AU70">
        <v>0.99855088117837698</v>
      </c>
      <c r="AV70">
        <v>0.11444091796875</v>
      </c>
      <c r="AW70">
        <v>52.8504521433278</v>
      </c>
      <c r="AX70">
        <v>0.33731460571289101</v>
      </c>
      <c r="AY70">
        <v>0.99806173289871303</v>
      </c>
      <c r="AZ70">
        <v>0.152587890625</v>
      </c>
      <c r="BA70">
        <v>51.841546014890802</v>
      </c>
      <c r="BB70">
        <v>0.42552566528320301</v>
      </c>
      <c r="BC70">
        <v>0.99756577982677996</v>
      </c>
      <c r="BD70">
        <v>0.19073486328125</v>
      </c>
      <c r="BE70">
        <v>51.066109790913899</v>
      </c>
      <c r="BF70">
        <v>0.50870895385742199</v>
      </c>
      <c r="BG70">
        <v>0.99709903556745505</v>
      </c>
      <c r="BH70">
        <v>0.2288818359375</v>
      </c>
      <c r="BI70">
        <v>50.3523681379735</v>
      </c>
      <c r="BJ70">
        <v>0.59957504272460904</v>
      </c>
      <c r="BK70">
        <v>0.99663345499782596</v>
      </c>
      <c r="BL70">
        <v>0.26702880859375</v>
      </c>
      <c r="BM70">
        <v>49.7782447390953</v>
      </c>
      <c r="BN70">
        <v>0.68431472778320301</v>
      </c>
      <c r="BO70">
        <v>0.99616870188664097</v>
      </c>
      <c r="BP70">
        <v>0.30517578125</v>
      </c>
      <c r="BQ70">
        <v>49.244709631032997</v>
      </c>
      <c r="BR70">
        <v>0.77376556396484397</v>
      </c>
      <c r="BS70">
        <v>0.99568781961943897</v>
      </c>
      <c r="BT70">
        <v>0.34332275390625</v>
      </c>
      <c r="BU70">
        <v>48.772505769235799</v>
      </c>
      <c r="BV70">
        <v>0.862640380859375</v>
      </c>
      <c r="BW70">
        <v>0.99521532841243199</v>
      </c>
      <c r="BX70">
        <v>0.3814697265625</v>
      </c>
      <c r="BY70" s="5">
        <f t="shared" si="7"/>
        <v>53.814139870358787</v>
      </c>
      <c r="BZ70" s="5">
        <f t="shared" si="8"/>
        <v>0.42777390913529828</v>
      </c>
      <c r="CA70" s="5">
        <f t="shared" si="9"/>
        <v>0.99759008436562346</v>
      </c>
      <c r="CB70" s="5">
        <f t="shared" si="10"/>
        <v>0.19108165394176135</v>
      </c>
    </row>
    <row r="71" spans="32:80">
      <c r="AF71" t="s">
        <v>81</v>
      </c>
      <c r="AG71">
        <v>68.778963452306201</v>
      </c>
      <c r="AH71">
        <v>8.61358642578125E-3</v>
      </c>
      <c r="AI71">
        <v>0.99995741841022501</v>
      </c>
      <c r="AJ71">
        <v>3.814697265625E-3</v>
      </c>
      <c r="AK71">
        <v>58.746197923786497</v>
      </c>
      <c r="AL71">
        <v>8.6788177490234403E-2</v>
      </c>
      <c r="AM71">
        <v>0.999401421791282</v>
      </c>
      <c r="AN71">
        <v>3.814697265625E-2</v>
      </c>
      <c r="AO71">
        <v>55.685793079256001</v>
      </c>
      <c r="AP71">
        <v>0.175590515136719</v>
      </c>
      <c r="AQ71">
        <v>0.998869028891607</v>
      </c>
      <c r="AR71">
        <v>7.62939453125E-2</v>
      </c>
      <c r="AS71">
        <v>53.866091103887399</v>
      </c>
      <c r="AT71">
        <v>0.26697540283203097</v>
      </c>
      <c r="AU71">
        <v>0.99831350163843302</v>
      </c>
      <c r="AV71">
        <v>0.11444091796875</v>
      </c>
      <c r="AW71">
        <v>52.636185936319897</v>
      </c>
      <c r="AX71">
        <v>0.35437393188476601</v>
      </c>
      <c r="AY71">
        <v>0.99782356668170302</v>
      </c>
      <c r="AZ71">
        <v>0.152587890625</v>
      </c>
      <c r="BA71">
        <v>51.641923133965697</v>
      </c>
      <c r="BB71">
        <v>0.445541381835938</v>
      </c>
      <c r="BC71">
        <v>0.99723929793117705</v>
      </c>
      <c r="BD71">
        <v>0.19073486328125</v>
      </c>
      <c r="BE71">
        <v>50.844759472706798</v>
      </c>
      <c r="BF71">
        <v>0.535308837890625</v>
      </c>
      <c r="BG71">
        <v>0.99671405553946602</v>
      </c>
      <c r="BH71">
        <v>0.2288818359375</v>
      </c>
      <c r="BI71">
        <v>50.1617572329409</v>
      </c>
      <c r="BJ71">
        <v>0.62647628784179699</v>
      </c>
      <c r="BK71">
        <v>0.99614406126611799</v>
      </c>
      <c r="BL71">
        <v>0.26702880859375</v>
      </c>
      <c r="BM71">
        <v>49.598785522731099</v>
      </c>
      <c r="BN71">
        <v>0.71318435668945301</v>
      </c>
      <c r="BO71">
        <v>0.99564159688411502</v>
      </c>
      <c r="BP71">
        <v>0.30517578125</v>
      </c>
      <c r="BQ71">
        <v>49.085497783969501</v>
      </c>
      <c r="BR71">
        <v>0.80265808105468806</v>
      </c>
      <c r="BS71">
        <v>0.99518700697838003</v>
      </c>
      <c r="BT71">
        <v>0.34332275390625</v>
      </c>
      <c r="BU71">
        <v>48.636292280835697</v>
      </c>
      <c r="BV71">
        <v>0.89012527465820301</v>
      </c>
      <c r="BW71">
        <v>0.99485352258828297</v>
      </c>
      <c r="BX71">
        <v>0.3814697265625</v>
      </c>
      <c r="BY71" s="5">
        <f t="shared" si="7"/>
        <v>53.607476992973254</v>
      </c>
      <c r="BZ71" s="5">
        <f t="shared" si="8"/>
        <v>0.44596689397638511</v>
      </c>
      <c r="CA71" s="5">
        <f t="shared" si="9"/>
        <v>0.99728586169098077</v>
      </c>
      <c r="CB71" s="5">
        <f t="shared" si="10"/>
        <v>0.19108165394176135</v>
      </c>
    </row>
    <row r="72" spans="32:80">
      <c r="AF72" t="s">
        <v>82</v>
      </c>
      <c r="AG72">
        <v>68.012226914326007</v>
      </c>
      <c r="AH72">
        <v>1.02767944335938E-2</v>
      </c>
      <c r="AI72">
        <v>0.99999017811771695</v>
      </c>
      <c r="AJ72">
        <v>3.814697265625E-3</v>
      </c>
      <c r="AK72">
        <v>58.341669565603198</v>
      </c>
      <c r="AL72">
        <v>9.52606201171875E-2</v>
      </c>
      <c r="AM72">
        <v>0.99946961018831404</v>
      </c>
      <c r="AN72">
        <v>3.814697265625E-2</v>
      </c>
      <c r="AO72">
        <v>55.351415748397201</v>
      </c>
      <c r="AP72">
        <v>0.189643859863281</v>
      </c>
      <c r="AQ72">
        <v>0.99882870684316705</v>
      </c>
      <c r="AR72">
        <v>7.62939453125E-2</v>
      </c>
      <c r="AS72">
        <v>53.597380809705101</v>
      </c>
      <c r="AT72">
        <v>0.28401565551757801</v>
      </c>
      <c r="AU72">
        <v>0.99830467670419598</v>
      </c>
      <c r="AV72">
        <v>0.11444091796875</v>
      </c>
      <c r="AW72">
        <v>52.380297618961301</v>
      </c>
      <c r="AX72">
        <v>0.37588119506835899</v>
      </c>
      <c r="AY72">
        <v>0.99776300419238195</v>
      </c>
      <c r="AZ72">
        <v>0.152587890625</v>
      </c>
      <c r="BA72">
        <v>51.418317050451698</v>
      </c>
      <c r="BB72">
        <v>0.46908187866210899</v>
      </c>
      <c r="BC72">
        <v>0.99717737527169403</v>
      </c>
      <c r="BD72">
        <v>0.19073486328125</v>
      </c>
      <c r="BE72">
        <v>50.619282187607503</v>
      </c>
      <c r="BF72">
        <v>0.56383514404296897</v>
      </c>
      <c r="BG72">
        <v>0.99637002396599295</v>
      </c>
      <c r="BH72">
        <v>0.2288818359375</v>
      </c>
      <c r="BI72">
        <v>49.929445327927098</v>
      </c>
      <c r="BJ72">
        <v>0.66090011596679699</v>
      </c>
      <c r="BK72">
        <v>0.99542484961410804</v>
      </c>
      <c r="BL72">
        <v>0.26702880859375</v>
      </c>
      <c r="BM72">
        <v>49.349945756692897</v>
      </c>
      <c r="BN72">
        <v>0.75524139404296897</v>
      </c>
      <c r="BO72">
        <v>0.99458457574454795</v>
      </c>
      <c r="BP72">
        <v>0.30517578125</v>
      </c>
      <c r="BQ72">
        <v>48.860956047933698</v>
      </c>
      <c r="BR72">
        <v>0.84524917602539096</v>
      </c>
      <c r="BS72">
        <v>0.99392730362803206</v>
      </c>
      <c r="BT72">
        <v>0.34332275390625</v>
      </c>
      <c r="BU72">
        <v>48.4326149521495</v>
      </c>
      <c r="BV72">
        <v>0.93286514282226596</v>
      </c>
      <c r="BW72">
        <v>0.99329248934913705</v>
      </c>
      <c r="BX72">
        <v>0.3814697265625</v>
      </c>
      <c r="BY72" s="5">
        <f t="shared" si="7"/>
        <v>53.299413816341378</v>
      </c>
      <c r="BZ72" s="5">
        <f t="shared" si="8"/>
        <v>0.47111372514204536</v>
      </c>
      <c r="CA72" s="5">
        <f t="shared" si="9"/>
        <v>0.99683025396538982</v>
      </c>
      <c r="CB72" s="5">
        <f t="shared" si="10"/>
        <v>0.19108165394176135</v>
      </c>
    </row>
    <row r="73" spans="32:80">
      <c r="AF73" t="s">
        <v>83</v>
      </c>
      <c r="AG73" t="s">
        <v>25</v>
      </c>
      <c r="AH73">
        <v>0</v>
      </c>
      <c r="AI73">
        <v>1</v>
      </c>
      <c r="AJ73">
        <v>0</v>
      </c>
      <c r="AK73" t="s">
        <v>25</v>
      </c>
      <c r="AL73">
        <v>0</v>
      </c>
      <c r="AM73">
        <v>1</v>
      </c>
      <c r="AN73">
        <v>0</v>
      </c>
      <c r="AO73" t="s">
        <v>25</v>
      </c>
      <c r="AP73">
        <v>0</v>
      </c>
      <c r="AQ73">
        <v>1</v>
      </c>
      <c r="AR73">
        <v>0</v>
      </c>
      <c r="AS73" t="s">
        <v>25</v>
      </c>
      <c r="AT73">
        <v>0</v>
      </c>
      <c r="AU73">
        <v>1</v>
      </c>
      <c r="AV73">
        <v>0</v>
      </c>
      <c r="AW73" t="s">
        <v>25</v>
      </c>
      <c r="AX73">
        <v>0</v>
      </c>
      <c r="AY73">
        <v>1</v>
      </c>
      <c r="AZ73">
        <v>0</v>
      </c>
      <c r="BA73" t="s">
        <v>25</v>
      </c>
      <c r="BB73">
        <v>0</v>
      </c>
      <c r="BC73">
        <v>1</v>
      </c>
      <c r="BD73">
        <v>0</v>
      </c>
      <c r="BE73" t="s">
        <v>25</v>
      </c>
      <c r="BF73">
        <v>0</v>
      </c>
      <c r="BG73">
        <v>1</v>
      </c>
      <c r="BH73">
        <v>0</v>
      </c>
      <c r="BI73" t="s">
        <v>25</v>
      </c>
      <c r="BJ73">
        <v>0</v>
      </c>
      <c r="BK73">
        <v>1</v>
      </c>
      <c r="BL73">
        <v>0</v>
      </c>
      <c r="BM73" t="s">
        <v>25</v>
      </c>
      <c r="BN73">
        <v>0</v>
      </c>
      <c r="BO73">
        <v>1</v>
      </c>
      <c r="BP73">
        <v>0</v>
      </c>
      <c r="BQ73" t="s">
        <v>25</v>
      </c>
      <c r="BR73">
        <v>0</v>
      </c>
      <c r="BS73">
        <v>1</v>
      </c>
      <c r="BT73">
        <v>0</v>
      </c>
      <c r="BU73" t="s">
        <v>25</v>
      </c>
      <c r="BV73">
        <v>0</v>
      </c>
      <c r="BW73">
        <v>1</v>
      </c>
      <c r="BX73">
        <v>0</v>
      </c>
      <c r="BY73" s="5" t="e">
        <f t="shared" si="7"/>
        <v>#DIV/0!</v>
      </c>
      <c r="BZ73" s="5">
        <f t="shared" si="8"/>
        <v>0</v>
      </c>
      <c r="CA73" s="5">
        <f t="shared" si="9"/>
        <v>1</v>
      </c>
      <c r="CB73" s="5">
        <f t="shared" si="10"/>
        <v>0</v>
      </c>
    </row>
    <row r="74" spans="32:80">
      <c r="AF74" t="s">
        <v>84</v>
      </c>
      <c r="AG74">
        <v>69.442665101048306</v>
      </c>
      <c r="AH74">
        <v>7.39288330078125E-3</v>
      </c>
      <c r="AI74">
        <v>0.99997617411551498</v>
      </c>
      <c r="AJ74">
        <v>3.814697265625E-3</v>
      </c>
      <c r="AK74">
        <v>59.406290507940703</v>
      </c>
      <c r="AL74">
        <v>7.4550628662109403E-2</v>
      </c>
      <c r="AM74">
        <v>0.99979811317211498</v>
      </c>
      <c r="AN74">
        <v>3.814697265625E-2</v>
      </c>
      <c r="AO74">
        <v>56.385891062228502</v>
      </c>
      <c r="AP74">
        <v>0.14944839477539101</v>
      </c>
      <c r="AQ74">
        <v>0.99958523294676305</v>
      </c>
      <c r="AR74">
        <v>7.62939453125E-2</v>
      </c>
      <c r="AS74">
        <v>54.639228144672202</v>
      </c>
      <c r="AT74">
        <v>0.22343826293945299</v>
      </c>
      <c r="AU74">
        <v>0.99933164508666805</v>
      </c>
      <c r="AV74">
        <v>0.11444091796875</v>
      </c>
      <c r="AW74">
        <v>53.315755804169797</v>
      </c>
      <c r="AX74">
        <v>0.30304336547851601</v>
      </c>
      <c r="AY74">
        <v>0.99909304082877903</v>
      </c>
      <c r="AZ74">
        <v>0.152587890625</v>
      </c>
      <c r="BA74">
        <v>52.338495824564703</v>
      </c>
      <c r="BB74">
        <v>0.3795166015625</v>
      </c>
      <c r="BC74">
        <v>0.99883771453692904</v>
      </c>
      <c r="BD74">
        <v>0.19073486328125</v>
      </c>
      <c r="BE74">
        <v>51.522327958713802</v>
      </c>
      <c r="BF74">
        <v>0.45798110961914101</v>
      </c>
      <c r="BG74">
        <v>0.99853243172563</v>
      </c>
      <c r="BH74">
        <v>0.2288818359375</v>
      </c>
      <c r="BI74">
        <v>50.9042143791483</v>
      </c>
      <c r="BJ74">
        <v>0.52803039550781194</v>
      </c>
      <c r="BK74">
        <v>0.99833697558729795</v>
      </c>
      <c r="BL74">
        <v>0.26702880859375</v>
      </c>
      <c r="BM74">
        <v>50.346459068056703</v>
      </c>
      <c r="BN74">
        <v>0.60039138793945301</v>
      </c>
      <c r="BO74">
        <v>0.99813896676410696</v>
      </c>
      <c r="BP74">
        <v>0.30517578125</v>
      </c>
      <c r="BQ74">
        <v>49.814760718607701</v>
      </c>
      <c r="BR74">
        <v>0.67858505249023404</v>
      </c>
      <c r="BS74">
        <v>0.99791831296228195</v>
      </c>
      <c r="BT74">
        <v>0.34332275390625</v>
      </c>
      <c r="BU74">
        <v>49.356421719980403</v>
      </c>
      <c r="BV74">
        <v>0.75411605834960904</v>
      </c>
      <c r="BW74">
        <v>0.99774064505291304</v>
      </c>
      <c r="BX74">
        <v>0.3814697265625</v>
      </c>
      <c r="BY74" s="5">
        <f t="shared" si="7"/>
        <v>54.315682753557368</v>
      </c>
      <c r="BZ74" s="5">
        <f t="shared" si="8"/>
        <v>0.37786310369318182</v>
      </c>
      <c r="CA74" s="5">
        <f t="shared" si="9"/>
        <v>0.99884447752536365</v>
      </c>
      <c r="CB74" s="5">
        <f t="shared" si="10"/>
        <v>0.19108165394176135</v>
      </c>
    </row>
    <row r="75" spans="32:80">
      <c r="AF75" t="s">
        <v>85</v>
      </c>
      <c r="AG75">
        <v>68.773197204742104</v>
      </c>
      <c r="AH75">
        <v>8.6250305175781198E-3</v>
      </c>
      <c r="AI75">
        <v>0.99996342962975504</v>
      </c>
      <c r="AJ75">
        <v>3.814697265625E-3</v>
      </c>
      <c r="AK75">
        <v>58.7112153835157</v>
      </c>
      <c r="AL75">
        <v>8.7490081787109403E-2</v>
      </c>
      <c r="AM75">
        <v>0.99967193368334895</v>
      </c>
      <c r="AN75">
        <v>3.814697265625E-2</v>
      </c>
      <c r="AO75">
        <v>55.675332801989597</v>
      </c>
      <c r="AP75">
        <v>0.17601394653320299</v>
      </c>
      <c r="AQ75">
        <v>0.99934284812084095</v>
      </c>
      <c r="AR75">
        <v>7.62939453125E-2</v>
      </c>
      <c r="AS75">
        <v>53.955684778710598</v>
      </c>
      <c r="AT75">
        <v>0.26152420043945301</v>
      </c>
      <c r="AU75">
        <v>0.99901024460663101</v>
      </c>
      <c r="AV75">
        <v>0.11444091796875</v>
      </c>
      <c r="AW75">
        <v>52.741327185670997</v>
      </c>
      <c r="AX75">
        <v>0.34589767456054699</v>
      </c>
      <c r="AY75">
        <v>0.99866280708239397</v>
      </c>
      <c r="AZ75">
        <v>0.152587890625</v>
      </c>
      <c r="BA75">
        <v>51.777393286266303</v>
      </c>
      <c r="BB75">
        <v>0.43185806274414101</v>
      </c>
      <c r="BC75">
        <v>0.99830768526110003</v>
      </c>
      <c r="BD75">
        <v>0.19073486328125</v>
      </c>
      <c r="BE75">
        <v>50.978195993330701</v>
      </c>
      <c r="BF75">
        <v>0.51911163330078103</v>
      </c>
      <c r="BG75">
        <v>0.99797238475238703</v>
      </c>
      <c r="BH75">
        <v>0.2288818359375</v>
      </c>
      <c r="BI75">
        <v>50.304143994277801</v>
      </c>
      <c r="BJ75">
        <v>0.60626983642578103</v>
      </c>
      <c r="BK75">
        <v>0.99764073432058598</v>
      </c>
      <c r="BL75">
        <v>0.26702880859375</v>
      </c>
      <c r="BM75">
        <v>49.742441397743399</v>
      </c>
      <c r="BN75">
        <v>0.68997955322265603</v>
      </c>
      <c r="BO75">
        <v>0.99729517310263405</v>
      </c>
      <c r="BP75">
        <v>0.30517578125</v>
      </c>
      <c r="BQ75">
        <v>49.243553596124997</v>
      </c>
      <c r="BR75">
        <v>0.77397155761718806</v>
      </c>
      <c r="BS75">
        <v>0.99698777320127696</v>
      </c>
      <c r="BT75">
        <v>0.34332275390625</v>
      </c>
      <c r="BU75">
        <v>48.7748494130743</v>
      </c>
      <c r="BV75">
        <v>0.86217498779296897</v>
      </c>
      <c r="BW75">
        <v>0.99665509189262402</v>
      </c>
      <c r="BX75">
        <v>0.3814697265625</v>
      </c>
      <c r="BY75" s="5">
        <f t="shared" si="7"/>
        <v>53.697939548676956</v>
      </c>
      <c r="BZ75" s="5">
        <f t="shared" si="8"/>
        <v>0.43299241499467339</v>
      </c>
      <c r="CA75" s="5">
        <f t="shared" si="9"/>
        <v>0.99831910051396167</v>
      </c>
      <c r="CB75" s="5">
        <f t="shared" si="10"/>
        <v>0.19108165394176135</v>
      </c>
    </row>
    <row r="76" spans="32:80">
      <c r="AF76" t="s">
        <v>86</v>
      </c>
      <c r="AG76">
        <v>68.8998794704152</v>
      </c>
      <c r="AH76">
        <v>8.3770751953125E-3</v>
      </c>
      <c r="AI76">
        <v>0.99994565955968195</v>
      </c>
      <c r="AJ76">
        <v>3.814697265625E-3</v>
      </c>
      <c r="AK76">
        <v>59.086984132364798</v>
      </c>
      <c r="AL76">
        <v>8.0238342285156194E-2</v>
      </c>
      <c r="AM76">
        <v>0.99952877835791298</v>
      </c>
      <c r="AN76">
        <v>3.814697265625E-2</v>
      </c>
      <c r="AO76">
        <v>56.114946427064702</v>
      </c>
      <c r="AP76">
        <v>0.15906906127929701</v>
      </c>
      <c r="AQ76">
        <v>0.99902795377612297</v>
      </c>
      <c r="AR76">
        <v>7.62939453125E-2</v>
      </c>
      <c r="AS76">
        <v>54.366932838700002</v>
      </c>
      <c r="AT76">
        <v>0.23789596557617201</v>
      </c>
      <c r="AU76">
        <v>0.99854215155373705</v>
      </c>
      <c r="AV76">
        <v>0.11444091796875</v>
      </c>
      <c r="AW76">
        <v>53.125578881180999</v>
      </c>
      <c r="AX76">
        <v>0.31660842895507801</v>
      </c>
      <c r="AY76">
        <v>0.99806306023340796</v>
      </c>
      <c r="AZ76">
        <v>0.152587890625</v>
      </c>
      <c r="BA76">
        <v>52.149629379973703</v>
      </c>
      <c r="BB76">
        <v>0.39638519287109403</v>
      </c>
      <c r="BC76">
        <v>0.99754801570356899</v>
      </c>
      <c r="BD76">
        <v>0.19073486328125</v>
      </c>
      <c r="BE76">
        <v>51.331496171689402</v>
      </c>
      <c r="BF76">
        <v>0.47855377197265597</v>
      </c>
      <c r="BG76">
        <v>0.99704730871520797</v>
      </c>
      <c r="BH76">
        <v>0.2288818359375</v>
      </c>
      <c r="BI76">
        <v>50.686647692576003</v>
      </c>
      <c r="BJ76">
        <v>0.55515670776367199</v>
      </c>
      <c r="BK76">
        <v>0.99657025199967797</v>
      </c>
      <c r="BL76">
        <v>0.26702880859375</v>
      </c>
      <c r="BM76">
        <v>50.081918405662996</v>
      </c>
      <c r="BN76">
        <v>0.63809967041015603</v>
      </c>
      <c r="BO76">
        <v>0.99606195042877099</v>
      </c>
      <c r="BP76">
        <v>0.30517578125</v>
      </c>
      <c r="BQ76">
        <v>49.560739889868799</v>
      </c>
      <c r="BR76">
        <v>0.71945953369140603</v>
      </c>
      <c r="BS76">
        <v>0.99559174241902404</v>
      </c>
      <c r="BT76">
        <v>0.34332275390625</v>
      </c>
      <c r="BU76">
        <v>49.103326176497099</v>
      </c>
      <c r="BV76">
        <v>0.79936981201171897</v>
      </c>
      <c r="BW76">
        <v>0.995117404371611</v>
      </c>
      <c r="BX76">
        <v>0.3814697265625</v>
      </c>
      <c r="BY76" s="5">
        <f t="shared" si="7"/>
        <v>54.046189042363068</v>
      </c>
      <c r="BZ76" s="5">
        <f t="shared" si="8"/>
        <v>0.39901941472833807</v>
      </c>
      <c r="CA76" s="5">
        <f t="shared" si="9"/>
        <v>0.99754947973806563</v>
      </c>
      <c r="CB76" s="5">
        <f t="shared" si="10"/>
        <v>0.19108165394176135</v>
      </c>
    </row>
    <row r="77" spans="32:80">
      <c r="BX77" t="s">
        <v>87</v>
      </c>
      <c r="BY77" s="18">
        <f xml:space="preserve"> AVERAGE(BY67:BY72,BY74:BY76)</f>
        <v>53.68254810514135</v>
      </c>
      <c r="BZ77" s="18">
        <f t="shared" ref="BZ77:CB77" si="11" xml:space="preserve"> AVERAGE(BZ67:BZ72,BZ74:BZ76)</f>
        <v>0.43687943737916268</v>
      </c>
      <c r="CA77" s="18">
        <f t="shared" si="11"/>
        <v>0.99781719135564062</v>
      </c>
      <c r="CB77" s="18">
        <f t="shared" si="11"/>
        <v>0.19108165394176135</v>
      </c>
    </row>
    <row r="79" spans="32:80">
      <c r="AG79" t="s">
        <v>88</v>
      </c>
      <c r="AH79" t="s">
        <v>89</v>
      </c>
    </row>
    <row r="80" spans="32:80">
      <c r="AG80" t="s">
        <v>1</v>
      </c>
      <c r="AH80">
        <v>3.814697265625E-3</v>
      </c>
    </row>
    <row r="81" spans="33:34">
      <c r="AG81" t="s">
        <v>2</v>
      </c>
      <c r="AH81">
        <v>3.814697265625E-2</v>
      </c>
    </row>
    <row r="82" spans="33:34">
      <c r="AG82" t="s">
        <v>3</v>
      </c>
      <c r="AH82">
        <v>7.62939453125E-2</v>
      </c>
    </row>
    <row r="83" spans="33:34">
      <c r="AG83" t="s">
        <v>4</v>
      </c>
      <c r="AH83">
        <v>0.11444091796875</v>
      </c>
    </row>
    <row r="84" spans="33:34">
      <c r="AG84" t="s">
        <v>5</v>
      </c>
      <c r="AH84">
        <v>0.152587890625</v>
      </c>
    </row>
    <row r="85" spans="33:34">
      <c r="AG85" t="s">
        <v>6</v>
      </c>
      <c r="AH85">
        <v>0.19073486328125</v>
      </c>
    </row>
    <row r="86" spans="33:34">
      <c r="AG86" t="s">
        <v>7</v>
      </c>
      <c r="AH86">
        <v>0.2288818359375</v>
      </c>
    </row>
    <row r="87" spans="33:34">
      <c r="AG87" t="s">
        <v>8</v>
      </c>
      <c r="AH87">
        <v>0.26702880859375</v>
      </c>
    </row>
    <row r="88" spans="33:34">
      <c r="AG88" t="s">
        <v>9</v>
      </c>
      <c r="AH88">
        <v>0.30517578125</v>
      </c>
    </row>
    <row r="89" spans="33:34">
      <c r="AG89" t="s">
        <v>10</v>
      </c>
      <c r="AH89">
        <v>0.34332275390625</v>
      </c>
    </row>
    <row r="90" spans="33:34">
      <c r="AG90" t="s">
        <v>11</v>
      </c>
      <c r="AH90">
        <v>0.3814697265625</v>
      </c>
    </row>
    <row r="91" spans="33:34">
      <c r="AG91" t="s">
        <v>87</v>
      </c>
      <c r="AH91">
        <f>AVERAGE(AH80:AH90)</f>
        <v>0.19108165394176135</v>
      </c>
    </row>
    <row r="109" spans="13:23">
      <c r="M109" s="20"/>
      <c r="N109" s="28" t="s">
        <v>18</v>
      </c>
      <c r="O109" s="28" t="s">
        <v>19</v>
      </c>
      <c r="P109" s="29" t="s">
        <v>20</v>
      </c>
      <c r="Q109" s="29" t="s">
        <v>21</v>
      </c>
      <c r="R109" s="29" t="s">
        <v>22</v>
      </c>
      <c r="S109" s="29" t="s">
        <v>23</v>
      </c>
      <c r="T109" s="30" t="s">
        <v>24</v>
      </c>
      <c r="U109" s="29" t="s">
        <v>26</v>
      </c>
      <c r="V109" s="29" t="s">
        <v>27</v>
      </c>
      <c r="W109" s="31" t="s">
        <v>28</v>
      </c>
    </row>
    <row r="110" spans="13:23">
      <c r="M110" s="21" t="s">
        <v>1</v>
      </c>
      <c r="N110" s="22">
        <v>8.4724426269531198E-3</v>
      </c>
      <c r="O110" s="23">
        <v>9.9029541015625E-3</v>
      </c>
      <c r="P110" s="22">
        <v>9.5939636230468802E-3</v>
      </c>
      <c r="Q110" s="23">
        <v>7.8468322753906198E-3</v>
      </c>
      <c r="R110" s="23">
        <v>8.61358642578125E-3</v>
      </c>
      <c r="S110" s="23">
        <v>1.02767944335938E-2</v>
      </c>
      <c r="T110" s="24">
        <v>0</v>
      </c>
      <c r="U110" s="23">
        <v>7.39288330078125E-3</v>
      </c>
      <c r="V110" s="23">
        <v>8.6250305175781198E-3</v>
      </c>
      <c r="W110" s="23">
        <v>8.3770751953125E-3</v>
      </c>
    </row>
    <row r="111" spans="13:23">
      <c r="M111" s="25" t="s">
        <v>2</v>
      </c>
      <c r="N111" s="22">
        <v>9.2521667480468806E-2</v>
      </c>
      <c r="O111" s="23">
        <v>8.6357116699218806E-2</v>
      </c>
      <c r="P111" s="22">
        <v>9.3654632568359403E-2</v>
      </c>
      <c r="Q111" s="22">
        <v>8.3591461181640597E-2</v>
      </c>
      <c r="R111" s="23">
        <v>8.6788177490234403E-2</v>
      </c>
      <c r="S111" s="23">
        <v>9.52606201171875E-2</v>
      </c>
      <c r="T111" s="24">
        <v>0</v>
      </c>
      <c r="U111" s="23">
        <v>7.4550628662109403E-2</v>
      </c>
      <c r="V111" s="23">
        <v>8.7490081787109403E-2</v>
      </c>
      <c r="W111" s="23">
        <v>8.0238342285156194E-2</v>
      </c>
    </row>
    <row r="112" spans="13:23">
      <c r="M112" s="25" t="s">
        <v>3</v>
      </c>
      <c r="N112" s="22">
        <v>0.18236923217773399</v>
      </c>
      <c r="O112" s="23">
        <v>0.18011856079101601</v>
      </c>
      <c r="P112" s="23">
        <v>0.187156677246094</v>
      </c>
      <c r="Q112" s="23">
        <v>0.16796493530273399</v>
      </c>
      <c r="R112" s="23">
        <v>0.175590515136719</v>
      </c>
      <c r="S112" s="23">
        <v>0.189643859863281</v>
      </c>
      <c r="T112" s="24">
        <v>0</v>
      </c>
      <c r="U112" s="23">
        <v>0.14944839477539101</v>
      </c>
      <c r="V112" s="23">
        <v>0.17601394653320299</v>
      </c>
      <c r="W112" s="23">
        <v>0.15906906127929701</v>
      </c>
    </row>
    <row r="113" spans="13:23">
      <c r="M113" s="25" t="s">
        <v>4</v>
      </c>
      <c r="N113" s="22">
        <v>0.27718353271484403</v>
      </c>
      <c r="O113" s="23">
        <v>0.269180297851562</v>
      </c>
      <c r="P113" s="23">
        <v>0.28369522094726601</v>
      </c>
      <c r="Q113" s="23">
        <v>0.25426483154296903</v>
      </c>
      <c r="R113" s="23">
        <v>0.26697540283203097</v>
      </c>
      <c r="S113" s="23">
        <v>0.28401565551757801</v>
      </c>
      <c r="T113" s="24">
        <v>0</v>
      </c>
      <c r="U113" s="23">
        <v>0.22343826293945299</v>
      </c>
      <c r="V113" s="23">
        <v>0.26152420043945301</v>
      </c>
      <c r="W113" s="23">
        <v>0.23789596557617201</v>
      </c>
    </row>
    <row r="114" spans="13:23">
      <c r="M114" s="25" t="s">
        <v>5</v>
      </c>
      <c r="N114" s="22">
        <v>0.36722564697265597</v>
      </c>
      <c r="O114" s="23">
        <v>0.354049682617188</v>
      </c>
      <c r="P114" s="23">
        <v>0.37685775756835899</v>
      </c>
      <c r="Q114" s="23">
        <v>0.33731460571289101</v>
      </c>
      <c r="R114" s="23">
        <v>0.35437393188476601</v>
      </c>
      <c r="S114" s="23">
        <v>0.37588119506835899</v>
      </c>
      <c r="T114" s="24">
        <v>0</v>
      </c>
      <c r="U114" s="23">
        <v>0.30304336547851601</v>
      </c>
      <c r="V114" s="23">
        <v>0.34589767456054699</v>
      </c>
      <c r="W114" s="23">
        <v>0.31660842895507801</v>
      </c>
    </row>
    <row r="115" spans="13:23">
      <c r="M115" s="25" t="s">
        <v>6</v>
      </c>
      <c r="N115" s="22">
        <v>0.46205902099609403</v>
      </c>
      <c r="O115" s="23">
        <v>0.43829345703125</v>
      </c>
      <c r="P115" s="23">
        <v>0.47234344482421903</v>
      </c>
      <c r="Q115" s="23">
        <v>0.42552566528320301</v>
      </c>
      <c r="R115" s="23">
        <v>0.445541381835938</v>
      </c>
      <c r="S115" s="23">
        <v>0.46908187866210899</v>
      </c>
      <c r="T115" s="24">
        <v>0</v>
      </c>
      <c r="U115" s="23">
        <v>0.3795166015625</v>
      </c>
      <c r="V115" s="23">
        <v>0.43185806274414101</v>
      </c>
      <c r="W115" s="23">
        <v>0.39638519287109403</v>
      </c>
    </row>
    <row r="116" spans="13:23">
      <c r="M116" s="25" t="s">
        <v>7</v>
      </c>
      <c r="N116" s="23">
        <v>0.55412292480468806</v>
      </c>
      <c r="O116" s="23">
        <v>0.52252197265625</v>
      </c>
      <c r="P116" s="23">
        <v>0.56691741943359397</v>
      </c>
      <c r="Q116" s="23">
        <v>0.50870895385742199</v>
      </c>
      <c r="R116" s="23">
        <v>0.535308837890625</v>
      </c>
      <c r="S116" s="23">
        <v>0.56383514404296897</v>
      </c>
      <c r="T116" s="24">
        <v>0</v>
      </c>
      <c r="U116" s="23">
        <v>0.45798110961914101</v>
      </c>
      <c r="V116" s="23">
        <v>0.51911163330078103</v>
      </c>
      <c r="W116" s="23">
        <v>0.47855377197265597</v>
      </c>
    </row>
    <row r="117" spans="13:23">
      <c r="M117" s="25" t="s">
        <v>8</v>
      </c>
      <c r="N117" s="23">
        <v>0.6475830078125</v>
      </c>
      <c r="O117" s="23">
        <v>0.61247634887695301</v>
      </c>
      <c r="P117" s="23">
        <v>0.66106033325195301</v>
      </c>
      <c r="Q117" s="23">
        <v>0.59957504272460904</v>
      </c>
      <c r="R117" s="23">
        <v>0.62647628784179699</v>
      </c>
      <c r="S117" s="23">
        <v>0.66090011596679699</v>
      </c>
      <c r="T117" s="24">
        <v>0</v>
      </c>
      <c r="U117" s="23">
        <v>0.52803039550781194</v>
      </c>
      <c r="V117" s="23">
        <v>0.60626983642578103</v>
      </c>
      <c r="W117" s="23">
        <v>0.55515670776367199</v>
      </c>
    </row>
    <row r="118" spans="13:23">
      <c r="M118" s="25" t="s">
        <v>9</v>
      </c>
      <c r="N118" s="23">
        <v>0.74013137817382801</v>
      </c>
      <c r="O118" s="23">
        <v>0.70396041870117199</v>
      </c>
      <c r="P118" s="23">
        <v>0.75309753417968806</v>
      </c>
      <c r="Q118" s="23">
        <v>0.68431472778320301</v>
      </c>
      <c r="R118" s="23">
        <v>0.71318435668945301</v>
      </c>
      <c r="S118" s="23">
        <v>0.75524139404296897</v>
      </c>
      <c r="T118" s="24">
        <v>0</v>
      </c>
      <c r="U118" s="23">
        <v>0.60039138793945301</v>
      </c>
      <c r="V118" s="23">
        <v>0.68997955322265603</v>
      </c>
      <c r="W118" s="23">
        <v>0.63809967041015603</v>
      </c>
    </row>
    <row r="119" spans="13:23">
      <c r="M119" s="25" t="s">
        <v>10</v>
      </c>
      <c r="N119" s="23">
        <v>0.83450698852539096</v>
      </c>
      <c r="O119" s="23">
        <v>0.79686355590820301</v>
      </c>
      <c r="P119" s="23">
        <v>0.84736633300781194</v>
      </c>
      <c r="Q119" s="23">
        <v>0.77376556396484397</v>
      </c>
      <c r="R119" s="23">
        <v>0.80265808105468806</v>
      </c>
      <c r="S119" s="23">
        <v>0.84524917602539096</v>
      </c>
      <c r="T119" s="24">
        <v>0</v>
      </c>
      <c r="U119" s="23">
        <v>0.67858505249023404</v>
      </c>
      <c r="V119" s="23">
        <v>0.77397155761718806</v>
      </c>
      <c r="W119" s="23">
        <v>0.71945953369140603</v>
      </c>
    </row>
    <row r="120" spans="13:23">
      <c r="M120" s="25" t="s">
        <v>11</v>
      </c>
      <c r="N120" s="26">
        <v>0.92697525024414096</v>
      </c>
      <c r="O120" s="26">
        <v>0.89023208618164096</v>
      </c>
      <c r="P120" s="27">
        <v>0.94018936157226596</v>
      </c>
      <c r="Q120" s="26">
        <v>0.862640380859375</v>
      </c>
      <c r="R120" s="26">
        <v>0.89012527465820301</v>
      </c>
      <c r="S120" s="26">
        <v>0.93286514282226596</v>
      </c>
      <c r="T120" s="24">
        <v>0</v>
      </c>
      <c r="U120" s="26">
        <v>0.75411605834960904</v>
      </c>
      <c r="V120" s="26">
        <v>0.86217498779296897</v>
      </c>
      <c r="W120" s="26">
        <v>0.79936981201171897</v>
      </c>
    </row>
    <row r="125" spans="13:23">
      <c r="M125" s="33"/>
      <c r="N125" s="28" t="s">
        <v>18</v>
      </c>
      <c r="O125" s="28" t="s">
        <v>19</v>
      </c>
      <c r="P125" s="29" t="s">
        <v>20</v>
      </c>
      <c r="Q125" s="29" t="s">
        <v>21</v>
      </c>
      <c r="R125" s="29" t="s">
        <v>22</v>
      </c>
      <c r="S125" s="29" t="s">
        <v>23</v>
      </c>
      <c r="T125" s="30" t="s">
        <v>24</v>
      </c>
      <c r="U125" s="29" t="s">
        <v>26</v>
      </c>
      <c r="V125" s="29" t="s">
        <v>27</v>
      </c>
      <c r="W125" s="31" t="s">
        <v>28</v>
      </c>
    </row>
    <row r="126" spans="13:23">
      <c r="M126" s="33" t="s">
        <v>1</v>
      </c>
      <c r="N126" s="23">
        <v>68.850717242710999</v>
      </c>
      <c r="O126" s="23">
        <v>68.173155946912402</v>
      </c>
      <c r="P126" s="32">
        <v>68.310822934276302</v>
      </c>
      <c r="Q126" s="23">
        <v>69.183859911248504</v>
      </c>
      <c r="R126" s="23">
        <v>68.778963452306201</v>
      </c>
      <c r="S126" s="23">
        <v>68.012226914326007</v>
      </c>
      <c r="T126" s="24" t="s">
        <v>25</v>
      </c>
      <c r="U126" s="23">
        <v>69.442665101048306</v>
      </c>
      <c r="V126" s="23">
        <v>68.773197204742104</v>
      </c>
      <c r="W126" s="23">
        <v>68.8998794704152</v>
      </c>
    </row>
    <row r="127" spans="13:23">
      <c r="M127" s="25" t="s">
        <v>2</v>
      </c>
      <c r="N127" s="23">
        <v>58.468369095855799</v>
      </c>
      <c r="O127" s="23">
        <v>58.767822272349299</v>
      </c>
      <c r="P127" s="23">
        <v>58.415510965179401</v>
      </c>
      <c r="Q127" s="23">
        <v>58.909184440878903</v>
      </c>
      <c r="R127" s="23">
        <v>58.746197923786497</v>
      </c>
      <c r="S127" s="23">
        <v>58.341669565603198</v>
      </c>
      <c r="T127" s="24" t="s">
        <v>25</v>
      </c>
      <c r="U127" s="23">
        <v>59.406290507940703</v>
      </c>
      <c r="V127" s="23">
        <v>58.7112153835157</v>
      </c>
      <c r="W127" s="23">
        <v>59.086984132364798</v>
      </c>
    </row>
    <row r="128" spans="13:23">
      <c r="M128" s="25" t="s">
        <v>3</v>
      </c>
      <c r="N128" s="23">
        <v>55.521287912535499</v>
      </c>
      <c r="O128" s="23">
        <v>55.575218927247903</v>
      </c>
      <c r="P128" s="23">
        <v>55.408750346838197</v>
      </c>
      <c r="Q128" s="23">
        <v>55.878617338681103</v>
      </c>
      <c r="R128" s="23">
        <v>55.685793079256001</v>
      </c>
      <c r="S128" s="23">
        <v>55.351415748397201</v>
      </c>
      <c r="T128" s="24" t="s">
        <v>25</v>
      </c>
      <c r="U128" s="23">
        <v>56.385891062228502</v>
      </c>
      <c r="V128" s="23">
        <v>55.675332801989597</v>
      </c>
      <c r="W128" s="23">
        <v>56.114946427064702</v>
      </c>
    </row>
    <row r="129" spans="13:23">
      <c r="M129" s="25" t="s">
        <v>4</v>
      </c>
      <c r="N129" s="23">
        <v>53.703129353015498</v>
      </c>
      <c r="O129" s="23">
        <v>53.830370915250398</v>
      </c>
      <c r="P129" s="23">
        <v>53.602283410174699</v>
      </c>
      <c r="Q129" s="23">
        <v>54.077940656668197</v>
      </c>
      <c r="R129" s="23">
        <v>53.866091103887399</v>
      </c>
      <c r="S129" s="23">
        <v>53.597380809705101</v>
      </c>
      <c r="T129" s="24" t="s">
        <v>25</v>
      </c>
      <c r="U129" s="23">
        <v>54.639228144672202</v>
      </c>
      <c r="V129" s="23">
        <v>53.955684778710598</v>
      </c>
      <c r="W129" s="23">
        <v>54.366932838700002</v>
      </c>
    </row>
    <row r="130" spans="13:23">
      <c r="M130" s="25" t="s">
        <v>5</v>
      </c>
      <c r="N130" s="23">
        <v>52.4814735623156</v>
      </c>
      <c r="O130" s="23">
        <v>52.640161514621397</v>
      </c>
      <c r="P130" s="23">
        <v>52.369029012721597</v>
      </c>
      <c r="Q130" s="23">
        <v>52.8504521433278</v>
      </c>
      <c r="R130" s="23">
        <v>52.636185936319897</v>
      </c>
      <c r="S130" s="23">
        <v>52.380297618961301</v>
      </c>
      <c r="T130" s="24" t="s">
        <v>25</v>
      </c>
      <c r="U130" s="23">
        <v>53.315755804169797</v>
      </c>
      <c r="V130" s="23">
        <v>52.741327185670997</v>
      </c>
      <c r="W130" s="23">
        <v>53.125578881180999</v>
      </c>
    </row>
    <row r="131" spans="13:23">
      <c r="M131" s="25" t="s">
        <v>6</v>
      </c>
      <c r="N131" s="22">
        <v>51.4838290726899</v>
      </c>
      <c r="O131" s="23">
        <v>51.713153734364802</v>
      </c>
      <c r="P131" s="23">
        <v>51.388224682666603</v>
      </c>
      <c r="Q131" s="23">
        <v>51.841546014890802</v>
      </c>
      <c r="R131" s="23">
        <v>51.641923133965697</v>
      </c>
      <c r="S131" s="23">
        <v>51.418317050451698</v>
      </c>
      <c r="T131" s="24" t="s">
        <v>25</v>
      </c>
      <c r="U131" s="23">
        <v>52.338495824564703</v>
      </c>
      <c r="V131" s="23">
        <v>51.777393286266303</v>
      </c>
      <c r="W131" s="23">
        <v>52.149629379973703</v>
      </c>
    </row>
    <row r="132" spans="13:23">
      <c r="M132" s="25" t="s">
        <v>7</v>
      </c>
      <c r="N132" s="23">
        <v>50.694742429942004</v>
      </c>
      <c r="O132" s="23">
        <v>50.949758031130997</v>
      </c>
      <c r="P132" s="23">
        <v>50.595605592876602</v>
      </c>
      <c r="Q132" s="23">
        <v>51.066109790913899</v>
      </c>
      <c r="R132" s="23">
        <v>50.844759472706798</v>
      </c>
      <c r="S132" s="23">
        <v>50.619282187607503</v>
      </c>
      <c r="T132" s="24" t="s">
        <v>25</v>
      </c>
      <c r="U132" s="23">
        <v>51.522327958713802</v>
      </c>
      <c r="V132" s="23">
        <v>50.978195993330701</v>
      </c>
      <c r="W132" s="23">
        <v>51.331496171689402</v>
      </c>
    </row>
    <row r="133" spans="13:23">
      <c r="M133" s="25" t="s">
        <v>8</v>
      </c>
      <c r="N133" s="23">
        <v>50.017849162623101</v>
      </c>
      <c r="O133" s="23">
        <v>50.259910380363202</v>
      </c>
      <c r="P133" s="23">
        <v>49.928392626490599</v>
      </c>
      <c r="Q133" s="23">
        <v>50.3523681379735</v>
      </c>
      <c r="R133" s="23">
        <v>50.1617572329409</v>
      </c>
      <c r="S133" s="23">
        <v>49.929445327927098</v>
      </c>
      <c r="T133" s="24" t="s">
        <v>25</v>
      </c>
      <c r="U133" s="23">
        <v>50.9042143791483</v>
      </c>
      <c r="V133" s="23">
        <v>50.304143994277801</v>
      </c>
      <c r="W133" s="23">
        <v>50.686647692576003</v>
      </c>
    </row>
    <row r="134" spans="13:23">
      <c r="M134" s="25" t="s">
        <v>9</v>
      </c>
      <c r="N134" s="23">
        <v>49.437715441752403</v>
      </c>
      <c r="O134" s="23">
        <v>49.655321199401797</v>
      </c>
      <c r="P134" s="23">
        <v>49.3622913524759</v>
      </c>
      <c r="Q134" s="23">
        <v>49.7782447390953</v>
      </c>
      <c r="R134" s="23">
        <v>49.598785522731099</v>
      </c>
      <c r="S134" s="23">
        <v>49.349945756692897</v>
      </c>
      <c r="T134" s="24" t="s">
        <v>25</v>
      </c>
      <c r="U134" s="23">
        <v>50.346459068056703</v>
      </c>
      <c r="V134" s="23">
        <v>49.742441397743399</v>
      </c>
      <c r="W134" s="23">
        <v>50.081918405662996</v>
      </c>
    </row>
    <row r="135" spans="13:23">
      <c r="M135" s="25" t="s">
        <v>10</v>
      </c>
      <c r="N135" s="23">
        <v>48.916503828660602</v>
      </c>
      <c r="O135" s="23">
        <v>49.116963957943099</v>
      </c>
      <c r="P135" s="23">
        <v>48.850091559579397</v>
      </c>
      <c r="Q135" s="23">
        <v>49.244709631032997</v>
      </c>
      <c r="R135" s="23">
        <v>49.085497783969501</v>
      </c>
      <c r="S135" s="23">
        <v>48.860956047933698</v>
      </c>
      <c r="T135" s="24" t="s">
        <v>25</v>
      </c>
      <c r="U135" s="23">
        <v>49.814760718607701</v>
      </c>
      <c r="V135" s="23">
        <v>49.243553596124997</v>
      </c>
      <c r="W135" s="23">
        <v>49.560739889868799</v>
      </c>
    </row>
    <row r="136" spans="13:23">
      <c r="M136" s="25" t="s">
        <v>11</v>
      </c>
      <c r="N136" s="26">
        <v>48.460122220048497</v>
      </c>
      <c r="O136" s="26">
        <v>48.6357711758451</v>
      </c>
      <c r="P136" s="26">
        <v>48.398650281154403</v>
      </c>
      <c r="Q136" s="26">
        <v>48.772505769235799</v>
      </c>
      <c r="R136" s="26">
        <v>48.636292280835697</v>
      </c>
      <c r="S136" s="26">
        <v>48.4326149521495</v>
      </c>
      <c r="T136" s="24" t="s">
        <v>25</v>
      </c>
      <c r="U136" s="26">
        <v>49.356421719980403</v>
      </c>
      <c r="V136" s="26">
        <v>48.7748494130743</v>
      </c>
      <c r="W136" s="26">
        <v>49.103326176497099</v>
      </c>
    </row>
  </sheetData>
  <mergeCells count="18">
    <mergeCell ref="AC1:AE1"/>
    <mergeCell ref="AF1:AH1"/>
    <mergeCell ref="BY65:BY66"/>
    <mergeCell ref="BZ65:BZ66"/>
    <mergeCell ref="CA65:CA66"/>
    <mergeCell ref="AI1:AI2"/>
    <mergeCell ref="AJ1:AJ2"/>
    <mergeCell ref="AK1:AK2"/>
    <mergeCell ref="A1:A2"/>
    <mergeCell ref="B1:D1"/>
    <mergeCell ref="E1:G1"/>
    <mergeCell ref="H1:J1"/>
    <mergeCell ref="K1:M1"/>
    <mergeCell ref="Q1:S1"/>
    <mergeCell ref="T1:V1"/>
    <mergeCell ref="W1:Y1"/>
    <mergeCell ref="Z1:AB1"/>
    <mergeCell ref="N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 DE LA CROIX  NTIVUGURUZWA</dc:creator>
  <cp:keywords/>
  <dc:description/>
  <cp:lastModifiedBy>Reynandriel Pramas Thandya</cp:lastModifiedBy>
  <cp:revision/>
  <dcterms:created xsi:type="dcterms:W3CDTF">2024-05-16T06:39:18Z</dcterms:created>
  <dcterms:modified xsi:type="dcterms:W3CDTF">2025-09-30T12:28:59Z</dcterms:modified>
  <cp:category/>
  <cp:contentStatus/>
</cp:coreProperties>
</file>