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eyna Zhang\Dropbox\Data Camp\HW1\"/>
    </mc:Choice>
  </mc:AlternateContent>
  <bookViews>
    <workbookView xWindow="0" yWindow="465" windowWidth="33600" windowHeight="19305" activeTab="3"/>
  </bookViews>
  <sheets>
    <sheet name="campaign by cat" sheetId="2" r:id="rId1"/>
    <sheet name="campagin by subcat" sheetId="3" r:id="rId2"/>
    <sheet name="state over year" sheetId="4" r:id="rId3"/>
    <sheet name="bonus" sheetId="5" r:id="rId4"/>
    <sheet name="raw_data" sheetId="1" r:id="rId5"/>
  </sheets>
  <definedNames>
    <definedName name="_xlnm._FilterDatabase" localSheetId="3" hidden="1">bonus!$A$1:$H$13</definedName>
    <definedName name="_xlnm._FilterDatabase" localSheetId="4" hidden="1">raw_data!$A$1:$T$4115</definedName>
  </definedNames>
  <calcPr calcId="162913"/>
  <pivotCaches>
    <pivotCache cacheId="20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5" l="1"/>
  <c r="D15" i="5"/>
  <c r="E15" i="5"/>
  <c r="B15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2" i="5" l="1"/>
  <c r="C2" i="5"/>
  <c r="B2" i="5"/>
  <c r="E2" i="5" s="1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D3" i="5"/>
  <c r="C3" i="5"/>
  <c r="B4" i="5"/>
  <c r="B3" i="5"/>
  <c r="G2" i="5" l="1"/>
  <c r="H2" i="5"/>
  <c r="F10" i="5"/>
  <c r="E10" i="5"/>
  <c r="G10" i="5" s="1"/>
  <c r="E6" i="5"/>
  <c r="F2" i="5"/>
  <c r="E9" i="5"/>
  <c r="H9" i="5" s="1"/>
  <c r="E5" i="5"/>
  <c r="E12" i="5"/>
  <c r="E8" i="5"/>
  <c r="G8" i="5" s="1"/>
  <c r="E4" i="5"/>
  <c r="F4" i="5" s="1"/>
  <c r="E11" i="5"/>
  <c r="E7" i="5"/>
  <c r="E3" i="5"/>
  <c r="F3" i="5" s="1"/>
  <c r="D13" i="5"/>
  <c r="C13" i="5"/>
  <c r="B13" i="5"/>
  <c r="H8" i="5" l="1"/>
  <c r="F8" i="5"/>
  <c r="F9" i="5"/>
  <c r="H4" i="5"/>
  <c r="E13" i="5"/>
  <c r="F13" i="5" s="1"/>
  <c r="H7" i="5"/>
  <c r="H13" i="5"/>
  <c r="H12" i="5"/>
  <c r="G7" i="5"/>
  <c r="F7" i="5"/>
  <c r="H10" i="5"/>
  <c r="H3" i="5"/>
  <c r="G12" i="5"/>
  <c r="H5" i="5"/>
  <c r="G6" i="5"/>
  <c r="G13" i="5"/>
  <c r="F12" i="5"/>
  <c r="G5" i="5"/>
  <c r="F5" i="5"/>
  <c r="G11" i="5"/>
  <c r="F6" i="5"/>
  <c r="G4" i="5"/>
  <c r="G9" i="5"/>
  <c r="H11" i="5"/>
  <c r="F11" i="5"/>
  <c r="H6" i="5"/>
  <c r="G3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<sst xmlns="http://schemas.openxmlformats.org/spreadsheetml/2006/main" count="24819" uniqueCount="8401">
  <si>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</si>
  <si>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</si>
  <si>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</si>
  <si>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</si>
  <si>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</si>
  <si>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</si>
  <si>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</si>
  <si>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</si>
  <si>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</si>
  <si>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</si>
  <si>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</si>
  <si>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</si>
  <si>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</si>
  <si>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</si>
  <si>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</si>
  <si>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</si>
  <si>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</si>
  <si>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</si>
  <si>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</si>
  <si>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</si>
  <si>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</si>
  <si>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</si>
  <si>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</si>
  <si>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</si>
  <si>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</si>
  <si>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</si>
  <si>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</si>
  <si>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</si>
  <si>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</si>
  <si>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</si>
  <si>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</si>
  <si>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</si>
  <si>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</si>
  <si>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</si>
  <si>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</si>
  <si>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</si>
  <si>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</si>
  <si>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</si>
  <si>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</si>
  <si>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</si>
  <si>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</si>
  <si>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</si>
  <si>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</si>
  <si>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</si>
  <si>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</si>
  <si>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</si>
  <si>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</si>
  <si>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</si>
  <si>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</si>
  <si>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</si>
  <si>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</si>
  <si>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</si>
  <si>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</si>
  <si>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</si>
  <si>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</si>
  <si>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</si>
  <si>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</si>
  <si>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</si>
  <si>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</si>
  <si>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</si>
  <si>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</si>
  <si>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</si>
  <si>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</si>
  <si>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</si>
  <si>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</si>
  <si>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</si>
  <si>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</si>
  <si>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</si>
  <si>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</si>
  <si>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</si>
  <si>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</si>
  <si>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</si>
  <si>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</si>
  <si>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</si>
  <si>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</si>
  <si>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</si>
  <si>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</si>
  <si>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</si>
  <si>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</si>
  <si>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</si>
  <si>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</si>
  <si>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</si>
  <si>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</si>
  <si>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</si>
  <si>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</si>
  <si>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</si>
  <si>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</si>
  <si>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</si>
  <si>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</si>
  <si>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</si>
  <si>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</si>
  <si>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</si>
  <si>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</si>
  <si>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</si>
  <si>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</si>
  <si>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</si>
  <si>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</si>
  <si>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</si>
  <si>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</si>
  <si>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</si>
  <si>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</si>
  <si>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</si>
  <si>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</si>
  <si>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</si>
  <si>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</si>
  <si>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</si>
  <si>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</si>
  <si>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</si>
  <si>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</si>
  <si>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</si>
  <si>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</si>
  <si>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</si>
  <si>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</si>
  <si>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</si>
  <si>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</si>
  <si>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</si>
  <si>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</si>
  <si>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</si>
  <si>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</si>
  <si>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</si>
  <si>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</si>
  <si>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</si>
  <si>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</si>
  <si>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</si>
  <si>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</si>
  <si>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</si>
  <si>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</si>
  <si>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</si>
  <si>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</si>
  <si>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</si>
  <si>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</si>
  <si>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</si>
  <si>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</si>
  <si>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</si>
  <si>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</si>
  <si>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</si>
  <si>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</si>
  <si>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</si>
  <si>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</si>
  <si>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</si>
  <si>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</si>
  <si>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</si>
  <si>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</si>
  <si>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</si>
  <si>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</si>
  <si>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</si>
  <si>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</si>
  <si>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</si>
  <si>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</si>
  <si>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</si>
  <si>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</si>
  <si>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</si>
  <si>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</si>
  <si>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</si>
  <si>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</si>
  <si>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</si>
  <si>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</si>
  <si>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</si>
  <si>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</si>
  <si>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</si>
  <si>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</si>
  <si>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</si>
  <si>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</si>
  <si>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</si>
  <si>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</si>
  <si>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</si>
  <si>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</si>
  <si>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</si>
  <si>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</si>
  <si>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</si>
  <si>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</si>
  <si>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</si>
  <si>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</si>
  <si>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</si>
  <si>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</si>
  <si>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</si>
  <si>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</si>
  <si>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</si>
  <si>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</si>
  <si>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</si>
  <si>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</si>
  <si>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</si>
  <si>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</si>
  <si>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</si>
  <si>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</si>
  <si>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</si>
  <si>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</si>
  <si>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</si>
  <si>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</si>
  <si>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</si>
  <si>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</si>
  <si>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</si>
  <si>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</si>
  <si>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</si>
  <si>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</si>
  <si>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</si>
  <si>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</si>
  <si>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</si>
  <si>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</si>
  <si>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</si>
  <si>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</si>
  <si>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</si>
  <si>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</si>
  <si>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</si>
  <si>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</si>
  <si>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</si>
  <si>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</si>
  <si>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</si>
  <si>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</si>
  <si>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</si>
  <si>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</si>
  <si>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</si>
  <si>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</si>
  <si>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</si>
  <si>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</si>
  <si>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</si>
  <si>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</si>
  <si>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</si>
  <si>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</si>
  <si>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</si>
  <si>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</si>
  <si>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</si>
  <si>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</si>
  <si>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</si>
  <si>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</si>
  <si>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</si>
  <si>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</si>
  <si>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</si>
  <si>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</si>
  <si>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</si>
  <si>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</si>
  <si>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</si>
  <si>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</si>
  <si>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</si>
  <si>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</si>
  <si>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</si>
  <si>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</si>
  <si>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</si>
  <si>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</si>
  <si>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</si>
  <si>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</si>
  <si>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</si>
  <si>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</si>
  <si>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</si>
  <si>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</si>
  <si>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</si>
  <si>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</si>
  <si>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</si>
  <si>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</si>
  <si>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</si>
  <si>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</si>
  <si>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</si>
  <si>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</si>
  <si>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</si>
  <si>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</si>
  <si>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</si>
  <si>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</si>
  <si>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</si>
  <si>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</si>
  <si>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</si>
  <si>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</si>
  <si>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</si>
  <si>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</si>
  <si>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</si>
  <si>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</si>
  <si>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</si>
  <si>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</si>
  <si>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</si>
  <si>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</si>
  <si>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</si>
  <si>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</si>
  <si>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</si>
  <si>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</si>
  <si>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</si>
  <si>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</si>
  <si>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</si>
  <si>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</si>
  <si>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</si>
  <si>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</si>
  <si>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</si>
  <si>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</si>
  <si>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</si>
  <si>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</si>
  <si>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</si>
  <si>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</si>
  <si>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</si>
  <si>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</si>
  <si>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</si>
  <si>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</si>
  <si>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</si>
  <si>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</si>
  <si>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</si>
  <si>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</si>
  <si>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</si>
  <si>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</si>
  <si>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</si>
  <si>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</si>
  <si>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</si>
  <si>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</si>
  <si>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</si>
  <si>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</si>
  <si>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</si>
  <si>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</si>
  <si>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</si>
  <si>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</si>
  <si>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</si>
  <si>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</si>
  <si>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</si>
  <si>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</si>
  <si>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</si>
  <si>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</si>
  <si>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</si>
  <si>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</si>
  <si>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</si>
  <si>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</si>
  <si>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</si>
  <si>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</si>
  <si>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</si>
  <si>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</si>
  <si>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</si>
  <si>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</si>
  <si>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</si>
  <si>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</si>
  <si>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</si>
  <si>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</si>
  <si>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</si>
  <si>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</si>
  <si>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</si>
  <si>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</si>
  <si>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</si>
  <si>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</si>
  <si>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</si>
  <si>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</si>
  <si>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</si>
  <si>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</si>
  <si>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</si>
  <si>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</si>
  <si>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</si>
  <si>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</si>
  <si>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</si>
  <si>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</si>
  <si>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</si>
  <si>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</si>
  <si>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</si>
  <si>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</si>
  <si>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</si>
  <si>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</si>
  <si>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</si>
  <si>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</si>
  <si>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</si>
  <si>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</si>
  <si>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</si>
  <si>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</si>
  <si>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</si>
  <si>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</si>
  <si>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</si>
  <si>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</si>
  <si>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</si>
  <si>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</si>
  <si>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</si>
  <si>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</si>
  <si>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</si>
  <si>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</si>
  <si>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</si>
  <si>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</si>
  <si>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</si>
  <si>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</si>
  <si>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</si>
  <si>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</si>
  <si>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</si>
  <si>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</si>
  <si>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</si>
  <si>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</si>
  <si>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</si>
  <si>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</si>
  <si>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</si>
  <si>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</si>
  <si>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</si>
  <si>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</si>
  <si>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</si>
  <si>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</si>
  <si>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</si>
  <si>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</si>
  <si>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</si>
  <si>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</si>
  <si>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</si>
  <si>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</si>
  <si>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</si>
  <si>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</si>
  <si>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</si>
  <si>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</si>
  <si>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</si>
  <si>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</si>
  <si>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</si>
  <si>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</si>
  <si>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</si>
  <si>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</si>
  <si>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</si>
  <si>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</si>
  <si>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</si>
  <si>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</si>
  <si>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</si>
  <si>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</si>
  <si>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</si>
  <si>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</si>
  <si>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</si>
  <si>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</si>
  <si>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</si>
  <si>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</si>
  <si>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</si>
  <si>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</si>
  <si>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</si>
  <si>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</si>
  <si>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</si>
  <si>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</si>
  <si>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</si>
  <si>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</si>
  <si>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</si>
  <si>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</si>
  <si>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</si>
  <si>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</si>
  <si>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</si>
  <si>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</si>
  <si>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</si>
  <si>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</si>
  <si>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</si>
  <si>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</si>
  <si>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</si>
  <si>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</si>
  <si>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</si>
  <si>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</si>
  <si>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</si>
  <si>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</si>
  <si>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</si>
  <si>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</si>
  <si>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</si>
  <si>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</si>
  <si>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</si>
  <si>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</si>
  <si>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</si>
  <si>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</si>
  <si>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</si>
  <si>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</si>
  <si>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</si>
  <si>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</si>
  <si>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</si>
  <si>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</si>
  <si>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</si>
  <si>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</si>
  <si>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</si>
  <si>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</si>
  <si>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</si>
  <si>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</si>
  <si>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</si>
  <si>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</si>
  <si>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</si>
  <si>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</si>
  <si>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</si>
  <si>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</si>
  <si>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</si>
  <si>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</si>
  <si>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</si>
  <si>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</si>
  <si>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</si>
  <si>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</si>
  <si>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</si>
  <si>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</si>
  <si>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</si>
  <si>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</si>
  <si>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</si>
  <si>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</si>
  <si>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</si>
  <si>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</si>
  <si>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</si>
  <si>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</si>
  <si>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</si>
  <si>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</si>
  <si>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</si>
  <si>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</si>
  <si>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</si>
  <si>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</si>
  <si>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</si>
  <si>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</si>
  <si>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</si>
  <si>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</si>
  <si>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</si>
  <si>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</si>
  <si>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</si>
  <si>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</si>
  <si>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</si>
  <si>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</si>
  <si>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</si>
  <si>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</si>
  <si>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</si>
  <si>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</si>
  <si>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</si>
  <si>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</si>
  <si>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</si>
  <si>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</si>
  <si>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</si>
  <si>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</si>
  <si>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</si>
  <si>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</si>
  <si>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</si>
  <si>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</si>
  <si>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</si>
  <si>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</si>
  <si>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</si>
  <si>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</si>
  <si>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</si>
  <si>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</si>
  <si>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</si>
  <si>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</si>
  <si>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</si>
  <si>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</si>
  <si>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</si>
  <si>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</si>
  <si>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</si>
  <si>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</si>
  <si>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</si>
  <si>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</si>
  <si>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</si>
  <si>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</si>
  <si>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</si>
  <si>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</si>
  <si>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</si>
  <si>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</si>
  <si>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</si>
  <si>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</si>
  <si>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</si>
  <si>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</si>
  <si>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</si>
  <si>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</si>
  <si>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</si>
  <si>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</si>
  <si>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</si>
  <si>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</si>
  <si>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</si>
  <si>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</si>
  <si>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</si>
  <si>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</si>
  <si>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</si>
  <si>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</si>
  <si>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</si>
  <si>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</si>
  <si>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</si>
  <si>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</si>
  <si>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</si>
  <si>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</si>
  <si>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</si>
  <si>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</si>
  <si>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</si>
  <si>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</si>
  <si>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</si>
  <si>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</si>
  <si>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</si>
  <si>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</si>
  <si>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</si>
  <si>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</si>
  <si>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</si>
  <si>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</si>
  <si>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</si>
  <si>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</si>
  <si>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</si>
  <si>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</si>
  <si>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</si>
  <si>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</si>
  <si>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</si>
  <si>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</si>
  <si>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</si>
  <si>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</si>
  <si>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</si>
  <si>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</si>
  <si>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</si>
  <si>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</si>
  <si>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</si>
  <si>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</si>
  <si>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</si>
  <si>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</si>
  <si>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</si>
  <si>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</si>
  <si>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</si>
  <si>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</si>
  <si>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</si>
  <si>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</si>
  <si>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</si>
  <si>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</si>
  <si>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</si>
  <si>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</si>
  <si>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</si>
  <si>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</si>
  <si>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</si>
  <si>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</si>
  <si>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</si>
  <si>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</si>
  <si>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</si>
  <si>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</si>
  <si>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</si>
  <si>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</si>
  <si>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</si>
  <si>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</si>
  <si>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</si>
  <si>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</si>
  <si>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</si>
  <si>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</si>
  <si>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</si>
  <si>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</si>
  <si>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</si>
  <si>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</si>
  <si>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</si>
  <si>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</si>
  <si>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</si>
  <si>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</si>
  <si>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</si>
  <si>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</si>
  <si>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</si>
  <si>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</si>
  <si>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</si>
  <si>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</si>
  <si>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</si>
  <si>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</si>
  <si>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</si>
  <si>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</si>
  <si>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</si>
  <si>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</si>
  <si>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</si>
  <si>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</si>
  <si>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</si>
  <si>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</si>
  <si>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</si>
  <si>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</si>
  <si>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</si>
  <si>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</si>
  <si>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</si>
  <si>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</si>
  <si>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</si>
  <si>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</si>
  <si>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</si>
  <si>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</si>
  <si>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</si>
  <si>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</si>
  <si>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</si>
  <si>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</si>
  <si>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</si>
  <si>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</si>
  <si>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</si>
  <si>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</si>
  <si>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</si>
  <si>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</si>
  <si>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</si>
  <si>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</si>
  <si>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</si>
  <si>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</si>
  <si>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</si>
  <si>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</si>
  <si>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</si>
  <si>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</si>
  <si>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</si>
  <si>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</si>
  <si>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</si>
  <si>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</si>
  <si>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</si>
  <si>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</si>
  <si>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</si>
  <si>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</si>
  <si>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</si>
  <si>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</si>
  <si>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</si>
  <si>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</si>
  <si>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</si>
  <si>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</si>
  <si>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</si>
  <si>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</si>
  <si>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</si>
  <si>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</si>
  <si>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</si>
  <si>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</si>
  <si>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</si>
  <si>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</si>
  <si>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</si>
  <si>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</si>
  <si>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</si>
  <si>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</si>
  <si>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</si>
  <si>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</si>
  <si>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</si>
  <si>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</si>
  <si>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</si>
  <si>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</si>
  <si>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</si>
  <si>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</si>
  <si>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</si>
  <si>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</si>
  <si>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</si>
  <si>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</si>
  <si>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</si>
  <si>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</si>
  <si>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</si>
  <si>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</si>
  <si>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</si>
  <si>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</si>
  <si>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</si>
  <si>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</si>
  <si>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</si>
  <si>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</si>
  <si>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</si>
  <si>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</si>
  <si>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</si>
  <si>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</si>
  <si>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</si>
  <si>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</si>
  <si>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</si>
  <si>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</si>
  <si>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</si>
  <si>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</si>
  <si>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</si>
  <si>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</si>
  <si>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</si>
  <si>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</si>
  <si>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</si>
  <si>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</si>
  <si>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</si>
  <si>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</si>
  <si>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</si>
  <si>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</si>
  <si>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</si>
  <si>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</si>
  <si>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</si>
  <si>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</si>
  <si>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</si>
  <si>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</si>
  <si>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</si>
  <si>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</si>
  <si>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</si>
  <si>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</si>
  <si>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</si>
  <si>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</si>
  <si>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</si>
  <si>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</si>
  <si>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</si>
  <si>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</si>
  <si>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</si>
  <si>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</si>
  <si>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</si>
  <si>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</si>
  <si>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</si>
  <si>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</si>
  <si>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</si>
  <si>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</si>
  <si>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</si>
  <si>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</si>
  <si>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</si>
  <si>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</si>
  <si>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</si>
  <si>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</si>
  <si>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</si>
  <si>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</si>
  <si>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</si>
  <si>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</si>
  <si>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</si>
  <si>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</si>
  <si>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</si>
  <si>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</si>
  <si>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</si>
  <si>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</si>
  <si>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</si>
  <si>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</si>
  <si>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</si>
  <si>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</si>
  <si>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</si>
  <si>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</si>
  <si>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</si>
  <si>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</si>
  <si>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</si>
  <si>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</si>
  <si>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</si>
  <si>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</si>
  <si>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</si>
  <si>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</si>
  <si>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</si>
  <si>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</si>
  <si>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</si>
  <si>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</si>
  <si>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</si>
  <si>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</si>
  <si>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</si>
  <si>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</si>
  <si>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</si>
  <si>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</si>
  <si>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</si>
  <si>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</si>
  <si>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</si>
  <si>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</si>
  <si>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</si>
  <si>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</si>
  <si>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</si>
  <si>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</si>
  <si>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</si>
  <si>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</si>
  <si>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</si>
  <si>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</si>
  <si>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</si>
  <si>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</si>
  <si>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</si>
  <si>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</si>
  <si>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</si>
  <si>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</si>
  <si>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</si>
  <si>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</si>
  <si>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</si>
  <si>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</si>
  <si>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</si>
  <si>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</si>
  <si>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</si>
  <si>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</si>
  <si>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</si>
  <si>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</si>
  <si>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</si>
  <si>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</si>
  <si>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</si>
  <si>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</si>
  <si>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</si>
  <si>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</si>
  <si>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</si>
  <si>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</si>
  <si>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</si>
  <si>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</si>
  <si>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</si>
  <si>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</si>
  <si>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</si>
  <si>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</si>
  <si>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</si>
  <si>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</si>
  <si>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</si>
  <si>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</si>
  <si>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</si>
  <si>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</si>
  <si>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</si>
  <si>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</si>
  <si>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</si>
  <si>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</si>
  <si>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</si>
  <si>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</si>
  <si>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</si>
  <si>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</si>
  <si>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</si>
  <si>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</si>
  <si>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</si>
  <si>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</si>
  <si>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</si>
  <si>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</si>
  <si>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</si>
  <si>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</si>
  <si>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</si>
  <si>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</si>
  <si>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</si>
  <si>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</si>
  <si>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</si>
  <si>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</si>
  <si>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</si>
  <si>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</si>
  <si>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</si>
  <si>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</si>
  <si>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</si>
  <si>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</si>
  <si>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</si>
  <si>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</si>
  <si>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</si>
  <si>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</si>
  <si>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</si>
  <si>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</si>
  <si>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</si>
  <si>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</si>
  <si>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</si>
  <si>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</si>
  <si>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</si>
  <si>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</si>
  <si>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</si>
  <si>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</si>
  <si>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</si>
  <si>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</si>
  <si>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</si>
  <si>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</si>
  <si>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</si>
  <si>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</si>
  <si>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</si>
  <si>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</si>
  <si>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</si>
  <si>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</si>
  <si>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</si>
  <si>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</si>
  <si>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</si>
  <si>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</si>
  <si>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</si>
  <si>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</si>
  <si>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</si>
  <si>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</si>
  <si>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</si>
  <si>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</si>
  <si>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</si>
  <si>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</si>
  <si>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</si>
  <si>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</si>
  <si>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</si>
  <si>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</si>
  <si>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</si>
  <si>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</si>
  <si>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</si>
  <si>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</si>
  <si>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</si>
  <si>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</si>
  <si>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</si>
  <si>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</si>
  <si>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</si>
  <si>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</si>
  <si>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</si>
  <si>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</si>
  <si>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</si>
  <si>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</si>
  <si>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</si>
  <si>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</si>
  <si>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</si>
  <si>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</si>
  <si>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</si>
  <si>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</si>
  <si>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</si>
  <si>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</si>
  <si>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</si>
  <si>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</si>
  <si>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</si>
  <si>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</si>
  <si>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</si>
  <si>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</si>
  <si>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</si>
  <si>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</si>
  <si>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</si>
  <si>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</si>
  <si>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</si>
  <si>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</si>
  <si>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</si>
  <si>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</si>
  <si>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</si>
  <si>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</si>
  <si>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</si>
  <si>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</si>
  <si>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</si>
  <si>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</si>
  <si>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</si>
  <si>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</si>
  <si>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</si>
  <si>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</si>
  <si>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</si>
  <si>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</si>
  <si>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</si>
  <si>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</si>
  <si>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</si>
  <si>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</si>
  <si>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</si>
  <si>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</si>
  <si>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</si>
  <si>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</si>
  <si>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</si>
  <si>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</si>
  <si>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</si>
  <si>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</si>
  <si>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</si>
  <si>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</si>
  <si>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</si>
  <si>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</si>
  <si>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</si>
  <si>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</si>
  <si>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</si>
  <si>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</si>
  <si>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</si>
  <si>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</si>
  <si>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</si>
  <si>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</si>
  <si>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</si>
  <si>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</si>
  <si>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</si>
  <si>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</si>
  <si>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</si>
  <si>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</si>
  <si>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</si>
  <si>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</si>
  <si>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</si>
  <si>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</si>
  <si>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</si>
  <si>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</si>
  <si>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</si>
  <si>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</si>
  <si>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</si>
  <si>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</si>
  <si>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</si>
  <si>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</si>
  <si>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</si>
  <si>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</si>
  <si>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</si>
  <si>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</si>
  <si>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</si>
  <si>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</si>
  <si>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</si>
  <si>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</si>
  <si>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</si>
  <si>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</si>
  <si>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</si>
  <si>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</si>
  <si>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</si>
  <si>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</si>
  <si>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</si>
  <si>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</si>
  <si>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</si>
  <si>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</si>
  <si>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</si>
  <si>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</si>
  <si>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</si>
  <si>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</si>
  <si>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</si>
  <si>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</si>
  <si>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</si>
  <si>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</si>
  <si>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</si>
  <si>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</si>
  <si>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</si>
  <si>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</si>
  <si>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</si>
  <si>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</si>
  <si>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</si>
  <si>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</si>
  <si>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</si>
  <si>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</si>
  <si>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</si>
  <si>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</si>
  <si>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</si>
  <si>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</si>
  <si>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</si>
  <si>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</si>
  <si>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</si>
  <si>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</si>
  <si>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</si>
  <si>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</si>
  <si>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</si>
  <si>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</si>
  <si>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</si>
  <si>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</si>
  <si>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</si>
  <si>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</si>
  <si>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</si>
  <si>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</si>
  <si>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</si>
  <si>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</si>
  <si>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</si>
  <si>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</si>
  <si>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</si>
  <si>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</si>
  <si>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</si>
  <si>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</si>
  <si>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</si>
  <si>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</si>
  <si>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</si>
  <si>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</si>
  <si>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</si>
  <si>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</si>
  <si>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</si>
  <si>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</si>
  <si>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</si>
  <si>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</si>
  <si>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</si>
  <si>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</si>
  <si>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</si>
  <si>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</si>
  <si>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</si>
  <si>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</si>
  <si>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</si>
  <si>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</si>
  <si>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</si>
  <si>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</si>
  <si>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</si>
  <si>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</si>
  <si>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</si>
  <si>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</si>
  <si>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</si>
  <si>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</si>
  <si>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</si>
  <si>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</si>
  <si>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</si>
  <si>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</si>
  <si>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</si>
  <si>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</si>
  <si>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</si>
  <si>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</si>
  <si>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</si>
  <si>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</si>
  <si>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</si>
  <si>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</si>
  <si>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</si>
  <si>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</si>
  <si>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</si>
  <si>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</si>
  <si>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</si>
  <si>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</si>
  <si>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</si>
  <si>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</si>
  <si>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</si>
  <si>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</si>
  <si>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</si>
  <si>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</si>
  <si>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</si>
  <si>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</si>
  <si>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</si>
  <si>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</si>
  <si>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</si>
  <si>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</si>
  <si>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</si>
  <si>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</si>
  <si>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</si>
  <si>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</si>
  <si>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</si>
  <si>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</si>
  <si>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</si>
  <si>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</si>
  <si>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</si>
  <si>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</si>
  <si>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</si>
  <si>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</si>
  <si>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</si>
  <si>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</si>
  <si>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</si>
  <si>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</si>
  <si>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</si>
  <si>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</si>
  <si>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</si>
  <si>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</si>
  <si>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</si>
  <si>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</si>
  <si>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</si>
  <si>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</si>
  <si>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</si>
  <si>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</si>
  <si>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</si>
  <si>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</si>
  <si>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</si>
  <si>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</si>
  <si>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</si>
  <si>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</si>
  <si>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</si>
  <si>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</si>
  <si>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</si>
  <si>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</si>
  <si>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</si>
  <si>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</si>
  <si>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</si>
  <si>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</si>
  <si>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</si>
  <si>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</si>
  <si>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</si>
  <si>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</si>
  <si>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</si>
  <si>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</si>
  <si>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</si>
  <si>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</si>
  <si>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</si>
  <si>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</si>
  <si>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</si>
  <si>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</si>
  <si>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</si>
  <si>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</si>
  <si>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</si>
  <si>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</si>
  <si>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</si>
  <si>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</si>
  <si>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</si>
  <si>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</si>
  <si>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</si>
  <si>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</si>
  <si>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</si>
  <si>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</si>
  <si>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</si>
  <si>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</si>
  <si>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</si>
  <si>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</si>
  <si>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</si>
  <si>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</si>
  <si>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</si>
  <si>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</si>
  <si>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</si>
  <si>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</si>
  <si>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</si>
  <si>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</si>
  <si>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</si>
  <si>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</si>
  <si>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</si>
  <si>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</si>
  <si>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</si>
  <si>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</si>
  <si>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</si>
  <si>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</si>
  <si>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</si>
  <si>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</si>
  <si>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</si>
  <si>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</si>
  <si>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</si>
  <si>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</si>
  <si>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</si>
  <si>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</si>
  <si>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</si>
  <si>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</si>
  <si>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</si>
  <si>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</si>
  <si>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</si>
  <si>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</si>
  <si>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</si>
  <si>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</si>
  <si>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</si>
  <si>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</si>
  <si>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</si>
  <si>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</si>
  <si>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</si>
  <si>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</si>
  <si>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</si>
  <si>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</si>
  <si>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</si>
  <si>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</si>
  <si>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</si>
  <si>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</si>
  <si>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</si>
  <si>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</si>
  <si>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</si>
  <si>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</si>
  <si>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</si>
  <si>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</si>
  <si>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</si>
  <si>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</si>
  <si>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</si>
  <si>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</si>
  <si>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</si>
  <si>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</si>
  <si>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</si>
  <si>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</si>
  <si>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</si>
  <si>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</si>
  <si>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</si>
  <si>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</si>
  <si>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</si>
  <si>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</si>
  <si>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</si>
  <si>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</si>
  <si>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</si>
  <si>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</si>
  <si>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</si>
  <si>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</si>
  <si>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</si>
  <si>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</si>
  <si>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</si>
  <si>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</si>
  <si>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</si>
  <si>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</si>
  <si>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</si>
  <si>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</si>
  <si>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</si>
  <si>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</si>
  <si>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</si>
  <si>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</si>
  <si>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</si>
  <si>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</si>
  <si>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</si>
  <si>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</si>
  <si>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</si>
  <si>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</si>
  <si>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</si>
  <si>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</si>
  <si>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</si>
  <si>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</si>
  <si>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</si>
  <si>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</si>
  <si>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</si>
  <si>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</si>
  <si>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</si>
  <si>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</si>
  <si>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</si>
  <si>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</si>
  <si>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</si>
  <si>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</si>
  <si>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</si>
  <si>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</si>
  <si>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</si>
  <si>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</si>
  <si>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</si>
  <si>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</si>
  <si>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</si>
  <si>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</si>
  <si>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</si>
  <si>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</si>
  <si>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</si>
  <si>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</si>
  <si>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</si>
  <si>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</si>
  <si>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</si>
  <si>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</si>
  <si>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</si>
  <si>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</si>
  <si>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</si>
  <si>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</si>
  <si>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</si>
  <si>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</si>
  <si>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</si>
  <si>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</si>
  <si>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</si>
  <si>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</si>
  <si>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</si>
  <si>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</si>
  <si>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</si>
  <si>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</si>
  <si>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</si>
  <si>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</si>
  <si>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</si>
  <si>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</si>
  <si>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</si>
  <si>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</si>
  <si>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</si>
  <si>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</si>
  <si>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</si>
  <si>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</si>
  <si>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</si>
  <si>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</si>
  <si>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</si>
  <si>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</si>
  <si>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</si>
  <si>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</si>
  <si>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</si>
  <si>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</si>
  <si>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</si>
  <si>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</si>
  <si>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</si>
  <si>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</si>
  <si>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</si>
  <si>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</si>
  <si>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</si>
  <si>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</si>
  <si>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</si>
  <si>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</si>
  <si>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</si>
  <si>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</si>
  <si>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</si>
  <si>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</si>
  <si>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</si>
  <si>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</si>
  <si>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</si>
  <si>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</si>
  <si>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</si>
  <si>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</si>
  <si>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</si>
  <si>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</si>
  <si>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</si>
  <si>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</si>
  <si>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</si>
  <si>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</si>
  <si>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</si>
  <si>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</si>
  <si>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</si>
  <si>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</si>
  <si>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</si>
  <si>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</si>
  <si>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</si>
  <si>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</si>
  <si>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</si>
  <si>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</si>
  <si>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</si>
  <si>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</si>
  <si>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</si>
  <si>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</si>
  <si>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</si>
  <si>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</si>
  <si>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</si>
  <si>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</si>
  <si>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</si>
  <si>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</si>
  <si>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</si>
  <si>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</si>
  <si>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</si>
  <si>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</si>
  <si>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</si>
  <si>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</si>
  <si>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</si>
  <si>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</si>
  <si>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</si>
  <si>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</si>
  <si>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</si>
  <si>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</si>
  <si>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</si>
  <si>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</si>
  <si>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</si>
  <si>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</si>
  <si>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</si>
  <si>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</si>
  <si>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</si>
  <si>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</si>
  <si>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</si>
  <si>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</si>
  <si>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</si>
  <si>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</si>
  <si>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</si>
  <si>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</si>
  <si>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</si>
  <si>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</si>
  <si>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</si>
  <si>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</si>
  <si>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</si>
  <si>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</si>
  <si>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</si>
  <si>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</si>
  <si>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</si>
  <si>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</si>
  <si>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</si>
  <si>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</si>
  <si>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</si>
  <si>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</si>
  <si>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</si>
  <si>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</si>
  <si>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</si>
  <si>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</si>
  <si>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</si>
  <si>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</si>
  <si>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</si>
  <si>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</si>
  <si>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</si>
  <si>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</si>
  <si>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</si>
  <si>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</si>
  <si>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</si>
  <si>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</si>
  <si>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</si>
  <si>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</si>
  <si>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</si>
  <si>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</si>
  <si>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</si>
  <si>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</si>
  <si>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</si>
  <si>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</si>
  <si>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</si>
  <si>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</si>
  <si>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</si>
  <si>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</si>
  <si>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</si>
  <si>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</si>
  <si>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</si>
  <si>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</si>
  <si>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</si>
  <si>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</si>
  <si>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</si>
  <si>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</si>
  <si>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</si>
  <si>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</si>
  <si>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</si>
  <si>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</si>
  <si>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</si>
  <si>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</si>
  <si>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</si>
  <si>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</si>
  <si>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</si>
  <si>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</si>
  <si>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</si>
  <si>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</si>
  <si>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</si>
  <si>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</si>
  <si>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</si>
  <si>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</si>
  <si>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</si>
  <si>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</si>
  <si>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</si>
  <si>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</si>
  <si>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</si>
  <si>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</si>
  <si>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</si>
  <si>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</si>
  <si>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</si>
  <si>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</si>
  <si>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</si>
  <si>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</si>
  <si>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</si>
  <si>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</si>
  <si>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</si>
  <si>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</si>
  <si>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</si>
  <si>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</si>
  <si>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</si>
  <si>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</si>
  <si>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</si>
  <si>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</si>
  <si>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</si>
  <si>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</si>
  <si>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</si>
  <si>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</si>
  <si>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</si>
  <si>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</si>
  <si>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</si>
  <si>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</si>
  <si>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</si>
  <si>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</si>
  <si>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</si>
  <si>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</si>
  <si>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</si>
  <si>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</si>
  <si>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</si>
  <si>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</si>
  <si>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</si>
  <si>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</si>
  <si>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</si>
  <si>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</si>
  <si>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</si>
  <si>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</si>
  <si>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</si>
  <si>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</si>
  <si>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</si>
  <si>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</si>
  <si>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</si>
  <si>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</si>
  <si>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</si>
  <si>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</si>
  <si>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</si>
  <si>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</si>
  <si>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</si>
  <si>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</si>
  <si>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</si>
  <si>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</si>
  <si>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</si>
  <si>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</si>
  <si>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</si>
  <si>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</si>
  <si>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</si>
  <si>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</si>
  <si>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</si>
  <si>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</si>
  <si>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</si>
  <si>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</si>
  <si>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</si>
  <si>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</si>
  <si>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</si>
  <si>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</si>
  <si>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</si>
  <si>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</si>
  <si>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</si>
  <si>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</si>
  <si>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</si>
  <si>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</si>
  <si>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</si>
  <si>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</si>
  <si>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</si>
  <si>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</si>
  <si>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</si>
  <si>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</si>
  <si>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</si>
  <si>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</si>
  <si>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</si>
  <si>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</si>
  <si>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</si>
  <si>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</si>
  <si>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</si>
  <si>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</si>
  <si>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</si>
  <si>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</si>
  <si>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</si>
  <si>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</si>
  <si>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</si>
  <si>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</si>
  <si>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</si>
  <si>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</si>
  <si>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</si>
  <si>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</si>
  <si>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</si>
  <si>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</si>
  <si>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</si>
  <si>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</si>
  <si>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</si>
  <si>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</si>
  <si>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</si>
  <si>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</si>
  <si>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</si>
  <si>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</si>
  <si>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</si>
  <si>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</si>
  <si>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</si>
  <si>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</si>
  <si>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</si>
  <si>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</si>
  <si>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</si>
  <si>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</si>
  <si>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</si>
  <si>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</si>
  <si>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</si>
  <si>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</si>
  <si>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</si>
  <si>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</si>
  <si>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</si>
  <si>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</si>
  <si>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</si>
  <si>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</si>
  <si>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</si>
  <si>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</si>
  <si>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</si>
  <si>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</si>
  <si>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</si>
  <si>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</si>
  <si>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</si>
  <si>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</si>
  <si>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</si>
  <si>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</si>
  <si>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</si>
  <si>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</si>
  <si>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</si>
  <si>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</si>
  <si>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</si>
  <si>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</si>
  <si>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</si>
  <si>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</si>
  <si>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</si>
  <si>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</si>
  <si>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</si>
  <si>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</si>
  <si>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</si>
  <si>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</si>
  <si>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</si>
  <si>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</si>
  <si>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</si>
  <si>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</si>
  <si>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</si>
  <si>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</si>
  <si>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</si>
  <si>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</si>
  <si>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</si>
  <si>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</si>
  <si>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</si>
  <si>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</si>
  <si>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</si>
  <si>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</si>
  <si>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</si>
  <si>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</si>
  <si>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</si>
  <si>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</si>
  <si>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</si>
  <si>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</si>
  <si>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</si>
  <si>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</si>
  <si>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</si>
  <si>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</si>
  <si>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</si>
  <si>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</si>
  <si>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</si>
  <si>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</si>
  <si>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</si>
  <si>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</si>
  <si>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</si>
  <si>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</si>
  <si>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</si>
  <si>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</si>
  <si>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</si>
  <si>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</si>
  <si>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</si>
  <si>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</si>
  <si>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</si>
  <si>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</si>
  <si>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</si>
  <si>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</si>
  <si>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</si>
  <si>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</si>
  <si>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</si>
  <si>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</si>
  <si>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</si>
  <si>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</si>
  <si>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</si>
  <si>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</si>
  <si>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</si>
  <si>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</si>
  <si>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</si>
  <si>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</si>
  <si>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</si>
  <si>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</si>
  <si>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</si>
  <si>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</si>
  <si>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</si>
  <si>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</si>
  <si>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</si>
  <si>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</si>
  <si>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</si>
  <si>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</si>
  <si>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</si>
  <si>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</si>
  <si>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</si>
  <si>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</si>
  <si>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</si>
  <si>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</si>
  <si>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</si>
  <si>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</si>
  <si>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</si>
  <si>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</si>
  <si>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</si>
  <si>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</si>
  <si>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</si>
  <si>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</si>
  <si>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</si>
  <si>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</si>
  <si>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</si>
  <si>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</si>
  <si>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</si>
  <si>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</si>
  <si>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</si>
  <si>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</si>
  <si>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</si>
  <si>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</si>
  <si>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</si>
  <si>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</si>
  <si>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</si>
  <si>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</si>
  <si>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</si>
  <si>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</si>
  <si>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</si>
  <si>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</si>
  <si>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</si>
  <si>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</si>
  <si>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</si>
  <si>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</si>
  <si>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</si>
  <si>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</si>
  <si>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</si>
  <si>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</si>
  <si>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</si>
  <si>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</si>
  <si>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</si>
  <si>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</si>
  <si>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</si>
  <si>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</si>
  <si>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</si>
  <si>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</si>
  <si>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</si>
  <si>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</si>
  <si>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</si>
  <si>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</si>
  <si>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</si>
  <si>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</si>
  <si>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</si>
  <si>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</si>
  <si>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</si>
  <si>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</si>
  <si>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</si>
  <si>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</si>
  <si>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</si>
  <si>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</si>
  <si>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</si>
  <si>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</si>
  <si>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</si>
  <si>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</si>
  <si>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</si>
  <si>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</si>
  <si>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</si>
  <si>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</si>
  <si>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</si>
  <si>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</si>
  <si>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</si>
  <si>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</si>
  <si>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</si>
  <si>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</si>
  <si>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</si>
  <si>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</si>
  <si>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</si>
  <si>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</si>
  <si>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</si>
  <si>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</si>
  <si>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</si>
  <si>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</si>
  <si>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</si>
  <si>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</si>
  <si>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</si>
  <si>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</si>
  <si>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</si>
  <si>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</si>
  <si>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</si>
  <si>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</si>
  <si>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</si>
  <si>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</si>
  <si>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</si>
  <si>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</si>
  <si>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</si>
  <si>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</si>
  <si>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</si>
  <si>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</si>
  <si>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</si>
  <si>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</si>
  <si>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</si>
  <si>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</si>
  <si>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</si>
  <si>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</si>
  <si>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</si>
  <si>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</si>
  <si>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</si>
  <si>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</si>
  <si>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</si>
  <si>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</si>
  <si>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</si>
  <si>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</si>
  <si>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</si>
  <si>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</si>
  <si>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</si>
  <si>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</si>
  <si>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</si>
  <si>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</si>
  <si>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</si>
  <si>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</si>
  <si>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</si>
  <si>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</si>
  <si>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</si>
  <si>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</si>
  <si>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</si>
  <si>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</si>
  <si>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</si>
  <si>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</si>
  <si>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</si>
  <si>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</si>
  <si>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</si>
  <si>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</si>
  <si>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</si>
  <si>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</si>
  <si>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</si>
  <si>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</si>
  <si>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</si>
  <si>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</si>
  <si>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</si>
  <si>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</si>
  <si>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</si>
  <si>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</si>
  <si>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</si>
  <si>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</si>
  <si>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</si>
  <si>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</si>
  <si>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</si>
  <si>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</si>
  <si>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</si>
  <si>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</si>
  <si>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</si>
  <si>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</si>
  <si>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</si>
  <si>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</si>
  <si>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</si>
  <si>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</si>
  <si>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</si>
  <si>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</si>
  <si>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</si>
  <si>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</si>
  <si>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</si>
  <si>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</si>
  <si>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</si>
  <si>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</si>
  <si>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</si>
  <si>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</si>
  <si>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</si>
  <si>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</si>
  <si>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</si>
  <si>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</si>
  <si>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</si>
  <si>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</si>
  <si>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</si>
  <si>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</si>
  <si>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</si>
  <si>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</si>
  <si>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</si>
  <si>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</si>
  <si>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</si>
  <si>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</si>
  <si>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</si>
  <si>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</si>
  <si>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</si>
  <si>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</si>
  <si>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</si>
  <si>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</si>
  <si>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</si>
  <si>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</si>
  <si>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</si>
  <si>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</si>
  <si>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</si>
  <si>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</si>
  <si>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</si>
  <si>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</si>
  <si>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</si>
  <si>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</si>
  <si>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</si>
  <si>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</si>
  <si>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</si>
  <si>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</si>
  <si>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</si>
  <si>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</si>
  <si>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</si>
  <si>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</si>
  <si>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</si>
  <si>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</si>
  <si>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</si>
  <si>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</si>
  <si>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</si>
  <si>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</si>
  <si>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</si>
  <si>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</si>
  <si>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</si>
  <si>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</si>
  <si>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</si>
  <si>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</si>
  <si>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</si>
  <si>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</si>
  <si>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</si>
  <si>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</si>
  <si>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</si>
  <si>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</si>
  <si>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</si>
  <si>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</si>
  <si>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</si>
  <si>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</si>
  <si>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</si>
  <si>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</si>
  <si>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</si>
  <si>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</si>
  <si>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</si>
  <si>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</si>
  <si>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</si>
  <si>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</si>
  <si>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</si>
  <si>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</si>
  <si>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</si>
  <si>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</si>
  <si>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</si>
  <si>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</si>
  <si>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</si>
  <si>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</si>
  <si>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</si>
  <si>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</si>
  <si>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</si>
  <si>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</si>
  <si>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</si>
  <si>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</si>
  <si>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</si>
  <si>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</si>
  <si>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</si>
  <si>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</si>
  <si>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</si>
  <si>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</si>
  <si>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</si>
  <si>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</si>
  <si>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</si>
  <si>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</si>
  <si>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</si>
  <si>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</si>
  <si>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</si>
  <si>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</si>
  <si>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</si>
  <si>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</si>
  <si>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</si>
  <si>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</si>
  <si>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</si>
  <si>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</si>
  <si>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</si>
  <si>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</si>
  <si>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</si>
  <si>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</si>
  <si>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</si>
  <si>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</si>
  <si>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</si>
  <si>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</si>
  <si>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</si>
  <si>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</si>
  <si>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</si>
  <si>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</si>
  <si>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</si>
  <si>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</si>
  <si>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</si>
  <si>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</si>
  <si>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</si>
  <si>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</si>
  <si>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</si>
  <si>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</si>
  <si>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</si>
  <si>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</si>
  <si>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</si>
  <si>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</si>
  <si>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</si>
  <si>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</si>
  <si>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</si>
  <si>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</si>
  <si>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</si>
  <si>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</si>
  <si>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</si>
  <si>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</si>
  <si>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</si>
  <si>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</si>
  <si>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</si>
  <si>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</si>
  <si>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</si>
  <si>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</si>
  <si>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</si>
  <si>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</si>
  <si>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</si>
  <si>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</si>
  <si>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</si>
  <si>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</si>
  <si>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</si>
  <si>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</si>
  <si>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</si>
  <si>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</si>
  <si>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</si>
  <si>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</si>
  <si>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</si>
  <si>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</si>
  <si>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</si>
  <si>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</si>
  <si>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</si>
  <si>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</si>
  <si>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</si>
  <si>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</si>
  <si>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</si>
  <si>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</si>
  <si>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</si>
  <si>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</si>
  <si>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</si>
  <si>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</si>
  <si>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</si>
  <si>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</si>
  <si>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</si>
  <si>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</si>
  <si>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</si>
  <si>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</si>
  <si>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</si>
  <si>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</si>
  <si>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</si>
  <si>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</si>
  <si>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</si>
  <si>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</si>
  <si>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</si>
  <si>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</si>
  <si>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</si>
  <si>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</si>
  <si>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</si>
  <si>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</si>
  <si>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</si>
  <si>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</si>
  <si>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</si>
  <si>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</si>
  <si>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</si>
  <si>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</si>
  <si>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</si>
  <si>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</si>
  <si>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</si>
  <si>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</si>
  <si>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</si>
  <si>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</si>
  <si>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</si>
  <si>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</si>
  <si>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</si>
  <si>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</si>
  <si>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</si>
  <si>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</si>
  <si>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</si>
  <si>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</si>
  <si>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</si>
  <si>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</si>
  <si>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</si>
  <si>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</si>
  <si>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</si>
  <si>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</si>
  <si>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</si>
  <si>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</si>
  <si>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</si>
  <si>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</si>
  <si>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</si>
  <si>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</si>
  <si>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</si>
  <si>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</si>
  <si>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</si>
  <si>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</si>
  <si>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</si>
  <si>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</si>
  <si>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</si>
  <si>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</si>
  <si>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</si>
  <si>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</si>
  <si>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</si>
  <si>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</si>
  <si>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</si>
  <si>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</si>
  <si>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</si>
  <si>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</si>
  <si>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</si>
  <si>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</si>
  <si>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</si>
  <si>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</si>
  <si>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</si>
  <si>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</si>
  <si>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</si>
  <si>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</si>
  <si>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</si>
  <si>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</si>
  <si>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</si>
  <si>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</si>
  <si>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</si>
  <si>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</si>
  <si>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</si>
  <si>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</si>
  <si>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</si>
  <si>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</si>
  <si>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</si>
  <si>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</si>
  <si>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</si>
  <si>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</si>
  <si>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</si>
  <si>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</si>
  <si>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</si>
  <si>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</si>
  <si>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</si>
  <si>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</si>
  <si>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</si>
  <si>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</si>
  <si>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</si>
  <si>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</si>
  <si>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</si>
  <si>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</si>
  <si>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</si>
  <si>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</si>
  <si>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</si>
  <si>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</si>
  <si>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</si>
  <si>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</si>
  <si>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</si>
  <si>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</si>
  <si>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</si>
  <si>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</si>
  <si>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</si>
  <si>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</si>
  <si>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</si>
  <si>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</si>
  <si>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</si>
  <si>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</si>
  <si>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</si>
  <si>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</si>
  <si>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</si>
  <si>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</si>
  <si>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</si>
  <si>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</si>
  <si>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</si>
  <si>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</si>
  <si>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</si>
  <si>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</si>
  <si>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</si>
  <si>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</si>
  <si>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</si>
  <si>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</si>
  <si>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</si>
  <si>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</si>
  <si>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</si>
  <si>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</si>
  <si>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</si>
  <si>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</si>
  <si>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</si>
  <si>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</si>
  <si>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</si>
  <si>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</si>
  <si>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</si>
  <si>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</si>
  <si>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</si>
  <si>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</si>
  <si>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</si>
  <si>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</si>
  <si>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</si>
  <si>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</si>
  <si>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</si>
  <si>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</si>
  <si>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</si>
  <si>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</si>
  <si>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</si>
  <si>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</si>
  <si>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</si>
  <si>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</si>
  <si>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</si>
  <si>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</si>
  <si>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</si>
  <si>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</si>
  <si>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</si>
  <si>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</si>
  <si>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</si>
  <si>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</si>
  <si>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</si>
  <si>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</si>
  <si>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</si>
  <si>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</si>
  <si>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</si>
  <si>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</si>
  <si>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</si>
  <si>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</si>
  <si>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</si>
  <si>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</si>
  <si>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</si>
  <si>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</si>
  <si>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</si>
  <si>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</si>
  <si>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</si>
  <si>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</si>
  <si>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</si>
  <si>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</si>
  <si>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</si>
  <si>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</si>
  <si>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</si>
  <si>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</si>
  <si>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</si>
  <si>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</si>
  <si>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</si>
  <si>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</si>
  <si>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</si>
  <si>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</si>
  <si>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</si>
  <si>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</si>
  <si>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</si>
  <si>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</si>
  <si>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</si>
  <si>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</si>
  <si>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</si>
  <si>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</si>
  <si>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</si>
  <si>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</si>
  <si>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</si>
  <si>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</si>
  <si>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</si>
  <si>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</si>
  <si>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</si>
  <si>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</si>
  <si>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</si>
  <si>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</si>
  <si>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</si>
  <si>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</si>
  <si>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</si>
  <si>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</si>
  <si>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</si>
  <si>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</si>
  <si>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</si>
  <si>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</si>
  <si>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</si>
  <si>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</si>
  <si>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</si>
  <si>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</si>
  <si>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</si>
  <si>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</si>
  <si>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</si>
  <si>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</si>
  <si>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</si>
  <si>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</si>
  <si>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</si>
  <si>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</si>
  <si>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</si>
  <si>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</si>
  <si>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</si>
  <si>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</si>
  <si>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</si>
  <si>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</si>
  <si>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</si>
  <si>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</si>
  <si>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</si>
  <si>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</si>
  <si>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</si>
  <si>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</si>
  <si>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</si>
  <si>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</si>
  <si>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</si>
  <si>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</si>
  <si>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</si>
  <si>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</si>
  <si>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</si>
  <si>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</si>
  <si>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</si>
  <si>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</si>
  <si>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</si>
  <si>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</si>
  <si>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</si>
  <si>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</si>
  <si>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</si>
  <si>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</si>
  <si>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</si>
  <si>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</si>
  <si>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</si>
  <si>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</si>
  <si>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</si>
  <si>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</si>
  <si>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</si>
  <si>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</si>
  <si>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</si>
  <si>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</si>
  <si>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</si>
  <si>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</si>
  <si>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</si>
  <si>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</si>
  <si>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</si>
  <si>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</si>
  <si>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</si>
  <si>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</si>
  <si>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</si>
  <si>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</si>
  <si>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</si>
  <si>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</si>
  <si>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</si>
  <si>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</si>
  <si>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</si>
  <si>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</si>
  <si>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</si>
  <si>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</si>
  <si>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</si>
  <si>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</si>
  <si>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</si>
  <si>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</si>
  <si>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</si>
  <si>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</si>
  <si>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</si>
  <si>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</si>
  <si>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</si>
  <si>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</si>
  <si>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</si>
  <si>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</si>
  <si>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</si>
  <si>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</si>
  <si>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</si>
  <si>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</si>
  <si>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</si>
  <si>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</si>
  <si>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</si>
  <si>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</si>
  <si>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</si>
  <si>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</si>
  <si>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</si>
  <si>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</si>
  <si>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</si>
  <si>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</si>
  <si>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</si>
  <si>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</si>
  <si>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</si>
  <si>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</si>
  <si>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</si>
  <si>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</si>
  <si>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</si>
  <si>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</si>
  <si>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</si>
  <si>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</si>
  <si>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</si>
  <si>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</si>
  <si>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</si>
  <si>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</si>
  <si>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</si>
  <si>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</si>
  <si>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</si>
  <si>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</si>
  <si>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</si>
  <si>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</si>
  <si>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</si>
  <si>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</si>
  <si>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</si>
  <si>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</si>
  <si>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</si>
  <si>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</si>
  <si>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</si>
  <si>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</si>
  <si>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</si>
  <si>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</si>
  <si>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</si>
  <si>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</si>
  <si>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</si>
  <si>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</si>
  <si>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</si>
  <si>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</si>
  <si>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</si>
  <si>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</si>
  <si>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</si>
  <si>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</si>
  <si>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</si>
  <si>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</si>
  <si>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</si>
  <si>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</si>
  <si>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</si>
  <si>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</si>
  <si>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</si>
  <si>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</si>
  <si>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</si>
  <si>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</si>
  <si>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</si>
  <si>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</si>
  <si>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</si>
  <si>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</si>
  <si>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</si>
  <si>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</si>
  <si>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</si>
  <si>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</si>
  <si>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</si>
  <si>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</si>
  <si>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</si>
  <si>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</si>
  <si>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</si>
  <si>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</si>
  <si>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</si>
  <si>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</si>
  <si>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</si>
  <si>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</si>
  <si>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</si>
  <si>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</si>
  <si>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</si>
  <si>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</si>
  <si>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</si>
  <si>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</si>
  <si>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</si>
  <si>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</si>
  <si>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</si>
  <si>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</si>
  <si>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</si>
  <si>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</si>
  <si>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</si>
  <si>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</si>
  <si>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</si>
  <si>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</si>
  <si>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</si>
  <si>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</si>
  <si>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</si>
  <si>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</si>
  <si>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</si>
  <si>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</si>
  <si>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</si>
  <si>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</si>
  <si>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</si>
  <si>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</si>
  <si>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</si>
  <si>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</si>
  <si>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</si>
  <si>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</si>
  <si>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</si>
  <si>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</si>
  <si>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</si>
  <si>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</si>
  <si>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</si>
  <si>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</si>
  <si>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</si>
  <si>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</si>
  <si>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</si>
  <si>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</si>
  <si>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</si>
  <si>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</si>
  <si>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</si>
  <si>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</si>
  <si>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</si>
  <si>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</si>
  <si>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</si>
  <si>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</si>
  <si>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</si>
  <si>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</si>
  <si>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</si>
  <si>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</si>
  <si>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</si>
  <si>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</si>
  <si>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</si>
  <si>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</si>
  <si>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</si>
  <si>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</si>
  <si>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</si>
  <si>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</si>
  <si>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</si>
  <si>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</si>
  <si>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</si>
  <si>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</si>
  <si>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</si>
  <si>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</si>
  <si>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</si>
  <si>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</si>
  <si>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</si>
  <si>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</si>
  <si>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</si>
  <si>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</si>
  <si>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</si>
  <si>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</si>
  <si>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</si>
  <si>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</si>
  <si>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</si>
  <si>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</si>
  <si>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</si>
  <si>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</si>
  <si>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</si>
  <si>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</si>
  <si>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</si>
  <si>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</si>
  <si>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</si>
  <si>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</si>
  <si>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</si>
  <si>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</si>
  <si>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</si>
  <si>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</si>
  <si>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</si>
  <si>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</si>
  <si>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</si>
  <si>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</si>
  <si>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</si>
  <si>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</si>
  <si>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</si>
  <si>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</si>
  <si>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</si>
  <si>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</si>
  <si>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</si>
  <si>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</si>
  <si>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</si>
  <si>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</si>
  <si>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</si>
  <si>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</si>
  <si>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</si>
  <si>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</si>
  <si>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</si>
  <si>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</si>
  <si>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</si>
  <si>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</si>
  <si>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</si>
  <si>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</si>
  <si>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</si>
  <si>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</si>
  <si>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</si>
  <si>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</si>
  <si>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</si>
  <si>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</si>
  <si>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</si>
  <si>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</si>
  <si>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</si>
  <si>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</si>
  <si>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</si>
  <si>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</si>
  <si>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</si>
  <si>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</si>
  <si>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</si>
  <si>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</si>
  <si>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</si>
  <si>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</si>
  <si>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</si>
  <si>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</si>
  <si>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</si>
  <si>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</si>
  <si>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</si>
  <si>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</si>
  <si>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</si>
  <si>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</si>
  <si>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</si>
  <si>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</si>
  <si>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</si>
  <si>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</si>
  <si>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</si>
  <si>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</si>
  <si>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</si>
  <si>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</si>
  <si>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</si>
  <si>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</si>
  <si>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</si>
  <si>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</si>
  <si>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</si>
  <si>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</si>
  <si>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</si>
  <si>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</si>
  <si>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</si>
  <si>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</si>
  <si>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</si>
  <si>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</si>
  <si>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</si>
  <si>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</si>
  <si>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</si>
  <si>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</si>
  <si>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</si>
  <si>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</si>
  <si>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</si>
  <si>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</si>
  <si>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</si>
  <si>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</si>
  <si>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</si>
  <si>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</si>
  <si>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</si>
  <si>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</si>
  <si>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</si>
  <si>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</si>
  <si>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</si>
  <si>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</si>
  <si>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</si>
  <si>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</si>
  <si>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</si>
  <si>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</si>
  <si>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</si>
  <si>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</si>
  <si>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</si>
  <si>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</si>
  <si>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</si>
  <si>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</si>
  <si>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</si>
  <si>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</si>
  <si>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</si>
  <si>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</si>
  <si>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</si>
  <si>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</si>
  <si>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</si>
  <si>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</si>
  <si>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</si>
  <si>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</si>
  <si>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</si>
  <si>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</si>
  <si>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</si>
  <si>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</si>
  <si>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</si>
  <si>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</si>
  <si>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</si>
  <si>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</si>
  <si>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</si>
  <si>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</si>
  <si>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</si>
  <si>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</si>
  <si>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</si>
  <si>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</si>
  <si>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</si>
  <si>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</si>
  <si>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</si>
  <si>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</si>
  <si>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</si>
  <si>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</si>
  <si>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</si>
  <si>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</si>
  <si>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</si>
  <si>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</si>
  <si>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</si>
  <si>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</si>
  <si>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</si>
  <si>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</si>
  <si>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</si>
  <si>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</si>
  <si>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</si>
  <si>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</si>
  <si>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</si>
  <si>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</si>
  <si>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</si>
  <si>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</si>
  <si>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</si>
  <si>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</si>
  <si>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</si>
  <si>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</si>
  <si>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</si>
  <si>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</si>
  <si>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</si>
  <si>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</si>
  <si>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</si>
  <si>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</si>
  <si>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</si>
  <si>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</si>
  <si>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</si>
  <si>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</si>
  <si>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</si>
  <si>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</si>
  <si>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</si>
  <si>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</si>
  <si>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</si>
  <si>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</si>
  <si>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</si>
  <si>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</si>
  <si>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</si>
  <si>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</si>
  <si>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</si>
  <si>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</si>
  <si>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</si>
  <si>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</si>
  <si>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</si>
  <si>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</si>
  <si>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</si>
  <si>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</si>
  <si>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</si>
  <si>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</si>
  <si>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</si>
  <si>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</si>
  <si>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</si>
  <si>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</si>
  <si>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</si>
  <si>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</si>
  <si>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</si>
  <si>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</si>
  <si>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</si>
  <si>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</si>
  <si>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</si>
  <si>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</si>
  <si>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</si>
  <si>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</si>
  <si>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</si>
  <si>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</si>
  <si>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</si>
  <si>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</si>
  <si>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</si>
  <si>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</si>
  <si>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</si>
  <si>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</si>
  <si>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</si>
  <si>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</si>
  <si>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</si>
  <si>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</si>
  <si>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</si>
  <si>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</si>
  <si>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</si>
  <si>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</si>
  <si>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</si>
  <si>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</si>
  <si>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</si>
  <si>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</si>
  <si>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</si>
  <si>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</si>
  <si>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</si>
  <si>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</si>
  <si>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</si>
  <si>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</si>
  <si>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</si>
  <si>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</si>
  <si>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</si>
  <si>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</si>
  <si>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</si>
  <si>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</si>
  <si>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</si>
  <si>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</si>
  <si>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</si>
  <si>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</si>
  <si>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</si>
  <si>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</si>
  <si>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</si>
  <si>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</si>
  <si>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</si>
  <si>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</si>
  <si>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</si>
  <si>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</si>
  <si>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</si>
  <si>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</si>
  <si>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</si>
  <si>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</si>
  <si>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</si>
  <si>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</si>
  <si>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</si>
  <si>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</si>
  <si>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</si>
  <si>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</si>
  <si>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</si>
  <si>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</si>
  <si>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</si>
  <si>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</si>
  <si>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</si>
  <si>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</si>
  <si>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</si>
  <si>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</si>
  <si>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</si>
  <si>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</si>
  <si>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</si>
  <si>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</si>
  <si>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</si>
  <si>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</si>
  <si>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</si>
  <si>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</si>
  <si>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</si>
  <si>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</si>
  <si>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</si>
  <si>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</si>
  <si>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</si>
  <si>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</si>
  <si>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</si>
  <si>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</si>
  <si>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</si>
  <si>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</si>
  <si>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</si>
  <si>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</si>
  <si>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</si>
  <si>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</si>
  <si>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</si>
  <si>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</si>
  <si>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</si>
  <si>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</si>
  <si>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</si>
  <si>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</si>
  <si>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</si>
  <si>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</si>
  <si>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</si>
  <si>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</si>
  <si>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</si>
  <si>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</si>
  <si>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</si>
  <si>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</si>
  <si>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</si>
  <si>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</si>
  <si>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</si>
  <si>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</si>
  <si>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</si>
  <si>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</si>
  <si>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</si>
  <si>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</si>
  <si>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</si>
  <si>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</si>
  <si>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</si>
  <si>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</si>
  <si>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</si>
  <si>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</si>
  <si>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</si>
  <si>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</si>
  <si>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</si>
  <si>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</si>
  <si>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</si>
  <si>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</si>
  <si>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</si>
  <si>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</si>
  <si>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</si>
  <si>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</si>
  <si>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</si>
  <si>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</si>
  <si>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</si>
  <si>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</si>
  <si>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</si>
  <si>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</si>
  <si>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</si>
  <si>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</si>
  <si>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</si>
  <si>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</si>
  <si>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</si>
  <si>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</si>
  <si>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</si>
  <si>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</si>
  <si>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</si>
  <si>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</si>
  <si>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</si>
  <si>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</si>
  <si>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</si>
  <si>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</si>
  <si>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</si>
  <si>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</si>
  <si>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</si>
  <si>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</si>
  <si>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</si>
  <si>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</si>
  <si>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</si>
  <si>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</si>
  <si>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</si>
  <si>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</si>
  <si>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</si>
  <si>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</si>
  <si>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</si>
  <si>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</si>
  <si>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</si>
  <si>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</si>
  <si>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</si>
  <si>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</si>
  <si>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</si>
  <si>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</si>
  <si>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</si>
  <si>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</si>
  <si>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</si>
  <si>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</si>
  <si>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</si>
  <si>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</si>
  <si>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</si>
  <si>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</si>
  <si>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</si>
  <si>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</si>
  <si>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</si>
  <si>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</si>
  <si>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</si>
  <si>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</si>
  <si>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</si>
  <si>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</si>
  <si>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</si>
  <si>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</si>
  <si>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</si>
  <si>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</si>
  <si>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</si>
  <si>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</si>
  <si>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</si>
  <si>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</si>
  <si>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</si>
  <si>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</si>
  <si>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</si>
  <si>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</si>
  <si>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</si>
  <si>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</si>
  <si>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</si>
  <si>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</si>
  <si>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</si>
  <si>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</si>
  <si>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</si>
  <si>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</si>
  <si>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</si>
  <si>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</si>
  <si>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</si>
  <si>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</si>
  <si>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</si>
  <si>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</si>
  <si>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</si>
  <si>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</si>
  <si>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</si>
  <si>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</si>
  <si>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</si>
  <si>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</si>
  <si>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</si>
  <si>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</si>
  <si>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</si>
  <si>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</si>
  <si>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</si>
  <si>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</si>
  <si>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</si>
  <si>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</si>
  <si>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</si>
  <si>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</si>
  <si>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</si>
  <si>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</si>
  <si>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</si>
  <si>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</si>
  <si>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</si>
  <si>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</si>
  <si>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</si>
  <si>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</si>
  <si>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</si>
  <si>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</si>
  <si>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</si>
  <si>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</si>
  <si>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</si>
  <si>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</si>
  <si>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</si>
  <si>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</si>
  <si>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</si>
  <si>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</si>
  <si>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</si>
  <si>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</si>
  <si>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</si>
  <si>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</si>
  <si>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</si>
  <si>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</si>
  <si>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</si>
  <si>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</si>
  <si>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</si>
  <si>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</si>
  <si>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</si>
  <si>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</si>
  <si>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</si>
  <si>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</si>
  <si>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</si>
  <si>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</si>
  <si>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</si>
  <si>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</si>
  <si>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</si>
  <si>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</si>
  <si>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</si>
  <si>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</si>
  <si>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</si>
  <si>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</si>
  <si>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</si>
  <si>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</si>
  <si>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</si>
  <si>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</si>
  <si>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</si>
  <si>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</si>
  <si>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</si>
  <si>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</si>
  <si>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</si>
  <si>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</si>
  <si>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</si>
  <si>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</si>
  <si>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</si>
  <si>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</si>
  <si>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</si>
  <si>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</si>
  <si>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</si>
  <si>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</si>
  <si>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</si>
  <si>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</si>
  <si>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</si>
  <si>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</si>
  <si>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</si>
  <si>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</si>
  <si>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</si>
  <si>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</si>
  <si>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</si>
  <si>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</si>
  <si>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</si>
  <si>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</si>
  <si>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</si>
  <si>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</si>
  <si>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</si>
  <si>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</si>
  <si>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</si>
  <si>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</si>
  <si>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</si>
  <si>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</si>
  <si>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</si>
  <si>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</si>
  <si>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</si>
  <si>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</si>
  <si>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</si>
  <si>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</si>
  <si>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</si>
  <si>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</si>
  <si>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</si>
  <si>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</si>
  <si>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</si>
  <si>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</si>
  <si>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</si>
  <si>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</si>
  <si>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</si>
  <si>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</si>
  <si>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</si>
  <si>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</si>
  <si>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</si>
  <si>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</si>
  <si>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</si>
  <si>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</si>
  <si>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</si>
  <si>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</si>
  <si>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</si>
  <si>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</si>
  <si>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</si>
  <si>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</si>
  <si>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</si>
  <si>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</si>
  <si>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</si>
  <si>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</si>
  <si>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</si>
  <si>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</si>
  <si>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</si>
  <si>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</si>
  <si>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</si>
  <si>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</si>
  <si>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</si>
  <si>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</si>
  <si>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</si>
  <si>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</si>
  <si>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</si>
  <si>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</si>
  <si>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</si>
  <si>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</si>
  <si>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</si>
  <si>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</si>
  <si>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</si>
  <si>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</si>
  <si>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</si>
  <si>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</si>
  <si>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</si>
  <si>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</si>
  <si>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</si>
  <si>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</si>
  <si>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</si>
  <si>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</si>
  <si>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</si>
  <si>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</si>
  <si>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</si>
  <si>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</si>
  <si>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</si>
  <si>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</si>
  <si>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</si>
  <si>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</si>
  <si>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</si>
  <si>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</si>
  <si>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</si>
  <si>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</si>
  <si>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</si>
  <si>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</si>
  <si>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</si>
  <si>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</si>
  <si>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</si>
  <si>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</si>
  <si>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</si>
  <si>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</si>
  <si>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</si>
  <si>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</si>
  <si>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</si>
  <si>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</si>
  <si>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</si>
  <si>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</si>
  <si>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</si>
  <si>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</si>
  <si>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</si>
  <si>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</si>
  <si>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</si>
  <si>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</si>
  <si>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</si>
  <si>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</si>
  <si>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</si>
  <si>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</si>
  <si>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</si>
  <si>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</si>
  <si>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</si>
  <si>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</si>
  <si>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</si>
  <si>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</si>
  <si>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</si>
  <si>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</si>
  <si>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</si>
  <si>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</si>
  <si>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</si>
  <si>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</si>
  <si>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</si>
  <si>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</si>
  <si>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</si>
  <si>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</si>
  <si>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</si>
  <si>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</si>
  <si>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</si>
  <si>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</si>
  <si>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</si>
  <si>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</si>
  <si>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</si>
  <si>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</si>
  <si>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</si>
  <si>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</si>
  <si>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</si>
  <si>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</si>
  <si>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</si>
  <si>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</si>
  <si>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</si>
  <si>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</si>
  <si>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</si>
  <si>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</si>
  <si>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</si>
  <si>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</si>
  <si>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</si>
  <si>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</si>
  <si>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</si>
  <si>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</si>
  <si>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</si>
  <si>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</si>
  <si>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</si>
  <si>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</si>
  <si>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</si>
  <si>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</si>
  <si>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</si>
  <si>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</si>
  <si>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</si>
  <si>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</si>
  <si>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</si>
  <si>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</si>
  <si>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</si>
  <si>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</si>
  <si>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</si>
  <si>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</si>
  <si>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</si>
  <si>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</si>
  <si>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</si>
  <si>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</si>
  <si>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</si>
  <si>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</si>
  <si>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</si>
  <si>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</si>
  <si>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</si>
  <si>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</si>
  <si>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</si>
  <si>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</si>
  <si>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</si>
  <si>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</si>
  <si>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</si>
  <si>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</si>
  <si>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</si>
  <si>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</si>
  <si>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</si>
  <si>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</si>
  <si>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</si>
  <si>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</si>
  <si>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</si>
  <si>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</si>
  <si>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</si>
  <si>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</si>
  <si>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</si>
  <si>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</si>
  <si>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</si>
  <si>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</si>
  <si>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</si>
  <si>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</si>
  <si>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</si>
  <si>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</si>
  <si>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</si>
  <si>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</si>
  <si>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</si>
  <si>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</si>
  <si>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</si>
  <si>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</si>
  <si>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</si>
  <si>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</si>
  <si>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</si>
  <si>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</si>
  <si>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</si>
  <si>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</si>
  <si>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</si>
  <si>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</si>
  <si>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</si>
  <si>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</si>
  <si>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</si>
  <si>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</si>
  <si>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</si>
  <si>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</si>
  <si>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</si>
  <si>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</si>
  <si>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</si>
  <si>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</si>
  <si>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</si>
  <si>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</si>
  <si>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</si>
  <si>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</si>
  <si>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</si>
  <si>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</si>
  <si>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</si>
  <si>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</si>
  <si>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</si>
  <si>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</si>
  <si>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</si>
  <si>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</si>
  <si>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</si>
  <si>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</si>
  <si>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</si>
  <si>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</si>
  <si>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</si>
  <si>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</si>
  <si>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</si>
  <si>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</si>
  <si>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</si>
  <si>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</si>
  <si>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</si>
  <si>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</si>
  <si>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</si>
  <si>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</si>
  <si>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</si>
  <si>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</si>
  <si>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</si>
  <si>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</si>
  <si>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</si>
  <si>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</si>
  <si>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</si>
  <si>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</si>
  <si>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</si>
  <si>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</si>
  <si>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</si>
  <si>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</si>
  <si>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</si>
  <si>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</si>
  <si>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</si>
  <si>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</si>
  <si>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</si>
  <si>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</si>
  <si>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</si>
  <si>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</si>
  <si>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</si>
  <si>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</si>
  <si>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</si>
  <si>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</si>
  <si>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</si>
  <si>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</si>
  <si>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</si>
  <si>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</si>
  <si>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</si>
  <si>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</si>
  <si>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</si>
  <si>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</si>
  <si>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</si>
  <si>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</si>
  <si>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</si>
  <si>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</si>
  <si>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</si>
  <si>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</si>
  <si>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</si>
  <si>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</si>
  <si>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</si>
  <si>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</si>
  <si>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</si>
  <si>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</si>
  <si>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</si>
  <si>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</si>
  <si>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</si>
  <si>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</si>
  <si>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</si>
  <si>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</si>
  <si>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</si>
  <si>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</si>
  <si>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</si>
  <si>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</si>
  <si>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</si>
  <si>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</si>
  <si>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</si>
  <si>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</si>
  <si>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</si>
  <si>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</si>
  <si>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</si>
  <si>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</si>
  <si>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</si>
  <si>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</si>
  <si>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</si>
  <si>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</si>
  <si>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</si>
  <si>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</si>
  <si>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</si>
  <si>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</si>
  <si>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</si>
  <si>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</si>
  <si>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</si>
  <si>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</si>
  <si>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</si>
  <si>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</si>
  <si>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</si>
  <si>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</si>
  <si>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</si>
  <si>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</si>
  <si>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</si>
  <si>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</si>
  <si>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</si>
  <si>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</si>
  <si>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</si>
  <si>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</si>
  <si>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</si>
  <si>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</si>
  <si>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</si>
  <si>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</si>
  <si>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</si>
  <si>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</si>
  <si>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</si>
  <si>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</si>
  <si>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</si>
  <si>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</si>
  <si>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</si>
  <si>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</si>
  <si>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</si>
  <si>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</si>
  <si>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</si>
  <si>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</si>
  <si>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</si>
  <si>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</si>
  <si>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</si>
  <si>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</si>
  <si>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</si>
  <si>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</si>
  <si>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</si>
  <si>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</si>
  <si>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</si>
  <si>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</si>
  <si>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</si>
  <si>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</si>
  <si>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</si>
  <si>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</si>
  <si>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</si>
  <si>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</si>
  <si>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</si>
  <si>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</si>
  <si>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</si>
  <si>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</si>
  <si>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</si>
  <si>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</si>
  <si>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</si>
  <si>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</si>
  <si>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</si>
  <si>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</si>
  <si>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</si>
  <si>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</si>
  <si>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</si>
  <si>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</si>
  <si>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</si>
  <si>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</si>
  <si>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</si>
  <si>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</si>
  <si>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</si>
  <si>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</si>
  <si>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</si>
  <si>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</si>
  <si>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</si>
  <si>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</si>
  <si>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</si>
  <si>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</si>
  <si>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</si>
  <si>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</si>
  <si>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</si>
  <si>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</si>
  <si>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</si>
  <si>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</si>
  <si>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</si>
  <si>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</si>
  <si>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</si>
  <si>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</si>
  <si>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</si>
  <si>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</si>
  <si>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</si>
  <si>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</si>
  <si>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</si>
  <si>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</si>
  <si>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</si>
  <si>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</si>
  <si>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</si>
  <si>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</si>
  <si>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</si>
  <si>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</si>
  <si>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</si>
  <si>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</si>
  <si>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</si>
  <si>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</si>
  <si>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</si>
  <si>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</si>
  <si>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</si>
  <si>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</si>
  <si>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</si>
  <si>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</si>
  <si>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</si>
  <si>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</si>
  <si>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</si>
  <si>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</si>
  <si>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</si>
  <si>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</si>
  <si>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</si>
  <si>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</si>
  <si>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</si>
  <si>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</si>
  <si>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</si>
  <si>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</si>
  <si>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</si>
  <si>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</si>
  <si>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</si>
  <si>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</si>
  <si>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</si>
  <si>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</si>
  <si>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</si>
  <si>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</si>
  <si>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</si>
  <si>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</si>
  <si>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</si>
  <si>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</si>
  <si>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</si>
  <si>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</si>
  <si>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</si>
  <si>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</si>
  <si>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</si>
  <si>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</si>
  <si>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</si>
  <si>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</si>
  <si>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</si>
  <si>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</si>
  <si>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</si>
  <si>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</si>
  <si>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</si>
  <si>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</si>
  <si>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</si>
  <si>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</si>
  <si>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</si>
  <si>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</si>
  <si>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</si>
  <si>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</si>
  <si>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</si>
  <si>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</si>
  <si>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</si>
  <si>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</si>
  <si>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</si>
  <si>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</si>
  <si>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</si>
  <si>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</si>
  <si>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</si>
  <si>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</si>
  <si>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</si>
  <si>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</si>
  <si>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</si>
  <si>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</si>
  <si>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</si>
  <si>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</si>
  <si>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</si>
  <si>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</si>
  <si>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</si>
  <si>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</si>
  <si>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</si>
  <si>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</si>
  <si>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</si>
  <si>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</si>
  <si>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</si>
  <si>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</si>
  <si>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</si>
  <si>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</si>
  <si>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</si>
  <si>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</si>
  <si>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</si>
  <si>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</si>
  <si>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</si>
  <si>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</si>
  <si>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</si>
  <si>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</si>
  <si>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</si>
  <si>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</si>
  <si>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</si>
  <si>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</si>
  <si>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</si>
  <si>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</si>
  <si>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</si>
  <si>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</si>
  <si>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</si>
  <si>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</si>
  <si>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</si>
  <si>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</si>
  <si>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</si>
  <si>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</si>
  <si>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</si>
  <si>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</si>
  <si>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</si>
  <si>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</si>
  <si>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</si>
  <si>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</si>
  <si>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</si>
  <si>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</si>
  <si>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</si>
  <si>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</si>
  <si>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</si>
  <si>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</si>
  <si>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</si>
  <si>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</si>
  <si>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</si>
  <si>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</si>
  <si>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</si>
  <si>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</si>
  <si>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</si>
  <si>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</si>
  <si>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</si>
  <si>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</si>
  <si>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</si>
  <si>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</si>
  <si>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</si>
  <si>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</si>
  <si>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</si>
  <si>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</si>
  <si>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</si>
  <si>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</si>
  <si>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</si>
  <si>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</si>
  <si>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</si>
  <si>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</si>
  <si>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</si>
  <si>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</si>
  <si>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</si>
  <si>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</si>
  <si>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</si>
  <si>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</si>
  <si>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</si>
  <si>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</si>
  <si>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</si>
  <si>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</si>
  <si>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</si>
  <si>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</si>
  <si>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</si>
  <si>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</si>
  <si>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</si>
  <si>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</si>
  <si>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</si>
  <si>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</si>
  <si>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</si>
  <si>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</si>
  <si>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</si>
  <si>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</si>
  <si>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</si>
  <si>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</si>
  <si>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</si>
  <si>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</si>
  <si>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</si>
  <si>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</si>
  <si>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</si>
  <si>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</si>
  <si>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</si>
  <si>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</si>
  <si>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</si>
  <si>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</si>
  <si>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</si>
  <si>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</si>
  <si>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</si>
  <si>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</si>
  <si>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</si>
  <si>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</si>
  <si>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</si>
  <si>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</si>
  <si>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</si>
  <si>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</si>
  <si>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</si>
  <si>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</si>
  <si>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</si>
  <si>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</si>
  <si>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</si>
  <si>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</si>
  <si>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</si>
  <si>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</si>
  <si>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</si>
  <si>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</si>
  <si>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</si>
  <si>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</si>
  <si>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</si>
  <si>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</si>
  <si>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</si>
  <si>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</si>
  <si>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</si>
  <si>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</si>
  <si>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</si>
  <si>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</si>
  <si>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</si>
  <si>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</si>
  <si>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</si>
  <si>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</si>
  <si>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</si>
  <si>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</si>
  <si>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</si>
  <si>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</si>
  <si>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</si>
  <si>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</si>
  <si>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</si>
  <si>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</si>
  <si>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</si>
  <si>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</si>
  <si>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</si>
  <si>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</si>
  <si>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</si>
  <si>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</si>
  <si>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</si>
  <si>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</si>
  <si>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</si>
  <si>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</si>
  <si>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</si>
  <si>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</si>
  <si>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</si>
  <si>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</si>
  <si>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</si>
  <si>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</si>
  <si>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</si>
  <si>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</si>
  <si>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</si>
  <si>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</si>
  <si>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</si>
  <si>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</si>
  <si>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</si>
  <si>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</si>
  <si>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</si>
  <si>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</si>
  <si>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</si>
  <si>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</si>
  <si>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</si>
  <si>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</si>
  <si>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</si>
  <si>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</si>
  <si>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</si>
  <si>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</si>
  <si>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</si>
  <si>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</si>
  <si>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</si>
  <si>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</si>
  <si>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</si>
  <si>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</si>
  <si>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</si>
  <si>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</si>
  <si>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</si>
  <si>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</si>
  <si>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</si>
  <si>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</si>
  <si>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</si>
  <si>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</si>
  <si>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</si>
  <si>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</si>
  <si>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</si>
  <si>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</si>
  <si>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</si>
  <si>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</si>
  <si>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</si>
  <si>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</si>
  <si>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</si>
  <si>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</si>
  <si>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</si>
  <si>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</si>
  <si>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</si>
  <si>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</si>
  <si>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</si>
  <si>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</si>
  <si>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</si>
  <si>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</si>
  <si>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</si>
  <si>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</si>
  <si>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</si>
  <si>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</si>
  <si>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</si>
  <si>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</si>
  <si>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</si>
  <si>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</si>
  <si>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</si>
  <si>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</si>
  <si>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</si>
  <si>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</si>
  <si>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</si>
  <si>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</si>
  <si>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</si>
  <si>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</si>
  <si>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</si>
  <si>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</si>
  <si>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</si>
  <si>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</si>
  <si>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</si>
  <si>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</si>
  <si>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</si>
  <si>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</si>
  <si>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</si>
  <si>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</si>
  <si>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</si>
  <si>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</si>
  <si>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</si>
  <si>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</si>
  <si>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</si>
  <si>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</si>
  <si>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</si>
  <si>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</si>
  <si>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</si>
  <si>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</si>
  <si>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</si>
  <si>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</si>
  <si>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</si>
  <si>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</si>
  <si>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</si>
  <si>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</si>
  <si>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</si>
  <si>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</si>
  <si>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</si>
  <si>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</si>
  <si>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</si>
  <si>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</si>
  <si>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</si>
  <si>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</si>
  <si>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</si>
  <si>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</si>
  <si>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</si>
  <si>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</si>
  <si>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</si>
  <si>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</si>
  <si>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</si>
  <si>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</si>
  <si>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</si>
  <si>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</si>
  <si>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</si>
  <si>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</si>
  <si>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</si>
  <si>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</si>
  <si>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</si>
  <si>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</si>
  <si>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</si>
  <si>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</si>
  <si>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</si>
  <si>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</si>
  <si>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</si>
  <si>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</si>
  <si>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</si>
  <si>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</si>
  <si>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</si>
  <si>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</si>
  <si>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</si>
  <si>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</si>
  <si>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</si>
  <si>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</si>
  <si>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</si>
  <si>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</si>
  <si>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</si>
  <si>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</si>
  <si>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</si>
  <si>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</si>
  <si>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</si>
  <si>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</si>
  <si>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</si>
  <si>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</si>
  <si>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</si>
  <si>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</si>
  <si>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</si>
  <si>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</si>
  <si>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</si>
  <si>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</si>
  <si>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</si>
  <si>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</si>
  <si>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</si>
  <si>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</si>
  <si>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</si>
  <si>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</si>
  <si>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</si>
  <si>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</si>
  <si>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</si>
  <si>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</si>
  <si>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</si>
  <si>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</si>
  <si>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</si>
  <si>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</si>
  <si>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</si>
  <si>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</si>
  <si>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</si>
  <si>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</si>
  <si>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</si>
  <si>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</si>
  <si>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</si>
  <si>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</si>
  <si>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</si>
  <si>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</si>
  <si>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</si>
  <si>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</si>
  <si>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</si>
  <si>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</si>
  <si>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</si>
  <si>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</si>
  <si>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</si>
  <si>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</si>
  <si>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</si>
  <si>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</si>
  <si>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</si>
  <si>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</si>
  <si>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</si>
  <si>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</si>
  <si>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</si>
  <si>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</si>
  <si>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</si>
  <si>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</si>
  <si>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</si>
  <si>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</si>
  <si>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</si>
  <si>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</si>
  <si>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</si>
  <si>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</si>
  <si>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</si>
  <si>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</si>
  <si>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</si>
  <si>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</si>
  <si>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</si>
  <si>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</si>
  <si>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</si>
  <si>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</si>
  <si>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</si>
  <si>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</si>
  <si>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</si>
  <si>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</si>
  <si>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</si>
  <si>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</si>
  <si>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</si>
  <si>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</si>
  <si>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</si>
  <si>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</si>
  <si>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</si>
  <si>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</si>
  <si>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</si>
  <si>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</si>
  <si>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</si>
  <si>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</si>
  <si>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</si>
  <si>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</si>
  <si>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</si>
  <si>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</si>
  <si>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</si>
  <si>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</si>
  <si>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</si>
  <si>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</si>
  <si>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</si>
  <si>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</si>
  <si>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</si>
  <si>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</si>
  <si>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</si>
  <si>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</si>
  <si>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</si>
  <si>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</si>
  <si>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</si>
  <si>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</si>
  <si>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</si>
  <si>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</si>
  <si>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</si>
  <si>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</si>
  <si>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</si>
  <si>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</si>
  <si>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</si>
  <si>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</si>
  <si>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</si>
  <si>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</si>
  <si>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</si>
  <si>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</si>
  <si>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</si>
  <si>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</si>
  <si>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</si>
  <si>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</si>
  <si>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</si>
  <si>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</si>
  <si>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</si>
  <si>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</si>
  <si>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</si>
  <si>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</si>
  <si>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</si>
  <si>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</si>
  <si>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</si>
  <si>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</si>
  <si>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</si>
  <si>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</si>
  <si>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</si>
  <si>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</si>
  <si>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</si>
  <si>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</si>
  <si>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</si>
  <si>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</si>
  <si>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</si>
  <si>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</si>
  <si>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</si>
  <si>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</si>
  <si>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</si>
  <si>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</si>
  <si>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</si>
  <si>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</si>
  <si>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</si>
  <si>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</si>
  <si>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</si>
  <si>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</si>
  <si>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</si>
  <si>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</si>
  <si>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</si>
  <si>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</si>
  <si>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</si>
  <si>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</si>
  <si>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</si>
  <si>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</si>
  <si>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</si>
  <si>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</si>
  <si>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</si>
  <si>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</si>
  <si>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</si>
  <si>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</si>
  <si>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</si>
  <si>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</si>
  <si>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</si>
  <si>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</si>
  <si>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</si>
  <si>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</si>
  <si>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</si>
  <si>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</si>
  <si>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</si>
  <si>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</si>
  <si>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</si>
  <si>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</si>
  <si>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</si>
  <si>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</si>
  <si>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</si>
  <si>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</si>
  <si>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</si>
  <si>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</si>
  <si>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</si>
  <si>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</si>
  <si>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</si>
  <si>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</si>
  <si>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</si>
  <si>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</si>
  <si>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</si>
  <si>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</si>
  <si>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</si>
  <si>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</si>
  <si>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</si>
  <si>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</si>
  <si>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</si>
  <si>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</si>
  <si>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</si>
  <si>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</si>
  <si>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</si>
  <si>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</si>
  <si>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</si>
  <si>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</si>
  <si>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</si>
  <si>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</si>
  <si>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</si>
  <si>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</si>
  <si>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</si>
  <si>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</si>
  <si>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</si>
  <si>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</si>
  <si>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</si>
  <si>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</si>
  <si>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</si>
  <si>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</si>
  <si>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</si>
  <si>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</si>
  <si>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</si>
  <si>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</si>
  <si>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</si>
  <si>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</si>
  <si>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</si>
  <si>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</si>
  <si>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</si>
  <si>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</si>
  <si>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</si>
  <si>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</si>
  <si>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</si>
  <si>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</si>
  <si>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</si>
  <si>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</si>
  <si>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</si>
  <si>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</si>
  <si>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</si>
  <si>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</si>
  <si>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</si>
  <si>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</si>
  <si>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</si>
  <si>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</si>
  <si>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</si>
  <si>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</si>
  <si>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</si>
  <si>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</si>
  <si>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</si>
  <si>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</si>
  <si>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</si>
  <si>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</si>
  <si>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</si>
  <si>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</si>
  <si>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</si>
  <si>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</si>
  <si>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</si>
  <si>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</si>
  <si>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</si>
  <si>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</si>
  <si>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</si>
  <si>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</si>
  <si>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</si>
  <si>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</si>
  <si>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</si>
  <si>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</si>
  <si>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</si>
  <si>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</si>
  <si>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</si>
  <si>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</si>
  <si>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</si>
  <si>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</si>
  <si>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</si>
  <si>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</si>
  <si>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</si>
  <si>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</si>
  <si>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</si>
  <si>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</si>
  <si>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</si>
  <si>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</si>
  <si>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</si>
  <si>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</si>
  <si>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</si>
  <si>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</si>
  <si>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</si>
  <si>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</si>
  <si>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</si>
  <si>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</si>
  <si>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</si>
  <si>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</si>
  <si>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</si>
  <si>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</si>
  <si>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</si>
  <si>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</si>
  <si>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</si>
  <si>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</si>
  <si>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</si>
  <si>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</si>
  <si>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</si>
  <si>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</si>
  <si>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</si>
  <si>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</si>
  <si>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</si>
  <si>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</si>
  <si>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</si>
  <si>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</si>
  <si>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</si>
  <si>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</si>
  <si>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</si>
  <si>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</si>
  <si>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</si>
  <si>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</si>
  <si>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</si>
  <si>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</si>
  <si>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</si>
  <si>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</si>
  <si>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</si>
  <si>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</si>
  <si>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</si>
  <si>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</si>
  <si>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</si>
  <si>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</si>
  <si>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</si>
  <si>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</si>
  <si>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</si>
  <si>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</si>
  <si>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</si>
  <si>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</si>
  <si>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</si>
  <si>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</si>
  <si>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</si>
  <si>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</si>
  <si>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</si>
  <si>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</si>
  <si>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</si>
  <si>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</si>
  <si>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</si>
  <si>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</si>
  <si>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</si>
  <si>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</si>
  <si>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</si>
  <si>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</si>
  <si>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</si>
  <si>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</si>
  <si>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</si>
  <si>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</si>
  <si>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</si>
  <si>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</si>
  <si>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</si>
  <si>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</si>
  <si>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</si>
  <si>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</si>
  <si>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</si>
  <si>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</si>
  <si>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</si>
  <si>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</si>
  <si>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</si>
  <si>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</si>
  <si>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</si>
  <si>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</si>
  <si>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</si>
  <si>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</si>
  <si>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</si>
  <si>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</si>
  <si>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</si>
  <si>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</si>
  <si>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</si>
  <si>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</si>
  <si>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</si>
  <si>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</si>
  <si>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</si>
  <si>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</si>
  <si>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</si>
  <si>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</si>
  <si>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</si>
  <si>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</si>
  <si>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</si>
  <si>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</si>
  <si>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</si>
  <si>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</si>
  <si>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</si>
  <si>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</si>
  <si>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</si>
  <si>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</si>
  <si>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</si>
  <si>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</si>
  <si>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</si>
  <si>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</si>
  <si>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</si>
  <si>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</si>
  <si>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</si>
  <si>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</si>
  <si>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</si>
  <si>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</si>
  <si>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</si>
  <si>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</si>
  <si>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</si>
  <si>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</si>
  <si>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</si>
  <si>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</si>
  <si>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</si>
  <si>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</si>
  <si>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</si>
  <si>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</si>
  <si>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</si>
  <si>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</si>
  <si>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</si>
  <si>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</si>
  <si>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</si>
  <si>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</si>
  <si>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</si>
  <si>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</si>
  <si>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</si>
  <si>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</si>
  <si>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</si>
  <si>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</si>
  <si>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</si>
  <si>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</si>
  <si>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</si>
  <si>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</si>
  <si>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</si>
  <si>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</si>
  <si>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</si>
  <si>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</si>
  <si>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</si>
  <si>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</si>
  <si>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</si>
  <si>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</si>
  <si>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</si>
  <si>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</si>
  <si>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</si>
  <si>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</si>
  <si>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</si>
  <si>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</si>
  <si>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</si>
  <si>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</si>
  <si>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</si>
  <si>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</si>
  <si>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</si>
  <si>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</si>
  <si>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</si>
  <si>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</si>
  <si>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</si>
  <si>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</si>
  <si>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</si>
  <si>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</si>
  <si>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</si>
  <si>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</si>
  <si>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</si>
  <si>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</si>
  <si>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</si>
  <si>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</si>
  <si>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</si>
  <si>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</si>
  <si>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</si>
  <si>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</si>
  <si>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</si>
  <si>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</si>
  <si>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</si>
  <si>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</si>
  <si>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</si>
  <si>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</si>
  <si>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</si>
  <si>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</si>
  <si>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</si>
  <si>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</si>
  <si>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</si>
  <si>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</si>
  <si>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</si>
  <si>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</si>
  <si>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</si>
  <si>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</si>
  <si>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</si>
  <si>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</si>
  <si>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</si>
  <si>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</si>
  <si>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</si>
  <si>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</si>
  <si>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</si>
  <si>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</si>
  <si>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</si>
  <si>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</si>
  <si>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</si>
  <si>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</si>
  <si>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</si>
  <si>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</si>
  <si>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</si>
  <si>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</si>
  <si>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</si>
  <si>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</si>
  <si>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</si>
  <si>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</si>
  <si>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</si>
  <si>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</si>
  <si>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</si>
  <si>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</si>
  <si>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</si>
  <si>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</si>
  <si>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</si>
  <si>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</si>
  <si>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</si>
  <si>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</si>
  <si>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</si>
  <si>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</si>
  <si>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</si>
  <si>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</si>
  <si>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</si>
  <si>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</si>
  <si>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</si>
  <si>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</si>
  <si>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</si>
  <si>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</si>
  <si>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</si>
  <si>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</si>
  <si>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</si>
  <si>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</si>
  <si>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</si>
  <si>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</si>
  <si>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</si>
  <si>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</si>
  <si>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</si>
  <si>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</si>
  <si>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</si>
  <si>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</si>
  <si>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</si>
  <si>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</si>
  <si>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</si>
  <si>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</si>
  <si>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</si>
  <si>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</si>
  <si>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</si>
  <si>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</si>
  <si>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</si>
  <si>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</si>
  <si>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</si>
  <si>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</si>
  <si>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</si>
  <si>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</si>
  <si>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</si>
  <si>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</si>
  <si>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</si>
  <si>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</si>
  <si>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</si>
  <si>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</si>
  <si>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</si>
  <si>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</si>
  <si>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</si>
  <si>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</si>
  <si>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</si>
  <si>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</si>
  <si>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</si>
  <si>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</si>
  <si>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</si>
  <si>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</si>
  <si>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</si>
  <si>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</si>
  <si>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</si>
  <si>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</si>
  <si>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</si>
  <si>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</si>
  <si>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</si>
  <si>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</si>
  <si>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</si>
  <si>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</si>
  <si>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</si>
  <si>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</si>
  <si>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</si>
  <si>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</si>
  <si>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</si>
  <si>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</si>
  <si>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</si>
  <si>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</si>
  <si>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</si>
  <si>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</si>
  <si>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</si>
  <si>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</si>
  <si>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</si>
  <si>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</si>
  <si>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</si>
  <si>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</si>
  <si>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</si>
  <si>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</si>
  <si>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</si>
  <si>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</si>
  <si>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</si>
  <si>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</si>
  <si>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</si>
  <si>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</si>
  <si>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</si>
  <si>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</si>
  <si>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</si>
  <si>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</si>
  <si>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</si>
  <si>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</si>
  <si>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</si>
  <si>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</si>
  <si>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</si>
  <si>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</si>
  <si>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</si>
  <si>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</si>
  <si>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</si>
  <si>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</si>
  <si>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</si>
  <si>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</si>
  <si>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</si>
  <si>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</si>
  <si>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</si>
  <si>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</si>
  <si>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</si>
  <si>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</si>
  <si>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</si>
  <si>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</si>
  <si>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</si>
  <si>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</si>
  <si>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</si>
  <si>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</si>
  <si>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</si>
  <si>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</si>
  <si>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</si>
  <si>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</si>
  <si>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</si>
  <si>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</si>
  <si>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</si>
  <si>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</si>
  <si>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</si>
  <si>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</si>
  <si>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</si>
  <si>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</si>
  <si>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</si>
  <si>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</si>
  <si>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</si>
  <si>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</si>
  <si>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</si>
  <si>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</si>
  <si>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</si>
  <si>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</si>
  <si>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</si>
  <si>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</si>
  <si>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</si>
  <si>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</si>
  <si>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</si>
  <si>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</si>
  <si>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</si>
  <si>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</si>
  <si>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</si>
  <si>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</si>
  <si>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</si>
  <si>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</si>
  <si>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</si>
  <si>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</si>
  <si>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</si>
  <si>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</si>
  <si>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</si>
  <si>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</si>
  <si>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</si>
  <si>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</si>
  <si>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</si>
  <si>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</si>
  <si>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</si>
  <si>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</si>
  <si>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</si>
  <si>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</si>
  <si>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</si>
  <si>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</si>
  <si>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</si>
  <si>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</si>
  <si>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</si>
  <si>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</si>
  <si>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</si>
  <si>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</si>
  <si>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</si>
  <si>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</si>
  <si>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</si>
  <si>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</si>
  <si>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</si>
  <si>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</si>
  <si>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</si>
  <si>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</si>
  <si>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</si>
  <si>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</si>
  <si>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</si>
  <si>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</si>
  <si>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</si>
  <si>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</si>
  <si>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</si>
  <si>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</si>
  <si>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</si>
  <si>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</si>
  <si>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</si>
  <si>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</si>
  <si>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</si>
  <si>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</si>
  <si>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</si>
  <si>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</si>
  <si>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</si>
  <si>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</si>
  <si>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</si>
  <si>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</si>
  <si>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</si>
  <si>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</si>
  <si>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</si>
  <si>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</si>
  <si>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</si>
  <si>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</si>
  <si>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</si>
  <si>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</si>
  <si>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</si>
  <si>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</si>
  <si>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</si>
  <si>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</si>
  <si>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</si>
  <si>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</si>
  <si>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</si>
  <si>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</si>
  <si>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</si>
  <si>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</si>
  <si>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</si>
  <si>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</si>
  <si>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</si>
  <si>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</si>
  <si>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</si>
  <si>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</si>
  <si>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</si>
  <si>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</si>
  <si>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</si>
  <si>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</si>
  <si>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</si>
  <si>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</si>
  <si>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</si>
  <si>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</si>
  <si>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</si>
  <si>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</si>
  <si>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</si>
  <si>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</si>
  <si>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</si>
  <si>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</si>
  <si>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</si>
  <si>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</si>
  <si>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</si>
  <si>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</si>
  <si>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</si>
  <si>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</si>
  <si>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</si>
  <si>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</si>
  <si>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</si>
  <si>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</si>
  <si>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</si>
  <si>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</si>
  <si>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</si>
  <si>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</si>
  <si>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</si>
  <si>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</si>
  <si>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</si>
  <si>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</si>
  <si>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</si>
  <si>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</si>
  <si>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</si>
  <si>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</si>
  <si>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</si>
  <si>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</si>
  <si>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</si>
  <si>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</si>
  <si>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</si>
  <si>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</si>
  <si>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</si>
  <si>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</si>
  <si>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</si>
  <si>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</si>
  <si>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</si>
  <si>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</si>
  <si>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</si>
  <si>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</si>
  <si>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</si>
  <si>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</si>
  <si>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</si>
  <si>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</si>
  <si>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</si>
  <si>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</si>
  <si>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</si>
  <si>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</si>
  <si>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</si>
  <si>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</si>
  <si>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</si>
  <si>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</si>
  <si>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</si>
  <si>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</si>
  <si>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</si>
  <si>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</si>
  <si>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</si>
  <si>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</si>
  <si>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</si>
  <si>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</si>
  <si>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</si>
  <si>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</si>
  <si>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</si>
  <si>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</si>
  <si>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</si>
  <si>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</si>
  <si>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</si>
  <si>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</si>
  <si>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</si>
  <si>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</si>
  <si>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</si>
  <si>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</si>
  <si>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</si>
  <si>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</si>
  <si>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</si>
  <si>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</si>
  <si>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</si>
  <si>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</si>
  <si>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</si>
  <si>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</si>
  <si>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</si>
  <si>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</si>
  <si>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</si>
  <si>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</si>
  <si>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</si>
  <si>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</si>
  <si>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</si>
  <si>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</si>
  <si>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</si>
  <si>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</si>
  <si>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</si>
  <si>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</si>
  <si>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</si>
  <si>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</si>
  <si>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</si>
  <si>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</si>
  <si>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</si>
  <si>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</si>
  <si>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</si>
  <si>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</si>
  <si>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</si>
  <si>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</si>
  <si>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</si>
  <si>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</si>
  <si>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</si>
  <si>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</si>
  <si>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</si>
  <si>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</si>
  <si>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</si>
  <si>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</si>
  <si>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</si>
  <si>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</si>
  <si>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</si>
  <si>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</si>
  <si>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</si>
  <si>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</si>
  <si>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</si>
  <si>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</si>
  <si>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</si>
  <si>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</si>
  <si>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</si>
  <si>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</si>
  <si>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</si>
  <si>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</si>
  <si>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</si>
  <si>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</si>
  <si>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</si>
  <si>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</si>
  <si>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</si>
  <si>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</si>
  <si>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</si>
  <si>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</si>
  <si>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</si>
  <si>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</si>
  <si>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</si>
  <si>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</si>
  <si>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</si>
  <si>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</si>
  <si>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</si>
  <si>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</si>
  <si>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</si>
  <si>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</si>
  <si>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</si>
  <si>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</si>
  <si>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</si>
  <si>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</si>
  <si>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</si>
  <si>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</si>
  <si>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</si>
  <si>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</si>
  <si>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</si>
  <si>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</si>
  <si>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</si>
  <si>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</si>
  <si>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</si>
  <si>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</si>
  <si>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</si>
  <si>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</si>
  <si>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</si>
  <si>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</si>
  <si>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</si>
  <si>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</si>
  <si>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</si>
  <si>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</si>
  <si>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</si>
  <si>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</si>
  <si>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</si>
  <si>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</si>
  <si>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</si>
  <si>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</si>
  <si>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</si>
  <si>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</si>
  <si>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</si>
  <si>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</si>
  <si>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</si>
  <si>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</si>
  <si>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</si>
  <si>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</si>
  <si>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</si>
  <si>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</si>
  <si>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</si>
  <si>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</si>
  <si>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</si>
  <si>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</si>
  <si>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</si>
  <si>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</si>
  <si>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</si>
  <si>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</si>
  <si>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</si>
  <si>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</si>
  <si>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</si>
  <si>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</si>
  <si>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</si>
  <si>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</si>
  <si>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</si>
  <si>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</si>
  <si>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</si>
  <si>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</si>
  <si>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</si>
  <si>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</si>
  <si>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</si>
  <si>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</si>
  <si>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</si>
  <si>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</si>
  <si>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</si>
  <si>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</si>
  <si>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</si>
  <si>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</si>
  <si>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</si>
  <si>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</si>
  <si>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</si>
  <si>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</si>
  <si>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</si>
  <si>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</si>
  <si>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</si>
  <si>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</si>
  <si>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</si>
  <si>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</si>
  <si>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</si>
  <si>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</si>
  <si>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</si>
  <si>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</si>
  <si>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</si>
  <si>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</si>
  <si>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</si>
  <si>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</si>
  <si>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</si>
  <si>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</si>
  <si>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</si>
  <si>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</si>
  <si>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</si>
  <si>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</si>
  <si>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</si>
  <si>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</si>
  <si>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</si>
  <si>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</si>
  <si>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</si>
  <si>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</si>
  <si>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</si>
  <si>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</si>
  <si>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</si>
  <si>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</si>
  <si>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</si>
  <si>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</si>
  <si>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</si>
  <si>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</si>
  <si>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</si>
  <si>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</si>
  <si>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</si>
  <si>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</si>
  <si>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</si>
  <si>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</si>
  <si>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</si>
  <si>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</si>
  <si>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</si>
  <si>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</si>
  <si>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</si>
  <si>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</si>
  <si>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</si>
  <si>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</si>
  <si>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</si>
  <si>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</si>
  <si>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</si>
  <si>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</si>
  <si>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</si>
  <si>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</si>
  <si>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</si>
  <si>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</si>
  <si>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</si>
  <si>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</si>
  <si>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</si>
  <si>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</si>
  <si>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</si>
  <si>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</si>
  <si>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</si>
  <si>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</si>
  <si>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</si>
  <si>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</si>
  <si>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</si>
  <si>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</si>
  <si>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</si>
  <si>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</si>
  <si>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</si>
  <si>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</si>
  <si>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</si>
  <si>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</si>
  <si>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</si>
  <si>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</si>
  <si>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</si>
  <si>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</si>
  <si>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</si>
  <si>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</si>
  <si>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</si>
  <si>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</si>
  <si>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</si>
  <si>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</si>
  <si>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</si>
  <si>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</si>
  <si>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</si>
  <si>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</si>
  <si>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</si>
  <si>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</si>
  <si>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</si>
  <si>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</si>
  <si>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</si>
  <si>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</si>
  <si>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</si>
  <si>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</si>
  <si>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</si>
  <si>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</si>
  <si>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</si>
  <si>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</si>
  <si>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</si>
  <si>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</si>
  <si>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</si>
  <si>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</si>
  <si>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</si>
  <si>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</si>
  <si>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</si>
  <si>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</si>
  <si>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</si>
  <si>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</si>
  <si>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</si>
  <si>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</si>
  <si>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</si>
  <si>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</si>
  <si>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</si>
  <si>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</si>
  <si>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</si>
  <si>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</si>
  <si>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</si>
  <si>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</si>
  <si>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</si>
  <si>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</si>
  <si>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</si>
  <si>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</si>
  <si>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</si>
  <si>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</si>
  <si>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</si>
  <si>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</si>
  <si>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</si>
  <si>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</si>
  <si>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</si>
  <si>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</si>
  <si>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</si>
  <si>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</si>
  <si>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</si>
  <si>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</si>
  <si>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</si>
  <si>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</si>
  <si>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</si>
  <si>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</si>
  <si>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</si>
  <si>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</si>
  <si>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</si>
  <si>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</si>
  <si>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</si>
  <si>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</si>
  <si>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</si>
  <si>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</si>
  <si>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</si>
  <si>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</si>
  <si>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</si>
  <si>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</si>
  <si>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</si>
  <si>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</si>
  <si>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</si>
  <si>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</si>
  <si>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</si>
  <si>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</si>
  <si>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</si>
  <si>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</si>
  <si>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</si>
  <si>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</si>
  <si>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</si>
  <si>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</si>
  <si>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</si>
  <si>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</si>
  <si>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</si>
  <si>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</si>
  <si>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</si>
  <si>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</si>
  <si>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</si>
  <si>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</si>
  <si>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</si>
  <si>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</si>
  <si>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</si>
  <si>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</si>
  <si>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</si>
  <si>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</si>
  <si>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</si>
  <si>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</si>
  <si>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</si>
  <si>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</si>
  <si>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</si>
  <si>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</si>
  <si>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</si>
  <si>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</si>
  <si>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</si>
  <si>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</si>
  <si>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</si>
  <si>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</si>
  <si>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</si>
  <si>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</si>
  <si>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</si>
  <si>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</si>
  <si>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</si>
  <si>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</si>
  <si>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</si>
  <si>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</si>
  <si>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</si>
  <si>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</si>
  <si>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</si>
  <si>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</si>
  <si>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</si>
  <si>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</si>
  <si>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</si>
  <si>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</si>
  <si>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</si>
  <si>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</si>
  <si>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</si>
  <si>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</si>
  <si>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</si>
  <si>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</si>
  <si>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</si>
  <si>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</si>
  <si>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</si>
  <si>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</si>
  <si>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</si>
  <si>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</si>
  <si>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</si>
  <si>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</si>
  <si>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</si>
  <si>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</si>
  <si>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</si>
  <si>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</si>
  <si>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</si>
  <si>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</si>
  <si>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</si>
  <si>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</si>
  <si>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</si>
  <si>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</si>
  <si>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</si>
  <si>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</si>
  <si>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</si>
  <si>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</si>
  <si>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</si>
  <si>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</si>
  <si>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</si>
  <si>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</si>
  <si>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</si>
  <si>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</si>
  <si>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</si>
  <si>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</si>
  <si>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</si>
  <si>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</si>
  <si>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</si>
  <si>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</si>
  <si>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</si>
  <si>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</si>
  <si>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</si>
  <si>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</si>
  <si>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</si>
  <si>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</si>
  <si>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</si>
  <si>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</si>
  <si>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</si>
  <si>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</si>
  <si>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</si>
  <si>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</si>
  <si>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</si>
  <si>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</si>
  <si>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</si>
  <si>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</si>
  <si>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</si>
  <si>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</si>
  <si>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</si>
  <si>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</si>
  <si>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</si>
  <si>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</si>
  <si>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</si>
  <si>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</si>
  <si>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</si>
  <si>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</si>
  <si>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</si>
  <si>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</si>
  <si>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</si>
  <si>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</si>
  <si>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</si>
  <si>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</si>
  <si>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</si>
  <si>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</si>
  <si>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</si>
  <si>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</si>
  <si>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</si>
  <si>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</si>
  <si>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</si>
  <si>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</si>
  <si>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</si>
  <si>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</si>
  <si>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</si>
  <si>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</si>
  <si>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</si>
  <si>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</si>
  <si>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</si>
  <si>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</si>
  <si>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</si>
  <si>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</si>
  <si>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</si>
  <si>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</si>
  <si>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</si>
  <si>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</si>
  <si>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</si>
  <si>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</si>
  <si>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</si>
  <si>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</si>
  <si>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</si>
  <si>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</si>
  <si>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</si>
  <si>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</si>
  <si>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</si>
  <si>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</si>
  <si>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</si>
  <si>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</si>
  <si>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</si>
  <si>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</si>
  <si>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</si>
  <si>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</si>
  <si>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</si>
  <si>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</si>
  <si>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</si>
  <si>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</si>
  <si>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</si>
  <si>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</si>
  <si>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</si>
  <si>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</si>
  <si>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</si>
  <si>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</si>
  <si>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</si>
  <si>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</si>
  <si>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</si>
  <si>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</si>
  <si>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</si>
  <si>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</si>
  <si>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</si>
  <si>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</si>
  <si>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</si>
  <si>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</si>
  <si>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</si>
  <si>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</si>
  <si>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</si>
  <si>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</si>
  <si>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</si>
  <si>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</si>
  <si>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</si>
  <si>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</si>
  <si>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</si>
  <si>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</si>
  <si>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</si>
  <si>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</si>
  <si>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</si>
  <si>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</si>
  <si>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</si>
  <si>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</si>
  <si>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</si>
  <si>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</si>
  <si>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</si>
  <si>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</si>
  <si>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</si>
  <si>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</si>
  <si>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</si>
  <si>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</si>
  <si>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</si>
  <si>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</si>
  <si>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</si>
  <si>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</si>
  <si>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</si>
  <si>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</si>
  <si>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</si>
  <si>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</si>
  <si>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</si>
  <si>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</si>
  <si>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</si>
  <si>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</si>
  <si>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</si>
  <si>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</si>
  <si>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</si>
  <si>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</si>
  <si>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</si>
  <si>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</si>
  <si>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</si>
  <si>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</si>
  <si>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</si>
  <si>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</si>
  <si>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</si>
  <si>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</si>
  <si>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</si>
  <si>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</si>
  <si>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</si>
  <si>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</si>
  <si>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</si>
  <si>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</si>
  <si>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</si>
  <si>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</si>
  <si>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</si>
  <si>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</si>
  <si>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</si>
  <si>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</si>
  <si>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</si>
  <si>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</si>
  <si>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</si>
  <si>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</si>
  <si>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</si>
  <si>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</si>
  <si>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</si>
  <si>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</si>
  <si>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</si>
  <si>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</si>
  <si>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</si>
  <si>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</si>
  <si>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</si>
  <si>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</si>
  <si>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</si>
  <si>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</si>
  <si>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</si>
  <si>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</si>
  <si>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</si>
  <si>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</si>
  <si>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</si>
  <si>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</si>
  <si>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</si>
  <si>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</si>
  <si>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</si>
  <si>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</si>
  <si>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</si>
  <si>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</si>
  <si>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</si>
  <si>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</si>
  <si>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</si>
  <si>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</si>
  <si>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</si>
  <si>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</si>
  <si>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</si>
  <si>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</si>
  <si>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</si>
  <si>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</si>
  <si>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</si>
  <si>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</si>
  <si>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</si>
  <si>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</si>
  <si>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</si>
  <si>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</si>
  <si>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</si>
  <si>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</si>
  <si>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</si>
  <si>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</si>
  <si>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</si>
  <si>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</si>
  <si>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</si>
  <si>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</si>
  <si>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</si>
  <si>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</si>
  <si>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</si>
  <si>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</si>
  <si>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</si>
  <si>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</si>
  <si>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</si>
  <si>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</si>
  <si>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</si>
  <si>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</si>
  <si>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</si>
  <si>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</si>
  <si>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</si>
  <si>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</si>
  <si>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</si>
  <si>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</si>
  <si>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</si>
  <si>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</si>
  <si>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</si>
  <si>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</si>
  <si>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</si>
  <si>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</si>
  <si>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</si>
  <si>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</si>
  <si>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</si>
  <si>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</si>
  <si>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</si>
  <si>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</si>
  <si>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</si>
  <si>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</si>
  <si>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</si>
  <si>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</si>
  <si>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</si>
  <si>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</si>
  <si>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</si>
  <si>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</si>
  <si>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</si>
  <si>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</si>
  <si>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</si>
  <si>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</si>
  <si>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</si>
  <si>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</si>
  <si>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</si>
  <si>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</si>
  <si>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</si>
  <si>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</si>
  <si>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</si>
  <si>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</si>
  <si>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</si>
  <si>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</si>
  <si>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</si>
  <si>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</si>
  <si>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</si>
  <si>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</si>
  <si>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</si>
  <si>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</si>
  <si>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</si>
  <si>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</si>
  <si>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</si>
  <si>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</si>
  <si>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</si>
  <si>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</si>
  <si>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</si>
  <si>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</si>
  <si>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</si>
  <si>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</si>
  <si>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</si>
  <si>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</si>
  <si>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</si>
  <si>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</si>
  <si>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</si>
  <si>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</si>
  <si>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</si>
  <si>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</si>
  <si>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</si>
  <si>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</si>
  <si>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</si>
  <si>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</si>
  <si>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</si>
  <si>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</si>
  <si>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</si>
  <si>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</si>
  <si>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</si>
  <si>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</si>
  <si>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</si>
  <si>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</si>
  <si>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</si>
  <si>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</si>
  <si>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</si>
  <si>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</si>
  <si>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</si>
  <si>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</si>
  <si>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</si>
  <si>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</si>
  <si>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</si>
  <si>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</si>
  <si>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</si>
  <si>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</si>
  <si>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</si>
  <si>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</si>
  <si>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</si>
  <si>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</si>
  <si>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</si>
  <si>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</si>
  <si>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</si>
  <si>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</si>
  <si>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</si>
  <si>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</si>
  <si>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</si>
  <si>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</si>
  <si>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</si>
  <si>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</si>
  <si>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</si>
  <si>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</si>
  <si>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</si>
  <si>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</si>
  <si>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</si>
  <si>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</si>
  <si>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</si>
  <si>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</si>
  <si>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</si>
  <si>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</si>
  <si>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</si>
  <si>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</si>
  <si>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</si>
  <si>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</si>
  <si>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</si>
  <si>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</si>
  <si>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</si>
  <si>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</si>
  <si>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</si>
  <si>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</si>
  <si>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</si>
  <si>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</si>
  <si>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</si>
  <si>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</si>
  <si>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</si>
  <si>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</si>
  <si>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</si>
  <si>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</si>
  <si>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</si>
  <si>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</si>
  <si>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</si>
  <si>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</si>
  <si>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</si>
  <si>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</si>
  <si>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</si>
  <si>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</si>
  <si>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</si>
  <si>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</si>
  <si>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</si>
  <si>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</si>
  <si>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</si>
  <si>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</si>
  <si>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</si>
  <si>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</si>
  <si>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</si>
  <si>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</si>
  <si>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</si>
  <si>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</si>
  <si>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</si>
  <si>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</si>
  <si>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</si>
  <si>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</si>
  <si>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</si>
  <si>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</si>
  <si>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</si>
  <si>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</si>
  <si>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</si>
  <si>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</si>
  <si>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</si>
  <si>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</si>
  <si>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</si>
  <si>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</si>
  <si>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</si>
  <si>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</si>
  <si>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</si>
  <si>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</si>
  <si>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</si>
  <si>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</si>
  <si>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</si>
  <si>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</si>
  <si>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</si>
  <si>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</si>
  <si>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</si>
  <si>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</si>
  <si>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</si>
  <si>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</si>
  <si>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</si>
  <si>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</si>
  <si>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</si>
  <si>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</si>
  <si>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</si>
  <si>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</si>
  <si>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</si>
  <si>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</si>
  <si>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</si>
  <si>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</si>
  <si>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</si>
  <si>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</si>
  <si>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</si>
  <si>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</si>
  <si>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</si>
  <si>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</si>
  <si>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</si>
  <si>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</si>
  <si>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</si>
  <si>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</si>
  <si>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</si>
  <si>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</si>
  <si>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</si>
  <si>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</si>
  <si>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</si>
  <si>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</si>
  <si>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</si>
  <si>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</si>
  <si>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</si>
  <si>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</si>
  <si>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</si>
  <si>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</si>
  <si>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</si>
  <si>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</si>
  <si>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</si>
  <si>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</si>
  <si>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</si>
  <si>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</si>
  <si>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</si>
  <si>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</si>
  <si>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</si>
  <si>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</si>
  <si>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</si>
  <si>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</si>
  <si>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</si>
  <si>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</si>
  <si>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</si>
  <si>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</si>
  <si>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</si>
  <si>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</si>
  <si>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</si>
  <si>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</si>
  <si>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</si>
  <si>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</si>
  <si>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</si>
  <si>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</si>
  <si>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</si>
  <si>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</si>
  <si>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</si>
  <si>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</si>
  <si>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</si>
  <si>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</si>
  <si>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</si>
  <si>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</si>
  <si>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</si>
  <si>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</si>
  <si>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</si>
  <si>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</si>
  <si>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</si>
  <si>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</si>
  <si>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</si>
  <si>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</si>
  <si>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</si>
  <si>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</si>
  <si>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</si>
  <si>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</si>
  <si>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</si>
  <si>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</si>
  <si>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</si>
  <si>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</si>
  <si>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</si>
  <si>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</si>
  <si>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</si>
  <si>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</si>
  <si>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</si>
  <si>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</si>
  <si>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</si>
  <si>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</si>
  <si>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</si>
  <si>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</si>
  <si>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</si>
  <si>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</si>
  <si>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</si>
  <si>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</si>
  <si>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</si>
  <si>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</si>
  <si>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</si>
  <si>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</si>
  <si>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</si>
  <si>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</si>
  <si>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</si>
  <si>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</si>
  <si>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</si>
  <si>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</si>
  <si>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</si>
  <si>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</si>
  <si>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</si>
  <si>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</si>
  <si>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</si>
  <si>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</si>
  <si>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</si>
  <si>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</si>
  <si>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</si>
  <si>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</si>
  <si>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</si>
  <si>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</si>
  <si>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</si>
  <si>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</si>
  <si>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</si>
  <si>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</si>
  <si>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</si>
  <si>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</si>
  <si>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</si>
  <si>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</si>
  <si>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</si>
  <si>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</si>
  <si>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</si>
  <si>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</si>
  <si>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</si>
  <si>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</si>
  <si>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</si>
  <si>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</si>
  <si>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</si>
  <si>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</si>
  <si>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</si>
  <si>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</si>
  <si>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</si>
  <si>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</si>
  <si>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</si>
  <si>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</si>
  <si>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</si>
  <si>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</si>
  <si>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</si>
  <si>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</si>
  <si>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</si>
  <si>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</si>
  <si>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</si>
  <si>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</si>
  <si>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</si>
  <si>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</si>
  <si>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</si>
  <si>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</si>
  <si>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</si>
  <si>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</si>
  <si>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</si>
  <si>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</si>
  <si>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</si>
  <si>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</si>
  <si>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</si>
  <si>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</si>
  <si>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</si>
  <si>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</si>
  <si>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</si>
  <si>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</si>
  <si>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</si>
  <si>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</si>
  <si>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</si>
  <si>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</si>
  <si>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</si>
  <si>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</si>
  <si>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</si>
  <si>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</si>
  <si>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</si>
  <si>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</si>
  <si>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</si>
  <si>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</si>
  <si>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</si>
  <si>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</si>
  <si>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</si>
  <si>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</si>
  <si>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</si>
  <si>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</si>
  <si>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</si>
  <si>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</si>
  <si>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</si>
  <si>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</si>
  <si>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</si>
  <si>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</si>
  <si>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</si>
  <si>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</si>
  <si>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</si>
  <si>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</si>
  <si>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</si>
  <si>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</si>
  <si>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</si>
  <si>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</si>
  <si>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</si>
  <si>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</si>
  <si>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</si>
  <si>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</si>
  <si>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</si>
  <si>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</si>
  <si>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</si>
  <si>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</si>
  <si>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</si>
  <si>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</si>
  <si>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</si>
  <si>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</si>
  <si>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</si>
  <si>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</si>
  <si>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</si>
  <si>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</si>
  <si>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</si>
  <si>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</si>
  <si>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</si>
  <si>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</si>
  <si>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</si>
  <si>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</si>
  <si>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</si>
  <si>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</si>
  <si>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</si>
  <si>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</si>
  <si>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</si>
  <si>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</si>
  <si>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</si>
  <si>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</si>
  <si>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</si>
  <si>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</si>
  <si>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</si>
  <si>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</si>
  <si>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</si>
  <si>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</si>
  <si>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</si>
  <si>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</si>
  <si>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</si>
  <si>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</si>
  <si>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</si>
  <si>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</si>
  <si>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</si>
  <si>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</si>
  <si>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</si>
  <si>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</si>
  <si>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</si>
  <si>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</si>
  <si>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</si>
  <si>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</si>
  <si>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</si>
  <si>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</si>
  <si>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</si>
  <si>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</si>
  <si>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</si>
  <si>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</si>
  <si>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</si>
  <si>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</si>
  <si>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</si>
  <si>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</si>
  <si>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</si>
  <si>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</si>
  <si>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</si>
  <si>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</si>
  <si>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</si>
  <si>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</si>
  <si>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</si>
  <si>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</si>
  <si>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</si>
  <si>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</si>
  <si>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</si>
  <si>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</si>
  <si>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</si>
  <si>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</si>
  <si>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</si>
  <si>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</si>
  <si>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</si>
  <si>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</si>
  <si>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</si>
  <si>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</si>
  <si>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</si>
  <si>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</si>
  <si>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</si>
  <si>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</si>
  <si>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</si>
  <si>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</si>
  <si>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</si>
  <si>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</si>
  <si>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</si>
  <si>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</si>
  <si>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</si>
  <si>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</si>
  <si>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</si>
  <si>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</si>
  <si>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</si>
  <si>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</si>
  <si>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</si>
  <si>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</si>
  <si>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</si>
  <si>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</si>
  <si>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</si>
  <si>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</si>
  <si>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</si>
  <si>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</si>
  <si>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</si>
  <si>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</si>
  <si>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</si>
  <si>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</si>
  <si>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</si>
  <si>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</si>
  <si>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</si>
  <si>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</si>
  <si>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</si>
  <si>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</si>
  <si>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</si>
  <si>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</si>
  <si>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</si>
  <si>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</si>
  <si>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</si>
  <si>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</si>
  <si>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</si>
  <si>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</si>
  <si>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</si>
  <si>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</si>
  <si>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</si>
  <si>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</si>
  <si>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</si>
  <si>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</si>
  <si>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</si>
  <si>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</si>
  <si>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</si>
  <si>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</si>
  <si>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</si>
  <si>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</si>
  <si>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</si>
  <si>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</si>
  <si>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</si>
  <si>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</si>
  <si>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</si>
  <si>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</si>
  <si>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</si>
  <si>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</si>
  <si>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</si>
  <si>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</si>
  <si>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</si>
  <si>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</si>
  <si>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</si>
  <si>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</si>
  <si>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</si>
  <si>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</si>
  <si>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</si>
  <si>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</si>
  <si>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</si>
  <si>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</si>
  <si>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</si>
  <si>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</si>
  <si>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</si>
  <si>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</si>
  <si>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</si>
  <si>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</si>
  <si>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</si>
  <si>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</si>
  <si>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</si>
  <si>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</si>
  <si>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</si>
  <si>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</si>
  <si>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</si>
  <si>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</si>
  <si>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</si>
  <si>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</si>
  <si>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</si>
  <si>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</si>
  <si>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</si>
  <si>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</si>
  <si>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</si>
  <si>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</si>
  <si>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</si>
  <si>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</si>
  <si>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</si>
  <si>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</si>
  <si>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</si>
  <si>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</si>
  <si>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</si>
  <si>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</si>
  <si>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</si>
  <si>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</si>
  <si>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</si>
  <si>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</si>
  <si>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</si>
  <si>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</si>
  <si>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</si>
  <si>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</si>
  <si>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</si>
  <si>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</si>
  <si>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</si>
  <si>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</si>
  <si>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</si>
  <si>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</si>
  <si>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</si>
  <si>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</si>
  <si>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</si>
  <si>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</si>
  <si>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</si>
  <si>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</si>
  <si>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</si>
  <si>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</si>
  <si>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</si>
  <si>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</si>
  <si>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</si>
  <si>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</si>
  <si>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</si>
  <si>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</si>
  <si>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</si>
  <si>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</si>
  <si>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</si>
  <si>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</si>
  <si>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</si>
  <si>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</si>
  <si>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</si>
  <si>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</si>
  <si>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</si>
  <si>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</si>
  <si>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</si>
  <si>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</si>
  <si>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</si>
  <si>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</si>
  <si>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</si>
  <si>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</si>
  <si>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</si>
  <si>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</si>
  <si>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</si>
  <si>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</si>
  <si>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</si>
  <si>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</si>
  <si>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</si>
  <si>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</si>
  <si>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</si>
  <si>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</si>
  <si>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</si>
  <si>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</si>
  <si>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</si>
  <si>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</si>
  <si>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</si>
  <si>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</si>
  <si>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</si>
  <si>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</si>
  <si>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</si>
  <si>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</si>
  <si>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</si>
  <si>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</si>
  <si>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</si>
  <si>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</si>
  <si>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</si>
  <si>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</si>
  <si>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</si>
  <si>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</si>
  <si>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</si>
  <si>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</si>
  <si>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</si>
  <si>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</si>
  <si>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</si>
  <si>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</si>
  <si>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</si>
  <si>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</si>
  <si>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</si>
  <si>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</si>
  <si>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</si>
  <si>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</si>
  <si>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</si>
  <si>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</si>
  <si>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</si>
  <si>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</si>
  <si>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</si>
  <si>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</si>
  <si>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</si>
  <si>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</si>
  <si>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</si>
  <si>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</si>
  <si>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</si>
  <si>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</si>
  <si>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</si>
  <si>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</si>
  <si>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</si>
  <si>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</si>
  <si>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</si>
  <si>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</si>
  <si>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</si>
  <si>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</si>
  <si>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</si>
  <si>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</si>
  <si>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</si>
  <si>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</si>
  <si>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</si>
  <si>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</si>
  <si>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</si>
  <si>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</si>
  <si>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</si>
  <si>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</si>
  <si>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</si>
  <si>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</si>
  <si>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</si>
  <si>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</si>
  <si>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</si>
  <si>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</si>
  <si>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</si>
  <si>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</si>
  <si>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</si>
  <si>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</si>
  <si>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</si>
  <si>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</si>
  <si>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</si>
  <si>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</si>
  <si>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</si>
  <si>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</si>
  <si>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</si>
  <si>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</si>
  <si>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</si>
  <si>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</si>
  <si>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</si>
  <si>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</si>
  <si>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</si>
  <si>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</si>
  <si>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</si>
  <si>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</si>
  <si>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</si>
  <si>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</si>
  <si>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</si>
  <si>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</si>
  <si>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</si>
  <si>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</si>
  <si>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</si>
  <si>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</si>
  <si>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</si>
  <si>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</si>
  <si>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</si>
  <si>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</si>
  <si>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</si>
  <si>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</si>
  <si>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</si>
  <si>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</si>
  <si>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</si>
  <si>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</si>
  <si>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</si>
  <si>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</si>
  <si>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</si>
  <si>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</si>
  <si>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</si>
  <si>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</si>
  <si>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</si>
  <si>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</si>
  <si>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</si>
  <si>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</si>
  <si>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</si>
  <si>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</si>
  <si>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</si>
  <si>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</si>
  <si>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</si>
  <si>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</si>
  <si>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</si>
  <si>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</si>
  <si>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</si>
  <si>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</si>
  <si>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</si>
  <si>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</si>
  <si>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</si>
  <si>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</si>
  <si>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</si>
  <si>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</si>
  <si>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</si>
  <si>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</si>
  <si>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</si>
  <si>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</si>
  <si>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</si>
  <si>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</si>
  <si>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</si>
  <si>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</si>
  <si>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</si>
  <si>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</si>
  <si>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</si>
  <si>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</si>
  <si>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</si>
  <si>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</si>
  <si>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</si>
  <si>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</si>
  <si>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</si>
  <si>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</si>
  <si>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</si>
  <si>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</si>
  <si>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</si>
  <si>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</si>
  <si>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</si>
  <si>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</si>
  <si>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</si>
  <si>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</si>
  <si>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</si>
  <si>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</si>
  <si>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</si>
  <si>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</si>
  <si>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</si>
  <si>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</si>
  <si>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</si>
  <si>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</si>
  <si>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</si>
  <si>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</si>
  <si>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</si>
  <si>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</si>
  <si>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</si>
  <si>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</si>
  <si>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</si>
  <si>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</si>
  <si>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</si>
  <si>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</si>
  <si>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</si>
  <si>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</si>
  <si>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</si>
  <si>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</si>
  <si>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</si>
  <si>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</si>
  <si>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</si>
  <si>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</si>
  <si>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</si>
  <si>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</si>
  <si>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</si>
  <si>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</si>
  <si>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</si>
  <si>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</si>
  <si>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</si>
  <si>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</si>
  <si>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</si>
  <si>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</si>
  <si>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</si>
  <si>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</si>
  <si>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</si>
  <si>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</si>
  <si>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</si>
  <si>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</si>
  <si>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</si>
  <si>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</si>
  <si>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</si>
  <si>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</si>
  <si>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</si>
  <si>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</si>
  <si>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</si>
  <si>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</si>
  <si>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</si>
  <si>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</si>
  <si>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</si>
  <si>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</si>
  <si>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</si>
  <si>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</si>
  <si>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</si>
  <si>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</si>
  <si>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</si>
  <si>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</si>
  <si>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</si>
  <si>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</si>
  <si>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</si>
  <si>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</si>
  <si>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</si>
  <si>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</si>
  <si>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</si>
  <si>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</si>
  <si>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</si>
  <si>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</si>
  <si>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</si>
  <si>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</si>
  <si>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</si>
  <si>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</si>
  <si>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</si>
  <si>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</si>
  <si>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</si>
  <si>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</si>
  <si>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</si>
  <si>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</si>
  <si>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</si>
  <si>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</si>
  <si>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</si>
  <si>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</si>
  <si>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</si>
  <si>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</si>
  <si>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</si>
  <si>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</si>
  <si>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</si>
  <si>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</si>
  <si>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</si>
  <si>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</si>
  <si>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</si>
  <si>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</si>
  <si>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</si>
  <si>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</si>
  <si>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</si>
  <si>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</si>
  <si>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</si>
  <si>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</si>
  <si>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</si>
  <si>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</si>
  <si>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</si>
  <si>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</si>
  <si>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</si>
  <si>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</si>
  <si>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</si>
  <si>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</si>
  <si>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</si>
  <si>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</si>
  <si>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</si>
  <si>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</si>
  <si>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</si>
  <si>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</si>
  <si>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</si>
  <si>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</si>
  <si>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</si>
  <si>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</si>
  <si>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</si>
  <si>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</si>
  <si>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</si>
  <si>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</si>
  <si>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</si>
  <si>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</si>
  <si>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</si>
  <si>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</si>
  <si>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</si>
  <si>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</si>
  <si>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</si>
  <si>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</si>
  <si>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</si>
  <si>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</si>
  <si>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</si>
  <si>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</si>
  <si>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</si>
  <si>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</si>
  <si>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</si>
  <si>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</si>
  <si>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</si>
  <si>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</si>
  <si>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</si>
  <si>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</si>
  <si>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</si>
  <si>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</si>
  <si>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</si>
  <si>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</si>
  <si>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</si>
  <si>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</si>
  <si>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</si>
  <si>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</si>
  <si>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</si>
  <si>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</si>
  <si>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</si>
  <si>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</si>
  <si>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</si>
  <si>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</si>
  <si>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</si>
  <si>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</si>
  <si>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</si>
  <si>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</si>
  <si>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</si>
  <si>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</si>
  <si>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</si>
  <si>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</si>
  <si>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</si>
  <si>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</si>
  <si>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</si>
  <si>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</si>
  <si>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</si>
  <si>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</si>
  <si>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</si>
  <si>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</si>
  <si>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</si>
  <si>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</si>
  <si>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</si>
  <si>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</si>
  <si>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</si>
  <si>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</si>
  <si>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</si>
  <si>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</si>
  <si>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</si>
  <si>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</si>
  <si>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</si>
  <si>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</si>
  <si>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</si>
  <si>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</si>
  <si>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</si>
  <si>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</si>
  <si>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</si>
  <si>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</si>
  <si>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</si>
  <si>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</si>
  <si>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</si>
  <si>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</si>
  <si>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</si>
  <si>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</si>
  <si>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</si>
  <si>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</si>
  <si>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</si>
  <si>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</si>
  <si>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</si>
  <si>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</si>
  <si>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</si>
  <si>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</si>
  <si>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</si>
  <si>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</si>
  <si>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</si>
  <si>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</si>
  <si>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</si>
  <si>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</si>
  <si>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</si>
  <si>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</si>
  <si>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</si>
  <si>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</si>
  <si>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</si>
  <si>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</si>
  <si>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</si>
  <si>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</si>
  <si>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</si>
  <si>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</si>
  <si>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</si>
  <si>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</si>
  <si>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</si>
  <si>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</si>
  <si>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</si>
  <si>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</si>
  <si>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</si>
  <si>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</si>
  <si>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</si>
  <si>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</si>
  <si>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</si>
  <si>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</si>
  <si>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</si>
  <si>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</si>
  <si>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</si>
  <si>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</si>
  <si>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</si>
  <si>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</si>
  <si>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</si>
  <si>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</si>
  <si>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</si>
  <si>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</si>
  <si>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</si>
  <si>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</si>
  <si>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</si>
  <si>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</si>
  <si>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</si>
  <si>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</si>
  <si>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</si>
  <si>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</si>
  <si>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</si>
  <si>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</si>
  <si>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</si>
  <si>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</si>
  <si>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</si>
  <si>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</si>
  <si>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</si>
  <si>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</si>
  <si>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</si>
  <si>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</si>
  <si>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</si>
  <si>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</si>
  <si>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</si>
  <si>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</si>
  <si>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</si>
  <si>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</si>
  <si>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</si>
  <si>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</si>
  <si>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</si>
  <si>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</si>
  <si>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</si>
  <si>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</si>
  <si>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</si>
  <si>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</si>
  <si>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</si>
  <si>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</si>
  <si>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</si>
  <si>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</si>
  <si>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</si>
  <si>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</si>
  <si>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</si>
  <si>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</si>
  <si>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</si>
  <si>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</si>
  <si>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</si>
  <si>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</si>
  <si>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</si>
  <si>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</si>
  <si>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</si>
  <si>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</si>
  <si>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</si>
  <si>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</si>
  <si>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</si>
  <si>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</si>
  <si>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</si>
  <si>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</si>
  <si>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</si>
  <si>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</si>
  <si>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</si>
  <si>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</si>
  <si>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</si>
  <si>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</si>
  <si>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</si>
  <si>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</si>
  <si>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</si>
  <si>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</si>
  <si>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</si>
  <si>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</si>
  <si>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</si>
  <si>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</si>
  <si>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</si>
  <si>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</si>
  <si>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</si>
  <si>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</si>
  <si>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</si>
  <si>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</si>
  <si>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</si>
  <si>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</si>
  <si>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</si>
  <si>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</si>
  <si>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</si>
  <si>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</si>
  <si>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</si>
  <si>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</si>
  <si>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</si>
  <si>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</si>
  <si>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</si>
  <si>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</si>
  <si>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</si>
  <si>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</si>
  <si>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</si>
  <si>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</si>
  <si>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</si>
  <si>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</si>
  <si>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</si>
  <si>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</si>
  <si>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</si>
  <si>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</si>
  <si>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</si>
  <si>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</si>
  <si>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</si>
  <si>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</si>
  <si>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</si>
  <si>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</si>
  <si>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</si>
  <si>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</si>
  <si>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</si>
  <si>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</si>
  <si>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</si>
  <si>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</si>
  <si>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</si>
  <si>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</si>
  <si>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</si>
  <si>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</si>
  <si>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</si>
  <si>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</si>
  <si>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</si>
  <si>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</si>
  <si>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</si>
  <si>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</si>
  <si>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</si>
  <si>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</si>
  <si>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</si>
  <si>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</si>
  <si>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</si>
  <si>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</si>
  <si>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</si>
  <si>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</si>
  <si>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</si>
  <si>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</si>
  <si>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</si>
  <si>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</si>
  <si>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</si>
  <si>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</si>
  <si>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</si>
  <si>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</si>
  <si>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</si>
  <si>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</si>
  <si>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</si>
  <si>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</si>
  <si>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</si>
  <si>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</si>
  <si>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</si>
  <si>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</si>
  <si>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</si>
  <si>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</si>
  <si>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</si>
  <si>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</si>
  <si>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</si>
  <si>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</si>
  <si>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</si>
  <si>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</si>
  <si>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</si>
  <si>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</si>
  <si>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</si>
  <si>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</si>
  <si>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</si>
  <si>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</si>
  <si>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</si>
  <si>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</si>
  <si>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</si>
  <si>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</si>
  <si>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</si>
  <si>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</si>
  <si>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</si>
  <si>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</si>
  <si>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</si>
  <si>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</si>
  <si>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</si>
  <si>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</si>
  <si>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</si>
  <si>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</si>
  <si>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</si>
  <si>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</si>
  <si>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</si>
  <si>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</si>
  <si>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</si>
  <si>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</si>
  <si>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</si>
  <si>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</si>
  <si>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</si>
  <si>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</si>
  <si>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</si>
  <si>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</si>
  <si>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</si>
  <si>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</si>
  <si>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</si>
  <si>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</si>
  <si>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</si>
  <si>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</si>
  <si>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</si>
  <si>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</si>
  <si>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</si>
  <si>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</si>
  <si>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</si>
  <si>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</si>
  <si>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</si>
  <si>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</si>
  <si>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</si>
  <si>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</si>
  <si>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</si>
  <si>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</si>
  <si>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</si>
  <si>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</si>
  <si>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</si>
  <si>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</si>
  <si>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</si>
  <si>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</si>
  <si>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</si>
  <si>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</si>
  <si>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</si>
  <si>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</si>
  <si>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</si>
  <si>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</si>
  <si>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</si>
  <si>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</si>
  <si>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</si>
  <si>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</si>
  <si>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</si>
  <si>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</si>
  <si>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</si>
  <si>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</si>
  <si>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</si>
  <si>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</si>
  <si>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</si>
  <si>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</si>
  <si>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</si>
  <si>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</si>
  <si>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</si>
  <si>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</si>
  <si>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</si>
  <si>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</si>
  <si>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</si>
  <si>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</si>
  <si>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</si>
  <si>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</si>
  <si>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</si>
  <si>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</si>
  <si>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</si>
  <si>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</si>
  <si>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</si>
  <si>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</si>
  <si>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</si>
  <si>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</si>
  <si>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</si>
  <si>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</si>
  <si>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</si>
  <si>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</si>
  <si>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</si>
  <si>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</si>
  <si>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</si>
  <si>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</si>
  <si>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</si>
  <si>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</si>
  <si>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</si>
  <si>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</si>
  <si>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</si>
  <si>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</si>
  <si>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</si>
  <si>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</si>
  <si>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</si>
  <si>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</si>
  <si>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</si>
  <si>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</si>
  <si>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</si>
  <si>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</si>
  <si>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</si>
  <si>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</si>
  <si>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</si>
  <si>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</si>
  <si>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</si>
  <si>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</si>
  <si>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</si>
  <si>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</si>
  <si>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</si>
  <si>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</si>
  <si>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</si>
  <si>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</si>
  <si>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</si>
  <si>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</si>
  <si>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</si>
  <si>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</si>
  <si>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</si>
  <si>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</si>
  <si>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</si>
  <si>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</si>
  <si>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</si>
  <si>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</si>
  <si>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</si>
  <si>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</si>
  <si>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</si>
  <si>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</si>
  <si>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</si>
  <si>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</si>
  <si>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</si>
  <si>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</si>
  <si>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</si>
  <si>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</si>
  <si>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</si>
  <si>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</si>
  <si>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</si>
  <si>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</si>
  <si>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</si>
  <si>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</si>
  <si>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</si>
  <si>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</si>
  <si>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</si>
  <si>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</si>
  <si>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</si>
  <si>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</si>
  <si>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</si>
  <si>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</si>
  <si>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</si>
  <si>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</si>
  <si>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</si>
  <si>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</si>
  <si>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</si>
  <si>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</si>
  <si>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</si>
  <si>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</si>
  <si>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</si>
  <si>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</si>
  <si>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</si>
  <si>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</si>
  <si>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</si>
  <si>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</si>
  <si>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</si>
  <si>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</si>
  <si>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</si>
  <si>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</si>
  <si>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</si>
  <si>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</si>
  <si>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</si>
  <si>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</si>
  <si>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</si>
  <si>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</si>
  <si>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</si>
  <si>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</si>
  <si>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</si>
  <si>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</si>
  <si>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</si>
  <si>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</si>
  <si>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</si>
  <si>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</si>
  <si>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</si>
  <si>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</si>
  <si>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</si>
  <si>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</si>
  <si>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</si>
  <si>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</si>
  <si>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</si>
  <si>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</si>
  <si>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</si>
  <si>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</si>
  <si>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</si>
  <si>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</si>
  <si>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</si>
  <si>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</si>
  <si>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</si>
  <si>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</si>
  <si>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</si>
  <si>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</si>
  <si>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</si>
  <si>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</si>
  <si>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</si>
  <si>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</si>
  <si>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</si>
  <si>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</si>
  <si>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</si>
  <si>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</si>
  <si>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</si>
  <si>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</si>
  <si>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</si>
  <si>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</si>
  <si>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</si>
  <si>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</si>
  <si>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</si>
  <si>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</si>
  <si>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</si>
  <si>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</si>
  <si>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</si>
  <si>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</si>
  <si>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</si>
  <si>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</si>
  <si>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</si>
  <si>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</si>
  <si>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</si>
  <si>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</si>
  <si>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</si>
  <si>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</si>
  <si>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</si>
  <si>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</si>
  <si>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</si>
  <si>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</si>
  <si>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</si>
  <si>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</si>
  <si>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</si>
  <si>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</si>
  <si>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</si>
  <si>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</si>
  <si>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</si>
  <si>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</si>
  <si>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</si>
  <si>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</si>
  <si>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</si>
  <si>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</si>
  <si>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</si>
  <si>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</si>
  <si>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</si>
  <si>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</si>
  <si>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</si>
  <si>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</si>
  <si>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</si>
  <si>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</si>
  <si>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</si>
  <si>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</si>
  <si>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</si>
  <si>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</si>
  <si>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</si>
  <si>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</si>
  <si>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</si>
  <si>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</si>
  <si>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</si>
  <si>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</si>
  <si>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</si>
  <si>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</si>
  <si>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</si>
  <si>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</si>
  <si>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</si>
  <si>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</si>
  <si>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</si>
  <si>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</si>
  <si>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</si>
  <si>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</si>
  <si>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</si>
  <si>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</si>
  <si>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</si>
  <si>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</si>
  <si>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</si>
  <si>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</si>
  <si>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</si>
  <si>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</si>
  <si>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</si>
  <si>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</si>
  <si>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</si>
  <si>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</si>
  <si>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</si>
  <si>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</si>
  <si>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</si>
  <si>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</si>
  <si>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</si>
  <si>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</si>
  <si>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</si>
  <si>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</si>
  <si>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</si>
  <si>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</si>
  <si>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</si>
  <si>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</si>
  <si>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</si>
  <si>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</si>
  <si>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</si>
  <si>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</si>
  <si>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</si>
  <si>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</si>
  <si>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</si>
  <si>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</si>
  <si>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</si>
  <si>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</si>
  <si>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</si>
  <si>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</si>
  <si>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</si>
  <si>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</si>
  <si>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</si>
  <si>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</si>
  <si>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</si>
  <si>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</si>
  <si>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</si>
  <si>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</si>
  <si>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</si>
  <si>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</si>
  <si>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</si>
  <si>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</si>
  <si>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</si>
  <si>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</si>
  <si>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</si>
  <si>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</si>
  <si>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</si>
  <si>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</si>
  <si>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</si>
  <si>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</si>
  <si>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</si>
  <si>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</si>
  <si>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</si>
  <si>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</si>
  <si>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</si>
  <si>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</si>
  <si>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</si>
  <si>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</si>
  <si>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</si>
  <si>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</si>
  <si>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</si>
  <si>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</si>
  <si>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</si>
  <si>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</si>
  <si>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</si>
  <si>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</si>
  <si>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</si>
  <si>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</si>
  <si>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</si>
  <si>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</si>
  <si>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</si>
  <si>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</si>
  <si>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</si>
  <si>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</si>
  <si>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</si>
  <si>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</si>
  <si>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</si>
  <si>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</si>
  <si>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</si>
  <si>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</si>
  <si>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</si>
  <si>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</si>
  <si>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</si>
  <si>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</si>
  <si>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</si>
  <si>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</si>
  <si>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</si>
  <si>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</si>
  <si>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</si>
  <si>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</si>
  <si>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</si>
  <si>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</si>
  <si>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</si>
  <si>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</si>
  <si>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</si>
  <si>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</si>
  <si>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</si>
  <si>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</si>
  <si>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</si>
  <si>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</si>
  <si>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</si>
  <si>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</si>
  <si>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</si>
  <si>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</si>
  <si>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</si>
  <si>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</si>
  <si>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</si>
  <si>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</si>
  <si>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</si>
  <si>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</si>
  <si>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</si>
  <si>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</si>
  <si>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</si>
  <si>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</si>
  <si>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</si>
  <si>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</si>
  <si>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</si>
  <si>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</si>
  <si>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</si>
  <si>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</si>
  <si>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</si>
  <si>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</si>
  <si>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</si>
  <si>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</si>
  <si>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</si>
  <si>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</si>
  <si>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</si>
  <si>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</si>
  <si>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</si>
  <si>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</si>
  <si>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</si>
  <si>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</si>
  <si>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</si>
  <si>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</si>
  <si>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</si>
  <si>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</si>
  <si>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</si>
  <si>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</si>
  <si>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</si>
  <si>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</si>
  <si>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</si>
  <si>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</si>
  <si>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</si>
  <si>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</si>
  <si>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</si>
  <si>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</si>
  <si>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</si>
  <si>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</si>
  <si>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</si>
  <si>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</si>
  <si>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</si>
  <si>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</si>
  <si>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</si>
  <si>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</si>
  <si>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</si>
  <si>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</si>
  <si>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</si>
  <si>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</si>
  <si>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</si>
  <si>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</si>
  <si>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</si>
  <si>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</si>
  <si>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</si>
  <si>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</si>
  <si>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</si>
  <si>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</si>
  <si>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</si>
  <si>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</si>
  <si>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</si>
  <si>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</si>
  <si>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</si>
  <si>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</si>
  <si>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</si>
  <si>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</si>
  <si>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</si>
  <si>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</si>
  <si>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</si>
  <si>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</si>
  <si>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</si>
  <si>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</si>
  <si>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</si>
  <si>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</si>
  <si>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</si>
  <si>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</si>
  <si>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</si>
  <si>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</si>
  <si>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</si>
  <si>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</si>
  <si>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</si>
  <si>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</si>
  <si>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</si>
  <si>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</si>
  <si>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</si>
  <si>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</si>
  <si>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</si>
  <si>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</si>
  <si>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</si>
  <si>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</si>
  <si>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</si>
  <si>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</si>
  <si>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</si>
  <si>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</si>
  <si>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</si>
  <si>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</si>
  <si>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</si>
  <si>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</si>
  <si>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</si>
  <si>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</si>
  <si>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</si>
  <si>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</si>
  <si>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</si>
  <si>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</si>
  <si>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</si>
  <si>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</si>
  <si>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</si>
  <si>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</si>
  <si>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</si>
  <si>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</si>
  <si>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</si>
  <si>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</si>
  <si>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</si>
  <si>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</si>
  <si>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</si>
  <si>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</si>
  <si>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</si>
  <si>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</si>
  <si>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</si>
  <si>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</si>
  <si>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</si>
  <si>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</si>
  <si>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</si>
  <si>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</si>
  <si>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</si>
  <si>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</si>
  <si>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</si>
  <si>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</si>
  <si>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</si>
  <si>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</si>
  <si>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</si>
  <si>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</si>
  <si>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</si>
  <si>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</si>
  <si>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</si>
  <si>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</si>
  <si>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</si>
  <si>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</si>
  <si>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</si>
  <si>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</si>
  <si>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</si>
  <si>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</si>
  <si>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</si>
  <si>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</si>
  <si>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</si>
  <si>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</si>
  <si>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</si>
  <si>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</si>
  <si>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</si>
  <si>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</si>
  <si>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</si>
  <si>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</si>
  <si>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</si>
  <si>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</si>
  <si>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</si>
  <si>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</si>
  <si>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</si>
  <si>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</si>
  <si>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</si>
  <si>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</si>
  <si>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</si>
  <si>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</si>
  <si>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</si>
  <si>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</si>
  <si>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</si>
  <si>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</si>
  <si>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</si>
  <si>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</si>
  <si>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</si>
  <si>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</si>
  <si>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</si>
  <si>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</si>
  <si>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</si>
  <si>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</si>
  <si>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</si>
  <si>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</si>
  <si>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</si>
  <si>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</si>
  <si>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</si>
  <si>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</si>
  <si>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</si>
  <si>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</si>
  <si>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</si>
  <si>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</si>
  <si>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</si>
  <si>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</si>
  <si>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</si>
  <si>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</si>
  <si>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</si>
  <si>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</si>
  <si>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</si>
  <si>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</si>
  <si>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</si>
  <si>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</si>
  <si>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</si>
  <si>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</si>
  <si>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</si>
  <si>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</si>
  <si>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</si>
  <si>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</si>
  <si>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</si>
  <si>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</si>
  <si>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</si>
  <si>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</si>
  <si>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</si>
  <si>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</si>
  <si>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</si>
  <si>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</si>
  <si>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</si>
  <si>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</si>
  <si>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</si>
  <si>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</si>
  <si>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</si>
  <si>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</si>
  <si>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</si>
  <si>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</si>
  <si>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</si>
  <si>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</si>
  <si>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</si>
  <si>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</si>
  <si>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</si>
  <si>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</si>
  <si>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</si>
  <si>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</si>
  <si>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</si>
  <si>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</si>
  <si>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</si>
  <si>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</si>
  <si>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</si>
  <si>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</si>
  <si>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</si>
  <si>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</si>
  <si>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</si>
  <si>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</si>
  <si>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</si>
  <si>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</si>
  <si>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</si>
  <si>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</si>
  <si>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</si>
  <si>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</si>
  <si>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</si>
  <si>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</si>
  <si>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</si>
  <si>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</si>
  <si>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</si>
  <si>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</si>
  <si>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</si>
  <si>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</si>
  <si>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</si>
  <si>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</si>
  <si>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</si>
  <si>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</si>
  <si>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</si>
  <si>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</si>
  <si>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</si>
  <si>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</si>
  <si>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</si>
  <si>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</si>
  <si>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</si>
  <si>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</si>
  <si>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</si>
  <si>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</si>
  <si>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</si>
  <si>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</si>
  <si>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</si>
  <si>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</si>
  <si>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</si>
  <si>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</si>
  <si>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</si>
  <si>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</si>
  <si>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</si>
  <si>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</si>
  <si>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</si>
  <si>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</si>
  <si>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</si>
  <si>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</si>
  <si>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</si>
  <si>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</si>
  <si>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</si>
  <si>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</si>
  <si>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</si>
  <si>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</si>
  <si>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</si>
  <si>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</si>
  <si>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</si>
  <si>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</si>
  <si>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</si>
  <si>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</si>
  <si>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</si>
  <si>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</si>
  <si>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</si>
  <si>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</si>
  <si>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</si>
  <si>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</si>
  <si>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</si>
  <si>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</si>
  <si>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</si>
  <si>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</si>
  <si>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</si>
  <si>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</si>
  <si>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</si>
  <si>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</si>
  <si>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</si>
  <si>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</si>
  <si>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</si>
  <si>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</si>
  <si>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</si>
  <si>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</si>
  <si>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</si>
  <si>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</si>
  <si>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</si>
  <si>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</si>
  <si>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</si>
  <si>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</si>
  <si>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</si>
  <si>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</si>
  <si>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</si>
  <si>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</si>
  <si>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</si>
  <si>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</si>
  <si>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</si>
  <si>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</si>
  <si>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</si>
  <si>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</si>
  <si>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</si>
  <si>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</si>
  <si>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</si>
  <si>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</si>
  <si>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</si>
  <si>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</si>
  <si>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</si>
  <si>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</si>
  <si>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</si>
  <si>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</si>
  <si>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</si>
  <si>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</si>
  <si>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</si>
  <si>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</si>
  <si>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</si>
  <si>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</si>
  <si>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</si>
  <si>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</si>
  <si>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</si>
  <si>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</si>
  <si>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</si>
  <si>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</si>
  <si>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</si>
  <si>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</si>
  <si>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</si>
  <si>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</si>
  <si>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</si>
  <si>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</si>
  <si>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</si>
  <si>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</si>
  <si>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</si>
  <si>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</si>
  <si>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</si>
  <si>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</si>
  <si>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</si>
  <si>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</si>
  <si>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</si>
  <si>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</si>
  <si>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</si>
  <si>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</si>
  <si>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</si>
  <si>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</si>
  <si>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</si>
  <si>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</si>
  <si>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</si>
  <si>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</si>
  <si>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</si>
  <si>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</si>
  <si>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</si>
  <si>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</si>
  <si>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</si>
  <si>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</si>
  <si>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</si>
  <si>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</si>
  <si>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</si>
  <si>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</si>
  <si>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</si>
  <si>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</si>
  <si>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</si>
  <si>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</si>
  <si>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</si>
  <si>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</si>
  <si>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</si>
  <si>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</si>
  <si>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</si>
  <si>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</si>
  <si>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</si>
  <si>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</si>
  <si>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</si>
  <si>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</si>
  <si>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</si>
  <si>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</si>
  <si>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</si>
  <si>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</si>
  <si>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</si>
  <si>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</si>
  <si>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</si>
  <si>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</si>
  <si>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</si>
  <si>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</si>
  <si>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</si>
  <si>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</si>
  <si>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</si>
  <si>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</si>
  <si>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</si>
  <si>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</si>
  <si>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</si>
  <si>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</si>
  <si>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</si>
  <si>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</si>
  <si>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</si>
  <si>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</si>
  <si>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</si>
  <si>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</si>
  <si>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</si>
  <si>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</si>
  <si>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</si>
  <si>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</si>
  <si>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</si>
  <si>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</si>
  <si>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</si>
  <si>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</si>
  <si>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</si>
  <si>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</si>
  <si>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</si>
  <si>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</si>
  <si>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</si>
  <si>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</si>
  <si>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</si>
  <si>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</si>
  <si>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</si>
  <si>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</si>
  <si>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</si>
  <si>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</si>
  <si>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</si>
  <si>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</si>
  <si>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</si>
  <si>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</si>
  <si>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</si>
  <si>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</si>
  <si>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</si>
  <si>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</si>
  <si>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</si>
  <si>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</si>
  <si>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</si>
  <si>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</si>
  <si>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</si>
  <si>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</si>
  <si>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</si>
  <si>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</si>
  <si>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</si>
  <si>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</si>
  <si>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</si>
  <si>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</si>
  <si>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</si>
  <si>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</si>
  <si>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</si>
  <si>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</si>
  <si>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</si>
  <si>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</si>
  <si>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</si>
  <si>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</si>
  <si>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</si>
  <si>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</si>
  <si>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</si>
  <si>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</si>
  <si>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</si>
  <si>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</si>
  <si>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</si>
  <si>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</si>
  <si>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</si>
  <si>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</si>
  <si>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</si>
  <si>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</si>
  <si>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</si>
  <si>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</si>
  <si>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</si>
  <si>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</si>
  <si>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</si>
  <si>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</si>
  <si>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</si>
  <si>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</si>
  <si>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</si>
  <si>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</si>
  <si>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</si>
  <si>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</si>
  <si>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</si>
  <si>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</si>
  <si>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</si>
  <si>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</si>
  <si>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</si>
  <si>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</si>
  <si>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</si>
  <si>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</si>
  <si>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</si>
  <si>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</si>
  <si>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</si>
  <si>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</si>
  <si>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</si>
  <si>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</si>
  <si>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</si>
  <si>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</si>
  <si>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</si>
  <si>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</si>
  <si>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</si>
  <si>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</si>
  <si>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</si>
  <si>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</si>
  <si>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</si>
  <si>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</si>
  <si>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</si>
  <si>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</si>
  <si>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</si>
  <si>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</si>
  <si>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</si>
  <si>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</si>
  <si>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</si>
  <si>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</si>
  <si>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</si>
  <si>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</si>
  <si>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</si>
  <si>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</si>
  <si>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</si>
  <si>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</si>
  <si>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</si>
  <si>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</si>
  <si>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</si>
  <si>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</si>
  <si>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</si>
  <si>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</si>
  <si>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</si>
  <si>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</si>
  <si>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</si>
  <si>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</si>
  <si>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</si>
  <si>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</si>
  <si>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</si>
  <si>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</si>
  <si>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</si>
  <si>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</si>
  <si>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</si>
  <si>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</si>
  <si>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</si>
  <si>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</si>
  <si>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</si>
  <si>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</si>
  <si>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</si>
  <si>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</si>
  <si>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</si>
  <si>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</si>
  <si>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</si>
  <si>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</si>
  <si>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</si>
  <si>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</si>
  <si>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</si>
  <si>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</si>
  <si>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</si>
  <si>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</si>
  <si>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</si>
  <si>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</si>
  <si>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</si>
  <si>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</si>
  <si>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</si>
  <si>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</si>
  <si>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</si>
  <si>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</si>
  <si>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</si>
  <si>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</si>
  <si>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</si>
  <si>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</si>
  <si>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</si>
  <si>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</si>
  <si>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</si>
  <si>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</si>
  <si>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</si>
  <si>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</si>
  <si>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</si>
  <si>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</si>
  <si>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</si>
  <si>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</si>
  <si>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</si>
  <si>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</si>
  <si>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</si>
  <si>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</si>
  <si>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</si>
  <si>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</si>
  <si>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</si>
  <si>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</si>
  <si>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</si>
  <si>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</si>
  <si>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</si>
  <si>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</si>
  <si>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</si>
  <si>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</si>
  <si>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</si>
  <si>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</si>
  <si>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</si>
  <si>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</si>
  <si>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</si>
  <si>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</si>
  <si>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</si>
  <si>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</si>
  <si>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</si>
  <si>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</si>
  <si>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</si>
  <si>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</si>
  <si>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</si>
  <si>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</si>
  <si>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</si>
  <si>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</si>
  <si>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</si>
  <si>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</si>
  <si>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</si>
  <si>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</si>
  <si>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</si>
  <si>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</si>
  <si>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</si>
  <si>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</si>
  <si>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</si>
  <si>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</si>
  <si>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</si>
  <si>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</si>
  <si>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</si>
  <si>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</si>
  <si>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</si>
  <si>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</si>
  <si>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</si>
  <si>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</si>
  <si>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</si>
  <si>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</si>
  <si>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</si>
  <si>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</si>
  <si>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</si>
  <si>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</si>
  <si>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</si>
  <si>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</si>
  <si>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</si>
  <si>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</si>
  <si>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</si>
  <si>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</si>
  <si>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</si>
  <si>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</si>
  <si>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</si>
  <si>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</si>
  <si>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</si>
  <si>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</si>
  <si>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</si>
  <si>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</si>
  <si>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</si>
  <si>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</si>
  <si>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</si>
  <si>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</si>
  <si>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</si>
  <si>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</si>
  <si>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</si>
  <si>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</si>
  <si>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</si>
  <si>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</si>
  <si>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</si>
  <si>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</si>
  <si>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</si>
  <si>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</si>
  <si>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</si>
  <si>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</si>
  <si>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</si>
  <si>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</si>
  <si>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</si>
  <si>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</si>
  <si>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</si>
  <si>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</si>
  <si>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</si>
  <si>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</si>
  <si>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</si>
  <si>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</si>
  <si>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</si>
  <si>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</si>
  <si>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</si>
  <si>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</si>
  <si>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</si>
  <si>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</si>
  <si>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</si>
  <si>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</si>
  <si>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</si>
  <si>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</si>
  <si>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</si>
  <si>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</si>
  <si>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</si>
  <si>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</si>
  <si>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</si>
  <si>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</si>
  <si>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</si>
  <si>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</si>
  <si>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</si>
  <si>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</si>
  <si>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</si>
  <si>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</si>
  <si>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</si>
  <si>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</si>
  <si>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</si>
  <si>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</si>
  <si>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</si>
  <si>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</si>
  <si>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</si>
  <si>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</si>
  <si>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</si>
  <si>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</si>
  <si>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</si>
  <si>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</si>
  <si>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</si>
  <si>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</si>
  <si>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</si>
  <si>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</si>
  <si>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</si>
  <si>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</si>
  <si>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</si>
  <si>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</si>
  <si>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</si>
  <si>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</si>
  <si>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</si>
  <si>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</si>
  <si>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</si>
  <si>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</si>
  <si>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</si>
  <si>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</si>
  <si>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</si>
  <si>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</si>
  <si>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</si>
  <si>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</si>
  <si>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</si>
  <si>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</si>
  <si>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</si>
  <si>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</si>
  <si>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</si>
  <si>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</si>
  <si>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</si>
  <si>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</si>
  <si>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</si>
  <si>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</si>
  <si>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</si>
  <si>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</si>
  <si>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</si>
  <si>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</si>
  <si>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</si>
  <si>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</si>
  <si>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</si>
  <si>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</si>
  <si>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</si>
  <si>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</si>
  <si>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</si>
  <si>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</si>
  <si>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</si>
  <si>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</si>
  <si>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</si>
  <si>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</si>
  <si>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</si>
  <si>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</si>
  <si>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</si>
  <si>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</si>
  <si>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</si>
  <si>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</si>
  <si>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</si>
  <si>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</si>
  <si>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</si>
  <si>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</si>
  <si>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</si>
  <si>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</si>
  <si>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</si>
  <si>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</si>
  <si>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</si>
  <si>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</si>
  <si>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</si>
  <si>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</si>
  <si>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</si>
  <si>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</si>
  <si>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</si>
  <si>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</si>
  <si>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</si>
  <si>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</si>
  <si>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</si>
  <si>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</si>
  <si>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</si>
  <si>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</si>
  <si>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</si>
  <si>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</si>
  <si>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</si>
  <si>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</si>
  <si>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</si>
  <si>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</si>
  <si>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</si>
  <si>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</si>
  <si>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</si>
  <si>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</si>
  <si>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</si>
  <si>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</si>
  <si>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</si>
  <si>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</si>
  <si>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</si>
  <si>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</si>
  <si>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</si>
  <si>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</si>
  <si>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</si>
  <si>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</si>
  <si>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</si>
  <si>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</si>
  <si>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</si>
  <si>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</si>
  <si>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</si>
  <si>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</si>
  <si>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</si>
  <si>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</si>
  <si>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</si>
  <si>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</si>
  <si>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</si>
  <si>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</si>
  <si>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</si>
  <si>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</si>
  <si>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</si>
  <si>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</si>
  <si>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</si>
  <si>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</si>
  <si>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</si>
  <si>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</si>
  <si>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</si>
  <si>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</si>
  <si>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</si>
  <si>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</si>
  <si>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</si>
  <si>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</si>
  <si>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</si>
  <si>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</si>
  <si>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</si>
  <si>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</si>
  <si>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</si>
  <si>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</si>
  <si>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</si>
  <si>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</si>
  <si>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</si>
  <si>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</si>
  <si>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</si>
  <si>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</si>
  <si>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</si>
  <si>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</si>
  <si>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</si>
  <si>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</si>
  <si>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</si>
  <si>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</si>
  <si>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</si>
  <si>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</si>
  <si>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</si>
  <si>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</si>
  <si>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</si>
  <si>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</si>
  <si>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</si>
  <si>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</si>
  <si>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</si>
  <si>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</si>
  <si>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</si>
  <si>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</si>
  <si>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</si>
  <si>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</si>
  <si>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</si>
  <si>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</si>
  <si>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</si>
  <si>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</si>
  <si>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</si>
  <si>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</si>
  <si>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</si>
  <si>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</si>
  <si>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</si>
  <si>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</si>
  <si>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</si>
  <si>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</si>
  <si>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</si>
  <si>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</si>
  <si>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</si>
  <si>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</si>
  <si>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</si>
  <si>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</si>
  <si>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</si>
  <si>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</si>
  <si>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</si>
  <si>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</si>
  <si>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</si>
  <si>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</si>
  <si>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</si>
  <si>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</si>
  <si>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</si>
  <si>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</si>
  <si>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</si>
  <si>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</si>
  <si>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</si>
  <si>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</si>
  <si>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</si>
  <si>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</si>
  <si>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</si>
  <si>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</si>
  <si>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</si>
  <si>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</si>
  <si>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</si>
  <si>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</si>
  <si>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</si>
  <si>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</si>
  <si>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</si>
  <si>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</si>
  <si>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</si>
  <si>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</si>
  <si>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</si>
  <si>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</si>
  <si>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</si>
  <si>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</si>
  <si>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</si>
  <si>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</si>
  <si>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</si>
  <si>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</si>
  <si>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</si>
  <si>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</si>
  <si>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</si>
  <si>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</si>
  <si>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</si>
  <si>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</si>
  <si>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</si>
  <si>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</si>
  <si>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</si>
  <si>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</si>
  <si>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</si>
  <si>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</si>
  <si>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</si>
  <si>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</si>
  <si>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</si>
  <si>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</si>
  <si>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</si>
  <si>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</si>
  <si>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</si>
  <si>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</si>
  <si>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</si>
  <si>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</si>
  <si>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</si>
  <si>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</si>
  <si>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</si>
  <si>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</si>
  <si>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</si>
  <si>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</si>
  <si>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</si>
  <si>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</si>
  <si>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</si>
  <si>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</si>
  <si>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</si>
  <si>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</si>
  <si>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</si>
  <si>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</si>
  <si>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</si>
  <si>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</si>
  <si>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</si>
  <si>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</si>
  <si>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</si>
  <si>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</si>
  <si>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</si>
  <si>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</si>
  <si>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</si>
  <si>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</si>
  <si>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</si>
  <si>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</si>
  <si>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</si>
  <si>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</si>
  <si>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</si>
  <si>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</si>
  <si>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</si>
  <si>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</si>
  <si>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</si>
  <si>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</si>
  <si>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</si>
  <si>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</si>
  <si>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</si>
  <si>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</si>
  <si>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</si>
  <si>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</si>
  <si>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</si>
  <si>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</si>
  <si>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</si>
  <si>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</si>
  <si>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</si>
  <si>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</si>
  <si>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</si>
  <si>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</si>
  <si>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</si>
  <si>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</si>
  <si>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</si>
  <si>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</si>
  <si>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</si>
  <si>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</si>
  <si>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</si>
  <si>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</si>
  <si>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</si>
  <si>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</si>
  <si>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</si>
  <si>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</si>
  <si>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</si>
  <si>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</si>
  <si>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</si>
  <si>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</si>
  <si>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</si>
  <si>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</si>
  <si>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</si>
  <si>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</si>
  <si>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</si>
  <si>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</si>
  <si>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</si>
  <si>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</si>
  <si>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</si>
  <si>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</si>
  <si>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</si>
  <si>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</si>
  <si>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</si>
  <si>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</si>
  <si>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</si>
  <si>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</si>
  <si>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</si>
  <si>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</si>
  <si>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</si>
  <si>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</si>
  <si>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</si>
  <si>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</si>
  <si>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</si>
  <si>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</si>
  <si>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</si>
  <si>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</si>
  <si>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</si>
  <si>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</si>
  <si>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</si>
  <si>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</si>
  <si>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</si>
  <si>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</si>
  <si>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</si>
  <si>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</si>
  <si>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</si>
  <si>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</si>
  <si>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</si>
  <si>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</si>
  <si>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</si>
  <si>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</si>
  <si>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</si>
  <si>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</si>
  <si>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</si>
  <si>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</si>
  <si>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</si>
  <si>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</si>
  <si>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</si>
  <si>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</si>
  <si>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</si>
  <si>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</si>
  <si>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</si>
  <si>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</si>
  <si>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</si>
  <si>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</si>
  <si>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</si>
  <si>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</si>
  <si>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</si>
  <si>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</si>
  <si>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</si>
  <si>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</si>
  <si>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</si>
  <si>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</si>
  <si>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</si>
  <si>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</si>
  <si>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</si>
  <si>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</si>
  <si>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</si>
  <si>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</si>
  <si>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</si>
  <si>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</si>
  <si>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</si>
  <si>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</si>
  <si>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</si>
  <si>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</si>
  <si>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</si>
  <si>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</si>
  <si>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</si>
  <si>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</si>
  <si>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</si>
  <si>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</si>
  <si>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</si>
  <si>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</si>
  <si>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</si>
  <si>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</si>
  <si>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</si>
  <si>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</si>
  <si>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</si>
  <si>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</si>
  <si>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</si>
  <si>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</si>
  <si>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</si>
  <si>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</si>
  <si>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</si>
  <si>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</si>
  <si>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</si>
  <si>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</si>
  <si>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</si>
  <si>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</si>
  <si>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</si>
  <si>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</si>
  <si>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</si>
  <si>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</si>
  <si>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</si>
  <si>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</si>
  <si>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</si>
  <si>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</si>
  <si>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</si>
  <si>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</si>
  <si>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</si>
  <si>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</si>
  <si>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</si>
  <si>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</si>
  <si>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</si>
  <si>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</si>
  <si>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</si>
  <si>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</si>
  <si>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</si>
  <si>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</si>
  <si>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</si>
  <si>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</si>
  <si>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</si>
  <si>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</si>
  <si>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</si>
  <si>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</si>
  <si>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</si>
  <si>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</si>
  <si>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</si>
  <si>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</si>
  <si>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</si>
  <si>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</si>
  <si>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</si>
  <si>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</si>
  <si>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</si>
  <si>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</si>
  <si>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</si>
  <si>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</si>
  <si>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</si>
  <si>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</si>
  <si>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</si>
  <si>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</si>
  <si>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</si>
  <si>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</si>
  <si>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</si>
  <si>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</si>
  <si>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</si>
  <si>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</si>
  <si>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</si>
  <si>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</si>
  <si>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</si>
  <si>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</si>
  <si>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</si>
  <si>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</si>
  <si>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</si>
  <si>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</si>
  <si>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</si>
  <si>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</si>
  <si>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</si>
  <si>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</si>
  <si>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</si>
  <si>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</si>
  <si>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</si>
  <si>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</si>
  <si>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</si>
  <si>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</si>
  <si>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</si>
  <si>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</si>
  <si>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</si>
  <si>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</si>
  <si>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</si>
  <si>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</si>
  <si>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</si>
  <si>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</si>
  <si>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</si>
  <si>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</si>
  <si>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</si>
  <si>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</si>
  <si>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</si>
  <si>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</si>
  <si>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</si>
  <si>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</si>
  <si>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</si>
  <si>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</si>
  <si>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</si>
  <si>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</si>
  <si>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</si>
  <si>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</si>
  <si>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</si>
  <si>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</si>
  <si>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</si>
  <si>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</si>
  <si>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</si>
  <si>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</si>
  <si>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</si>
  <si>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</si>
  <si>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</si>
  <si>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</si>
  <si>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</si>
  <si>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</si>
  <si>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</si>
  <si>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</si>
  <si>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</si>
  <si>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</si>
  <si>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</si>
  <si>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</si>
  <si>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</si>
  <si>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</si>
  <si>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</si>
  <si>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</si>
  <si>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</si>
  <si>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</si>
  <si>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</si>
  <si>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</si>
  <si>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</si>
  <si>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</si>
  <si>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</si>
  <si>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</si>
  <si>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</si>
  <si>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</si>
  <si>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</si>
  <si>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</si>
  <si>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</si>
  <si>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</si>
  <si>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</si>
  <si>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</si>
  <si>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</si>
  <si>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</si>
  <si>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</si>
  <si>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</si>
  <si>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</si>
  <si>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</si>
  <si>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</si>
  <si>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</si>
  <si>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</si>
  <si>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</si>
  <si>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</si>
  <si>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</si>
  <si>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</si>
  <si>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</si>
  <si>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</si>
  <si>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</si>
  <si>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</si>
  <si>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</si>
  <si>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</si>
  <si>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</si>
  <si>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</si>
  <si>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</si>
  <si>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</si>
  <si>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</si>
  <si>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</si>
  <si>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</si>
  <si>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</si>
  <si>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</si>
  <si>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</si>
  <si>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</si>
  <si>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</si>
  <si>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</si>
  <si>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</si>
  <si>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</si>
  <si>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</si>
  <si>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</si>
  <si>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</si>
  <si>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</si>
  <si>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</si>
  <si>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</si>
  <si>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</si>
  <si>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</si>
  <si>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</si>
  <si>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</si>
  <si>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</si>
  <si>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</si>
  <si>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</si>
  <si>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</si>
  <si>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</si>
  <si>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</si>
  <si>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</si>
  <si>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</si>
  <si>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</si>
  <si>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</si>
  <si>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</si>
  <si>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</si>
  <si>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</si>
  <si>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</si>
  <si>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</si>
  <si>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</si>
  <si>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</si>
  <si>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</si>
  <si>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</si>
  <si>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</si>
  <si>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</si>
  <si>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</si>
  <si>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</si>
  <si>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</si>
  <si>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</si>
  <si>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</si>
  <si>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</si>
  <si>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</si>
  <si>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</si>
  <si>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</si>
  <si>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</si>
  <si>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</si>
  <si>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</si>
  <si>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</si>
  <si>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</si>
  <si>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</si>
  <si>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</si>
  <si>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</si>
  <si>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</si>
  <si>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</si>
  <si>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</si>
  <si>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</si>
  <si>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</si>
  <si>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</si>
  <si>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</si>
  <si>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</si>
  <si>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</si>
  <si>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</si>
  <si>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</si>
  <si>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</si>
  <si>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</si>
  <si>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</si>
  <si>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</si>
  <si>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</si>
  <si>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</si>
  <si>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</si>
  <si>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</si>
  <si>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</si>
  <si>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</si>
  <si>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</si>
  <si>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</si>
  <si>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</si>
  <si>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</si>
  <si>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</si>
  <si>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</si>
  <si>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</si>
  <si>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</si>
  <si>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</si>
  <si>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</si>
  <si>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</si>
  <si>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</si>
  <si>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</si>
  <si>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</si>
  <si>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</si>
  <si>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</si>
  <si>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</si>
  <si>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</si>
  <si>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</si>
  <si>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</si>
  <si>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</si>
  <si>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</si>
  <si>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</si>
  <si>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</si>
  <si>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</si>
  <si>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</si>
  <si>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</si>
  <si>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</si>
  <si>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</si>
  <si>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</si>
  <si>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</si>
  <si>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</si>
  <si>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</si>
  <si>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</si>
  <si>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</si>
  <si>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</si>
  <si>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</si>
  <si>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</si>
  <si>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</si>
  <si>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</si>
  <si>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</si>
  <si>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</si>
  <si>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</si>
  <si>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</si>
  <si>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</si>
  <si>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</si>
  <si>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</si>
  <si>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</si>
  <si>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</si>
  <si>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</si>
  <si>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</si>
  <si>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</si>
  <si>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</si>
  <si>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</si>
  <si>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</si>
  <si>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</si>
  <si>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</si>
  <si>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</si>
  <si>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</si>
  <si>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</si>
  <si>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</si>
  <si>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</si>
  <si>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</si>
  <si>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</si>
  <si>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</si>
  <si>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</si>
  <si>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</si>
  <si>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</si>
  <si>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</si>
  <si>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</si>
  <si>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</si>
  <si>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</si>
  <si>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</si>
  <si>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</si>
  <si>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</si>
  <si>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</si>
  <si>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</si>
  <si>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</si>
  <si>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</si>
  <si>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</si>
  <si>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</si>
  <si>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</si>
  <si>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</si>
  <si>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</si>
  <si>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</si>
  <si>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</si>
  <si>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</si>
  <si>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</si>
  <si>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</si>
  <si>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</si>
  <si>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</si>
  <si>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</si>
  <si>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</si>
  <si>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</si>
  <si>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</si>
  <si>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</si>
  <si>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</si>
  <si>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</si>
  <si>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</si>
  <si>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</si>
  <si>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</si>
  <si>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</si>
  <si>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</si>
  <si>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</si>
  <si>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</si>
  <si>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</si>
  <si>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</si>
  <si>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</si>
  <si>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</si>
  <si>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</si>
  <si>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</si>
  <si>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</si>
  <si>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</si>
  <si>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</si>
  <si>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</si>
  <si>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</si>
  <si>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</si>
  <si>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</si>
  <si>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</si>
  <si>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</si>
  <si>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</si>
  <si>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</si>
  <si>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</si>
  <si>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</si>
  <si>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</si>
  <si>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</si>
  <si>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</si>
  <si>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</si>
  <si>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</si>
  <si>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</si>
  <si>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</si>
  <si>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</si>
  <si>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</si>
  <si>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</si>
  <si>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</si>
  <si>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</si>
  <si>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</si>
  <si>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</si>
  <si>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</si>
  <si>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</si>
  <si>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</si>
  <si>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</si>
  <si>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</si>
  <si>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</si>
  <si>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</si>
  <si>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</si>
  <si>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</si>
  <si>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</si>
  <si>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</si>
  <si>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</si>
  <si>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</si>
  <si>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</si>
  <si>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</si>
  <si>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</si>
  <si>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</si>
  <si>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</si>
  <si>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</si>
  <si>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</si>
  <si>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</si>
  <si>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</si>
  <si>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</si>
  <si>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</si>
  <si>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</si>
  <si>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</si>
  <si>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</si>
  <si>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</si>
  <si>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</si>
  <si>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</si>
  <si>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</si>
  <si>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</si>
  <si>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</si>
  <si>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</si>
  <si>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</si>
  <si>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</si>
  <si>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</si>
  <si>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</si>
  <si>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</si>
  <si>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</si>
  <si>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</si>
  <si>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</si>
  <si>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</si>
  <si>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</si>
  <si>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</si>
  <si>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</si>
  <si>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</si>
  <si>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</si>
  <si>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</si>
  <si>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</si>
  <si>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</si>
  <si>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</si>
  <si>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</si>
  <si>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</si>
  <si>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</si>
  <si>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</si>
  <si>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</si>
  <si>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</si>
  <si>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</si>
  <si>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</si>
  <si>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</si>
  <si>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</si>
  <si>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</si>
  <si>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</si>
  <si>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</si>
  <si>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</si>
  <si>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</si>
  <si>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</si>
  <si>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</si>
  <si>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</si>
  <si>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</si>
  <si>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</si>
  <si>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</si>
  <si>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</si>
  <si>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</si>
  <si>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</si>
  <si>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</si>
  <si>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</si>
  <si>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</si>
  <si>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</si>
  <si>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</si>
  <si>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</si>
  <si>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</si>
  <si>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</si>
  <si>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</si>
  <si>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</si>
  <si>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</si>
  <si>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</si>
  <si>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</si>
  <si>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</si>
  <si>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</si>
  <si>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</si>
  <si>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</si>
  <si>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</si>
  <si>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</si>
  <si>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</si>
  <si>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</si>
  <si>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</si>
  <si>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</si>
  <si>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</si>
  <si>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</si>
  <si>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</si>
  <si>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</si>
  <si>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</si>
  <si>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</si>
  <si>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</si>
  <si>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</si>
  <si>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</si>
  <si>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</si>
  <si>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</si>
  <si>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</si>
  <si>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</si>
  <si>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</si>
  <si>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</si>
  <si>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</si>
  <si>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</si>
  <si>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</si>
  <si>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</si>
  <si>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</si>
  <si>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</si>
  <si>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</si>
  <si>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</si>
  <si>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</si>
  <si>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</si>
  <si>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</si>
  <si>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</si>
  <si>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</si>
  <si>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</si>
  <si>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</si>
  <si>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</si>
  <si>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</si>
  <si>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</si>
  <si>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</si>
  <si>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</si>
  <si>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</si>
  <si>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</si>
  <si>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</si>
  <si>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</si>
  <si>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</si>
  <si>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</si>
  <si>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</si>
  <si>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</si>
  <si>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</si>
  <si>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</si>
  <si>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</si>
  <si>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</si>
  <si>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</si>
  <si>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</si>
  <si>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</si>
  <si>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</si>
  <si>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</si>
  <si>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</si>
  <si>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</si>
  <si>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</si>
  <si>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</si>
  <si>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</si>
  <si>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</si>
  <si>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</si>
  <si>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</si>
  <si>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</si>
  <si>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</si>
  <si>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</si>
  <si>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</si>
  <si>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</si>
  <si>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</si>
  <si>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</si>
  <si>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</si>
  <si>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</si>
  <si>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</si>
  <si>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</si>
  <si>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</si>
  <si>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</si>
  <si>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</si>
  <si>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</si>
  <si>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</si>
  <si>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</si>
  <si>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</si>
  <si>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</si>
  <si>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</si>
  <si>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</si>
  <si>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</si>
  <si>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</si>
  <si>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</si>
  <si>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</si>
  <si>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</si>
  <si>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</si>
  <si>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</si>
  <si>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</si>
  <si>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</si>
  <si>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</si>
  <si>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</si>
  <si>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</si>
  <si>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</si>
  <si>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</si>
  <si>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</si>
  <si>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</si>
  <si>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</si>
  <si>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</si>
  <si>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</si>
  <si>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</si>
  <si>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</si>
  <si>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Ended Conversion</t>
  </si>
  <si>
    <t>Date Created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</si>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</sst>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cat!PivotTable1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8-C549-A493-994E7B2834CC}"/>
            </c:ext>
          </c:extLst>
        </c:ser>
        <c:ser>
          <c:idx val="1"/>
          <c:order val="1"/>
          <c:tx>
            <c:strRef>
              <c:f>'campaign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8-C549-A493-994E7B2834CC}"/>
            </c:ext>
          </c:extLst>
        </c:ser>
        <c:ser>
          <c:idx val="2"/>
          <c:order val="2"/>
          <c:tx>
            <c:strRef>
              <c:f>'campaign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8-C549-A493-994E7B2834CC}"/>
            </c:ext>
          </c:extLst>
        </c:ser>
        <c:ser>
          <c:idx val="3"/>
          <c:order val="3"/>
          <c:tx>
            <c:strRef>
              <c:f>'campaign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by cat'!$A$5:$A$14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by cat'!$E$5:$E$14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8-C549-A493-994E7B28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98580175"/>
        <c:axId val="754724223"/>
      </c:barChart>
      <c:catAx>
        <c:axId val="7985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24223"/>
        <c:crosses val="autoZero"/>
        <c:auto val="1"/>
        <c:lblAlgn val="ctr"/>
        <c:lblOffset val="100"/>
        <c:noMultiLvlLbl val="0"/>
      </c:catAx>
      <c:valAx>
        <c:axId val="75472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[StarterBook.xlsx]campagin by 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'campagin by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0-BE4D-9B91-6F6D08B5B906}"/>
            </c:ext>
          </c:extLst>
        </c:ser>
        <c:ser>
          <c:idx val="1"/>
          <c:order val="1"/>
          <c:tx>
            <c:strRef>
              <c:f>'campagin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0-BE4D-9B91-6F6D08B5B906}"/>
            </c:ext>
          </c:extLst>
        </c:ser>
        <c:ser>
          <c:idx val="2"/>
          <c:order val="2"/>
          <c:tx>
            <c:strRef>
              <c:f>'campagin by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0-BE4D-9B91-6F6D08B5B906}"/>
            </c:ext>
          </c:extLst>
        </c:ser>
        <c:ser>
          <c:idx val="3"/>
          <c:order val="3"/>
          <c:tx>
            <c:strRef>
              <c:f>'campagin by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'campagin by subcat'!$A$6:$A$47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'campagin by subcat'!$E$6:$E$47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0-BE4D-9B91-6F6D08B5B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588799"/>
        <c:axId val="849613071"/>
      </c:barChart>
      <c:catAx>
        <c:axId val="84958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13071"/>
        <c:crosses val="autoZero"/>
        <c:auto val="1"/>
        <c:lblAlgn val="ctr"/>
        <c:lblOffset val="100"/>
        <c:noMultiLvlLbl val="0"/>
      </c:catAx>
      <c:valAx>
        <c:axId val="84961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year'!$B$3:$B$4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year'!$A$5:$A$17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year'!$B$5:$B$17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C-8444-984C-7A65FB6F1337}"/>
            </c:ext>
          </c:extLst>
        </c:ser>
        <c:ser>
          <c:idx val="1"/>
          <c:order val="1"/>
          <c:tx>
            <c:strRef>
              <c:f>'state over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year'!$A$5:$A$17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year'!$C$5:$C$17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C-8444-984C-7A65FB6F1337}"/>
            </c:ext>
          </c:extLst>
        </c:ser>
        <c:ser>
          <c:idx val="2"/>
          <c:order val="2"/>
          <c:tx>
            <c:strRef>
              <c:f>'state over year'!$D$3:$D$4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year'!$A$5:$A$17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year'!$D$5:$D$17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C-8444-984C-7A65FB6F1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1694783"/>
        <c:axId val="798607567"/>
      </c:lineChart>
      <c:catAx>
        <c:axId val="88169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07567"/>
        <c:crosses val="autoZero"/>
        <c:auto val="1"/>
        <c:lblAlgn val="ctr"/>
        <c:lblOffset val="100"/>
        <c:noMultiLvlLbl val="0"/>
      </c:catAx>
      <c:valAx>
        <c:axId val="7986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69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2-484F-9E97-D5A37E0CBBA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2-484F-9E97-D5A37E0CBBA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2-484F-9E97-D5A37E0CBBA9}"/>
            </c:ext>
          </c:extLst>
        </c:ser>
        <c:ser>
          <c:idx val="3"/>
          <c:order val="3"/>
          <c:tx>
            <c:strRef>
              <c:f>bonus!#REF!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D2-484F-9E97-D5A37E0CB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936079"/>
        <c:axId val="1711937759"/>
      </c:lineChart>
      <c:catAx>
        <c:axId val="17119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37759"/>
        <c:crosses val="autoZero"/>
        <c:auto val="1"/>
        <c:lblAlgn val="ctr"/>
        <c:lblOffset val="100"/>
        <c:noMultiLvlLbl val="0"/>
      </c:catAx>
      <c:valAx>
        <c:axId val="1711937759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3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228600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676AF-4166-8043-9516-BF678AA05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1</xdr:row>
      <xdr:rowOff>12700</xdr:rowOff>
    </xdr:from>
    <xdr:to>
      <xdr:col>18</xdr:col>
      <xdr:colOff>12700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612AC-21E6-214F-9BD5-A72C84BF2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25400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B98D0-FBF0-5E4E-A84F-B1118B4FE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95250</xdr:rowOff>
    </xdr:from>
    <xdr:to>
      <xdr:col>10</xdr:col>
      <xdr:colOff>19050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CF4EA-79C7-A243-B2DE-650E4A3D2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yna" refreshedDate="43398.863159722219" createdVersion="6" refreshedVersion="6" minRefreshableVersion="3" recordCount="4114">
  <cacheSource type="worksheet">
    <worksheetSource ref="A1:T4115" sheet="raw_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 defaultSubtota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7" sqref="F7"/>
    </sheetView>
  </sheetViews>
  <sheetFormatPr defaultColWidth="8.8554687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6" max="6" width="10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8319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8" t="s">
        <v>8315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5">
      <c r="A7" s="8" t="s">
        <v>8318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8311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5">
      <c r="A9" s="8" t="s">
        <v>8317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5">
      <c r="A10" s="8" t="s">
        <v>8313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5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8314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8" sqref="C8"/>
    </sheetView>
  </sheetViews>
  <sheetFormatPr defaultColWidth="11.42578125" defaultRowHeight="15" x14ac:dyDescent="0.25"/>
  <cols>
    <col min="1" max="1" width="14.425781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8347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8351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8361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25">
      <c r="A9" s="8" t="s">
        <v>8356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25">
      <c r="A10" s="8" t="s">
        <v>8328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8345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8362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25">
      <c r="A13" s="8" t="s">
        <v>8336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25">
      <c r="A14" s="8" t="s">
        <v>8335</v>
      </c>
      <c r="B14" s="9"/>
      <c r="C14" s="9"/>
      <c r="D14" s="9"/>
      <c r="E14" s="9">
        <v>140</v>
      </c>
      <c r="F14" s="9">
        <v>140</v>
      </c>
    </row>
    <row r="15" spans="1:6" x14ac:dyDescent="0.25">
      <c r="A15" s="8" t="s">
        <v>8333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8341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25">
      <c r="A17" s="8" t="s">
        <v>8360</v>
      </c>
      <c r="B17" s="9"/>
      <c r="C17" s="9">
        <v>100</v>
      </c>
      <c r="D17" s="9"/>
      <c r="E17" s="9"/>
      <c r="F17" s="9">
        <v>100</v>
      </c>
    </row>
    <row r="18" spans="1:6" x14ac:dyDescent="0.25">
      <c r="A18" s="8" t="s">
        <v>8323</v>
      </c>
      <c r="B18" s="9"/>
      <c r="C18" s="9">
        <v>100</v>
      </c>
      <c r="D18" s="9"/>
      <c r="E18" s="9"/>
      <c r="F18" s="9">
        <v>100</v>
      </c>
    </row>
    <row r="19" spans="1:6" x14ac:dyDescent="0.25">
      <c r="A19" s="8" t="s">
        <v>8329</v>
      </c>
      <c r="B19" s="9"/>
      <c r="C19" s="9">
        <v>80</v>
      </c>
      <c r="D19" s="9"/>
      <c r="E19" s="9"/>
      <c r="F19" s="9">
        <v>80</v>
      </c>
    </row>
    <row r="20" spans="1:6" x14ac:dyDescent="0.25">
      <c r="A20" s="8" t="s">
        <v>8357</v>
      </c>
      <c r="B20" s="9"/>
      <c r="C20" s="9"/>
      <c r="D20" s="9"/>
      <c r="E20" s="9">
        <v>80</v>
      </c>
      <c r="F20" s="9">
        <v>80</v>
      </c>
    </row>
    <row r="21" spans="1:6" x14ac:dyDescent="0.25">
      <c r="A21" s="8" t="s">
        <v>8331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25">
      <c r="A22" s="8" t="s">
        <v>8337</v>
      </c>
      <c r="B22" s="9"/>
      <c r="C22" s="9">
        <v>60</v>
      </c>
      <c r="D22" s="9"/>
      <c r="E22" s="9"/>
      <c r="F22" s="9">
        <v>60</v>
      </c>
    </row>
    <row r="23" spans="1:6" x14ac:dyDescent="0.25">
      <c r="A23" s="8" t="s">
        <v>8355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25">
      <c r="A24" s="8" t="s">
        <v>8353</v>
      </c>
      <c r="B24" s="9"/>
      <c r="C24" s="9"/>
      <c r="D24" s="9"/>
      <c r="E24" s="9">
        <v>60</v>
      </c>
      <c r="F24" s="9">
        <v>60</v>
      </c>
    </row>
    <row r="25" spans="1:6" x14ac:dyDescent="0.25">
      <c r="A25" s="8" t="s">
        <v>8358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8359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25">
      <c r="A28" s="8" t="s">
        <v>8330</v>
      </c>
      <c r="B28" s="9"/>
      <c r="C28" s="9"/>
      <c r="D28" s="9"/>
      <c r="E28" s="9">
        <v>40</v>
      </c>
      <c r="F28" s="9">
        <v>40</v>
      </c>
    </row>
    <row r="29" spans="1:6" x14ac:dyDescent="0.25">
      <c r="A29" s="8" t="s">
        <v>8332</v>
      </c>
      <c r="B29" s="9"/>
      <c r="C29" s="9">
        <v>40</v>
      </c>
      <c r="D29" s="9"/>
      <c r="E29" s="9"/>
      <c r="F29" s="9">
        <v>40</v>
      </c>
    </row>
    <row r="30" spans="1:6" x14ac:dyDescent="0.25">
      <c r="A30" s="8" t="s">
        <v>8327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8340</v>
      </c>
      <c r="B31" s="9"/>
      <c r="C31" s="9">
        <v>40</v>
      </c>
      <c r="D31" s="9"/>
      <c r="E31" s="9"/>
      <c r="F31" s="9">
        <v>40</v>
      </c>
    </row>
    <row r="32" spans="1:6" x14ac:dyDescent="0.25">
      <c r="A32" s="8" t="s">
        <v>8348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8326</v>
      </c>
      <c r="B33" s="9"/>
      <c r="C33" s="9">
        <v>40</v>
      </c>
      <c r="D33" s="9"/>
      <c r="E33" s="9"/>
      <c r="F33" s="9">
        <v>40</v>
      </c>
    </row>
    <row r="34" spans="1:6" x14ac:dyDescent="0.25">
      <c r="A34" s="8" t="s">
        <v>8352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8354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25">
      <c r="A36" s="8" t="s">
        <v>8325</v>
      </c>
      <c r="B36" s="9">
        <v>24</v>
      </c>
      <c r="C36" s="9"/>
      <c r="D36" s="9"/>
      <c r="E36" s="9"/>
      <c r="F36" s="9">
        <v>24</v>
      </c>
    </row>
    <row r="37" spans="1:6" x14ac:dyDescent="0.25">
      <c r="A37" s="8" t="s">
        <v>8342</v>
      </c>
      <c r="B37" s="9"/>
      <c r="C37" s="9">
        <v>20</v>
      </c>
      <c r="D37" s="9"/>
      <c r="E37" s="9"/>
      <c r="F37" s="9">
        <v>20</v>
      </c>
    </row>
    <row r="38" spans="1:6" x14ac:dyDescent="0.25">
      <c r="A38" s="8" t="s">
        <v>8324</v>
      </c>
      <c r="B38" s="9">
        <v>20</v>
      </c>
      <c r="C38" s="9"/>
      <c r="D38" s="9"/>
      <c r="E38" s="9"/>
      <c r="F38" s="9">
        <v>20</v>
      </c>
    </row>
    <row r="39" spans="1:6" x14ac:dyDescent="0.25">
      <c r="A39" s="8" t="s">
        <v>8363</v>
      </c>
      <c r="B39" s="9">
        <v>20</v>
      </c>
      <c r="C39" s="9"/>
      <c r="D39" s="9"/>
      <c r="E39" s="9"/>
      <c r="F39" s="9">
        <v>20</v>
      </c>
    </row>
    <row r="40" spans="1:6" x14ac:dyDescent="0.25">
      <c r="A40" s="8" t="s">
        <v>8349</v>
      </c>
      <c r="B40" s="9"/>
      <c r="C40" s="9"/>
      <c r="D40" s="9"/>
      <c r="E40" s="9">
        <v>20</v>
      </c>
      <c r="F40" s="9">
        <v>20</v>
      </c>
    </row>
    <row r="41" spans="1:6" x14ac:dyDescent="0.25">
      <c r="A41" s="8" t="s">
        <v>8334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8338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25">
      <c r="A43" s="8" t="s">
        <v>8344</v>
      </c>
      <c r="B43" s="9"/>
      <c r="C43" s="9">
        <v>20</v>
      </c>
      <c r="D43" s="9"/>
      <c r="E43" s="9"/>
      <c r="F43" s="9">
        <v>20</v>
      </c>
    </row>
    <row r="44" spans="1:6" x14ac:dyDescent="0.25">
      <c r="A44" s="8" t="s">
        <v>8339</v>
      </c>
      <c r="B44" s="9"/>
      <c r="C44" s="9"/>
      <c r="D44" s="9"/>
      <c r="E44" s="9">
        <v>20</v>
      </c>
      <c r="F44" s="9">
        <v>20</v>
      </c>
    </row>
    <row r="45" spans="1:6" x14ac:dyDescent="0.25">
      <c r="A45" s="8" t="s">
        <v>8346</v>
      </c>
      <c r="B45" s="9"/>
      <c r="C45" s="9">
        <v>20</v>
      </c>
      <c r="D45" s="9"/>
      <c r="E45" s="9"/>
      <c r="F45" s="9">
        <v>20</v>
      </c>
    </row>
    <row r="46" spans="1:6" x14ac:dyDescent="0.25">
      <c r="A46" s="8" t="s">
        <v>8350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E5" sqref="E5"/>
    </sheetView>
  </sheetViews>
  <sheetFormatPr defaultColWidth="11.4257812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  <col min="7" max="7" width="15.140625" bestFit="1" customWidth="1"/>
    <col min="8" max="8" width="11.85546875" bestFit="1" customWidth="1"/>
    <col min="9" max="9" width="15.140625" bestFit="1" customWidth="1"/>
    <col min="10" max="10" width="16" bestFit="1" customWidth="1"/>
    <col min="11" max="11" width="19.42578125" bestFit="1" customWidth="1"/>
  </cols>
  <sheetData>
    <row r="1" spans="1:5" x14ac:dyDescent="0.25">
      <c r="A1" s="7" t="s">
        <v>8308</v>
      </c>
      <c r="B1" t="s">
        <v>8364</v>
      </c>
    </row>
    <row r="3" spans="1:5" x14ac:dyDescent="0.25">
      <c r="A3" s="7" t="s">
        <v>8367</v>
      </c>
      <c r="B3" s="7" t="s">
        <v>8321</v>
      </c>
    </row>
    <row r="4" spans="1:5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25">
      <c r="A5" s="12" t="s">
        <v>8368</v>
      </c>
      <c r="B5" s="9">
        <v>182</v>
      </c>
      <c r="C5" s="9">
        <v>149</v>
      </c>
      <c r="D5" s="9">
        <v>34</v>
      </c>
      <c r="E5" s="9">
        <v>365</v>
      </c>
    </row>
    <row r="6" spans="1:5" x14ac:dyDescent="0.25">
      <c r="A6" s="12" t="s">
        <v>8369</v>
      </c>
      <c r="B6" s="9">
        <v>202</v>
      </c>
      <c r="C6" s="9">
        <v>106</v>
      </c>
      <c r="D6" s="9">
        <v>27</v>
      </c>
      <c r="E6" s="9">
        <v>335</v>
      </c>
    </row>
    <row r="7" spans="1:5" x14ac:dyDescent="0.25">
      <c r="A7" s="12" t="s">
        <v>8370</v>
      </c>
      <c r="B7" s="9">
        <v>180</v>
      </c>
      <c r="C7" s="9">
        <v>108</v>
      </c>
      <c r="D7" s="9">
        <v>28</v>
      </c>
      <c r="E7" s="9">
        <v>316</v>
      </c>
    </row>
    <row r="8" spans="1:5" x14ac:dyDescent="0.25">
      <c r="A8" s="12" t="s">
        <v>8371</v>
      </c>
      <c r="B8" s="9">
        <v>192</v>
      </c>
      <c r="C8" s="9">
        <v>102</v>
      </c>
      <c r="D8" s="9">
        <v>27</v>
      </c>
      <c r="E8" s="9">
        <v>321</v>
      </c>
    </row>
    <row r="9" spans="1:5" x14ac:dyDescent="0.25">
      <c r="A9" s="12" t="s">
        <v>8372</v>
      </c>
      <c r="B9" s="9">
        <v>234</v>
      </c>
      <c r="C9" s="9">
        <v>126</v>
      </c>
      <c r="D9" s="9">
        <v>26</v>
      </c>
      <c r="E9" s="9">
        <v>386</v>
      </c>
    </row>
    <row r="10" spans="1:5" x14ac:dyDescent="0.25">
      <c r="A10" s="12" t="s">
        <v>8373</v>
      </c>
      <c r="B10" s="9">
        <v>211</v>
      </c>
      <c r="C10" s="9">
        <v>147</v>
      </c>
      <c r="D10" s="9">
        <v>27</v>
      </c>
      <c r="E10" s="9">
        <v>385</v>
      </c>
    </row>
    <row r="11" spans="1:5" x14ac:dyDescent="0.25">
      <c r="A11" s="12" t="s">
        <v>8374</v>
      </c>
      <c r="B11" s="9">
        <v>194</v>
      </c>
      <c r="C11" s="9">
        <v>150</v>
      </c>
      <c r="D11" s="9">
        <v>43</v>
      </c>
      <c r="E11" s="9">
        <v>387</v>
      </c>
    </row>
    <row r="12" spans="1:5" x14ac:dyDescent="0.25">
      <c r="A12" s="12" t="s">
        <v>8375</v>
      </c>
      <c r="B12" s="9">
        <v>166</v>
      </c>
      <c r="C12" s="9">
        <v>134</v>
      </c>
      <c r="D12" s="9">
        <v>33</v>
      </c>
      <c r="E12" s="9">
        <v>333</v>
      </c>
    </row>
    <row r="13" spans="1:5" x14ac:dyDescent="0.25">
      <c r="A13" s="12" t="s">
        <v>8376</v>
      </c>
      <c r="B13" s="9">
        <v>147</v>
      </c>
      <c r="C13" s="9">
        <v>127</v>
      </c>
      <c r="D13" s="9">
        <v>24</v>
      </c>
      <c r="E13" s="9">
        <v>298</v>
      </c>
    </row>
    <row r="14" spans="1:5" x14ac:dyDescent="0.25">
      <c r="A14" s="12" t="s">
        <v>8377</v>
      </c>
      <c r="B14" s="9">
        <v>183</v>
      </c>
      <c r="C14" s="9">
        <v>149</v>
      </c>
      <c r="D14" s="9">
        <v>20</v>
      </c>
      <c r="E14" s="9">
        <v>352</v>
      </c>
    </row>
    <row r="15" spans="1:5" x14ac:dyDescent="0.25">
      <c r="A15" s="12" t="s">
        <v>8378</v>
      </c>
      <c r="B15" s="9">
        <v>183</v>
      </c>
      <c r="C15" s="9">
        <v>114</v>
      </c>
      <c r="D15" s="9">
        <v>37</v>
      </c>
      <c r="E15" s="9">
        <v>334</v>
      </c>
    </row>
    <row r="16" spans="1:5" x14ac:dyDescent="0.25">
      <c r="A16" s="12" t="s">
        <v>8379</v>
      </c>
      <c r="B16" s="9">
        <v>111</v>
      </c>
      <c r="C16" s="9">
        <v>118</v>
      </c>
      <c r="D16" s="9">
        <v>23</v>
      </c>
      <c r="E16" s="9">
        <v>252</v>
      </c>
    </row>
    <row r="17" spans="1:5" x14ac:dyDescent="0.25">
      <c r="A17" s="12" t="s">
        <v>8320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ColWidth="11.42578125" defaultRowHeight="15" x14ac:dyDescent="0.25"/>
  <cols>
    <col min="1" max="1" width="24.85546875" bestFit="1" customWidth="1"/>
    <col min="2" max="2" width="15.28515625" bestFit="1" customWidth="1"/>
    <col min="3" max="3" width="12.140625" bestFit="1" customWidth="1"/>
    <col min="4" max="4" width="14.42578125" bestFit="1" customWidth="1"/>
    <col min="5" max="5" width="14.42578125" customWidth="1"/>
    <col min="6" max="6" width="11.42578125" bestFit="1" customWidth="1"/>
    <col min="7" max="7" width="17.7109375" bestFit="1" customWidth="1"/>
    <col min="8" max="8" width="14.28515625" bestFit="1" customWidth="1"/>
    <col min="9" max="9" width="16.85546875" bestFit="1" customWidth="1"/>
    <col min="10" max="10" width="12.8554687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8380</v>
      </c>
      <c r="B2">
        <f>COUNTIFS(raw_data!$F$2:$F$4115,"successful",raw_data!$D$2:$D$4115,"&lt;" &amp;1000)</f>
        <v>322</v>
      </c>
      <c r="C2">
        <f>COUNTIFS(raw_data!$F$2:$F$4115,"failed",raw_data!$D$2:$D$4115,"&lt;" &amp;1000)</f>
        <v>113</v>
      </c>
      <c r="D2">
        <f>COUNTIFS(raw_data!$F$2:$F$4115,"canceled",raw_data!$D$2:$D$4115,"&lt;" &amp;1000)</f>
        <v>18</v>
      </c>
      <c r="E2">
        <f t="shared" ref="E2:E13" si="0">SUM(B2:D2)</f>
        <v>453</v>
      </c>
      <c r="F2" s="13">
        <f t="shared" ref="F2:F13" si="1">ROUND(B2/$E2,2)</f>
        <v>0.71</v>
      </c>
      <c r="G2" s="13">
        <f t="shared" ref="G2:G13" si="2">ROUND(C2/$E2,2)</f>
        <v>0.25</v>
      </c>
      <c r="H2" s="13">
        <f t="shared" ref="H2:H13" si="3">ROUND(D2/$E2,2)</f>
        <v>0.04</v>
      </c>
    </row>
    <row r="3" spans="1:8" x14ac:dyDescent="0.25">
      <c r="A3" t="s">
        <v>8381</v>
      </c>
      <c r="B3">
        <f>COUNTIFS(raw_data!$F$2:$F$4115,"successful",raw_data!$D$2:$D$4115,"&gt;=" &amp;1000,raw_data!$D$2:$D$4115,"&lt;="&amp;4999)</f>
        <v>932</v>
      </c>
      <c r="C3">
        <f>COUNTIFS(raw_data!$F$2:$F$4115,"failed",raw_data!$D$2:$D$4115,"&gt;=" &amp;1000,raw_data!$D$2:$D$4115,"&lt;="&amp;4999)</f>
        <v>420</v>
      </c>
      <c r="D3">
        <f>COUNTIFS(raw_data!$F$2:$F$4115,"canceled",raw_data!$D$2:$D$4115,"&gt;=" &amp;1000,raw_data!$D$2:$D$4115,"&lt;="&amp;4999)</f>
        <v>60</v>
      </c>
      <c r="E3">
        <f t="shared" si="0"/>
        <v>1412</v>
      </c>
      <c r="F3" s="13">
        <f t="shared" si="1"/>
        <v>0.66</v>
      </c>
      <c r="G3" s="13">
        <f t="shared" si="2"/>
        <v>0.3</v>
      </c>
      <c r="H3" s="13">
        <f t="shared" si="3"/>
        <v>0.04</v>
      </c>
    </row>
    <row r="4" spans="1:8" x14ac:dyDescent="0.25">
      <c r="A4" t="s">
        <v>8382</v>
      </c>
      <c r="B4">
        <f>COUNTIFS(raw_data!$F$2:$F$4115,"successful",raw_data!$D$2:$D$4115,"&gt;=" &amp;5000,raw_data!$D$2:$D$4115,"&lt;="&amp;9999)</f>
        <v>381</v>
      </c>
      <c r="C4">
        <f>COUNTIFS(raw_data!$F$2:$F$4115,"failed",raw_data!$D$2:$D$4115,"&gt;=" &amp;5000,raw_data!$D$2:$D$4115,"&lt;="&amp;9999)</f>
        <v>283</v>
      </c>
      <c r="D4">
        <f>COUNTIFS(raw_data!$F$2:$F$4115,"canceled",raw_data!$D$2:$D$4115,"&gt;=" &amp;5000,raw_data!$D$2:$D$4115,"&lt;="&amp;9999)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5">
      <c r="A5" t="s">
        <v>8383</v>
      </c>
      <c r="B5">
        <f>COUNTIFS(raw_data!$F$2:$F$4115,"successful",raw_data!$D$2:$D$4115,"&gt;=" &amp;LEFT($A5,5),raw_data!$D$2:$D$4115,"&lt;="&amp;RIGHT($A5,5))</f>
        <v>168</v>
      </c>
      <c r="C5">
        <f>COUNTIFS(raw_data!$F$2:$F$4115,"failed",raw_data!$D$2:$D$4115,"&gt;=" &amp;LEFT($A5,5),raw_data!$D$2:$D$4115,"&lt;="&amp;RIGHT($A5,5))</f>
        <v>144</v>
      </c>
      <c r="D5">
        <f>COUNTIFS(raw_data!$F$2:$F$4115,"canceled",raw_data!$D$2:$D$4115,"&gt;=" &amp;LEFT($A5,5),raw_data!$D$2:$D$4115,"&lt;="&amp;RIGHT($A5,5))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25">
      <c r="A6" t="s">
        <v>8384</v>
      </c>
      <c r="B6">
        <f>COUNTIFS(raw_data!$F$2:$F$4115,"successful",raw_data!$D$2:$D$4115,"&gt;=" &amp;LEFT($A6,5),raw_data!$D$2:$D$4115,"&lt;="&amp;RIGHT($A6,5))</f>
        <v>94</v>
      </c>
      <c r="C6">
        <f>COUNTIFS(raw_data!$F$2:$F$4115,"failed",raw_data!$D$2:$D$4115,"&gt;=" &amp;LEFT($A6,5),raw_data!$D$2:$D$4115,"&lt;="&amp;RIGHT($A6,5))</f>
        <v>90</v>
      </c>
      <c r="D6">
        <f>COUNTIFS(raw_data!$F$2:$F$4115,"canceled",raw_data!$D$2:$D$4115,"&gt;=" &amp;LEFT($A6,5),raw_data!$D$2:$D$4115,"&lt;="&amp;RIGHT($A6,5))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5">
      <c r="A7" t="s">
        <v>8385</v>
      </c>
      <c r="B7">
        <f>COUNTIFS(raw_data!$F$2:$F$4115,"successful",raw_data!$D$2:$D$4115,"&gt;=" &amp;LEFT($A7,5),raw_data!$D$2:$D$4115,"&lt;="&amp;RIGHT($A7,5))</f>
        <v>62</v>
      </c>
      <c r="C7">
        <f>COUNTIFS(raw_data!$F$2:$F$4115,"failed",raw_data!$D$2:$D$4115,"&gt;=" &amp;LEFT($A7,5),raw_data!$D$2:$D$4115,"&lt;="&amp;RIGHT($A7,5))</f>
        <v>72</v>
      </c>
      <c r="D7">
        <f>COUNTIFS(raw_data!$F$2:$F$4115,"canceled",raw_data!$D$2:$D$4115,"&gt;=" &amp;LEFT($A7,5),raw_data!$D$2:$D$4115,"&lt;="&amp;RIGHT($A7,5))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5">
      <c r="A8" t="s">
        <v>8386</v>
      </c>
      <c r="B8">
        <f>COUNTIFS(raw_data!$F$2:$F$4115,"successful",raw_data!$D$2:$D$4115,"&gt;=" &amp;LEFT($A8,5),raw_data!$D$2:$D$4115,"&lt;="&amp;RIGHT($A8,5))</f>
        <v>55</v>
      </c>
      <c r="C8">
        <f>COUNTIFS(raw_data!$F$2:$F$4115,"failed",raw_data!$D$2:$D$4115,"&gt;=" &amp;LEFT($A8,5),raw_data!$D$2:$D$4115,"&lt;="&amp;RIGHT($A8,5))</f>
        <v>64</v>
      </c>
      <c r="D8">
        <f>COUNTIFS(raw_data!$F$2:$F$4115,"canceled",raw_data!$D$2:$D$4115,"&gt;=" &amp;LEFT($A8,5),raw_data!$D$2:$D$4115,"&lt;="&amp;RIGHT($A8,5))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5">
      <c r="A9" t="s">
        <v>8387</v>
      </c>
      <c r="B9">
        <f>COUNTIFS(raw_data!$F$2:$F$4115,"successful",raw_data!$D$2:$D$4115,"&gt;=" &amp;LEFT($A9,5),raw_data!$D$2:$D$4115,"&lt;="&amp;RIGHT($A9,5))</f>
        <v>32</v>
      </c>
      <c r="C9">
        <f>COUNTIFS(raw_data!$F$2:$F$4115,"failed",raw_data!$D$2:$D$4115,"&gt;=" &amp;LEFT($A9,5),raw_data!$D$2:$D$4115,"&lt;="&amp;RIGHT($A9,5))</f>
        <v>37</v>
      </c>
      <c r="D9">
        <f>COUNTIFS(raw_data!$F$2:$F$4115,"canceled",raw_data!$D$2:$D$4115,"&gt;=" &amp;LEFT($A9,5),raw_data!$D$2:$D$4115,"&lt;="&amp;RIGHT($A9,5))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5">
      <c r="A10" t="s">
        <v>8388</v>
      </c>
      <c r="B10">
        <f>COUNTIFS(raw_data!$F$2:$F$4115,"successful",raw_data!$D$2:$D$4115,"&gt;=" &amp;LEFT($A10,5),raw_data!$D$2:$D$4115,"&lt;="&amp;RIGHT($A10,5))</f>
        <v>26</v>
      </c>
      <c r="C10">
        <f>COUNTIFS(raw_data!$F$2:$F$4115,"failed",raw_data!$D$2:$D$4115,"&gt;=" &amp;LEFT($A10,5),raw_data!$D$2:$D$4115,"&lt;="&amp;RIGHT($A10,5))</f>
        <v>22</v>
      </c>
      <c r="D10">
        <f>COUNTIFS(raw_data!$F$2:$F$4115,"canceled",raw_data!$D$2:$D$4115,"&gt;=" &amp;LEFT($A10,5),raw_data!$D$2:$D$4115,"&lt;="&amp;RIGHT($A10,5))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5">
      <c r="A11" t="s">
        <v>8389</v>
      </c>
      <c r="B11">
        <f>COUNTIFS(raw_data!$F$2:$F$4115,"successful",raw_data!$D$2:$D$4115,"&gt;=" &amp;LEFT($A11,5),raw_data!$D$2:$D$4115,"&lt;="&amp;RIGHT($A11,5))</f>
        <v>21</v>
      </c>
      <c r="C11">
        <f>COUNTIFS(raw_data!$F$2:$F$4115,"failed",raw_data!$D$2:$D$4115,"&gt;=" &amp;LEFT($A11,5),raw_data!$D$2:$D$4115,"&lt;="&amp;RIGHT($A11,5))</f>
        <v>16</v>
      </c>
      <c r="D11">
        <f>COUNTIFS(raw_data!$F$2:$F$4115,"canceled",raw_data!$D$2:$D$4115,"&gt;=" &amp;LEFT($A11,5),raw_data!$D$2:$D$4115,"&lt;="&amp;RIGHT($A11,5))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5">
      <c r="A12" t="s">
        <v>8390</v>
      </c>
      <c r="B12">
        <f>COUNTIFS(raw_data!$F$2:$F$4115,"successful",raw_data!$D$2:$D$4115,"&gt;=" &amp;LEFT($A12,5),raw_data!$D$2:$D$4115,"&lt;="&amp;RIGHT($A12,5))</f>
        <v>6</v>
      </c>
      <c r="C12">
        <f>COUNTIFS(raw_data!$F$2:$F$4115,"failed",raw_data!$D$2:$D$4115,"&gt;=" &amp;LEFT($A12,5),raw_data!$D$2:$D$4115,"&lt;="&amp;RIGHT($A12,5))</f>
        <v>11</v>
      </c>
      <c r="D12">
        <f>COUNTIFS(raw_data!$F$2:$F$4115,"canceled",raw_data!$D$2:$D$4115,"&gt;=" &amp;LEFT($A12,5),raw_data!$D$2:$D$4115,"&lt;="&amp;RIGHT($A12,5))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5">
      <c r="A13" t="s">
        <v>8391</v>
      </c>
      <c r="B13">
        <f>COUNTIFS(raw_data!$F$2:$F$4115,"successful",raw_data!$D$2:$D$4115,"&gt;=" &amp;RIGHT($A13,5))</f>
        <v>86</v>
      </c>
      <c r="C13">
        <f>COUNTIFS(raw_data!$F$2:$F$4115,"failed",raw_data!$D$2:$D$4115,"&gt;=" &amp;RIGHT($A13,5))</f>
        <v>258</v>
      </c>
      <c r="D13">
        <f>COUNTIFS(raw_data!$F$2:$F$4115,"canceled",raw_data!$D$2:$D$4115,"&gt;=" &amp;RIGHT($A13,5))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  <row r="15" spans="1:8" x14ac:dyDescent="0.25">
      <c r="A15" t="s">
        <v>8400</v>
      </c>
      <c r="B15">
        <f>SUBTOTAL(9,B2:B13)</f>
        <v>2185</v>
      </c>
      <c r="C15">
        <f t="shared" ref="C15:E15" si="4">SUBTOTAL(9,C2:C13)</f>
        <v>1530</v>
      </c>
      <c r="D15">
        <f t="shared" si="4"/>
        <v>349</v>
      </c>
      <c r="E15">
        <f t="shared" si="4"/>
        <v>4064</v>
      </c>
    </row>
  </sheetData>
  <autoFilter ref="A1:H13"/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0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style="11" customWidth="1"/>
    <col min="11" max="11" width="17.85546875" customWidth="1"/>
    <col min="12" max="12" width="17.85546875" style="11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42578125" bestFit="1" customWidth="1"/>
    <col min="18" max="18" width="15" style="15" bestFit="1" customWidth="1"/>
    <col min="19" max="19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4" t="s">
        <v>8307</v>
      </c>
      <c r="S1" s="6" t="s">
        <v>8308</v>
      </c>
      <c r="T1" s="6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I2/86400+DATE(1970,1,1)</f>
        <v>42208.125</v>
      </c>
      <c r="K2">
        <v>1434931811</v>
      </c>
      <c r="L2" s="11">
        <f>K2/86400+DATE(1970,1,1)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15">
        <f>E2/N2</f>
        <v>63.917582417582416</v>
      </c>
      <c r="S2" t="str">
        <f>LEFT(P2,FIND("/",P2)-1)</f>
        <v>film &amp; video</v>
      </c>
      <c r="T2" t="str">
        <f>RIGHT(P2,LEN(P2) 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I3/86400+DATE(1970,1,1)</f>
        <v>42796.600497685184</v>
      </c>
      <c r="K3">
        <v>1485872683</v>
      </c>
      <c r="L3" s="11">
        <f t="shared" ref="L3:L66" si="1">K3/86400+DATE(1970,1,1)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E3/D3*100</f>
        <v>142.60827250608273</v>
      </c>
      <c r="R3" s="15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 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15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1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15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15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15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42556.047071759254</v>
      </c>
      <c r="K9">
        <v>1464224867</v>
      </c>
      <c r="L9" s="11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15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15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15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15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15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15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15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15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15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15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41899.542314814811</v>
      </c>
      <c r="K20">
        <v>1408366856</v>
      </c>
      <c r="L20" s="11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15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15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42260.758240740739</v>
      </c>
      <c r="K22">
        <v>1436983912</v>
      </c>
      <c r="L22" s="11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15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15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15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1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42262.818749999999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15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15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15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15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15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15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15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15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15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42316.702557870369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1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15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15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15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15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41405.057222222225</v>
      </c>
      <c r="K40">
        <v>1365643344</v>
      </c>
      <c r="L40" s="11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15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15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15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15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15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1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41919.098807870367</v>
      </c>
      <c r="K46">
        <v>1408760537</v>
      </c>
      <c r="L46" s="11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15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15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</v>
      </c>
      <c r="K48">
        <v>1447628974</v>
      </c>
      <c r="L48" s="11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15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15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15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15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15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42226.928668981476</v>
      </c>
      <c r="K53">
        <v>1436653037</v>
      </c>
      <c r="L53" s="11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15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15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1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15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15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15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15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15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15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15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41431.814317129625</v>
      </c>
      <c r="K63">
        <v>1368646357</v>
      </c>
      <c r="L63" s="11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15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15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1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15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I67/86400+DATE(1970,1,1)</f>
        <v>41862.249305555553</v>
      </c>
      <c r="K67">
        <v>1405453354</v>
      </c>
      <c r="L67" s="11">
        <f t="shared" ref="L67:L130" si="7">K67/86400+DATE(1970,1,1)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E67/D67*100</f>
        <v>107.52857142857141</v>
      </c>
      <c r="R67" s="15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 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118.6</v>
      </c>
      <c r="R68" s="15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116.25000000000001</v>
      </c>
      <c r="R69" s="15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127.16666666666667</v>
      </c>
      <c r="R70" s="15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110.9423</v>
      </c>
      <c r="R71" s="15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127.2</v>
      </c>
      <c r="R72" s="15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123.94444444444443</v>
      </c>
      <c r="R73" s="15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108.40909090909091</v>
      </c>
      <c r="R74" s="15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100</v>
      </c>
      <c r="R75" s="1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112.93199999999999</v>
      </c>
      <c r="R76" s="15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115.42857142857143</v>
      </c>
      <c r="R77" s="15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153.33333333333334</v>
      </c>
      <c r="R78" s="15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392.5</v>
      </c>
      <c r="R79" s="15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2702</v>
      </c>
      <c r="R80" s="15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127</v>
      </c>
      <c r="R81" s="15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107.25</v>
      </c>
      <c r="R82" s="15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41104.126388888893</v>
      </c>
      <c r="K83">
        <v>1341892127</v>
      </c>
      <c r="L83" s="11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198</v>
      </c>
      <c r="R83" s="15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100.01249999999999</v>
      </c>
      <c r="R84" s="15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102.49999999999999</v>
      </c>
      <c r="R85" s="1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100</v>
      </c>
      <c r="R86" s="15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125.49999999999999</v>
      </c>
      <c r="R87" s="15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106.46666666666667</v>
      </c>
      <c r="R88" s="15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40332.070138888885</v>
      </c>
      <c r="K89">
        <v>1274705803</v>
      </c>
      <c r="L89" s="11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104.60000000000001</v>
      </c>
      <c r="R89" s="15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102.85714285714285</v>
      </c>
      <c r="R90" s="15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41427.752222222218</v>
      </c>
      <c r="K91">
        <v>1368036192</v>
      </c>
      <c r="L91" s="11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115.06666666666668</v>
      </c>
      <c r="R91" s="15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100.4</v>
      </c>
      <c r="R92" s="15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120</v>
      </c>
      <c r="R93" s="15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105.2</v>
      </c>
      <c r="R94" s="15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110.60000000000001</v>
      </c>
      <c r="R95" s="1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104</v>
      </c>
      <c r="R96" s="15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131.42857142857142</v>
      </c>
      <c r="R97" s="15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114.66666666666667</v>
      </c>
      <c r="R98" s="15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106.25</v>
      </c>
      <c r="R99" s="15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106.25</v>
      </c>
      <c r="R100" s="15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106.01933333333334</v>
      </c>
      <c r="R101" s="15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100</v>
      </c>
      <c r="R102" s="15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100</v>
      </c>
      <c r="R103" s="15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127.75000000000001</v>
      </c>
      <c r="R104" s="15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105.15384615384616</v>
      </c>
      <c r="R105" s="1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120</v>
      </c>
      <c r="R106" s="15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107.40909090909089</v>
      </c>
      <c r="R107" s="15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41001.776631944442</v>
      </c>
      <c r="K108">
        <v>1332182301</v>
      </c>
      <c r="L108" s="11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100.49999999999999</v>
      </c>
      <c r="R108" s="15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102.46666666666667</v>
      </c>
      <c r="R109" s="15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246.66666666666669</v>
      </c>
      <c r="R110" s="15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219.49999999999997</v>
      </c>
      <c r="R111" s="15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130.76923076923077</v>
      </c>
      <c r="R112" s="15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154.57142857142858</v>
      </c>
      <c r="R113" s="15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104</v>
      </c>
      <c r="R114" s="15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141</v>
      </c>
      <c r="R115" s="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103.33333333333334</v>
      </c>
      <c r="R116" s="15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40943.738935185189</v>
      </c>
      <c r="K117">
        <v>1326217444</v>
      </c>
      <c r="L117" s="11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140.44444444444443</v>
      </c>
      <c r="R117" s="15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113.65714285714286</v>
      </c>
      <c r="R118" s="15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100.49377777777779</v>
      </c>
      <c r="R119" s="15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113.03159999999998</v>
      </c>
      <c r="R120" s="15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104.55692307692308</v>
      </c>
      <c r="R121" s="15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1.4285714285714287E-2</v>
      </c>
      <c r="R122" s="15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3.3333333333333333E-2</v>
      </c>
      <c r="R123" s="15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15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0.27454545454545454</v>
      </c>
      <c r="R125" s="1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15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14.000000000000002</v>
      </c>
      <c r="R127" s="15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</v>
      </c>
      <c r="R128" s="15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</v>
      </c>
      <c r="R129" s="15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1.867</v>
      </c>
      <c r="R130" s="15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I131/86400+DATE(1970,1,1)</f>
        <v>41942.937303240738</v>
      </c>
      <c r="K131">
        <v>1409524183</v>
      </c>
      <c r="L131" s="11">
        <f t="shared" ref="L131:L194" si="13">K131/86400+DATE(1970,1,1)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E131/D131*100</f>
        <v>0</v>
      </c>
      <c r="R131" s="15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 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15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15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9.5687499999999996</v>
      </c>
      <c r="R134" s="15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1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15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13.433333333333334</v>
      </c>
      <c r="R137" s="15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15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15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3.1413333333333333</v>
      </c>
      <c r="R140" s="15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100</v>
      </c>
      <c r="R141" s="15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15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10.775</v>
      </c>
      <c r="R143" s="15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0.33333333333333337</v>
      </c>
      <c r="R144" s="15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1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27.6</v>
      </c>
      <c r="R146" s="15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7.5111111111111111</v>
      </c>
      <c r="R147" s="15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0.57499999999999996</v>
      </c>
      <c r="R148" s="15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15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0.08</v>
      </c>
      <c r="R150" s="15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0.91999999999999993</v>
      </c>
      <c r="R151" s="15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23.163076923076922</v>
      </c>
      <c r="R152" s="15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5.5999999999999994E-2</v>
      </c>
      <c r="R153" s="15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41905.077546296292</v>
      </c>
      <c r="K154">
        <v>1408845100</v>
      </c>
      <c r="L154" s="11">
        <f t="shared" si="13"/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7.8947368421052634E-3</v>
      </c>
      <c r="R154" s="15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0.71799999999999997</v>
      </c>
      <c r="R155" s="1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2.666666666666667</v>
      </c>
      <c r="R156" s="15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6.0000000000000001E-3</v>
      </c>
      <c r="R157" s="15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5.0999999999999996</v>
      </c>
      <c r="R158" s="15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0.26711185308848079</v>
      </c>
      <c r="R159" s="15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15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2E-3</v>
      </c>
      <c r="R161" s="15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42231.913090277776</v>
      </c>
      <c r="K162">
        <v>1434491691</v>
      </c>
      <c r="L162" s="11">
        <f t="shared" si="13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15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0.01</v>
      </c>
      <c r="R163" s="15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15.535714285714286</v>
      </c>
      <c r="R164" s="15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1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0.53333333333333333</v>
      </c>
      <c r="R166" s="15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15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60</v>
      </c>
      <c r="R168" s="15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0.01</v>
      </c>
      <c r="R169" s="15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</v>
      </c>
      <c r="R170" s="15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22.400000000000002</v>
      </c>
      <c r="R171" s="15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</v>
      </c>
      <c r="R172" s="15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2E-3</v>
      </c>
      <c r="R173" s="15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42082.353275462963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15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1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15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6.4850000000000003</v>
      </c>
      <c r="R177" s="15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15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40</v>
      </c>
      <c r="R179" s="15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15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20</v>
      </c>
      <c r="R181" s="15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33.416666666666664</v>
      </c>
      <c r="R182" s="15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21.092608822670172</v>
      </c>
      <c r="R183" s="15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15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35.856000000000002</v>
      </c>
      <c r="R185" s="1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3.4000000000000004</v>
      </c>
      <c r="R186" s="15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</v>
      </c>
      <c r="R187" s="15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15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</v>
      </c>
      <c r="R189" s="15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15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6.8999999999999992E-2</v>
      </c>
      <c r="R191" s="15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0.41666666666666669</v>
      </c>
      <c r="R192" s="15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</v>
      </c>
      <c r="R193" s="15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1.6999999999999999E-3</v>
      </c>
      <c r="R194" s="15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I195/86400+DATE(1970,1,1)</f>
        <v>41971.976458333331</v>
      </c>
      <c r="K195">
        <v>1412029566</v>
      </c>
      <c r="L195" s="11">
        <f t="shared" ref="L195:L258" si="19">K195/86400+DATE(1970,1,1)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E195/D195*100</f>
        <v>0</v>
      </c>
      <c r="R195" s="15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 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0.12</v>
      </c>
      <c r="R196" s="15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15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41.857142857142861</v>
      </c>
      <c r="R198" s="15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10.48</v>
      </c>
      <c r="R199" s="15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1.1159999999999999</v>
      </c>
      <c r="R200" s="15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15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41897.083368055552</v>
      </c>
      <c r="K202">
        <v>1408154403</v>
      </c>
      <c r="L202" s="11">
        <f t="shared" si="19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26.192500000000003</v>
      </c>
      <c r="R202" s="15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58.461538461538467</v>
      </c>
      <c r="R203" s="15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15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29.84</v>
      </c>
      <c r="R205" s="1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50.721666666666664</v>
      </c>
      <c r="R206" s="15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16.25</v>
      </c>
      <c r="R207" s="15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15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15.214285714285714</v>
      </c>
      <c r="R209" s="15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15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15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25.25</v>
      </c>
      <c r="R212" s="15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42266.159918981481</v>
      </c>
      <c r="K213">
        <v>1440042617</v>
      </c>
      <c r="L213" s="11">
        <f t="shared" si="19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44.6</v>
      </c>
      <c r="R213" s="15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1.5873015873015872E-2</v>
      </c>
      <c r="R214" s="15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0.04</v>
      </c>
      <c r="R215" s="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8.0000000000000002E-3</v>
      </c>
      <c r="R216" s="15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0.22727272727272727</v>
      </c>
      <c r="R217" s="15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55.698440000000005</v>
      </c>
      <c r="R218" s="15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11.943</v>
      </c>
      <c r="R219" s="15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2</v>
      </c>
      <c r="R220" s="15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17.630000000000003</v>
      </c>
      <c r="R221" s="15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42236.837500000001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0.72</v>
      </c>
      <c r="R222" s="15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15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13</v>
      </c>
      <c r="R224" s="15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1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15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15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0.86206896551724133</v>
      </c>
      <c r="R228" s="15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15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15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15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42159.77721064815</v>
      </c>
      <c r="K232">
        <v>1430851151</v>
      </c>
      <c r="L232" s="11">
        <f t="shared" si="19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0.4</v>
      </c>
      <c r="R232" s="15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42371.958923611106</v>
      </c>
      <c r="K233">
        <v>1449183651</v>
      </c>
      <c r="L233" s="11">
        <f t="shared" si="19"/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15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</v>
      </c>
      <c r="R234" s="15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1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40.1</v>
      </c>
      <c r="R236" s="15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15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15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0.33333333333333337</v>
      </c>
      <c r="R239" s="15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15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25</v>
      </c>
      <c r="R241" s="15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107.63413333333334</v>
      </c>
      <c r="R242" s="15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112.63736263736264</v>
      </c>
      <c r="R243" s="15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113.46153846153845</v>
      </c>
      <c r="R244" s="15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102.592</v>
      </c>
      <c r="R245" s="1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40253.295833333337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113.75714285714287</v>
      </c>
      <c r="R246" s="15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103.71999999999998</v>
      </c>
      <c r="R247" s="15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305.46000000000004</v>
      </c>
      <c r="R248" s="15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134.1</v>
      </c>
      <c r="R249" s="15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101.33294117647058</v>
      </c>
      <c r="R250" s="15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112.92</v>
      </c>
      <c r="R251" s="15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105.58333333333334</v>
      </c>
      <c r="R252" s="15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125.57142857142858</v>
      </c>
      <c r="R253" s="15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184.56</v>
      </c>
      <c r="R254" s="15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100.73333333333335</v>
      </c>
      <c r="R255" s="1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116.94725</v>
      </c>
      <c r="R256" s="15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106.73325</v>
      </c>
      <c r="R257" s="15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139.1</v>
      </c>
      <c r="R258" s="15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I259/86400+DATE(1970,1,1)</f>
        <v>42509.626875000002</v>
      </c>
      <c r="K259">
        <v>1461078162</v>
      </c>
      <c r="L259" s="11">
        <f t="shared" ref="L259:L322" si="25">K259/86400+DATE(1970,1,1)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E259/D259*100</f>
        <v>106.72648571428572</v>
      </c>
      <c r="R259" s="15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 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 s="15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 s="15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 s="15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 s="15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 s="15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 s="1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 s="15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 s="15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 s="15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 s="15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 s="15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 s="15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 s="15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 s="15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 s="15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 s="1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 s="15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 s="15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 s="15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 s="15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 s="15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 s="15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41789.590682870374</v>
      </c>
      <c r="K282">
        <v>1397571035</v>
      </c>
      <c r="L282" s="11">
        <f t="shared" si="25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 s="15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 s="15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 s="15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 s="1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 s="15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 s="15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 s="15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 s="15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 s="15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 s="15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 s="15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 s="15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 s="15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 s="1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 s="15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 s="15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 s="15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 s="15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 s="15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 s="15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 s="15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 s="15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 s="15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41062.071134259255</v>
      </c>
      <c r="K305">
        <v>1336009346</v>
      </c>
      <c r="L305" s="11">
        <f t="shared" si="25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 s="1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 s="15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 s="15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 s="15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41312.944456018522</v>
      </c>
      <c r="K309">
        <v>1357684801</v>
      </c>
      <c r="L309" s="11">
        <f t="shared" si="25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 s="15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 s="15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 s="15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 s="15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 s="15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 s="15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 s="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 s="15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 s="15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 s="15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 s="15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 s="15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 s="15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106.58000000000001</v>
      </c>
      <c r="R322" s="15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I323/86400+DATE(1970,1,1)</f>
        <v>42682.488263888888</v>
      </c>
      <c r="K323">
        <v>1475577786</v>
      </c>
      <c r="L323" s="11">
        <f t="shared" ref="L323:L386" si="31">K323/86400+DATE(1970,1,1)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E323/D323*100</f>
        <v>102.66285714285715</v>
      </c>
      <c r="R323" s="15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 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 s="15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 s="1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 s="15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 s="15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 s="15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 s="15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 s="15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 s="15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 s="15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 s="15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 s="15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 s="1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 s="15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 s="15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 s="15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 s="15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 s="15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 s="15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 s="15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 s="15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 s="15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 s="1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 s="15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 s="15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42291.500243055554</v>
      </c>
      <c r="K348">
        <v>1442232021</v>
      </c>
      <c r="L348" s="11">
        <f t="shared" si="3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 s="15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 s="15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 s="15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 s="15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 s="15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 s="15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 s="15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 s="1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 s="15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 s="15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 s="15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 s="15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 s="15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 s="15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 s="15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 s="15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 s="15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 s="1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 s="15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 s="15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41049.793032407411</v>
      </c>
      <c r="K368">
        <v>1334948518</v>
      </c>
      <c r="L368" s="11">
        <f t="shared" si="31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 s="15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 s="15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 s="15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 s="15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 s="15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 s="15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 s="15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 s="1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 s="15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 s="15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 s="15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 s="15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 s="15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 s="15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 s="15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 s="15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 s="15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 s="1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112.105</v>
      </c>
      <c r="R386" s="15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I387/86400+DATE(1970,1,1)</f>
        <v>41964.626168981486</v>
      </c>
      <c r="K387">
        <v>1413986501</v>
      </c>
      <c r="L387" s="11">
        <f t="shared" ref="L387:L450" si="37">K387/86400+DATE(1970,1,1)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E387/D387*100</f>
        <v>105.982</v>
      </c>
      <c r="R387" s="15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 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 s="15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 s="15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42579.076157407406</v>
      </c>
      <c r="K390">
        <v>1467078580</v>
      </c>
      <c r="L390" s="11">
        <f t="shared" si="37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 s="15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 s="15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 s="15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 s="15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 s="15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 s="1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 s="15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 s="15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41097.564884259264</v>
      </c>
      <c r="K398">
        <v>1340372006</v>
      </c>
      <c r="L398" s="11">
        <f t="shared" si="37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 s="15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 s="15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 s="15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 s="15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 s="15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 s="15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 s="15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 s="1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41675.961111111115</v>
      </c>
      <c r="K406">
        <v>1389107062</v>
      </c>
      <c r="L406" s="11">
        <f t="shared" si="37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 s="15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 s="15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 s="15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 s="15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 s="15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 s="15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42173.981446759259</v>
      </c>
      <c r="K412">
        <v>1429486397</v>
      </c>
      <c r="L412" s="11">
        <f t="shared" si="37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 s="15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 s="15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 s="15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 s="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 s="15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 s="15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 s="15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 s="15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 s="15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 s="15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 s="15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 s="15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41893.260381944448</v>
      </c>
      <c r="K424">
        <v>1407824097</v>
      </c>
      <c r="L424" s="11">
        <f t="shared" si="37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 s="15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 s="1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 s="15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 s="15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 s="15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15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 s="15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15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 s="15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42556.871331018519</v>
      </c>
      <c r="K433">
        <v>1465160083</v>
      </c>
      <c r="L433" s="11">
        <f t="shared" si="37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 s="15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 s="15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42288.629884259259</v>
      </c>
      <c r="K435">
        <v>1439392022</v>
      </c>
      <c r="L435" s="11">
        <f t="shared" si="37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1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 s="15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 s="15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15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15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 s="15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41929.761782407411</v>
      </c>
      <c r="K441">
        <v>1412705818</v>
      </c>
      <c r="L441" s="11">
        <f t="shared" si="37"/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15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 s="15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15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 s="15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 s="1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 s="15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 s="15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 s="15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 s="15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3.2804000000000002</v>
      </c>
      <c r="R450" s="15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I451/86400+DATE(1970,1,1)</f>
        <v>41564.568113425928</v>
      </c>
      <c r="K451">
        <v>1379425085</v>
      </c>
      <c r="L451" s="11">
        <f t="shared" ref="L451:L514" si="43">K451/86400+DATE(1970,1,1)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E451/D451*100</f>
        <v>2.25</v>
      </c>
      <c r="R451" s="15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 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 s="15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15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42137.703877314816</v>
      </c>
      <c r="K454">
        <v>1428944015</v>
      </c>
      <c r="L454" s="11">
        <f t="shared" si="43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 s="15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 s="1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 s="15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 s="15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 s="15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15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 s="15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 s="15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 s="15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15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</v>
      </c>
      <c r="K464">
        <v>1307761341</v>
      </c>
      <c r="L464" s="11">
        <f t="shared" si="43"/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15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 s="1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</v>
      </c>
      <c r="K466">
        <v>1461874935</v>
      </c>
      <c r="L466" s="11">
        <f t="shared" si="43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 s="15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 s="15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 s="15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 s="15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15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15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 s="15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 s="15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 s="15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 s="1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 s="15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15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 s="15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15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15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 s="15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41495.500173611115</v>
      </c>
      <c r="K482">
        <v>1373457615</v>
      </c>
      <c r="L482" s="11">
        <f t="shared" si="43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 s="15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 s="15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 s="15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 s="1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 s="15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41411.505775462967</v>
      </c>
      <c r="K487">
        <v>1366200499</v>
      </c>
      <c r="L487" s="11">
        <f t="shared" si="43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 s="15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 s="15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15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15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 s="15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41143.968576388885</v>
      </c>
      <c r="K492">
        <v>1343085285</v>
      </c>
      <c r="L492" s="11">
        <f t="shared" si="43"/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15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42396.982627314814</v>
      </c>
      <c r="K493">
        <v>1451345699</v>
      </c>
      <c r="L493" s="11">
        <f t="shared" si="43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15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15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42144.726134259261</v>
      </c>
      <c r="K495">
        <v>1429550738</v>
      </c>
      <c r="L495" s="11">
        <f t="shared" si="43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1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 s="15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15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 s="15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 s="15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 s="15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 s="15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 s="15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15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 s="15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 s="1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 s="15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 s="15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 s="15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 s="15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 s="15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 s="15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15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 s="15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0.13749999999999998</v>
      </c>
      <c r="R514" s="15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I515/86400+DATE(1970,1,1)</f>
        <v>42597.291666666672</v>
      </c>
      <c r="K515">
        <v>1467387705</v>
      </c>
      <c r="L515" s="11">
        <f t="shared" ref="L515:L578" si="49">K515/86400+DATE(1970,1,1)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E515/D515*100</f>
        <v>13.923999999999999</v>
      </c>
      <c r="R515" s="15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 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 s="15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 s="15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15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 s="15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15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41248.391446759255</v>
      </c>
      <c r="K521">
        <v>1352107421</v>
      </c>
      <c r="L521" s="11">
        <f t="shared" si="49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 s="15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 s="15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 s="15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 s="15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 s="1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 s="15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 s="15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 s="15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 s="15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 s="15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 s="15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 s="15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 s="15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 s="15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 s="1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 s="15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42741.54519675926</v>
      </c>
      <c r="K537">
        <v>1481115905</v>
      </c>
      <c r="L537" s="11">
        <f t="shared" si="49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 s="15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 s="15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 s="15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 s="15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 s="15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 s="15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 s="15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 s="15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 s="1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 s="15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 s="15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 s="15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15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 s="15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 s="15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 s="15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 s="15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15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 s="1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 s="15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15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 s="15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 s="15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15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 s="15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 s="15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 s="15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42722.389062499999</v>
      </c>
      <c r="K564">
        <v>1479460815</v>
      </c>
      <c r="L564" s="11">
        <f t="shared" si="49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15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 s="1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 s="15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</v>
      </c>
      <c r="K567">
        <v>1433962249</v>
      </c>
      <c r="L567" s="11">
        <f t="shared" si="49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15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 s="15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15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 s="15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 s="15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42418.798252314809</v>
      </c>
      <c r="K572">
        <v>1453230569</v>
      </c>
      <c r="L572" s="11">
        <f t="shared" si="49"/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 s="15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 s="15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15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 s="1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 s="15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 s="15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1.25E-3</v>
      </c>
      <c r="R578" s="15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I579/86400+DATE(1970,1,1)</f>
        <v>42510.589143518519</v>
      </c>
      <c r="K579">
        <v>1458569302</v>
      </c>
      <c r="L579" s="11">
        <f t="shared" ref="L579:L642" si="55">K579/86400+DATE(1970,1,1)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E579/D579*100</f>
        <v>0.2</v>
      </c>
      <c r="R579" s="15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 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1.12E-2</v>
      </c>
      <c r="R580" s="15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1.4583333333333333</v>
      </c>
      <c r="R581" s="15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3.3333333333333333E-2</v>
      </c>
      <c r="R582" s="15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15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15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1.1111111111111112E-2</v>
      </c>
      <c r="R585" s="1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1</v>
      </c>
      <c r="R586" s="15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15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0.55999999999999994</v>
      </c>
      <c r="R588" s="15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9.0833333333333339</v>
      </c>
      <c r="R589" s="15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3.3444444444444441</v>
      </c>
      <c r="R590" s="15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1.3333333333333334E-2</v>
      </c>
      <c r="R591" s="15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</v>
      </c>
      <c r="R592" s="15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6.0999999999999999E-2</v>
      </c>
      <c r="R593" s="15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3.3333333333333335</v>
      </c>
      <c r="R594" s="15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23</v>
      </c>
      <c r="R595" s="1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0.104</v>
      </c>
      <c r="R596" s="15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42128.069884259261</v>
      </c>
      <c r="K597">
        <v>1426815638</v>
      </c>
      <c r="L597" s="11">
        <f t="shared" si="55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0.42599999999999999</v>
      </c>
      <c r="R597" s="15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0.03</v>
      </c>
      <c r="R598" s="15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0.26666666666666666</v>
      </c>
      <c r="R599" s="15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34</v>
      </c>
      <c r="R600" s="15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6.2E-2</v>
      </c>
      <c r="R601" s="15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2</v>
      </c>
      <c r="R602" s="15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1.4000000000000001</v>
      </c>
      <c r="R603" s="15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15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</v>
      </c>
      <c r="R605" s="1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15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42239.357731481483</v>
      </c>
      <c r="K607">
        <v>1436430908</v>
      </c>
      <c r="L607" s="11">
        <f t="shared" si="55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</v>
      </c>
      <c r="R607" s="15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0.2</v>
      </c>
      <c r="R608" s="15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15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0.97400000000000009</v>
      </c>
      <c r="R610" s="15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0.64102564102564097</v>
      </c>
      <c r="R611" s="15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15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15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42615.031782407408</v>
      </c>
      <c r="K614">
        <v>1470185146</v>
      </c>
      <c r="L614" s="11">
        <f t="shared" si="55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15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21.363333333333333</v>
      </c>
      <c r="R615" s="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15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15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42791.376238425924</v>
      </c>
      <c r="K618">
        <v>1485421307</v>
      </c>
      <c r="L618" s="11">
        <f t="shared" si="55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15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3</v>
      </c>
      <c r="R619" s="15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15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3.9999999999999996E-5</v>
      </c>
      <c r="R621" s="15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1</v>
      </c>
      <c r="R622" s="15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</v>
      </c>
      <c r="R623" s="15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5.6833333333333336</v>
      </c>
      <c r="R624" s="15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1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15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15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17.380000000000003</v>
      </c>
      <c r="R628" s="15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0.02</v>
      </c>
      <c r="R629" s="15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15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0.17500000000000002</v>
      </c>
      <c r="R631" s="15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8.3340278356529712E-2</v>
      </c>
      <c r="R632" s="15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</v>
      </c>
      <c r="R633" s="15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15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12.45</v>
      </c>
      <c r="R635" s="1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0.02</v>
      </c>
      <c r="R636" s="15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8.0000000000000002E-3</v>
      </c>
      <c r="R637" s="15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0.2</v>
      </c>
      <c r="R638" s="15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15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9.0000000000000011E-3</v>
      </c>
      <c r="R640" s="15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9.9999999999999991E-5</v>
      </c>
      <c r="R641" s="15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144.28571428571428</v>
      </c>
      <c r="R642" s="15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I643/86400+DATE(1970,1,1)</f>
        <v>42229.57</v>
      </c>
      <c r="K643">
        <v>1436881248</v>
      </c>
      <c r="L643" s="11">
        <f t="shared" ref="L643:L706" si="61">K643/86400+DATE(1970,1,1)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E643/D643*100</f>
        <v>119.16249999999999</v>
      </c>
      <c r="R643" s="15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 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1460.4850000000001</v>
      </c>
      <c r="R644" s="15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105.80799999999999</v>
      </c>
      <c r="R645" s="1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300.11791999999997</v>
      </c>
      <c r="R646" s="15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278.7</v>
      </c>
      <c r="R647" s="15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131.87625</v>
      </c>
      <c r="R648" s="15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107.05</v>
      </c>
      <c r="R649" s="15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126.82285714285715</v>
      </c>
      <c r="R650" s="15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139.96</v>
      </c>
      <c r="R651" s="15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112.4</v>
      </c>
      <c r="R652" s="15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100.52799999999999</v>
      </c>
      <c r="R653" s="15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100.46666666666665</v>
      </c>
      <c r="R654" s="15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141.446</v>
      </c>
      <c r="R655" s="1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267.29166666666669</v>
      </c>
      <c r="R656" s="15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146.88749999999999</v>
      </c>
      <c r="R657" s="15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42477.76295138889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213.56</v>
      </c>
      <c r="R658" s="15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125.69999999999999</v>
      </c>
      <c r="R659" s="15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104.46206037108834</v>
      </c>
      <c r="R660" s="15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100.56666666666668</v>
      </c>
      <c r="R661" s="15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41952.783321759256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3.0579999999999998</v>
      </c>
      <c r="R662" s="15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0.95</v>
      </c>
      <c r="R663" s="15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0.4</v>
      </c>
      <c r="R664" s="15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0.35000000000000003</v>
      </c>
      <c r="R665" s="1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7.5333333333333332</v>
      </c>
      <c r="R666" s="15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18.64</v>
      </c>
      <c r="R667" s="15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41868.832152777773</v>
      </c>
      <c r="K668">
        <v>1405713498</v>
      </c>
      <c r="L668" s="11">
        <f t="shared" si="6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4.0000000000000001E-3</v>
      </c>
      <c r="R668" s="15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10.02</v>
      </c>
      <c r="R669" s="15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4.5600000000000005</v>
      </c>
      <c r="R670" s="15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21.5075</v>
      </c>
      <c r="R671" s="15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29.276666666666667</v>
      </c>
      <c r="R672" s="15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39.426666666666662</v>
      </c>
      <c r="R673" s="15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21.628</v>
      </c>
      <c r="R674" s="15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0.20500000000000002</v>
      </c>
      <c r="R675" s="1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0.03</v>
      </c>
      <c r="R676" s="15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14.85</v>
      </c>
      <c r="R677" s="15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</v>
      </c>
      <c r="K678">
        <v>1420741581</v>
      </c>
      <c r="L678" s="11">
        <f t="shared" si="6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</v>
      </c>
      <c r="R678" s="15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25.584</v>
      </c>
      <c r="R679" s="15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3.8206896551724134</v>
      </c>
      <c r="R680" s="15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15.485964912280703</v>
      </c>
      <c r="R681" s="15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25.912000000000003</v>
      </c>
      <c r="R682" s="15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0.04</v>
      </c>
      <c r="R683" s="15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42808.723634259259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0.106</v>
      </c>
      <c r="R684" s="15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0.85142857142857142</v>
      </c>
      <c r="R685" s="1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7.4837500000000006</v>
      </c>
      <c r="R686" s="15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27.650000000000002</v>
      </c>
      <c r="R687" s="15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15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3.55</v>
      </c>
      <c r="R689" s="15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72.989999999999995</v>
      </c>
      <c r="R690" s="15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57.648750000000007</v>
      </c>
      <c r="R691" s="15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12.34</v>
      </c>
      <c r="R692" s="15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0.52</v>
      </c>
      <c r="R693" s="15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6.5299999999999994</v>
      </c>
      <c r="R694" s="15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35.338000000000001</v>
      </c>
      <c r="R695" s="1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0.39333333333333331</v>
      </c>
      <c r="R696" s="15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</v>
      </c>
      <c r="R697" s="15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5.7142857142857147E-4</v>
      </c>
      <c r="R698" s="15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46.379999999999995</v>
      </c>
      <c r="R699" s="15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15.39</v>
      </c>
      <c r="R700" s="15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82.422107692307705</v>
      </c>
      <c r="R701" s="15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2.6866666666666665</v>
      </c>
      <c r="R702" s="15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26.6</v>
      </c>
      <c r="R703" s="15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42698.768368055556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30.813400000000001</v>
      </c>
      <c r="R704" s="15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</v>
      </c>
      <c r="R705" s="1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0.87454545454545463</v>
      </c>
      <c r="R706" s="15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I707/86400+DATE(1970,1,1)</f>
        <v>42756.491643518515</v>
      </c>
      <c r="K707">
        <v>1482407278</v>
      </c>
      <c r="L707" s="11">
        <f t="shared" ref="L707:L770" si="67">K707/86400+DATE(1970,1,1)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E707/D707*100</f>
        <v>0.97699999999999987</v>
      </c>
      <c r="R707" s="15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 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15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78.927352941176466</v>
      </c>
      <c r="R709" s="15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22.092500000000001</v>
      </c>
      <c r="R710" s="15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0.40666666666666662</v>
      </c>
      <c r="R711" s="15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15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33.790999999999997</v>
      </c>
      <c r="R713" s="15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42414.680925925924</v>
      </c>
      <c r="K714">
        <v>1452874832</v>
      </c>
      <c r="L714" s="11">
        <f t="shared" si="67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0.21649484536082475</v>
      </c>
      <c r="R714" s="15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0.79600000000000004</v>
      </c>
      <c r="R715" s="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14.993333333333334</v>
      </c>
      <c r="R716" s="15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5.0509090909090908</v>
      </c>
      <c r="R717" s="15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10.214285714285715</v>
      </c>
      <c r="R718" s="15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41887.854189814811</v>
      </c>
      <c r="K719">
        <v>1407357002</v>
      </c>
      <c r="L719" s="11">
        <f t="shared" si="67"/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0.30499999999999999</v>
      </c>
      <c r="R719" s="15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0.75</v>
      </c>
      <c r="R720" s="15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1.2933333333333332</v>
      </c>
      <c r="R721" s="15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143.94736842105263</v>
      </c>
      <c r="R722" s="15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122.10975609756099</v>
      </c>
      <c r="R723" s="15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132.024</v>
      </c>
      <c r="R724" s="15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109.38000000000001</v>
      </c>
      <c r="R725" s="1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105.47157142857144</v>
      </c>
      <c r="R726" s="15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100.35000000000001</v>
      </c>
      <c r="R727" s="15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101.4</v>
      </c>
      <c r="R728" s="15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155.51428571428571</v>
      </c>
      <c r="R729" s="15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105.566</v>
      </c>
      <c r="R730" s="15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130.65</v>
      </c>
      <c r="R731" s="15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132.19</v>
      </c>
      <c r="R732" s="15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126</v>
      </c>
      <c r="R733" s="15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160</v>
      </c>
      <c r="R734" s="15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120.48</v>
      </c>
      <c r="R735" s="1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125.52941176470588</v>
      </c>
      <c r="R736" s="15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114.40638297872341</v>
      </c>
      <c r="R737" s="15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315.13888888888891</v>
      </c>
      <c r="R738" s="15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122.39999999999999</v>
      </c>
      <c r="R739" s="15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106.73333333333332</v>
      </c>
      <c r="R740" s="15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158.33333333333331</v>
      </c>
      <c r="R741" s="15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107.4</v>
      </c>
      <c r="R742" s="15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102.25999999999999</v>
      </c>
      <c r="R743" s="15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110.71428571428572</v>
      </c>
      <c r="R744" s="15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148</v>
      </c>
      <c r="R745" s="1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102.32000000000001</v>
      </c>
      <c r="R746" s="15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179.09909909909908</v>
      </c>
      <c r="R747" s="15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111.08135252761969</v>
      </c>
      <c r="R748" s="15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100.04285714285714</v>
      </c>
      <c r="R749" s="15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100.25</v>
      </c>
      <c r="R750" s="15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105.56</v>
      </c>
      <c r="R751" s="15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102.58775877587757</v>
      </c>
      <c r="R752" s="15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118.5</v>
      </c>
      <c r="R753" s="15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111.7</v>
      </c>
      <c r="R754" s="15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128</v>
      </c>
      <c r="R755" s="1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103.75000000000001</v>
      </c>
      <c r="R756" s="15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101.9076</v>
      </c>
      <c r="R757" s="15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117.71428571428571</v>
      </c>
      <c r="R758" s="15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238</v>
      </c>
      <c r="R759" s="15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102</v>
      </c>
      <c r="R760" s="15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101.92000000000002</v>
      </c>
      <c r="R761" s="15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42700.805706018524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15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</v>
      </c>
      <c r="R763" s="15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15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41501.446851851855</v>
      </c>
      <c r="K765">
        <v>1373971408</v>
      </c>
      <c r="L765" s="11">
        <f t="shared" si="67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0.11655011655011654</v>
      </c>
      <c r="R765" s="1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15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36.014285714285712</v>
      </c>
      <c r="R767" s="15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15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</v>
      </c>
      <c r="R769" s="15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15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I771/86400+DATE(1970,1,1)</f>
        <v>41634.996458333335</v>
      </c>
      <c r="K771">
        <v>1385510094</v>
      </c>
      <c r="L771" s="11">
        <f t="shared" ref="L771:L834" si="73">K771/86400+DATE(1970,1,1)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E771/D771*100</f>
        <v>41.4</v>
      </c>
      <c r="R771" s="15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 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</v>
      </c>
      <c r="K772">
        <v>1358294369</v>
      </c>
      <c r="L772" s="11">
        <f t="shared" si="73"/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15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2.6315789473684209E-2</v>
      </c>
      <c r="R773" s="15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3.3333333333333335</v>
      </c>
      <c r="R774" s="15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0.85129023676509719</v>
      </c>
      <c r="R775" s="1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70.199999999999989</v>
      </c>
      <c r="R776" s="15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1.7000000000000002</v>
      </c>
      <c r="R777" s="15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51.4</v>
      </c>
      <c r="R778" s="15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0.70000000000000007</v>
      </c>
      <c r="R779" s="15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0.4</v>
      </c>
      <c r="R780" s="15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2.666666666666667</v>
      </c>
      <c r="R781" s="15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104</v>
      </c>
      <c r="R782" s="15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41433.000856481478</v>
      </c>
      <c r="K783">
        <v>1368057674</v>
      </c>
      <c r="L783" s="11">
        <f t="shared" si="73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133.15375</v>
      </c>
      <c r="R783" s="15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100</v>
      </c>
      <c r="R784" s="15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148.13333333333333</v>
      </c>
      <c r="R785" s="1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102.49999999999999</v>
      </c>
      <c r="R786" s="15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41333.593923611115</v>
      </c>
      <c r="K787">
        <v>1359468915</v>
      </c>
      <c r="L787" s="11">
        <f t="shared" si="73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180.62799999999999</v>
      </c>
      <c r="R787" s="15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41040.657638888893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142.79999999999998</v>
      </c>
      <c r="R788" s="15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114.16666666666666</v>
      </c>
      <c r="R789" s="15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203.505</v>
      </c>
      <c r="R790" s="15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109.41176470588236</v>
      </c>
      <c r="R791" s="15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144.37459999999999</v>
      </c>
      <c r="R792" s="15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103.86666666666666</v>
      </c>
      <c r="R793" s="15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100.44440000000002</v>
      </c>
      <c r="R794" s="15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102.77927272727271</v>
      </c>
      <c r="R795" s="1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105.31250000000001</v>
      </c>
      <c r="R796" s="15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111.78571428571429</v>
      </c>
      <c r="R797" s="15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101.35000000000001</v>
      </c>
      <c r="R798" s="15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107.53333333333333</v>
      </c>
      <c r="R799" s="15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114.88571428571429</v>
      </c>
      <c r="R800" s="15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100.02</v>
      </c>
      <c r="R801" s="15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152.13333333333335</v>
      </c>
      <c r="R802" s="15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111.52149999999999</v>
      </c>
      <c r="R803" s="15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101.33333333333334</v>
      </c>
      <c r="R804" s="15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123.2608695652174</v>
      </c>
      <c r="R805" s="1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100</v>
      </c>
      <c r="R806" s="15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105</v>
      </c>
      <c r="R807" s="15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104.4375</v>
      </c>
      <c r="R808" s="15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105.125</v>
      </c>
      <c r="R809" s="15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100</v>
      </c>
      <c r="R810" s="15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103.77499999999999</v>
      </c>
      <c r="R811" s="15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105</v>
      </c>
      <c r="R812" s="15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104</v>
      </c>
      <c r="R813" s="15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151.83333333333334</v>
      </c>
      <c r="R814" s="15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159.99600000000001</v>
      </c>
      <c r="R815" s="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127.3</v>
      </c>
      <c r="R816" s="15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107</v>
      </c>
      <c r="R817" s="15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115.12214285714286</v>
      </c>
      <c r="R818" s="15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137.11066666666665</v>
      </c>
      <c r="R819" s="15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155.71428571428572</v>
      </c>
      <c r="R820" s="15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108.74999999999999</v>
      </c>
      <c r="R821" s="15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134.05000000000001</v>
      </c>
      <c r="R822" s="15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100</v>
      </c>
      <c r="R823" s="15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119.16666666666667</v>
      </c>
      <c r="R824" s="15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179.5</v>
      </c>
      <c r="R825" s="1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134.38124999999999</v>
      </c>
      <c r="R826" s="15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100.43200000000002</v>
      </c>
      <c r="R827" s="15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101.45454545454547</v>
      </c>
      <c r="R828" s="15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103.33333333333334</v>
      </c>
      <c r="R829" s="15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107</v>
      </c>
      <c r="R830" s="15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104</v>
      </c>
      <c r="R831" s="15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107.83333333333334</v>
      </c>
      <c r="R832" s="15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233.33333333333334</v>
      </c>
      <c r="R833" s="15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40929.342361111107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100.60706666666665</v>
      </c>
      <c r="R834" s="15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I835/86400+DATE(1970,1,1)</f>
        <v>41748.878182870372</v>
      </c>
      <c r="K835">
        <v>1395349475</v>
      </c>
      <c r="L835" s="11">
        <f t="shared" ref="L835:L898" si="79">K835/86400+DATE(1970,1,1)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E835/D835*100</f>
        <v>101.66666666666666</v>
      </c>
      <c r="R835" s="15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 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131.0181818181818</v>
      </c>
      <c r="R836" s="15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117.25000000000001</v>
      </c>
      <c r="R837" s="15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100.93039999999999</v>
      </c>
      <c r="R838" s="15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121.8</v>
      </c>
      <c r="R839" s="15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145.4</v>
      </c>
      <c r="R840" s="15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116.61660000000001</v>
      </c>
      <c r="R841" s="15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120.4166</v>
      </c>
      <c r="R842" s="15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41953.880358796298</v>
      </c>
      <c r="K843">
        <v>1413058063</v>
      </c>
      <c r="L843" s="11">
        <f t="shared" si="79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101.32000000000001</v>
      </c>
      <c r="R843" s="15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104.32</v>
      </c>
      <c r="R844" s="15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267.13333333333333</v>
      </c>
      <c r="R845" s="1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194.13333333333333</v>
      </c>
      <c r="R846" s="15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120.3802</v>
      </c>
      <c r="R847" s="15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122.00090909090908</v>
      </c>
      <c r="R848" s="15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42195.798333333332</v>
      </c>
      <c r="K849">
        <v>1433963376</v>
      </c>
      <c r="L849" s="11">
        <f t="shared" si="79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100</v>
      </c>
      <c r="R849" s="15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100</v>
      </c>
      <c r="R850" s="15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119.9</v>
      </c>
      <c r="R851" s="15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155.17499999999998</v>
      </c>
      <c r="R852" s="15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130.44999999999999</v>
      </c>
      <c r="R853" s="15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104.97142857142859</v>
      </c>
      <c r="R854" s="15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100</v>
      </c>
      <c r="R855" s="1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118.2205035971223</v>
      </c>
      <c r="R856" s="15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42575.125196759254</v>
      </c>
      <c r="K857">
        <v>1466737217</v>
      </c>
      <c r="L857" s="11">
        <f t="shared" si="79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103.44827586206897</v>
      </c>
      <c r="R857" s="15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218.00000000000003</v>
      </c>
      <c r="R858" s="15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100</v>
      </c>
      <c r="R859" s="15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144.00583333333333</v>
      </c>
      <c r="R860" s="15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104.67500000000001</v>
      </c>
      <c r="R861" s="15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18.142857142857142</v>
      </c>
      <c r="R862" s="15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2.2444444444444445</v>
      </c>
      <c r="R863" s="15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0.33999999999999997</v>
      </c>
      <c r="R864" s="15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4.5</v>
      </c>
      <c r="R865" s="1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41.53846153846154</v>
      </c>
      <c r="R866" s="15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41290.773113425923</v>
      </c>
      <c r="K867">
        <v>1353177197</v>
      </c>
      <c r="L867" s="11">
        <f t="shared" si="79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</v>
      </c>
      <c r="R867" s="15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18.285714285714285</v>
      </c>
      <c r="R868" s="15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24.02</v>
      </c>
      <c r="R869" s="15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0.1111111111111111</v>
      </c>
      <c r="R870" s="15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11.818181818181818</v>
      </c>
      <c r="R871" s="15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0.31</v>
      </c>
      <c r="R872" s="15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41607.602951388893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5.416666666666667</v>
      </c>
      <c r="R873" s="15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0.8125</v>
      </c>
      <c r="R874" s="15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1.2857142857142856</v>
      </c>
      <c r="R875" s="1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24.333333333333336</v>
      </c>
      <c r="R876" s="15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15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40.799492385786799</v>
      </c>
      <c r="R878" s="15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41627.788888888885</v>
      </c>
      <c r="K879">
        <v>1384887360</v>
      </c>
      <c r="L879" s="11">
        <f t="shared" si="79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67.55</v>
      </c>
      <c r="R879" s="15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1.3</v>
      </c>
      <c r="R880" s="15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30.666666666666664</v>
      </c>
      <c r="R881" s="15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</v>
      </c>
      <c r="R882" s="15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0.8</v>
      </c>
      <c r="R883" s="15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20.133333333333333</v>
      </c>
      <c r="R884" s="15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40.020000000000003</v>
      </c>
      <c r="R885" s="1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1</v>
      </c>
      <c r="R886" s="15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75</v>
      </c>
      <c r="R887" s="15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41</v>
      </c>
      <c r="R888" s="15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15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7.1999999999999993</v>
      </c>
      <c r="R890" s="15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9.4412800000000008</v>
      </c>
      <c r="R891" s="15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4.1666666666666661</v>
      </c>
      <c r="R892" s="15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</v>
      </c>
      <c r="R893" s="15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40.75</v>
      </c>
      <c r="R894" s="15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10</v>
      </c>
      <c r="R895" s="1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</v>
      </c>
      <c r="K896">
        <v>1462577610</v>
      </c>
      <c r="L896" s="11">
        <f t="shared" si="79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39.17</v>
      </c>
      <c r="R896" s="15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</v>
      </c>
      <c r="R897" s="15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40</v>
      </c>
      <c r="R898" s="15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I899/86400+DATE(1970,1,1)</f>
        <v>41241.730416666665</v>
      </c>
      <c r="K899">
        <v>1351528308</v>
      </c>
      <c r="L899" s="11">
        <f t="shared" ref="L899:L962" si="85">K899/86400+DATE(1970,1,1)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E899/D899*100</f>
        <v>0</v>
      </c>
      <c r="R899" s="15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 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2.8000000000000003</v>
      </c>
      <c r="R900" s="15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37.333333333333336</v>
      </c>
      <c r="R901" s="15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0.42</v>
      </c>
      <c r="R902" s="15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15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0.3</v>
      </c>
      <c r="R904" s="15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</v>
      </c>
      <c r="R905" s="1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0.30199999999999999</v>
      </c>
      <c r="R906" s="15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</v>
      </c>
      <c r="R907" s="15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15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15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15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</v>
      </c>
      <c r="R911" s="15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22.363636363636363</v>
      </c>
      <c r="R912" s="15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15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41254.151006944448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0.85714285714285721</v>
      </c>
      <c r="R914" s="15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6.6066666666666665</v>
      </c>
      <c r="R915" s="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41146.763275462959</v>
      </c>
      <c r="K916">
        <v>1343326747</v>
      </c>
      <c r="L916" s="11">
        <f t="shared" si="85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15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5.7692307692307692</v>
      </c>
      <c r="R917" s="15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15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0.6</v>
      </c>
      <c r="R919" s="15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</v>
      </c>
      <c r="R920" s="15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0.5</v>
      </c>
      <c r="R921" s="15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15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30.9</v>
      </c>
      <c r="R923" s="15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21.037037037037038</v>
      </c>
      <c r="R924" s="15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2.1999999999999997</v>
      </c>
      <c r="R925" s="1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41318.942928240736</v>
      </c>
      <c r="K926">
        <v>1358203069</v>
      </c>
      <c r="L926" s="11">
        <f t="shared" si="85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10.9</v>
      </c>
      <c r="R926" s="15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2.666666666666667</v>
      </c>
      <c r="R927" s="15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15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15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10.86206896551724</v>
      </c>
      <c r="R930" s="15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15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38.333333333333336</v>
      </c>
      <c r="R932" s="15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6.5500000000000007</v>
      </c>
      <c r="R933" s="15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14.536842105263158</v>
      </c>
      <c r="R934" s="15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41771.169085648144</v>
      </c>
      <c r="K935">
        <v>1394683409</v>
      </c>
      <c r="L935" s="11">
        <f t="shared" si="85"/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6</v>
      </c>
      <c r="R935" s="1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30.4</v>
      </c>
      <c r="R936" s="15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1.4285714285714286</v>
      </c>
      <c r="R937" s="15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15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41581.839780092589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1.1428571428571428</v>
      </c>
      <c r="R939" s="15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0.35714285714285715</v>
      </c>
      <c r="R940" s="15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1.4545454545454546</v>
      </c>
      <c r="R941" s="15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17.155555555555555</v>
      </c>
      <c r="R942" s="15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</v>
      </c>
      <c r="R943" s="15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42418.843287037038</v>
      </c>
      <c r="K944">
        <v>1452716060</v>
      </c>
      <c r="L944" s="11">
        <f t="shared" si="85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8.9066666666666663</v>
      </c>
      <c r="R944" s="15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9.6333333333333346</v>
      </c>
      <c r="R945" s="1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13.325999999999999</v>
      </c>
      <c r="R946" s="15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</v>
      </c>
      <c r="R947" s="15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1.9066666666666665</v>
      </c>
      <c r="R948" s="15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15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12</v>
      </c>
      <c r="R950" s="15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</v>
      </c>
      <c r="R951" s="15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28.04</v>
      </c>
      <c r="R952" s="15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42525.653611111113</v>
      </c>
      <c r="K953">
        <v>1461166872</v>
      </c>
      <c r="L953" s="11">
        <f t="shared" si="85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38.39</v>
      </c>
      <c r="R953" s="15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42692.655231481476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39.942857142857143</v>
      </c>
      <c r="R954" s="15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0.84</v>
      </c>
      <c r="R955" s="1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43.406666666666666</v>
      </c>
      <c r="R956" s="15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5.6613333333333333</v>
      </c>
      <c r="R957" s="15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1.722</v>
      </c>
      <c r="R958" s="15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1.9416666666666664</v>
      </c>
      <c r="R959" s="15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11.328275684711327</v>
      </c>
      <c r="R960" s="15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38.86</v>
      </c>
      <c r="R961" s="15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46.100628930817614</v>
      </c>
      <c r="R962" s="15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I963/86400+DATE(1970,1,1)</f>
        <v>42786.791666666672</v>
      </c>
      <c r="K963">
        <v>1483634335</v>
      </c>
      <c r="L963" s="11">
        <f t="shared" ref="L963:L1026" si="91">K963/86400+DATE(1970,1,1)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E963/D963*100</f>
        <v>42.188421052631583</v>
      </c>
      <c r="R963" s="15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 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28.48</v>
      </c>
      <c r="R964" s="15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</v>
      </c>
      <c r="R965" s="1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0.79909090909090907</v>
      </c>
      <c r="R966" s="15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1.1919999999999999</v>
      </c>
      <c r="R967" s="15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14.799999999999999</v>
      </c>
      <c r="R968" s="15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17.810000000000002</v>
      </c>
      <c r="R969" s="15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</v>
      </c>
      <c r="R970" s="15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46.666666666666664</v>
      </c>
      <c r="R971" s="15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45.92</v>
      </c>
      <c r="R972" s="15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0.22599999999999998</v>
      </c>
      <c r="R973" s="15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34.625</v>
      </c>
      <c r="R974" s="15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2.0549999999999997</v>
      </c>
      <c r="R975" s="1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0.55999999999999994</v>
      </c>
      <c r="R976" s="15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2.6069999999999998</v>
      </c>
      <c r="R977" s="15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</v>
      </c>
      <c r="R978" s="15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33.666666666666664</v>
      </c>
      <c r="R979" s="15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56.263267182990241</v>
      </c>
      <c r="R980" s="15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82.817599999999999</v>
      </c>
      <c r="R981" s="15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14.860000000000001</v>
      </c>
      <c r="R982" s="15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1.2375123751237513E-2</v>
      </c>
      <c r="R983" s="15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1.7142857142857144E-2</v>
      </c>
      <c r="R984" s="15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29.506136117214709</v>
      </c>
      <c r="R985" s="1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42091.074166666665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</v>
      </c>
      <c r="R986" s="15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6.293333333333333</v>
      </c>
      <c r="R987" s="15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12.75</v>
      </c>
      <c r="R988" s="15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13.22</v>
      </c>
      <c r="R989" s="15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15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16.77</v>
      </c>
      <c r="R991" s="15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0.104</v>
      </c>
      <c r="R992" s="15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</v>
      </c>
      <c r="R993" s="15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0.46699999999999997</v>
      </c>
      <c r="R994" s="15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25.087142857142858</v>
      </c>
      <c r="R995" s="1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2.3345000000000002</v>
      </c>
      <c r="R996" s="15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7.26</v>
      </c>
      <c r="R997" s="15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</v>
      </c>
      <c r="R998" s="15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1.3</v>
      </c>
      <c r="R999" s="15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58.558333333333337</v>
      </c>
      <c r="R1000" s="15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7.7886666666666677</v>
      </c>
      <c r="R1001" s="15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2.2157147647256061</v>
      </c>
      <c r="R1002" s="15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104</v>
      </c>
      <c r="R1003" s="15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29.6029602960296</v>
      </c>
      <c r="R1004" s="15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16.055</v>
      </c>
      <c r="R1005" s="1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82.207999999999998</v>
      </c>
      <c r="R1006" s="15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42307.624803240746</v>
      </c>
      <c r="K1007">
        <v>1443538783</v>
      </c>
      <c r="L1007" s="11">
        <f t="shared" si="91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75.051000000000002</v>
      </c>
      <c r="R1007" s="15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5.8500000000000005</v>
      </c>
      <c r="R1008" s="15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44.32</v>
      </c>
      <c r="R1009" s="15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0.26737967914438499</v>
      </c>
      <c r="R1010" s="15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13.13</v>
      </c>
      <c r="R1011" s="15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0.19088937093275488</v>
      </c>
      <c r="R1012" s="15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0.375</v>
      </c>
      <c r="R1013" s="15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21535.021000000001</v>
      </c>
      <c r="R1014" s="15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34.527999999999999</v>
      </c>
      <c r="R1015" s="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30.599999999999998</v>
      </c>
      <c r="R1016" s="15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2.666666666666667</v>
      </c>
      <c r="R1017" s="15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42467.065462962964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</v>
      </c>
      <c r="R1018" s="15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22.878799999999998</v>
      </c>
      <c r="R1019" s="15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</v>
      </c>
      <c r="R1020" s="15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47.333333333333336</v>
      </c>
      <c r="R1021" s="15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205.54838709677421</v>
      </c>
      <c r="R1022" s="15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351.80366666666669</v>
      </c>
      <c r="R1023" s="15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42141.646724537037</v>
      </c>
      <c r="K1024">
        <v>1429284677</v>
      </c>
      <c r="L1024" s="11">
        <f t="shared" si="9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114.9</v>
      </c>
      <c r="R1024" s="15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237.15</v>
      </c>
      <c r="R1025" s="1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118.63774999999998</v>
      </c>
      <c r="R1026" s="15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I1027/86400+DATE(1970,1,1)</f>
        <v>42079.792094907403</v>
      </c>
      <c r="K1027">
        <v>1423944037</v>
      </c>
      <c r="L1027" s="11">
        <f t="shared" ref="L1027:L1090" si="97">K1027/86400+DATE(1970,1,1)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E1027/D1027*100</f>
        <v>109.92831428571431</v>
      </c>
      <c r="R1027" s="15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 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100.00828571428571</v>
      </c>
      <c r="R1028" s="15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103.09292094387415</v>
      </c>
      <c r="R1029" s="15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117.27000000000001</v>
      </c>
      <c r="R1030" s="15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111.75999999999999</v>
      </c>
      <c r="R1031" s="15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342.09999999999997</v>
      </c>
      <c r="R1032" s="15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107.4</v>
      </c>
      <c r="R1033" s="15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108.49703703703703</v>
      </c>
      <c r="R1034" s="15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42716.732407407406</v>
      </c>
      <c r="K1035">
        <v>1479144880</v>
      </c>
      <c r="L1035" s="11">
        <f t="shared" si="97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102.86144578313252</v>
      </c>
      <c r="R1035" s="1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130.0018</v>
      </c>
      <c r="R1036" s="15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107.65217391304347</v>
      </c>
      <c r="R1037" s="15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112.36044444444444</v>
      </c>
      <c r="R1038" s="15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102.1</v>
      </c>
      <c r="R1039" s="15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145.33333333333334</v>
      </c>
      <c r="R1040" s="15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128.19999999999999</v>
      </c>
      <c r="R1041" s="15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0.29411764705882354</v>
      </c>
      <c r="R1042" s="15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</v>
      </c>
      <c r="K1043">
        <v>1405041992</v>
      </c>
      <c r="L1043" s="11">
        <f t="shared" si="97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15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</v>
      </c>
      <c r="R1044" s="15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8.5370000000000008</v>
      </c>
      <c r="R1045" s="1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8.5714285714285715E-2</v>
      </c>
      <c r="R1046" s="15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41874.874421296292</v>
      </c>
      <c r="K1047">
        <v>1406235550</v>
      </c>
      <c r="L1047" s="11">
        <f t="shared" si="97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2.6599999999999997</v>
      </c>
      <c r="R1047" s="15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15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0.05</v>
      </c>
      <c r="R1049" s="15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</v>
      </c>
      <c r="R1050" s="15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15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15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15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15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1</v>
      </c>
      <c r="R1055" s="1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15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15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42118.677974537037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15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15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15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15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1</v>
      </c>
      <c r="R1062" s="15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15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95.477386934673376</v>
      </c>
      <c r="R1064" s="15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1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</v>
      </c>
      <c r="R1066" s="15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</v>
      </c>
      <c r="R1067" s="15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41490.962754629625</v>
      </c>
      <c r="K1068">
        <v>1371769582</v>
      </c>
      <c r="L1068" s="11">
        <f t="shared" si="97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</v>
      </c>
      <c r="R1068" s="15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26</v>
      </c>
      <c r="R1069" s="15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0.15</v>
      </c>
      <c r="R1070" s="15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38.636363636363633</v>
      </c>
      <c r="R1071" s="15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0.70000000000000007</v>
      </c>
      <c r="R1072" s="15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15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6.8000000000000005E-2</v>
      </c>
      <c r="R1074" s="15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1.3333333333333335</v>
      </c>
      <c r="R1075" s="1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6.3092592592592585</v>
      </c>
      <c r="R1076" s="15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4.5</v>
      </c>
      <c r="R1077" s="15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62.765333333333331</v>
      </c>
      <c r="R1078" s="15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29.376000000000001</v>
      </c>
      <c r="R1079" s="15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7.5</v>
      </c>
      <c r="R1080" s="15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42504.566388888888</v>
      </c>
      <c r="K1081">
        <v>1461072936</v>
      </c>
      <c r="L1081" s="11">
        <f t="shared" si="97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2.6076923076923078</v>
      </c>
      <c r="R1081" s="15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9.1050000000000004</v>
      </c>
      <c r="R1082" s="15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1.7647058823529412E-2</v>
      </c>
      <c r="R1083" s="15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41131.906111111108</v>
      </c>
      <c r="K1084">
        <v>1342043088</v>
      </c>
      <c r="L1084" s="11">
        <f t="shared" si="97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0.55999999999999994</v>
      </c>
      <c r="R1084" s="15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0.82000000000000006</v>
      </c>
      <c r="R1085" s="1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15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</v>
      </c>
      <c r="R1087" s="15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8.3333333333333343E-2</v>
      </c>
      <c r="R1088" s="15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41805.713969907403</v>
      </c>
      <c r="K1089">
        <v>1400260087</v>
      </c>
      <c r="L1089" s="11">
        <f t="shared" si="97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15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14.182977777777777</v>
      </c>
      <c r="R1090" s="15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I1091/86400+DATE(1970,1,1)</f>
        <v>42181.189525462964</v>
      </c>
      <c r="K1091">
        <v>1432701175</v>
      </c>
      <c r="L1091" s="11">
        <f t="shared" ref="L1091:L1154" si="103">K1091/86400+DATE(1970,1,1)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E1091/D1091*100</f>
        <v>7.8266666666666662</v>
      </c>
      <c r="R1091" s="15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 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3.8464497269020695E-2</v>
      </c>
      <c r="R1092" s="15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42470.778611111113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12.5</v>
      </c>
      <c r="R1093" s="15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</v>
      </c>
      <c r="R1094" s="15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14.083333333333334</v>
      </c>
      <c r="R1095" s="1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40825.71334490741</v>
      </c>
      <c r="K1096">
        <v>1315588033</v>
      </c>
      <c r="L1096" s="11">
        <f t="shared" si="103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18.300055555555556</v>
      </c>
      <c r="R1096" s="15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</v>
      </c>
      <c r="R1097" s="15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17.933333333333334</v>
      </c>
      <c r="R1098" s="15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4.7E-2</v>
      </c>
      <c r="R1099" s="15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7.2120000000000006</v>
      </c>
      <c r="R1100" s="15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0.5</v>
      </c>
      <c r="R1101" s="15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</v>
      </c>
      <c r="R1102" s="15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4.1000000000000002E-2</v>
      </c>
      <c r="R1103" s="15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5.3125</v>
      </c>
      <c r="R1104" s="15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</v>
      </c>
      <c r="R1105" s="1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4.9516666666666671</v>
      </c>
      <c r="R1106" s="15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0.159</v>
      </c>
      <c r="R1107" s="15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41.25</v>
      </c>
      <c r="R1108" s="15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15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</v>
      </c>
      <c r="R1110" s="15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0.44999999999999996</v>
      </c>
      <c r="R1111" s="15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0.51</v>
      </c>
      <c r="R1112" s="15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42377.203587962962</v>
      </c>
      <c r="K1113">
        <v>1449636790</v>
      </c>
      <c r="L1113" s="11">
        <f t="shared" si="103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0.04</v>
      </c>
      <c r="R1113" s="15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35.537409090909087</v>
      </c>
      <c r="R1114" s="15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0.5</v>
      </c>
      <c r="R1115" s="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0.16666666666666669</v>
      </c>
      <c r="R1116" s="15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0.13250000000000001</v>
      </c>
      <c r="R1117" s="15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41069.847314814819</v>
      </c>
      <c r="K1118">
        <v>1334089208</v>
      </c>
      <c r="L1118" s="11">
        <f t="shared" si="103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3.5704000000000007E-2</v>
      </c>
      <c r="R1118" s="15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8.3000000000000007</v>
      </c>
      <c r="R1119" s="15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</v>
      </c>
      <c r="R1120" s="15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0.23809523809523811</v>
      </c>
      <c r="R1121" s="15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15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1.1599999999999999E-2</v>
      </c>
      <c r="R1123" s="15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15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0.22</v>
      </c>
      <c r="R1125" s="1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0.47222222222222221</v>
      </c>
      <c r="R1126" s="15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15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42565.327476851853</v>
      </c>
      <c r="K1128">
        <v>1465890694</v>
      </c>
      <c r="L1128" s="11">
        <f t="shared" si="103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0.5</v>
      </c>
      <c r="R1128" s="15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</v>
      </c>
      <c r="R1129" s="15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0.1</v>
      </c>
      <c r="R1130" s="15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0.105</v>
      </c>
      <c r="R1131" s="15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0.22</v>
      </c>
      <c r="R1132" s="15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15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14.38</v>
      </c>
      <c r="R1134" s="15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0.66666666666666674</v>
      </c>
      <c r="R1135" s="1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4.0000000000000001E-3</v>
      </c>
      <c r="R1136" s="15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42588.98951388889</v>
      </c>
      <c r="K1137">
        <v>1467935094</v>
      </c>
      <c r="L1137" s="11">
        <f t="shared" si="103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5</v>
      </c>
      <c r="R1137" s="15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42357.671631944446</v>
      </c>
      <c r="K1138">
        <v>1447949229</v>
      </c>
      <c r="L1138" s="11">
        <f t="shared" si="103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6.4439140811455857</v>
      </c>
      <c r="R1138" s="15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39.5</v>
      </c>
      <c r="R1139" s="15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0.35714285714285715</v>
      </c>
      <c r="R1140" s="15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42005.34752314815</v>
      </c>
      <c r="K1141">
        <v>1417508426</v>
      </c>
      <c r="L1141" s="11">
        <f t="shared" si="103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6.25E-2</v>
      </c>
      <c r="R1141" s="15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15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15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42052.006099537037</v>
      </c>
      <c r="K1144">
        <v>1421539727</v>
      </c>
      <c r="L1144" s="11">
        <f t="shared" si="103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15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0.41333333333333333</v>
      </c>
      <c r="R1145" s="1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15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</v>
      </c>
      <c r="K1147">
        <v>1407088592</v>
      </c>
      <c r="L1147" s="11">
        <f t="shared" si="103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0.125</v>
      </c>
      <c r="R1147" s="15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8.8333333333333339</v>
      </c>
      <c r="R1148" s="15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15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0.48666666666666669</v>
      </c>
      <c r="R1150" s="15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0.15</v>
      </c>
      <c r="R1151" s="15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10.08</v>
      </c>
      <c r="R1152" s="15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42254.102581018524</v>
      </c>
      <c r="K1153">
        <v>1439000863</v>
      </c>
      <c r="L1153" s="11">
        <f t="shared" si="103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15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5.6937500000000005</v>
      </c>
      <c r="R1154" s="15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I1155/86400+DATE(1970,1,1)</f>
        <v>42173.714178240742</v>
      </c>
      <c r="K1155">
        <v>1432055305</v>
      </c>
      <c r="L1155" s="11">
        <f t="shared" ref="L1155:L1218" si="109">K1155/86400+DATE(1970,1,1)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E1155/D1155*100</f>
        <v>0.625</v>
      </c>
      <c r="R1155" s="15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 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</v>
      </c>
      <c r="R1156" s="15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0.752</v>
      </c>
      <c r="R1157" s="15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15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41978.669907407406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</v>
      </c>
      <c r="R1159" s="15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0.46666666666666673</v>
      </c>
      <c r="R1160" s="15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15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42091.113263888888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</v>
      </c>
      <c r="R1162" s="15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15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5.8333333333333341E-2</v>
      </c>
      <c r="R1164" s="15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1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15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41826.214467592596</v>
      </c>
      <c r="K1167">
        <v>1401685730</v>
      </c>
      <c r="L1167" s="11">
        <f t="shared" si="109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20.705000000000002</v>
      </c>
      <c r="R1167" s="15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19.139999999999997</v>
      </c>
      <c r="R1168" s="15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1.6316666666666666</v>
      </c>
      <c r="R1169" s="15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5.6666666666666661</v>
      </c>
      <c r="R1170" s="15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0.16999999999999998</v>
      </c>
      <c r="R1171" s="15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0.4</v>
      </c>
      <c r="R1172" s="15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0.1</v>
      </c>
      <c r="R1173" s="15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41871.682314814811</v>
      </c>
      <c r="K1174">
        <v>1405959752</v>
      </c>
      <c r="L1174" s="11">
        <f t="shared" si="109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15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2.4E-2</v>
      </c>
      <c r="R1175" s="1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5.9066666666666672</v>
      </c>
      <c r="R1176" s="15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2.9250000000000003</v>
      </c>
      <c r="R1177" s="15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5.7142857142857143E-3</v>
      </c>
      <c r="R1178" s="15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15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6.6666666666666671E-3</v>
      </c>
      <c r="R1180" s="15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5.3333333333333339</v>
      </c>
      <c r="R1181" s="15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11.75</v>
      </c>
      <c r="R1182" s="15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8.0000000000000002E-3</v>
      </c>
      <c r="R1183" s="15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</v>
      </c>
      <c r="R1184" s="15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4</v>
      </c>
      <c r="R1185" s="1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104.93636363636362</v>
      </c>
      <c r="R1186" s="15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105.44</v>
      </c>
      <c r="R1187" s="15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106.73333333333332</v>
      </c>
      <c r="R1188" s="15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104.12571428571428</v>
      </c>
      <c r="R1189" s="15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160.54999999999998</v>
      </c>
      <c r="R1190" s="15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107.77777777777777</v>
      </c>
      <c r="R1191" s="15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135</v>
      </c>
      <c r="R1192" s="15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42449.562037037038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109.07407407407408</v>
      </c>
      <c r="R1193" s="15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290</v>
      </c>
      <c r="R1194" s="15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103.95714285714286</v>
      </c>
      <c r="R1195" s="1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322.24</v>
      </c>
      <c r="R1196" s="15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135</v>
      </c>
      <c r="R1197" s="15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269.91034482758624</v>
      </c>
      <c r="R1198" s="15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253.29333333333332</v>
      </c>
      <c r="R1199" s="15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260.59999999999997</v>
      </c>
      <c r="R1200" s="15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101.31677953348381</v>
      </c>
      <c r="R1201" s="15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125.60416666666667</v>
      </c>
      <c r="R1202" s="15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102.43783333333334</v>
      </c>
      <c r="R1203" s="15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42182.288819444446</v>
      </c>
      <c r="K1204">
        <v>1432796154</v>
      </c>
      <c r="L1204" s="11">
        <f t="shared" si="109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199.244</v>
      </c>
      <c r="R1204" s="15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102.45398773006136</v>
      </c>
      <c r="R1205" s="1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102.94615384615385</v>
      </c>
      <c r="R1206" s="15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100.86153846153847</v>
      </c>
      <c r="R1207" s="15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114.99999999999999</v>
      </c>
      <c r="R1208" s="15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104.16766467065868</v>
      </c>
      <c r="R1209" s="15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155.29999999999998</v>
      </c>
      <c r="R1210" s="15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106</v>
      </c>
      <c r="R1211" s="15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254.31499999999997</v>
      </c>
      <c r="R1212" s="15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101.1</v>
      </c>
      <c r="R1213" s="15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129.04</v>
      </c>
      <c r="R1214" s="15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102.23076923076924</v>
      </c>
      <c r="R1215" s="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131.80000000000001</v>
      </c>
      <c r="R1216" s="15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786.0802000000001</v>
      </c>
      <c r="R1217" s="15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145.70000000000002</v>
      </c>
      <c r="R1218" s="15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I1219/86400+DATE(1970,1,1)</f>
        <v>42565.809490740736</v>
      </c>
      <c r="K1219">
        <v>1465932340</v>
      </c>
      <c r="L1219" s="11">
        <f t="shared" ref="L1219:L1282" si="115">K1219/86400+DATE(1970,1,1)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E1219/D1219*100</f>
        <v>102.60000000000001</v>
      </c>
      <c r="R1219" s="15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 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172.27777777777777</v>
      </c>
      <c r="R1220" s="15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42663.461956018524</v>
      </c>
      <c r="K1221">
        <v>1474369513</v>
      </c>
      <c r="L1221" s="11">
        <f t="shared" si="115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159.16819571865443</v>
      </c>
      <c r="R1221" s="15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103.76666666666668</v>
      </c>
      <c r="R1222" s="15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111.40954545454547</v>
      </c>
      <c r="R1223" s="15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280.375</v>
      </c>
      <c r="R1224" s="15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112.10606060606061</v>
      </c>
      <c r="R1225" s="1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7.0666666666666673</v>
      </c>
      <c r="R1226" s="15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4.3999999999999995</v>
      </c>
      <c r="R1227" s="15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</v>
      </c>
      <c r="R1228" s="15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15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29.299999999999997</v>
      </c>
      <c r="R1230" s="15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0.90909090909090906</v>
      </c>
      <c r="R1231" s="15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15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15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41553.848032407404</v>
      </c>
      <c r="K1234">
        <v>1377030070</v>
      </c>
      <c r="L1234" s="11">
        <f t="shared" si="115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0.8</v>
      </c>
      <c r="R1234" s="15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11.600000000000001</v>
      </c>
      <c r="R1235" s="1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15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2.7873639500929119</v>
      </c>
      <c r="R1237" s="15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15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15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17.8</v>
      </c>
      <c r="R1240" s="15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15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3.0124999999999997</v>
      </c>
      <c r="R1242" s="15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50.739999999999995</v>
      </c>
      <c r="R1243" s="15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0.54884742041712409</v>
      </c>
      <c r="R1244" s="15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14.091666666666667</v>
      </c>
      <c r="R1245" s="1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103.8</v>
      </c>
      <c r="R1246" s="15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41804.59993055556</v>
      </c>
      <c r="K1247">
        <v>1400163834</v>
      </c>
      <c r="L1247" s="11">
        <f t="shared" si="115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120.24999999999999</v>
      </c>
      <c r="R1247" s="15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117</v>
      </c>
      <c r="R1248" s="15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122.14285714285715</v>
      </c>
      <c r="R1249" s="15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151.63999999999999</v>
      </c>
      <c r="R1250" s="15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41097.740868055553</v>
      </c>
      <c r="K1251">
        <v>1339091211</v>
      </c>
      <c r="L1251" s="11">
        <f t="shared" si="115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104.44</v>
      </c>
      <c r="R1251" s="15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200.15333333333331</v>
      </c>
      <c r="R1252" s="15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101.8</v>
      </c>
      <c r="R1253" s="15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137.65714285714284</v>
      </c>
      <c r="R1254" s="15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303833.2</v>
      </c>
      <c r="R1255" s="1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198.85074626865671</v>
      </c>
      <c r="R1256" s="15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202.36666666666667</v>
      </c>
      <c r="R1257" s="15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40951.919340277775</v>
      </c>
      <c r="K1258">
        <v>1326492231</v>
      </c>
      <c r="L1258" s="11">
        <f t="shared" si="115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117.96376666666666</v>
      </c>
      <c r="R1258" s="15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294.72727272727275</v>
      </c>
      <c r="R1259" s="15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213.14633333333336</v>
      </c>
      <c r="R1260" s="15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104.24</v>
      </c>
      <c r="R1261" s="15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113.66666666666667</v>
      </c>
      <c r="R1262" s="15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101.25</v>
      </c>
      <c r="R1263" s="15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125.41538461538462</v>
      </c>
      <c r="R1264" s="15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119</v>
      </c>
      <c r="R1265" s="1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166.46153846153845</v>
      </c>
      <c r="R1266" s="15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119.14771428571429</v>
      </c>
      <c r="R1267" s="15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100.47368421052632</v>
      </c>
      <c r="R1268" s="15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101.8</v>
      </c>
      <c r="R1269" s="15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116.66666666666667</v>
      </c>
      <c r="R1270" s="15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108.64893617021276</v>
      </c>
      <c r="R1271" s="15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114.72</v>
      </c>
      <c r="R1272" s="15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101.8</v>
      </c>
      <c r="R1273" s="15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106</v>
      </c>
      <c r="R1274" s="15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103.49999999999999</v>
      </c>
      <c r="R1275" s="1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154.97535999999999</v>
      </c>
      <c r="R1276" s="15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162.14066666666668</v>
      </c>
      <c r="R1277" s="15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104.42100000000001</v>
      </c>
      <c r="R1278" s="15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106.12433333333333</v>
      </c>
      <c r="R1279" s="15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154.93846153846152</v>
      </c>
      <c r="R1280" s="15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110.77157238734421</v>
      </c>
      <c r="R1281" s="15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110.91186666666665</v>
      </c>
      <c r="R1282" s="15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I1283/86400+DATE(1970,1,1)</f>
        <v>41483.743472222224</v>
      </c>
      <c r="K1283">
        <v>1373305836</v>
      </c>
      <c r="L1283" s="11">
        <f t="shared" ref="L1283:L1346" si="121">K1283/86400+DATE(1970,1,1)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E1283/D1283*100</f>
        <v>110.71428571428572</v>
      </c>
      <c r="R1283" s="15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 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123.61333333333333</v>
      </c>
      <c r="R1284" s="15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211.05</v>
      </c>
      <c r="R1285" s="1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101</v>
      </c>
      <c r="R1286" s="15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101.64999999999999</v>
      </c>
      <c r="R1287" s="15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108.33333333333333</v>
      </c>
      <c r="R1288" s="15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242</v>
      </c>
      <c r="R1289" s="15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100.44999999999999</v>
      </c>
      <c r="R1290" s="15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42739.134780092594</v>
      </c>
      <c r="K1291">
        <v>1480907645</v>
      </c>
      <c r="L1291" s="11">
        <f t="shared" si="12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125.06666666666666</v>
      </c>
      <c r="R1291" s="15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108.57142857142857</v>
      </c>
      <c r="R1292" s="15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145.70000000000002</v>
      </c>
      <c r="R1293" s="15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110.00000000000001</v>
      </c>
      <c r="R1294" s="15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42322.742719907408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102.23333333333333</v>
      </c>
      <c r="R1295" s="1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122</v>
      </c>
      <c r="R1296" s="15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101.96000000000001</v>
      </c>
      <c r="R1297" s="15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141.1764705882353</v>
      </c>
      <c r="R1298" s="15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109.52500000000001</v>
      </c>
      <c r="R1299" s="15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42488.680925925924</v>
      </c>
      <c r="K1300">
        <v>1459268432</v>
      </c>
      <c r="L1300" s="11">
        <f t="shared" si="12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104.65</v>
      </c>
      <c r="R1300" s="15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124</v>
      </c>
      <c r="R1301" s="15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135</v>
      </c>
      <c r="R1302" s="15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102.75000000000001</v>
      </c>
      <c r="R1303" s="15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100</v>
      </c>
      <c r="R1304" s="15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130.26085714285716</v>
      </c>
      <c r="R1305" s="1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39.627499999999998</v>
      </c>
      <c r="R1306" s="15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25.976666666666663</v>
      </c>
      <c r="R1307" s="15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65.24636363636364</v>
      </c>
      <c r="R1308" s="15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42417.503229166672</v>
      </c>
      <c r="K1309">
        <v>1453118679</v>
      </c>
      <c r="L1309" s="11">
        <f t="shared" si="12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11.514000000000001</v>
      </c>
      <c r="R1309" s="15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11.360000000000001</v>
      </c>
      <c r="R1310" s="15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111.99130434782609</v>
      </c>
      <c r="R1311" s="15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15.5</v>
      </c>
      <c r="R1312" s="15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32.027999999999999</v>
      </c>
      <c r="R1313" s="15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0.60869565217391308</v>
      </c>
      <c r="R1314" s="15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31.114999999999998</v>
      </c>
      <c r="R1315" s="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1.1266666666666667</v>
      </c>
      <c r="R1316" s="15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40.404000000000003</v>
      </c>
      <c r="R1317" s="15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42428.961909722224</v>
      </c>
      <c r="K1318">
        <v>1453676709</v>
      </c>
      <c r="L1318" s="11">
        <f t="shared" si="12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1.3333333333333333E-3</v>
      </c>
      <c r="R1318" s="15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5.7334999999999994</v>
      </c>
      <c r="R1319" s="15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15.324999999999999</v>
      </c>
      <c r="R1320" s="15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15.103448275862069</v>
      </c>
      <c r="R1321" s="15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0.503</v>
      </c>
      <c r="R1322" s="15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1.3028138528138529</v>
      </c>
      <c r="R1323" s="15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0.30285714285714288</v>
      </c>
      <c r="R1324" s="15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8.8800000000000008</v>
      </c>
      <c r="R1325" s="1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</v>
      </c>
      <c r="R1326" s="15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2.4299999999999997</v>
      </c>
      <c r="R1327" s="15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42019.791990740741</v>
      </c>
      <c r="K1328">
        <v>1417460428</v>
      </c>
      <c r="L1328" s="11">
        <f t="shared" si="12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</v>
      </c>
      <c r="R1328" s="15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</v>
      </c>
      <c r="R1329" s="15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</v>
      </c>
      <c r="R1330" s="15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0.81600000000000006</v>
      </c>
      <c r="R1331" s="15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22.494285714285713</v>
      </c>
      <c r="R1332" s="15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</v>
      </c>
      <c r="R1333" s="15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15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1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10.754135338345865</v>
      </c>
      <c r="R1336" s="15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19.759999999999998</v>
      </c>
      <c r="R1337" s="15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84.946999999999989</v>
      </c>
      <c r="R1338" s="15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49.381999999999998</v>
      </c>
      <c r="R1339" s="15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3.3033333333333332</v>
      </c>
      <c r="R1340" s="15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6.6339999999999995</v>
      </c>
      <c r="R1341" s="15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15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70.36</v>
      </c>
      <c r="R1343" s="15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42202.816423611112</v>
      </c>
      <c r="K1344">
        <v>1434569739</v>
      </c>
      <c r="L1344" s="11">
        <f t="shared" si="12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0.2</v>
      </c>
      <c r="R1344" s="15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102.298</v>
      </c>
      <c r="R1345" s="1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377.73333333333335</v>
      </c>
      <c r="R1346" s="15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I1347/86400+DATE(1970,1,1)</f>
        <v>41834.814340277779</v>
      </c>
      <c r="K1347">
        <v>1402342359</v>
      </c>
      <c r="L1347" s="11">
        <f t="shared" ref="L1347:L1410" si="127">K1347/86400+DATE(1970,1,1)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E1347/D1347*100</f>
        <v>125</v>
      </c>
      <c r="R1347" s="15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 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147.32653061224491</v>
      </c>
      <c r="R1348" s="15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102.2</v>
      </c>
      <c r="R1349" s="15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41991.506168981483</v>
      </c>
      <c r="K1350">
        <v>1416485333</v>
      </c>
      <c r="L1350" s="11">
        <f t="shared" si="12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101.8723404255319</v>
      </c>
      <c r="R1350" s="15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204.2</v>
      </c>
      <c r="R1351" s="15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104.05</v>
      </c>
      <c r="R1352" s="15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101.265</v>
      </c>
      <c r="R1353" s="15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136.13999999999999</v>
      </c>
      <c r="R1354" s="15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133.6</v>
      </c>
      <c r="R1355" s="1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130.25</v>
      </c>
      <c r="R1356" s="15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122.67999999999999</v>
      </c>
      <c r="R1357" s="15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41460.038888888885</v>
      </c>
      <c r="K1358">
        <v>1370393760</v>
      </c>
      <c r="L1358" s="11">
        <f t="shared" si="12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182.81058823529412</v>
      </c>
      <c r="R1358" s="15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125.29999999999998</v>
      </c>
      <c r="R1359" s="15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111.66666666666667</v>
      </c>
      <c r="R1360" s="15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115.75757575757575</v>
      </c>
      <c r="R1361" s="15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173.2</v>
      </c>
      <c r="R1362" s="15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125.98333333333333</v>
      </c>
      <c r="R1363" s="15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109.1</v>
      </c>
      <c r="R1364" s="15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100</v>
      </c>
      <c r="R1365" s="1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118.64285714285714</v>
      </c>
      <c r="R1366" s="15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100.26666666666667</v>
      </c>
      <c r="R1367" s="15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126.48920000000001</v>
      </c>
      <c r="R1368" s="15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114.26</v>
      </c>
      <c r="R1369" s="15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110.7</v>
      </c>
      <c r="R1370" s="15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105.34805315203954</v>
      </c>
      <c r="R1371" s="15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103.66666666666666</v>
      </c>
      <c r="R1372" s="15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107.08672667523933</v>
      </c>
      <c r="R1373" s="15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124</v>
      </c>
      <c r="R1374" s="15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105.01</v>
      </c>
      <c r="R1375" s="1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189.46666666666667</v>
      </c>
      <c r="R1376" s="15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171.32499999999999</v>
      </c>
      <c r="R1377" s="15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252.48648648648651</v>
      </c>
      <c r="R1378" s="15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116.15384615384616</v>
      </c>
      <c r="R1379" s="15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42583.759375000001</v>
      </c>
      <c r="K1380">
        <v>1468779210</v>
      </c>
      <c r="L1380" s="11">
        <f t="shared" si="12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203.35000000000002</v>
      </c>
      <c r="R1380" s="15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42160.491620370369</v>
      </c>
      <c r="K1381">
        <v>1430912876</v>
      </c>
      <c r="L1381" s="11">
        <f t="shared" si="12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111.60000000000001</v>
      </c>
      <c r="R1381" s="15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424</v>
      </c>
      <c r="R1382" s="15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107.1</v>
      </c>
      <c r="R1383" s="15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104.3625</v>
      </c>
      <c r="R1384" s="15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212.40909090909091</v>
      </c>
      <c r="R1385" s="1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124.08571428571429</v>
      </c>
      <c r="R1386" s="15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110.406125</v>
      </c>
      <c r="R1387" s="15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218.75</v>
      </c>
      <c r="R1388" s="15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136.625</v>
      </c>
      <c r="R1389" s="15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134.8074</v>
      </c>
      <c r="R1390" s="15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145.4</v>
      </c>
      <c r="R1391" s="15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109.10714285714285</v>
      </c>
      <c r="R1392" s="15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110.2</v>
      </c>
      <c r="R1393" s="15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113.64000000000001</v>
      </c>
      <c r="R1394" s="15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102.35000000000001</v>
      </c>
      <c r="R1395" s="1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122.13333333333334</v>
      </c>
      <c r="R1396" s="15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111.88571428571427</v>
      </c>
      <c r="R1397" s="15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107.3</v>
      </c>
      <c r="R1398" s="15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113.85000000000001</v>
      </c>
      <c r="R1399" s="15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109.68181818181819</v>
      </c>
      <c r="R1400" s="15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126.14444444444443</v>
      </c>
      <c r="R1401" s="15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167.42857142857144</v>
      </c>
      <c r="R1402" s="15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496.52000000000004</v>
      </c>
      <c r="R1403" s="15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42125.011701388888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109.16</v>
      </c>
      <c r="R1404" s="15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102.57499999999999</v>
      </c>
      <c r="R1405" s="1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</v>
      </c>
      <c r="R1406" s="15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0.42</v>
      </c>
      <c r="R1407" s="15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0.125</v>
      </c>
      <c r="R1408" s="15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0.5</v>
      </c>
      <c r="R1409" s="15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7.1999999999999993</v>
      </c>
      <c r="R1410" s="15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I1411/86400+DATE(1970,1,1)</f>
        <v>42005.175173611111</v>
      </c>
      <c r="K1411">
        <v>1414897935</v>
      </c>
      <c r="L1411" s="11">
        <f t="shared" ref="L1411:L1474" si="133">K1411/86400+DATE(1970,1,1)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E1411/D1411*100</f>
        <v>0</v>
      </c>
      <c r="R1411" s="15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 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1.6666666666666666E-2</v>
      </c>
      <c r="R1412" s="15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0.23333333333333336</v>
      </c>
      <c r="R1413" s="15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4.5714285714285712</v>
      </c>
      <c r="R1414" s="15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5</v>
      </c>
      <c r="R1415" s="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0.2</v>
      </c>
      <c r="R1416" s="15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18.181818181818183</v>
      </c>
      <c r="R1417" s="15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15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</v>
      </c>
      <c r="R1419" s="15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0.2</v>
      </c>
      <c r="R1420" s="15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7.0634920634920633</v>
      </c>
      <c r="R1421" s="15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</v>
      </c>
      <c r="R1422" s="15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0.1</v>
      </c>
      <c r="R1423" s="15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0.104</v>
      </c>
      <c r="R1424" s="15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0.33333333333333337</v>
      </c>
      <c r="R1425" s="1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20.36</v>
      </c>
      <c r="R1426" s="15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15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15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8.3800000000000008</v>
      </c>
      <c r="R1429" s="15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4.5</v>
      </c>
      <c r="R1430" s="15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42104.060671296298</v>
      </c>
      <c r="K1431">
        <v>1426037242</v>
      </c>
      <c r="L1431" s="11">
        <f t="shared" si="133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15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41992.813518518524</v>
      </c>
      <c r="K1432">
        <v>1416339088</v>
      </c>
      <c r="L1432" s="11">
        <f t="shared" si="133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</v>
      </c>
      <c r="R1432" s="15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31.94705882352941</v>
      </c>
      <c r="R1433" s="15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15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6.708333333333333</v>
      </c>
      <c r="R1435" s="1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9.9878048780487809</v>
      </c>
      <c r="R1436" s="15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0.1</v>
      </c>
      <c r="R1437" s="15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0.77</v>
      </c>
      <c r="R1438" s="15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26.900000000000002</v>
      </c>
      <c r="R1439" s="15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3</v>
      </c>
      <c r="R1440" s="15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42070.829872685186</v>
      </c>
      <c r="K1441">
        <v>1423166101</v>
      </c>
      <c r="L1441" s="11">
        <f t="shared" si="133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</v>
      </c>
      <c r="R1441" s="15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7.6923076923076927E-3</v>
      </c>
      <c r="R1442" s="15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</v>
      </c>
      <c r="R1443" s="15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15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1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15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15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15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1.4999999999999999E-2</v>
      </c>
      <c r="R1449" s="15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15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15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1E-3</v>
      </c>
      <c r="R1452" s="15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1.0554089709762533E-2</v>
      </c>
      <c r="R1453" s="15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15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1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0.85714285714285721</v>
      </c>
      <c r="R1456" s="15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10.5</v>
      </c>
      <c r="R1457" s="15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2.9000000000000004</v>
      </c>
      <c r="R1458" s="15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15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15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15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15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101.24459999999999</v>
      </c>
      <c r="R1463" s="15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108.5175</v>
      </c>
      <c r="R1464" s="15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147.66666666666666</v>
      </c>
      <c r="R1465" s="1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163.19999999999999</v>
      </c>
      <c r="R1466" s="15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456.41449999999998</v>
      </c>
      <c r="R1467" s="15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107.87731249999999</v>
      </c>
      <c r="R1468" s="15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115.08</v>
      </c>
      <c r="R1469" s="15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40706.014456018514</v>
      </c>
      <c r="K1470">
        <v>1302654049</v>
      </c>
      <c r="L1470" s="11">
        <f t="shared" si="133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102.36842105263158</v>
      </c>
      <c r="R1470" s="15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108.42485875706214</v>
      </c>
      <c r="R1471" s="15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125.13333333333334</v>
      </c>
      <c r="R1472" s="15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103.840625</v>
      </c>
      <c r="R1473" s="15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138.70400000000001</v>
      </c>
      <c r="R1474" s="15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I1475/86400+DATE(1970,1,1)</f>
        <v>40969.979618055557</v>
      </c>
      <c r="K1475">
        <v>1328052639</v>
      </c>
      <c r="L1475" s="11">
        <f t="shared" ref="L1475:L1538" si="139">K1475/86400+DATE(1970,1,1)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E1475/D1475*100</f>
        <v>120.51600000000001</v>
      </c>
      <c r="R1475" s="15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 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41530.72791666667</v>
      </c>
      <c r="K1476">
        <v>1376501292</v>
      </c>
      <c r="L1476" s="11">
        <f t="shared" si="139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112.26666666666667</v>
      </c>
      <c r="R1476" s="15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188.66966666666667</v>
      </c>
      <c r="R1477" s="15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661.55466666666666</v>
      </c>
      <c r="R1478" s="15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111.31</v>
      </c>
      <c r="R1479" s="15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1181.6142199999999</v>
      </c>
      <c r="R1480" s="15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137.375</v>
      </c>
      <c r="R1481" s="15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117.04040000000001</v>
      </c>
      <c r="R1482" s="15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</v>
      </c>
      <c r="R1483" s="15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41159.327083333337</v>
      </c>
      <c r="K1484">
        <v>1345062936</v>
      </c>
      <c r="L1484" s="11">
        <f t="shared" si="139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0.1</v>
      </c>
      <c r="R1484" s="15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0.7142857142857143</v>
      </c>
      <c r="R1485" s="1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15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2.2388059701492535</v>
      </c>
      <c r="R1487" s="15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0.24</v>
      </c>
      <c r="R1488" s="15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15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</v>
      </c>
      <c r="R1490" s="15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15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30.862068965517242</v>
      </c>
      <c r="R1492" s="15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8.3333333333333321</v>
      </c>
      <c r="R1493" s="15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0.75</v>
      </c>
      <c r="R1494" s="15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41441.866608796292</v>
      </c>
      <c r="K1495">
        <v>1368823675</v>
      </c>
      <c r="L1495" s="11">
        <f t="shared" si="139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1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8.9</v>
      </c>
      <c r="R1496" s="15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15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15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6.6666666666666671E-3</v>
      </c>
      <c r="R1499" s="15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</v>
      </c>
      <c r="R1500" s="15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0.25</v>
      </c>
      <c r="R1501" s="15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25.035714285714285</v>
      </c>
      <c r="R1502" s="15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166.33076923076925</v>
      </c>
      <c r="R1503" s="15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101.44545454545455</v>
      </c>
      <c r="R1504" s="15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107.89146666666667</v>
      </c>
      <c r="R1505" s="1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277.93846153846158</v>
      </c>
      <c r="R1506" s="15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103.58125</v>
      </c>
      <c r="R1507" s="15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111.4</v>
      </c>
      <c r="R1508" s="15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215</v>
      </c>
      <c r="R1509" s="15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110.76216216216217</v>
      </c>
      <c r="R1510" s="15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123.64125714285714</v>
      </c>
      <c r="R1511" s="15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41839.385162037041</v>
      </c>
      <c r="K1512">
        <v>1403169278</v>
      </c>
      <c r="L1512" s="11">
        <f t="shared" si="139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101.03500000000001</v>
      </c>
      <c r="R1512" s="15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111.79285714285714</v>
      </c>
      <c r="R1513" s="15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558.7714285714286</v>
      </c>
      <c r="R1514" s="15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150.01875000000001</v>
      </c>
      <c r="R1515" s="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106.476</v>
      </c>
      <c r="R1516" s="15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157.18899999999999</v>
      </c>
      <c r="R1517" s="15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108.65882352941176</v>
      </c>
      <c r="R1518" s="15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161.97999999999999</v>
      </c>
      <c r="R1519" s="15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205.36666666666665</v>
      </c>
      <c r="R1520" s="15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103.36388888888889</v>
      </c>
      <c r="R1521" s="15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103.47222222222223</v>
      </c>
      <c r="R1522" s="15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106.81333333333333</v>
      </c>
      <c r="R1523" s="15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138.96574712643678</v>
      </c>
      <c r="R1524" s="15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124.84324324324325</v>
      </c>
      <c r="R1525" s="1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206.99999999999997</v>
      </c>
      <c r="R1526" s="15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174.00576923076923</v>
      </c>
      <c r="R1527" s="15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120.32608695652173</v>
      </c>
      <c r="R1528" s="15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42808.558865740742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110.44428571428573</v>
      </c>
      <c r="R1529" s="15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281.56666666666666</v>
      </c>
      <c r="R1530" s="15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100.67894736842105</v>
      </c>
      <c r="R1531" s="15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</v>
      </c>
      <c r="K1532">
        <v>1443464695</v>
      </c>
      <c r="L1532" s="11">
        <f t="shared" si="139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134.82571428571427</v>
      </c>
      <c r="R1532" s="15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175.95744680851064</v>
      </c>
      <c r="R1533" s="15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484.02000000000004</v>
      </c>
      <c r="R1534" s="15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145.14000000000001</v>
      </c>
      <c r="R1535" s="1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42251.674328703702</v>
      </c>
      <c r="K1536">
        <v>1438791062</v>
      </c>
      <c r="L1536" s="11">
        <f t="shared" si="139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417.73333333333335</v>
      </c>
      <c r="R1536" s="15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132.42499999999998</v>
      </c>
      <c r="R1537" s="15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250.30841666666666</v>
      </c>
      <c r="R1538" s="15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I1539/86400+DATE(1970,1,1)</f>
        <v>42588.75</v>
      </c>
      <c r="K1539">
        <v>1467358427</v>
      </c>
      <c r="L1539" s="11">
        <f t="shared" ref="L1539:L1602" si="145">K1539/86400+DATE(1970,1,1)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E1539/D1539*100</f>
        <v>179.9</v>
      </c>
      <c r="R1539" s="15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 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102.62857142857142</v>
      </c>
      <c r="R1540" s="15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42738.91920138889</v>
      </c>
      <c r="K1541">
        <v>1480629819</v>
      </c>
      <c r="L1541" s="11">
        <f t="shared" si="145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135.98609999999999</v>
      </c>
      <c r="R1541" s="15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117.86666666666667</v>
      </c>
      <c r="R1542" s="15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3.3333333333333333E-2</v>
      </c>
      <c r="R1543" s="15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4</v>
      </c>
      <c r="R1544" s="15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0.44444444444444442</v>
      </c>
      <c r="R1545" s="1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15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3.3333333333333333E-2</v>
      </c>
      <c r="R1547" s="15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28.9</v>
      </c>
      <c r="R1548" s="15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15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42316.923842592594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8.5714285714285712</v>
      </c>
      <c r="R1550" s="15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34</v>
      </c>
      <c r="R1551" s="15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13.466666666666665</v>
      </c>
      <c r="R1552" s="15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15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49.186046511627907</v>
      </c>
      <c r="R1554" s="15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1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15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15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45.133333333333333</v>
      </c>
      <c r="R1558" s="15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4</v>
      </c>
      <c r="R1559" s="15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4.666666666666667</v>
      </c>
      <c r="R1560" s="15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42123.053229166668</v>
      </c>
      <c r="K1561">
        <v>1428974199</v>
      </c>
      <c r="L1561" s="11">
        <f t="shared" si="145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0.33333333333333337</v>
      </c>
      <c r="R1561" s="15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3.7600000000000002</v>
      </c>
      <c r="R1562" s="15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41585.083368055552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0.67</v>
      </c>
      <c r="R1563" s="15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15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1.4166666666666665</v>
      </c>
      <c r="R1565" s="1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0.1</v>
      </c>
      <c r="R1566" s="15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</v>
      </c>
      <c r="R1567" s="15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21.25</v>
      </c>
      <c r="R1568" s="15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</v>
      </c>
      <c r="R1569" s="15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13.639999999999999</v>
      </c>
      <c r="R1570" s="15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15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41.4</v>
      </c>
      <c r="R1572" s="15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42174.769479166665</v>
      </c>
      <c r="K1573">
        <v>1432146483</v>
      </c>
      <c r="L1573" s="11">
        <f t="shared" si="145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0.66115702479338845</v>
      </c>
      <c r="R1573" s="15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5</v>
      </c>
      <c r="R1574" s="15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2.4777777777777779</v>
      </c>
      <c r="R1575" s="1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5.0599999999999996</v>
      </c>
      <c r="R1576" s="15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41829.524259259255</v>
      </c>
      <c r="K1577">
        <v>1402317296</v>
      </c>
      <c r="L1577" s="11">
        <f t="shared" si="145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22.91</v>
      </c>
      <c r="R1577" s="15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13</v>
      </c>
      <c r="R1578" s="15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41114.847777777773</v>
      </c>
      <c r="K1579">
        <v>1337977248</v>
      </c>
      <c r="L1579" s="11">
        <f t="shared" si="145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0.54999999999999993</v>
      </c>
      <c r="R1579" s="15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10.806536636794938</v>
      </c>
      <c r="R1580" s="15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0.84008400840084008</v>
      </c>
      <c r="R1581" s="15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41050.050069444442</v>
      </c>
      <c r="K1582">
        <v>1332378726</v>
      </c>
      <c r="L1582" s="11">
        <f t="shared" si="145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15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0.5</v>
      </c>
      <c r="R1583" s="15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9.3000000000000007</v>
      </c>
      <c r="R1584" s="15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7.4999999999999997E-2</v>
      </c>
      <c r="R1585" s="1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15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79</v>
      </c>
      <c r="R1587" s="15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15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1.3333333333333334E-2</v>
      </c>
      <c r="R1589" s="15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15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15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1.7000000000000002</v>
      </c>
      <c r="R1592" s="15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29.228571428571428</v>
      </c>
      <c r="R1593" s="15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15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1.3636363636363637E-2</v>
      </c>
      <c r="R1595" s="1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42505.681250000001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20.5</v>
      </c>
      <c r="R1596" s="15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41808.842361111107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0.27999999999999997</v>
      </c>
      <c r="R1597" s="15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2.3076923076923079</v>
      </c>
      <c r="R1598" s="15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15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0.125</v>
      </c>
      <c r="R1600" s="15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15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</v>
      </c>
      <c r="R1602" s="15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I1603/86400+DATE(1970,1,1)</f>
        <v>40668.092974537038</v>
      </c>
      <c r="K1603">
        <v>1301969633</v>
      </c>
      <c r="L1603" s="11">
        <f t="shared" ref="L1603:L1666" si="151">K1603/86400+DATE(1970,1,1)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E1603/D1603*100</f>
        <v>108.2492</v>
      </c>
      <c r="R1603" s="15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 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100.16666666666667</v>
      </c>
      <c r="R1604" s="15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100.03299999999999</v>
      </c>
      <c r="R1605" s="1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40985.803645833337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122.10714285714286</v>
      </c>
      <c r="R1606" s="15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100.69333333333334</v>
      </c>
      <c r="R1607" s="15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101.004125</v>
      </c>
      <c r="R1608" s="15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145.11000000000001</v>
      </c>
      <c r="R1609" s="15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41640.226388888885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101.25</v>
      </c>
      <c r="R1610" s="15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118.33333333333333</v>
      </c>
      <c r="R1611" s="15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271.85000000000002</v>
      </c>
      <c r="R1612" s="15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125.125</v>
      </c>
      <c r="R1613" s="15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110.00000000000001</v>
      </c>
      <c r="R1614" s="15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101.49999999999999</v>
      </c>
      <c r="R1615" s="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102.69999999999999</v>
      </c>
      <c r="R1616" s="15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114.12500000000001</v>
      </c>
      <c r="R1617" s="15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104.2</v>
      </c>
      <c r="R1618" s="15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145.85714285714286</v>
      </c>
      <c r="R1619" s="15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105.06666666666666</v>
      </c>
      <c r="R1620" s="15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41897.186180555553</v>
      </c>
      <c r="K1621">
        <v>1408940886</v>
      </c>
      <c r="L1621" s="11">
        <f t="shared" si="15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133.33333333333331</v>
      </c>
      <c r="R1621" s="15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112.99999999999999</v>
      </c>
      <c r="R1622" s="15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121.2</v>
      </c>
      <c r="R1623" s="15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101.72463768115942</v>
      </c>
      <c r="R1624" s="15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101.06666666666666</v>
      </c>
      <c r="R1625" s="1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118</v>
      </c>
      <c r="R1626" s="15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155.33333333333331</v>
      </c>
      <c r="R1627" s="15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101.18750000000001</v>
      </c>
      <c r="R1628" s="15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117</v>
      </c>
      <c r="R1629" s="15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100.925</v>
      </c>
      <c r="R1630" s="15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103.66666666666666</v>
      </c>
      <c r="R1631" s="15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265.25</v>
      </c>
      <c r="R1632" s="15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155.91</v>
      </c>
      <c r="R1633" s="15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40810.340902777782</v>
      </c>
      <c r="K1634">
        <v>1311667854</v>
      </c>
      <c r="L1634" s="11">
        <f t="shared" si="151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101.62500000000001</v>
      </c>
      <c r="R1634" s="15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100</v>
      </c>
      <c r="R1635" s="1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100.49999999999999</v>
      </c>
      <c r="R1636" s="15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125.29999999999998</v>
      </c>
      <c r="R1637" s="15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103.55555555555556</v>
      </c>
      <c r="R1638" s="15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40178.985416666663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103.8</v>
      </c>
      <c r="R1639" s="15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105</v>
      </c>
      <c r="R1640" s="15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100</v>
      </c>
      <c r="R1641" s="15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169.86</v>
      </c>
      <c r="R1642" s="15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101.4</v>
      </c>
      <c r="R1643" s="15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100</v>
      </c>
      <c r="R1644" s="15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124.70000000000002</v>
      </c>
      <c r="R1645" s="1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41235.101388888885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109.5</v>
      </c>
      <c r="R1646" s="15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41535.617361111115</v>
      </c>
      <c r="K1647">
        <v>1378306140</v>
      </c>
      <c r="L1647" s="11">
        <f t="shared" si="151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110.80000000000001</v>
      </c>
      <c r="R1647" s="15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41865.757638888885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110.2</v>
      </c>
      <c r="R1648" s="15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104.71999999999998</v>
      </c>
      <c r="R1649" s="15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125.26086956521738</v>
      </c>
      <c r="R1650" s="15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100.58763157894737</v>
      </c>
      <c r="R1651" s="15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141.55000000000001</v>
      </c>
      <c r="R1652" s="15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100.75</v>
      </c>
      <c r="R1653" s="15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100.66666666666666</v>
      </c>
      <c r="R1654" s="15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174.2304</v>
      </c>
      <c r="R1655" s="1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119.90909090909089</v>
      </c>
      <c r="R1656" s="15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142.86666666666667</v>
      </c>
      <c r="R1657" s="15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100.33493333333334</v>
      </c>
      <c r="R1658" s="15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104.93380000000001</v>
      </c>
      <c r="R1659" s="15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132.23333333333335</v>
      </c>
      <c r="R1660" s="15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112.79999999999998</v>
      </c>
      <c r="R1661" s="15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1253.75</v>
      </c>
      <c r="R1662" s="15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102.50632911392405</v>
      </c>
      <c r="R1663" s="15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102.6375</v>
      </c>
      <c r="R1664" s="15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108</v>
      </c>
      <c r="R1665" s="1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122.40879999999999</v>
      </c>
      <c r="R1666" s="15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I1667/86400+DATE(1970,1,1)</f>
        <v>40596.125</v>
      </c>
      <c r="K1667">
        <v>1295624113</v>
      </c>
      <c r="L1667" s="11">
        <f t="shared" ref="L1667:L1730" si="157">K1667/86400+DATE(1970,1,1)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E1667/D1667*100</f>
        <v>119.45714285714286</v>
      </c>
      <c r="R1667" s="15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 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160.88</v>
      </c>
      <c r="R1668" s="15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126.85294117647059</v>
      </c>
      <c r="R1669" s="15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102.6375</v>
      </c>
      <c r="R1670" s="15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139.75</v>
      </c>
      <c r="R1671" s="15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102.60000000000001</v>
      </c>
      <c r="R1672" s="15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100.67349999999999</v>
      </c>
      <c r="R1673" s="15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112.94117647058823</v>
      </c>
      <c r="R1674" s="15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128.09523809523807</v>
      </c>
      <c r="R1675" s="1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201.7</v>
      </c>
      <c r="R1676" s="15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137.416</v>
      </c>
      <c r="R1677" s="15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115.33333333333333</v>
      </c>
      <c r="R1678" s="15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111.66666666666667</v>
      </c>
      <c r="R1679" s="15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118.39999999999999</v>
      </c>
      <c r="R1680" s="15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175</v>
      </c>
      <c r="R1681" s="15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117.5</v>
      </c>
      <c r="R1682" s="15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101.42212307692309</v>
      </c>
      <c r="R1683" s="15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15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21.714285714285715</v>
      </c>
      <c r="R1685" s="1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109.125</v>
      </c>
      <c r="R1686" s="15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102.85714285714285</v>
      </c>
      <c r="R1687" s="15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0.36</v>
      </c>
      <c r="R1688" s="15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31.25</v>
      </c>
      <c r="R1689" s="15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44.3</v>
      </c>
      <c r="R1690" s="15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100</v>
      </c>
      <c r="R1691" s="15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25.4</v>
      </c>
      <c r="R1692" s="15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33.473333333333329</v>
      </c>
      <c r="R1693" s="15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47.8</v>
      </c>
      <c r="R1694" s="15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9.3333333333333339</v>
      </c>
      <c r="R1695" s="1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0.05</v>
      </c>
      <c r="R1696" s="15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11.708333333333334</v>
      </c>
      <c r="R1697" s="15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15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20.208000000000002</v>
      </c>
      <c r="R1699" s="15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15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4.2311459353574925</v>
      </c>
      <c r="R1701" s="15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26.06</v>
      </c>
      <c r="R1702" s="15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0.19801980198019803</v>
      </c>
      <c r="R1703" s="15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6.0606060606060606E-3</v>
      </c>
      <c r="R1704" s="15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42247.281678240739</v>
      </c>
      <c r="K1705">
        <v>1435819537</v>
      </c>
      <c r="L1705" s="11">
        <f t="shared" si="157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</v>
      </c>
      <c r="R1705" s="1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65.100000000000009</v>
      </c>
      <c r="R1706" s="15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15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15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</v>
      </c>
      <c r="R1709" s="15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15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4.8571428571428568</v>
      </c>
      <c r="R1711" s="15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0.67999999999999994</v>
      </c>
      <c r="R1712" s="15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10.5</v>
      </c>
      <c r="R1713" s="15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15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1.6666666666666667</v>
      </c>
      <c r="R1715" s="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7.8680000000000003</v>
      </c>
      <c r="R1716" s="15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0.22</v>
      </c>
      <c r="R1717" s="15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42713.619201388894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7.5</v>
      </c>
      <c r="R1718" s="15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42.725880551301685</v>
      </c>
      <c r="R1719" s="15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0.2142857142857143</v>
      </c>
      <c r="R1720" s="15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0.87500000000000011</v>
      </c>
      <c r="R1721" s="15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</v>
      </c>
      <c r="R1722" s="15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15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3.4722222222222224E-2</v>
      </c>
      <c r="R1724" s="15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</v>
      </c>
      <c r="R1725" s="1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0.58333333333333337</v>
      </c>
      <c r="R1726" s="15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10.181818181818182</v>
      </c>
      <c r="R1727" s="15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33.784615384615385</v>
      </c>
      <c r="R1728" s="15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3.3333333333333333E-2</v>
      </c>
      <c r="R1729" s="15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68.400000000000006</v>
      </c>
      <c r="R1730" s="15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I1731/86400+DATE(1970,1,1)</f>
        <v>42531.052152777775</v>
      </c>
      <c r="K1731">
        <v>1460337306</v>
      </c>
      <c r="L1731" s="11">
        <f t="shared" ref="L1731:L1794" si="163">K1731/86400+DATE(1970,1,1)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E1731/D1731*100</f>
        <v>0</v>
      </c>
      <c r="R1731" s="15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 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42302.087766203702</v>
      </c>
      <c r="K1732">
        <v>1443146783</v>
      </c>
      <c r="L1732" s="11">
        <f t="shared" si="163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15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15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15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1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2.2222222222222223E-2</v>
      </c>
      <c r="R1736" s="15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</v>
      </c>
      <c r="K1737">
        <v>1468006345</v>
      </c>
      <c r="L1737" s="11">
        <f t="shared" si="163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11</v>
      </c>
      <c r="R1737" s="15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0.73333333333333328</v>
      </c>
      <c r="R1738" s="15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42205.948981481481</v>
      </c>
      <c r="K1739">
        <v>1434840392</v>
      </c>
      <c r="L1739" s="11">
        <f t="shared" si="163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21.25</v>
      </c>
      <c r="R1739" s="15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0.4</v>
      </c>
      <c r="R1740" s="15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0.1</v>
      </c>
      <c r="R1741" s="15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42201.817384259259</v>
      </c>
      <c r="K1742">
        <v>1434483422</v>
      </c>
      <c r="L1742" s="11">
        <f t="shared" si="163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15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110.83333333333334</v>
      </c>
      <c r="R1743" s="15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108.74999999999999</v>
      </c>
      <c r="R1744" s="15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100.41666666666667</v>
      </c>
      <c r="R1745" s="1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118.45454545454545</v>
      </c>
      <c r="R1746" s="15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114.01428571428571</v>
      </c>
      <c r="R1747" s="15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148.10000000000002</v>
      </c>
      <c r="R1748" s="15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104.95555555555556</v>
      </c>
      <c r="R1749" s="15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129.94800000000001</v>
      </c>
      <c r="R1750" s="15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123.48756218905473</v>
      </c>
      <c r="R1751" s="15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201.62</v>
      </c>
      <c r="R1752" s="15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102.89999999999999</v>
      </c>
      <c r="R1753" s="15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260.16666666666663</v>
      </c>
      <c r="R1754" s="15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108</v>
      </c>
      <c r="R1755" s="1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110.52941176470587</v>
      </c>
      <c r="R1756" s="15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120</v>
      </c>
      <c r="R1757" s="15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102.82909090909091</v>
      </c>
      <c r="R1758" s="15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115.99999999999999</v>
      </c>
      <c r="R1759" s="15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114.7</v>
      </c>
      <c r="R1760" s="15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106.60000000000001</v>
      </c>
      <c r="R1761" s="15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165.44</v>
      </c>
      <c r="R1762" s="15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155</v>
      </c>
      <c r="R1763" s="15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885</v>
      </c>
      <c r="R1764" s="15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101.90833333333333</v>
      </c>
      <c r="R1765" s="1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19.600000000000001</v>
      </c>
      <c r="R1766" s="15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59.467839999999995</v>
      </c>
      <c r="R1767" s="15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15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45.72</v>
      </c>
      <c r="R1769" s="15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</v>
      </c>
      <c r="R1770" s="15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2.7025000000000001</v>
      </c>
      <c r="R1771" s="15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56.51428571428572</v>
      </c>
      <c r="R1772" s="15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41935.979629629626</v>
      </c>
      <c r="K1773">
        <v>1411515040</v>
      </c>
      <c r="L1773" s="11">
        <f t="shared" si="163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21.30952380952381</v>
      </c>
      <c r="R1773" s="15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15.6</v>
      </c>
      <c r="R1774" s="15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6.2566666666666677</v>
      </c>
      <c r="R1775" s="1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45.92</v>
      </c>
      <c r="R1776" s="15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41936.976388888885</v>
      </c>
      <c r="K1777">
        <v>1410305160</v>
      </c>
      <c r="L1777" s="11">
        <f t="shared" si="163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65.101538461538468</v>
      </c>
      <c r="R1777" s="15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</v>
      </c>
      <c r="R1778" s="15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13.5625</v>
      </c>
      <c r="R1779" s="15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1.9900000000000002</v>
      </c>
      <c r="R1780" s="15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36.236363636363642</v>
      </c>
      <c r="R1781" s="15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42553.600810185184</v>
      </c>
      <c r="K1782">
        <v>1462285510</v>
      </c>
      <c r="L1782" s="11">
        <f t="shared" si="163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39.743333333333339</v>
      </c>
      <c r="R1782" s="15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25.763636363636365</v>
      </c>
      <c r="R1783" s="15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15.491428571428573</v>
      </c>
      <c r="R1784" s="15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23.692499999999999</v>
      </c>
      <c r="R1785" s="1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39.76</v>
      </c>
      <c r="R1786" s="15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20.220833333333331</v>
      </c>
      <c r="R1787" s="15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47.631578947368418</v>
      </c>
      <c r="R1788" s="15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15.329999999999998</v>
      </c>
      <c r="R1789" s="15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</v>
      </c>
      <c r="R1790" s="15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0.5</v>
      </c>
      <c r="R1791" s="15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42040.674513888887</v>
      </c>
      <c r="K1792">
        <v>1420560678</v>
      </c>
      <c r="L1792" s="11">
        <f t="shared" si="163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4.957575757575758</v>
      </c>
      <c r="R1792" s="15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3.5666666666666664</v>
      </c>
      <c r="R1793" s="15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61.124000000000002</v>
      </c>
      <c r="R1794" s="15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I1795/86400+DATE(1970,1,1)</f>
        <v>41970.933333333334</v>
      </c>
      <c r="K1795">
        <v>1414531440</v>
      </c>
      <c r="L1795" s="11">
        <f t="shared" ref="L1795:L1858" si="169">K1795/86400+DATE(1970,1,1)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E1795/D1795*100</f>
        <v>1.3333333333333335</v>
      </c>
      <c r="R1795" s="15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 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11.077777777777778</v>
      </c>
      <c r="R1796" s="15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38.735714285714288</v>
      </c>
      <c r="R1797" s="15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22.05263157894737</v>
      </c>
      <c r="R1798" s="15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67.55</v>
      </c>
      <c r="R1799" s="15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13.637499999999999</v>
      </c>
      <c r="R1800" s="15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</v>
      </c>
      <c r="R1801" s="15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20.44963251188932</v>
      </c>
      <c r="R1802" s="15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13.852941176470587</v>
      </c>
      <c r="R1803" s="15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48.485714285714288</v>
      </c>
      <c r="R1804" s="15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42049.071550925924</v>
      </c>
      <c r="K1805">
        <v>1421199782</v>
      </c>
      <c r="L1805" s="11">
        <f t="shared" si="169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30.8</v>
      </c>
      <c r="R1805" s="1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35.174193548387095</v>
      </c>
      <c r="R1806" s="15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36.404444444444444</v>
      </c>
      <c r="R1807" s="15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2.9550000000000001</v>
      </c>
      <c r="R1808" s="15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11.06</v>
      </c>
      <c r="R1809" s="15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41.407142857142858</v>
      </c>
      <c r="R1810" s="15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10.857142857142858</v>
      </c>
      <c r="R1811" s="15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3.3333333333333335</v>
      </c>
      <c r="R1812" s="15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7.407407407407407E-2</v>
      </c>
      <c r="R1813" s="15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13.307692307692307</v>
      </c>
      <c r="R1814" s="15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49.183333333333337</v>
      </c>
      <c r="R1816" s="15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42186.906678240739</v>
      </c>
      <c r="K1817">
        <v>1434577537</v>
      </c>
      <c r="L1817" s="11">
        <f t="shared" si="169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15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</v>
      </c>
      <c r="R1818" s="15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52.327777777777776</v>
      </c>
      <c r="R1819" s="15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15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</v>
      </c>
      <c r="R1821" s="15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</v>
      </c>
      <c r="R1822" s="15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134.88999999999999</v>
      </c>
      <c r="R1823" s="15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100</v>
      </c>
      <c r="R1824" s="15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115.85714285714286</v>
      </c>
      <c r="R1825" s="1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100.06666666666666</v>
      </c>
      <c r="R1826" s="15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105.05</v>
      </c>
      <c r="R1827" s="15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101</v>
      </c>
      <c r="R1828" s="15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100.66250000000001</v>
      </c>
      <c r="R1829" s="15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100.16000000000001</v>
      </c>
      <c r="R1830" s="15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166.68333333333334</v>
      </c>
      <c r="R1831" s="15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101.53333333333335</v>
      </c>
      <c r="R1832" s="15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103</v>
      </c>
      <c r="R1833" s="15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142.85714285714286</v>
      </c>
      <c r="R1834" s="15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262.5</v>
      </c>
      <c r="R1835" s="1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118.05000000000001</v>
      </c>
      <c r="R1836" s="15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104</v>
      </c>
      <c r="R1837" s="15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200.34</v>
      </c>
      <c r="R1838" s="15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306.83333333333331</v>
      </c>
      <c r="R1839" s="15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100.149</v>
      </c>
      <c r="R1840" s="15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205.29999999999998</v>
      </c>
      <c r="R1841" s="15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108.88888888888889</v>
      </c>
      <c r="R1842" s="15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101.75</v>
      </c>
      <c r="R1843" s="15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125.25</v>
      </c>
      <c r="R1844" s="15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124.0061</v>
      </c>
      <c r="R1845" s="1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101.4</v>
      </c>
      <c r="R1846" s="15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100</v>
      </c>
      <c r="R1847" s="15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137.92666666666668</v>
      </c>
      <c r="R1848" s="15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120.88000000000001</v>
      </c>
      <c r="R1849" s="15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107.36666666666667</v>
      </c>
      <c r="R1850" s="15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100.33333333333334</v>
      </c>
      <c r="R1851" s="15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101.52222222222223</v>
      </c>
      <c r="R1852" s="15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100.07692307692308</v>
      </c>
      <c r="R1853" s="15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116.96666666666667</v>
      </c>
      <c r="R1854" s="15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101.875</v>
      </c>
      <c r="R1855" s="1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102.12366666666665</v>
      </c>
      <c r="R1856" s="15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154.05897142857143</v>
      </c>
      <c r="R1857" s="15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101.25</v>
      </c>
      <c r="R1858" s="15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I1859/86400+DATE(1970,1,1)</f>
        <v>41894.76866898148</v>
      </c>
      <c r="K1859">
        <v>1407954413</v>
      </c>
      <c r="L1859" s="11">
        <f t="shared" ref="L1859:L1922" si="175">K1859/86400+DATE(1970,1,1)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E1859/D1859*100</f>
        <v>100</v>
      </c>
      <c r="R1859" s="15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 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108.74800874800874</v>
      </c>
      <c r="R1860" s="15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131.83333333333334</v>
      </c>
      <c r="R1861" s="15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41676.70930555556</v>
      </c>
      <c r="K1862">
        <v>1389891684</v>
      </c>
      <c r="L1862" s="11">
        <f t="shared" si="175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133.46666666666667</v>
      </c>
      <c r="R1862" s="15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15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8.0833333333333321</v>
      </c>
      <c r="R1864" s="15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0.4</v>
      </c>
      <c r="R1865" s="1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42.892307692307689</v>
      </c>
      <c r="R1866" s="15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42680.409108796295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3.6363636363636364E-3</v>
      </c>
      <c r="R1867" s="15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0.5</v>
      </c>
      <c r="R1868" s="15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0.05</v>
      </c>
      <c r="R1869" s="15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4.8680000000000003</v>
      </c>
      <c r="R1870" s="15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15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10.314285714285715</v>
      </c>
      <c r="R1872" s="15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71.784615384615378</v>
      </c>
      <c r="R1873" s="15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</v>
      </c>
      <c r="R1874" s="15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0.44999999999999996</v>
      </c>
      <c r="R1875" s="1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1.6250000000000001E-2</v>
      </c>
      <c r="R1876" s="15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0.51</v>
      </c>
      <c r="R1877" s="15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41806.284780092596</v>
      </c>
      <c r="K1878">
        <v>1400309405</v>
      </c>
      <c r="L1878" s="11">
        <f t="shared" si="175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15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15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15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0.12</v>
      </c>
      <c r="R1881" s="15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20.080000000000002</v>
      </c>
      <c r="R1882" s="15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172.68449999999999</v>
      </c>
      <c r="R1883" s="15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100.8955223880597</v>
      </c>
      <c r="R1884" s="15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104.8048048048048</v>
      </c>
      <c r="R1885" s="1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135.1</v>
      </c>
      <c r="R1886" s="15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116.32786885245903</v>
      </c>
      <c r="R1887" s="15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102.08333333333333</v>
      </c>
      <c r="R1888" s="15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111.16666666666666</v>
      </c>
      <c r="R1889" s="15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166.08</v>
      </c>
      <c r="R1890" s="15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106.60000000000001</v>
      </c>
      <c r="R1891" s="15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144.58441666666667</v>
      </c>
      <c r="R1892" s="15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105.55000000000001</v>
      </c>
      <c r="R1893" s="15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136.60000000000002</v>
      </c>
      <c r="R1894" s="15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104</v>
      </c>
      <c r="R1895" s="1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</v>
      </c>
      <c r="K1896">
        <v>1326404583</v>
      </c>
      <c r="L1896" s="11">
        <f t="shared" si="175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114.5</v>
      </c>
      <c r="R1896" s="15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101.71957671957672</v>
      </c>
      <c r="R1897" s="15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123.94678492239468</v>
      </c>
      <c r="R1898" s="15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102.45669291338582</v>
      </c>
      <c r="R1899" s="15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144.5</v>
      </c>
      <c r="R1900" s="15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133.33333333333331</v>
      </c>
      <c r="R1901" s="15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109.3644</v>
      </c>
      <c r="R1902" s="15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2.6969696969696968</v>
      </c>
      <c r="R1903" s="15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</v>
      </c>
      <c r="R1904" s="15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46.6</v>
      </c>
      <c r="R1905" s="1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0.1</v>
      </c>
      <c r="R1906" s="15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0.16800000000000001</v>
      </c>
      <c r="R1907" s="15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42.76</v>
      </c>
      <c r="R1908" s="15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0.28333333333333333</v>
      </c>
      <c r="R1909" s="15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1.7319999999999998</v>
      </c>
      <c r="R1910" s="15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14.111428571428572</v>
      </c>
      <c r="R1911" s="15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39.395294117647055</v>
      </c>
      <c r="R1912" s="15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2.3529411764705882E-2</v>
      </c>
      <c r="R1913" s="15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59.3</v>
      </c>
      <c r="R1914" s="15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</v>
      </c>
      <c r="R1915" s="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9.0090090090090094</v>
      </c>
      <c r="R1916" s="15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</v>
      </c>
      <c r="R1917" s="15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0.51</v>
      </c>
      <c r="R1918" s="15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52.570512820512818</v>
      </c>
      <c r="R1919" s="15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</v>
      </c>
      <c r="R1920" s="15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42143.875567129631</v>
      </c>
      <c r="K1921">
        <v>1429477249</v>
      </c>
      <c r="L1921" s="11">
        <f t="shared" si="175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47.4</v>
      </c>
      <c r="R1921" s="15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43.03</v>
      </c>
      <c r="R1922" s="15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I1923/86400+DATE(1970,1,1)</f>
        <v>41104.221562500003</v>
      </c>
      <c r="K1923">
        <v>1339651143</v>
      </c>
      <c r="L1923" s="11">
        <f t="shared" ref="L1923:L1986" si="181">K1923/86400+DATE(1970,1,1)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E1923/D1923*100</f>
        <v>136.80000000000001</v>
      </c>
      <c r="R1923" s="15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 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115.55</v>
      </c>
      <c r="R1924" s="15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240.79999999999998</v>
      </c>
      <c r="R1925" s="1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114.39999999999999</v>
      </c>
      <c r="R1926" s="15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110.33333333333333</v>
      </c>
      <c r="R1927" s="15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195.37933333333334</v>
      </c>
      <c r="R1928" s="15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103.33333333333334</v>
      </c>
      <c r="R1929" s="15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</v>
      </c>
      <c r="K1930">
        <v>1365348794</v>
      </c>
      <c r="L1930" s="11">
        <f t="shared" si="18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103.1372549019608</v>
      </c>
      <c r="R1930" s="15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100.3125</v>
      </c>
      <c r="R1931" s="15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127</v>
      </c>
      <c r="R1932" s="15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120.601</v>
      </c>
      <c r="R1933" s="15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40932.809872685189</v>
      </c>
      <c r="K1934">
        <v>1325618773</v>
      </c>
      <c r="L1934" s="11">
        <f t="shared" si="18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106.99047619047619</v>
      </c>
      <c r="R1934" s="15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172.43333333333334</v>
      </c>
      <c r="R1935" s="1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123.61999999999999</v>
      </c>
      <c r="R1936" s="15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108.4</v>
      </c>
      <c r="R1937" s="15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116.52013333333333</v>
      </c>
      <c r="R1938" s="15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187.245</v>
      </c>
      <c r="R1939" s="15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115.93333333333334</v>
      </c>
      <c r="R1940" s="15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110.7</v>
      </c>
      <c r="R1941" s="15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170.92307692307693</v>
      </c>
      <c r="R1942" s="15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126.11835600000001</v>
      </c>
      <c r="R1943" s="15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138.44033333333334</v>
      </c>
      <c r="R1944" s="15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1705.2499999999998</v>
      </c>
      <c r="R1945" s="1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788.05550000000005</v>
      </c>
      <c r="R1946" s="15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42197.251828703702</v>
      </c>
      <c r="K1947">
        <v>1433224958</v>
      </c>
      <c r="L1947" s="11">
        <f t="shared" si="18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348.01799999999997</v>
      </c>
      <c r="R1947" s="15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149.74666666666667</v>
      </c>
      <c r="R1948" s="15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100.63375000000001</v>
      </c>
      <c r="R1949" s="15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800.21100000000001</v>
      </c>
      <c r="R1950" s="15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41830.423043981486</v>
      </c>
      <c r="K1951">
        <v>1402394951</v>
      </c>
      <c r="L1951" s="11">
        <f t="shared" si="18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106.00260000000002</v>
      </c>
      <c r="R1951" s="15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200.51866666666669</v>
      </c>
      <c r="R1952" s="15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212.44399999999999</v>
      </c>
      <c r="R1953" s="15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198.47237142857145</v>
      </c>
      <c r="R1954" s="15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225.94666666666666</v>
      </c>
      <c r="R1955" s="1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698.94800000000009</v>
      </c>
      <c r="R1956" s="15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398.59528571428569</v>
      </c>
      <c r="R1957" s="15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294.0333333333333</v>
      </c>
      <c r="R1958" s="15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41209.098530092597</v>
      </c>
      <c r="K1959">
        <v>1348712513</v>
      </c>
      <c r="L1959" s="11">
        <f t="shared" si="18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167.50470000000001</v>
      </c>
      <c r="R1959" s="15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1435.5717142857143</v>
      </c>
      <c r="R1960" s="15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156.73439999999999</v>
      </c>
      <c r="R1961" s="15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117.90285714285716</v>
      </c>
      <c r="R1962" s="15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1105.3811999999998</v>
      </c>
      <c r="R1963" s="15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192.92499999999998</v>
      </c>
      <c r="R1964" s="15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126.8842105263158</v>
      </c>
      <c r="R1965" s="1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259.57748878923763</v>
      </c>
      <c r="R1966" s="15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262.27999999999997</v>
      </c>
      <c r="R1967" s="15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206.74309000000002</v>
      </c>
      <c r="R1968" s="15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370.13</v>
      </c>
      <c r="R1969" s="15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284.96600000000001</v>
      </c>
      <c r="R1970" s="15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579.08000000000004</v>
      </c>
      <c r="R1971" s="15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41384.151631944442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1131.8</v>
      </c>
      <c r="R1972" s="15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263.02771750000005</v>
      </c>
      <c r="R1973" s="15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674.48</v>
      </c>
      <c r="R1974" s="15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256.83081313131316</v>
      </c>
      <c r="R1975" s="1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375.49599999999998</v>
      </c>
      <c r="R1976" s="15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208.70837499999996</v>
      </c>
      <c r="R1977" s="15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346.6</v>
      </c>
      <c r="R1978" s="15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402.33</v>
      </c>
      <c r="R1979" s="15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1026.8451399999999</v>
      </c>
      <c r="R1980" s="15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114.901155</v>
      </c>
      <c r="R1981" s="15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354.82402000000002</v>
      </c>
      <c r="R1982" s="15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5.08</v>
      </c>
      <c r="R1983" s="15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15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4.3</v>
      </c>
      <c r="R1985" s="1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21.146666666666665</v>
      </c>
      <c r="R1986" s="15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I1987/86400+DATE(1970,1,1)</f>
        <v>42584.958333333328</v>
      </c>
      <c r="K1987">
        <v>1467650771</v>
      </c>
      <c r="L1987" s="11">
        <f t="shared" ref="L1987:L2050" si="187">K1987/86400+DATE(1970,1,1)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E1987/D1987*100</f>
        <v>3.1875</v>
      </c>
      <c r="R1987" s="15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 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0.05</v>
      </c>
      <c r="R1988" s="15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42.472727272727276</v>
      </c>
      <c r="R1989" s="15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0.41666666666666669</v>
      </c>
      <c r="R1990" s="15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1</v>
      </c>
      <c r="R1991" s="15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16.966666666666665</v>
      </c>
      <c r="R1992" s="15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7.0000000000000009</v>
      </c>
      <c r="R1993" s="15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0.13333333333333333</v>
      </c>
      <c r="R1994" s="15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42359.588391203702</v>
      </c>
      <c r="K1995">
        <v>1448114837</v>
      </c>
      <c r="L1995" s="11">
        <f t="shared" si="18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1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15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</v>
      </c>
      <c r="R1997" s="15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15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15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26.200000000000003</v>
      </c>
      <c r="R2000" s="15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0.76129032258064511</v>
      </c>
      <c r="R2001" s="15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12.5</v>
      </c>
      <c r="R2002" s="15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382.12909090909091</v>
      </c>
      <c r="R2003" s="15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216.79422000000002</v>
      </c>
      <c r="R2004" s="15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312</v>
      </c>
      <c r="R2005" s="1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234.42048</v>
      </c>
      <c r="R2006" s="15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123.68010000000001</v>
      </c>
      <c r="R2007" s="15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247.84</v>
      </c>
      <c r="R2008" s="15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115.7092</v>
      </c>
      <c r="R2009" s="15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117.07484768810599</v>
      </c>
      <c r="R2010" s="15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305.15800000000002</v>
      </c>
      <c r="R2011" s="15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320.05299999999994</v>
      </c>
      <c r="R2012" s="15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819.56399999999996</v>
      </c>
      <c r="R2013" s="15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234.90000000000003</v>
      </c>
      <c r="R2014" s="15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494.91374999999999</v>
      </c>
      <c r="R2015" s="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7813.7822333333334</v>
      </c>
      <c r="R2016" s="15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113.00013888888888</v>
      </c>
      <c r="R2017" s="15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41342.880775462967</v>
      </c>
      <c r="K2018">
        <v>1360271299</v>
      </c>
      <c r="L2018" s="11">
        <f t="shared" si="18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921.54219999999998</v>
      </c>
      <c r="R2018" s="15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125.10239999999999</v>
      </c>
      <c r="R2019" s="15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102.24343076923077</v>
      </c>
      <c r="R2020" s="15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484.90975000000003</v>
      </c>
      <c r="R2021" s="15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41773.961111111115</v>
      </c>
      <c r="K2022">
        <v>1396923624</v>
      </c>
      <c r="L2022" s="11">
        <f t="shared" si="18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192.33333333333334</v>
      </c>
      <c r="R2022" s="15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281.10000000000002</v>
      </c>
      <c r="R2023" s="15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125.13700000000001</v>
      </c>
      <c r="R2024" s="15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161.459</v>
      </c>
      <c r="R2025" s="1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585.35</v>
      </c>
      <c r="R2026" s="15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201.14999999999998</v>
      </c>
      <c r="R2027" s="15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133.48307999999997</v>
      </c>
      <c r="R2028" s="15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120.24900000000001</v>
      </c>
      <c r="R2029" s="15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126.16666666666667</v>
      </c>
      <c r="R2030" s="15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361.2</v>
      </c>
      <c r="R2031" s="15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226.239013671875</v>
      </c>
      <c r="R2032" s="15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120.35</v>
      </c>
      <c r="R2033" s="15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304.18799999999999</v>
      </c>
      <c r="R2034" s="15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178.67599999999999</v>
      </c>
      <c r="R2035" s="1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386.81998717948721</v>
      </c>
      <c r="R2036" s="15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211.03642500000004</v>
      </c>
      <c r="R2037" s="15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41768.864803240736</v>
      </c>
      <c r="K2038">
        <v>1397076319</v>
      </c>
      <c r="L2038" s="11">
        <f t="shared" si="18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131.66833333333335</v>
      </c>
      <c r="R2038" s="15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300.47639999999996</v>
      </c>
      <c r="R2039" s="15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420.51249999999999</v>
      </c>
      <c r="R2040" s="15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136.21680000000001</v>
      </c>
      <c r="R2041" s="15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248.17133333333334</v>
      </c>
      <c r="R2042" s="15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181.86315789473684</v>
      </c>
      <c r="R2043" s="15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123.53</v>
      </c>
      <c r="R2044" s="15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506.20938628158842</v>
      </c>
      <c r="R2045" s="1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108.21333333333334</v>
      </c>
      <c r="R2046" s="15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41099.088506944448</v>
      </c>
      <c r="K2047">
        <v>1339207647</v>
      </c>
      <c r="L2047" s="11">
        <f t="shared" si="18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819.18387755102037</v>
      </c>
      <c r="R2047" s="15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121.10000000000001</v>
      </c>
      <c r="R2048" s="15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102.99897959183673</v>
      </c>
      <c r="R2049" s="15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148.33229411764705</v>
      </c>
      <c r="R2050" s="15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I2051/86400+DATE(1970,1,1)</f>
        <v>41610.957638888889</v>
      </c>
      <c r="K2051">
        <v>1382963963</v>
      </c>
      <c r="L2051" s="11">
        <f t="shared" ref="L2051:L2114" si="193">K2051/86400+DATE(1970,1,1)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E2051/D2051*100</f>
        <v>120.19070000000001</v>
      </c>
      <c r="R2051" s="15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 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473.27000000000004</v>
      </c>
      <c r="R2052" s="15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130.36250000000001</v>
      </c>
      <c r="R2053" s="15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353.048</v>
      </c>
      <c r="R2054" s="15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101.02</v>
      </c>
      <c r="R2055" s="1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113.59142857142857</v>
      </c>
      <c r="R2056" s="15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167.41666666666666</v>
      </c>
      <c r="R2057" s="15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153.452</v>
      </c>
      <c r="R2058" s="15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202.23220000000001</v>
      </c>
      <c r="R2059" s="15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168.28125</v>
      </c>
      <c r="R2060" s="15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143.45666666666668</v>
      </c>
      <c r="R2061" s="15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196.4</v>
      </c>
      <c r="R2062" s="15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107.91999999999999</v>
      </c>
      <c r="R2063" s="15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114.97699999999999</v>
      </c>
      <c r="R2064" s="15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148.04999999999998</v>
      </c>
      <c r="R2065" s="1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191.16676082790633</v>
      </c>
      <c r="R2066" s="15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199.215125</v>
      </c>
      <c r="R2067" s="15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218.6</v>
      </c>
      <c r="R2068" s="15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126.86868686868686</v>
      </c>
      <c r="R2069" s="15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105.22388000000001</v>
      </c>
      <c r="R2070" s="15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128.40666000000002</v>
      </c>
      <c r="R2071" s="15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317.3272</v>
      </c>
      <c r="R2072" s="15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280.73</v>
      </c>
      <c r="R2073" s="15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110.73146853146854</v>
      </c>
      <c r="R2074" s="15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152.60429999999999</v>
      </c>
      <c r="R2075" s="1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102.49999999999999</v>
      </c>
      <c r="R2076" s="15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1678.3738373837384</v>
      </c>
      <c r="R2077" s="15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543.349156424581</v>
      </c>
      <c r="R2078" s="15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115.50800000000001</v>
      </c>
      <c r="R2079" s="15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131.20499999999998</v>
      </c>
      <c r="R2080" s="15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288.17</v>
      </c>
      <c r="R2081" s="15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507.8</v>
      </c>
      <c r="R2082" s="15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114.57142857142857</v>
      </c>
      <c r="R2083" s="15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40871.161990740744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110.73333333333333</v>
      </c>
      <c r="R2084" s="15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113.33333333333333</v>
      </c>
      <c r="R2085" s="1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108.33333333333333</v>
      </c>
      <c r="R2086" s="15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123.53333333333335</v>
      </c>
      <c r="R2087" s="15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100.69999999999999</v>
      </c>
      <c r="R2088" s="15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103.53333333333335</v>
      </c>
      <c r="R2089" s="15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115.51066666666668</v>
      </c>
      <c r="R2090" s="15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120.4004</v>
      </c>
      <c r="R2091" s="15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41329.381423611107</v>
      </c>
      <c r="K2092">
        <v>1359104955</v>
      </c>
      <c r="L2092" s="11">
        <f t="shared" si="193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115.040375</v>
      </c>
      <c r="R2092" s="15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120.46777777777777</v>
      </c>
      <c r="R2093" s="15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101.28333333333333</v>
      </c>
      <c r="R2094" s="15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102.46666666666667</v>
      </c>
      <c r="R2095" s="1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120.54285714285714</v>
      </c>
      <c r="R2096" s="15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40818.733483796299</v>
      </c>
      <c r="K2097">
        <v>1312392973</v>
      </c>
      <c r="L2097" s="11">
        <f t="shared" si="193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100</v>
      </c>
      <c r="R2097" s="15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101.66666666666666</v>
      </c>
      <c r="R2098" s="15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100</v>
      </c>
      <c r="R2099" s="15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100.33333333333334</v>
      </c>
      <c r="R2100" s="15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132.36666666666667</v>
      </c>
      <c r="R2101" s="15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136.66666666666666</v>
      </c>
      <c r="R2102" s="15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113.25</v>
      </c>
      <c r="R2103" s="15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136</v>
      </c>
      <c r="R2104" s="15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146.12318374694613</v>
      </c>
      <c r="R2105" s="1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129.5</v>
      </c>
      <c r="R2106" s="15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254</v>
      </c>
      <c r="R2107" s="15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107.04545454545456</v>
      </c>
      <c r="R2108" s="15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107.73299999999999</v>
      </c>
      <c r="R2109" s="15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107.31250000000001</v>
      </c>
      <c r="R2110" s="15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106.52500000000001</v>
      </c>
      <c r="R2111" s="15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100.35000000000001</v>
      </c>
      <c r="R2112" s="15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106.5</v>
      </c>
      <c r="R2113" s="15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100</v>
      </c>
      <c r="R2114" s="15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I2115/86400+DATE(1970,1,1)</f>
        <v>41905.86546296296</v>
      </c>
      <c r="K2115">
        <v>1408481176</v>
      </c>
      <c r="L2115" s="11">
        <f t="shared" ref="L2115:L2178" si="199">K2115/86400+DATE(1970,1,1)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E2115/D2115*100</f>
        <v>104.85714285714285</v>
      </c>
      <c r="R2115" s="15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 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104.69999999999999</v>
      </c>
      <c r="R2116" s="15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225.66666666666669</v>
      </c>
      <c r="R2117" s="15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100.90416666666667</v>
      </c>
      <c r="R2118" s="15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147.75</v>
      </c>
      <c r="R2119" s="15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134.61099999999999</v>
      </c>
      <c r="R2120" s="15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100.75</v>
      </c>
      <c r="R2121" s="15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100.880375</v>
      </c>
      <c r="R2122" s="15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0.56800000000000006</v>
      </c>
      <c r="R2123" s="15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0.38750000000000001</v>
      </c>
      <c r="R2124" s="15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10</v>
      </c>
      <c r="R2125" s="1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10.454545454545453</v>
      </c>
      <c r="R2126" s="15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1.4200000000000002</v>
      </c>
      <c r="R2127" s="15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0.05</v>
      </c>
      <c r="R2128" s="15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28.842857142857142</v>
      </c>
      <c r="R2129" s="15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0.16666666666666669</v>
      </c>
      <c r="R2130" s="15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11.799999999999999</v>
      </c>
      <c r="R2131" s="15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0.20238095238095236</v>
      </c>
      <c r="R2132" s="15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5</v>
      </c>
      <c r="R2133" s="15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2.1129899999999995</v>
      </c>
      <c r="R2134" s="15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</v>
      </c>
      <c r="R2135" s="1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1.7333333333333332</v>
      </c>
      <c r="R2136" s="15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41186.96334490741</v>
      </c>
      <c r="K2137">
        <v>1346800033</v>
      </c>
      <c r="L2137" s="11">
        <f t="shared" si="199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</v>
      </c>
      <c r="R2137" s="15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5.9612499999999999E-2</v>
      </c>
      <c r="R2138" s="15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28.405999999999999</v>
      </c>
      <c r="R2139" s="15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12.8</v>
      </c>
      <c r="R2140" s="15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5.42</v>
      </c>
      <c r="R2141" s="15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0.11199999999999999</v>
      </c>
      <c r="R2142" s="15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15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5.7238095238095239</v>
      </c>
      <c r="R2144" s="15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11.25</v>
      </c>
      <c r="R2145" s="1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1.7098591549295776</v>
      </c>
      <c r="R2146" s="15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30.433333333333334</v>
      </c>
      <c r="R2147" s="15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0.02</v>
      </c>
      <c r="R2148" s="15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0.69641025641025645</v>
      </c>
      <c r="R2149" s="15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2</v>
      </c>
      <c r="R2150" s="15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15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0.80999999999999994</v>
      </c>
      <c r="R2152" s="15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42550.847384259258</v>
      </c>
      <c r="K2153">
        <v>1464639614</v>
      </c>
      <c r="L2153" s="11">
        <f t="shared" si="199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0.26222222222222225</v>
      </c>
      <c r="R2153" s="15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0.16666666666666669</v>
      </c>
      <c r="R2154" s="15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9.124454880912446E-3</v>
      </c>
      <c r="R2155" s="1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0.8</v>
      </c>
      <c r="R2156" s="15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2.2999999999999998</v>
      </c>
      <c r="R2157" s="15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2.6660714285714282</v>
      </c>
      <c r="R2158" s="15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28.192</v>
      </c>
      <c r="R2159" s="15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6.5900366666666672</v>
      </c>
      <c r="R2160" s="15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40740.731180555558</v>
      </c>
      <c r="K2161">
        <v>1308245574</v>
      </c>
      <c r="L2161" s="11">
        <f t="shared" si="199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0.72222222222222221</v>
      </c>
      <c r="R2161" s="15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0.85000000000000009</v>
      </c>
      <c r="R2162" s="15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42270.852534722224</v>
      </c>
      <c r="K2163">
        <v>1440448059</v>
      </c>
      <c r="L2163" s="11">
        <f t="shared" si="199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115.75</v>
      </c>
      <c r="R2163" s="15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112.26666666666667</v>
      </c>
      <c r="R2164" s="15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132.20000000000002</v>
      </c>
      <c r="R2165" s="1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102.63636363636364</v>
      </c>
      <c r="R2166" s="15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138.64000000000001</v>
      </c>
      <c r="R2167" s="15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146.6</v>
      </c>
      <c r="R2168" s="15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120</v>
      </c>
      <c r="R2169" s="15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121.5816111111111</v>
      </c>
      <c r="R2170" s="15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100</v>
      </c>
      <c r="R2171" s="15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180.85714285714286</v>
      </c>
      <c r="R2172" s="15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106.075</v>
      </c>
      <c r="R2173" s="15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42112.580092592594</v>
      </c>
      <c r="K2174">
        <v>1426773320</v>
      </c>
      <c r="L2174" s="11">
        <f t="shared" si="199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100</v>
      </c>
      <c r="R2174" s="15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126.92857142857143</v>
      </c>
      <c r="R2175" s="1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102.97499999999999</v>
      </c>
      <c r="R2176" s="15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250</v>
      </c>
      <c r="R2177" s="15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126.02</v>
      </c>
      <c r="R2178" s="15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I2179/86400+DATE(1970,1,1)</f>
        <v>42527.250775462962</v>
      </c>
      <c r="K2179">
        <v>1463032867</v>
      </c>
      <c r="L2179" s="11">
        <f t="shared" ref="L2179:L2242" si="205">K2179/86400+DATE(1970,1,1)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E2179/D2179*100</f>
        <v>100.12</v>
      </c>
      <c r="R2179" s="15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 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138.64000000000001</v>
      </c>
      <c r="R2180" s="15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161.4</v>
      </c>
      <c r="R2181" s="15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107.18419999999999</v>
      </c>
      <c r="R2182" s="15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153.1</v>
      </c>
      <c r="R2183" s="15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524.16666666666663</v>
      </c>
      <c r="R2184" s="15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489.27777777777777</v>
      </c>
      <c r="R2185" s="1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284.74</v>
      </c>
      <c r="R2186" s="15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41359.349988425922</v>
      </c>
      <c r="K2187">
        <v>1360830239</v>
      </c>
      <c r="L2187" s="11">
        <f t="shared" si="205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1856.97</v>
      </c>
      <c r="R2187" s="15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109.67499999999998</v>
      </c>
      <c r="R2188" s="15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1014.6425</v>
      </c>
      <c r="R2189" s="15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412.17692027666544</v>
      </c>
      <c r="R2190" s="15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503.25</v>
      </c>
      <c r="R2191" s="15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184.61052631578946</v>
      </c>
      <c r="R2192" s="15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119.73333333333333</v>
      </c>
      <c r="R2193" s="15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1081.2401666666667</v>
      </c>
      <c r="R2194" s="15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452.37333333333333</v>
      </c>
      <c r="R2195" s="1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537.37</v>
      </c>
      <c r="R2196" s="15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120.32608695652173</v>
      </c>
      <c r="R2197" s="15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113.83571428571429</v>
      </c>
      <c r="R2198" s="15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951.03109999999992</v>
      </c>
      <c r="R2199" s="15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132.89249999999998</v>
      </c>
      <c r="R2200" s="15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146.97777777777779</v>
      </c>
      <c r="R2201" s="15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542.15</v>
      </c>
      <c r="R2202" s="15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41290.846817129626</v>
      </c>
      <c r="K2203">
        <v>1357157965</v>
      </c>
      <c r="L2203" s="11">
        <f t="shared" si="205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382.71818181818185</v>
      </c>
      <c r="R2203" s="15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704.18124999999998</v>
      </c>
      <c r="R2204" s="15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109.55</v>
      </c>
      <c r="R2205" s="1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132.86666666666667</v>
      </c>
      <c r="R2206" s="15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41061.821631944447</v>
      </c>
      <c r="K2207">
        <v>1335987789</v>
      </c>
      <c r="L2207" s="11">
        <f t="shared" si="205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152</v>
      </c>
      <c r="R2207" s="15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102.72727272727273</v>
      </c>
      <c r="R2208" s="15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100</v>
      </c>
      <c r="R2209" s="15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101.6</v>
      </c>
      <c r="R2210" s="15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150.80000000000001</v>
      </c>
      <c r="R2211" s="15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41013.733333333337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111.425</v>
      </c>
      <c r="R2212" s="15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195.6</v>
      </c>
      <c r="R2213" s="15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114.38333333333333</v>
      </c>
      <c r="R2214" s="15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200</v>
      </c>
      <c r="R2215" s="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292.50166666666667</v>
      </c>
      <c r="R2216" s="15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156.36363636363637</v>
      </c>
      <c r="R2217" s="15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</v>
      </c>
      <c r="K2218">
        <v>1436464945</v>
      </c>
      <c r="L2218" s="11">
        <f t="shared" si="205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105.66666666666666</v>
      </c>
      <c r="R2218" s="15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101.19047619047619</v>
      </c>
      <c r="R2219" s="15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122.833</v>
      </c>
      <c r="R2220" s="15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101.49999999999999</v>
      </c>
      <c r="R2221" s="15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101.14285714285714</v>
      </c>
      <c r="R2222" s="15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108.11999999999999</v>
      </c>
      <c r="R2223" s="15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162.6</v>
      </c>
      <c r="R2224" s="15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105.80000000000001</v>
      </c>
      <c r="R2225" s="1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243.15000000000003</v>
      </c>
      <c r="R2226" s="15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944.83338095238094</v>
      </c>
      <c r="R2227" s="15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108.46283333333334</v>
      </c>
      <c r="R2228" s="15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157.37692307692308</v>
      </c>
      <c r="R2229" s="15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1174.49</v>
      </c>
      <c r="R2230" s="15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171.04755366949576</v>
      </c>
      <c r="R2231" s="15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125.95294117647057</v>
      </c>
      <c r="R2232" s="15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1212.1296000000002</v>
      </c>
      <c r="R2233" s="15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495.8</v>
      </c>
      <c r="R2234" s="15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332.03999999999996</v>
      </c>
      <c r="R2235" s="1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1165</v>
      </c>
      <c r="R2236" s="15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42091.980451388888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153.3153846153846</v>
      </c>
      <c r="R2237" s="15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537.10714285714289</v>
      </c>
      <c r="R2238" s="15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352.92777777777775</v>
      </c>
      <c r="R2239" s="15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137.4</v>
      </c>
      <c r="R2240" s="15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128.02668</v>
      </c>
      <c r="R2241" s="15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270.68</v>
      </c>
      <c r="R2242" s="15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I2243/86400+DATE(1970,1,1)</f>
        <v>42796.827546296292</v>
      </c>
      <c r="K2243">
        <v>1485892300</v>
      </c>
      <c r="L2243" s="11">
        <f t="shared" ref="L2243:L2306" si="211">K2243/86400+DATE(1970,1,1)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E2243/D2243*100</f>
        <v>806.4</v>
      </c>
      <c r="R2243" s="15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 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41605.126388888893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1360.0976000000001</v>
      </c>
      <c r="R2244" s="15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930250</v>
      </c>
      <c r="R2245" s="1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377.02</v>
      </c>
      <c r="R2246" s="15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2647.0250000000001</v>
      </c>
      <c r="R2247" s="15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100.12</v>
      </c>
      <c r="R2248" s="15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104.45405405405405</v>
      </c>
      <c r="R2249" s="15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107.21428571428571</v>
      </c>
      <c r="R2250" s="15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168.77142857142857</v>
      </c>
      <c r="R2251" s="15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975.11200000000008</v>
      </c>
      <c r="R2252" s="15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134.44929411764704</v>
      </c>
      <c r="R2253" s="15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272.27777777777777</v>
      </c>
      <c r="R2254" s="15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112.6875</v>
      </c>
      <c r="R2255" s="1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459.8</v>
      </c>
      <c r="R2256" s="15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286.65822784810126</v>
      </c>
      <c r="R2257" s="15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222.70833333333334</v>
      </c>
      <c r="R2258" s="15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636.14</v>
      </c>
      <c r="R2259" s="15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146.5</v>
      </c>
      <c r="R2260" s="15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1867.1</v>
      </c>
      <c r="R2261" s="15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326.92</v>
      </c>
      <c r="R2262" s="15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779.5</v>
      </c>
      <c r="R2263" s="15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154.15151515151516</v>
      </c>
      <c r="R2264" s="15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115.54666666666667</v>
      </c>
      <c r="R2265" s="1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180.03333333333333</v>
      </c>
      <c r="R2266" s="15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298.5</v>
      </c>
      <c r="R2267" s="15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320.26666666666665</v>
      </c>
      <c r="R2268" s="15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380.52499999999998</v>
      </c>
      <c r="R2269" s="15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42806.082349537042</v>
      </c>
      <c r="K2270">
        <v>1486691915</v>
      </c>
      <c r="L2270" s="11">
        <f t="shared" si="211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102.60000000000001</v>
      </c>
      <c r="R2270" s="15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1801.64</v>
      </c>
      <c r="R2271" s="15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720.24800000000005</v>
      </c>
      <c r="R2272" s="15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283.09000000000003</v>
      </c>
      <c r="R2273" s="15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42345.699490740742</v>
      </c>
      <c r="K2274">
        <v>1446914836</v>
      </c>
      <c r="L2274" s="11">
        <f t="shared" si="21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1356.6000000000001</v>
      </c>
      <c r="R2274" s="15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220.35999999999999</v>
      </c>
      <c r="R2275" s="1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119.6</v>
      </c>
      <c r="R2276" s="15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41995.616655092592</v>
      </c>
      <c r="K2277">
        <v>1416667679</v>
      </c>
      <c r="L2277" s="11">
        <f t="shared" si="21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407.76923076923077</v>
      </c>
      <c r="R2277" s="15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105.81826105905425</v>
      </c>
      <c r="R2278" s="15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141.08235294117648</v>
      </c>
      <c r="R2279" s="15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270.7</v>
      </c>
      <c r="R2280" s="15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153.80000000000001</v>
      </c>
      <c r="R2281" s="15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403.57653061224488</v>
      </c>
      <c r="R2282" s="15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185</v>
      </c>
      <c r="R2283" s="15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185.33333333333331</v>
      </c>
      <c r="R2284" s="15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100.85533333333332</v>
      </c>
      <c r="R2285" s="1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106.22116666666668</v>
      </c>
      <c r="R2286" s="15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41089.185682870375</v>
      </c>
      <c r="K2287">
        <v>1338352043</v>
      </c>
      <c r="L2287" s="11">
        <f t="shared" si="211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121.36666666666667</v>
      </c>
      <c r="R2287" s="15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100.06666666666666</v>
      </c>
      <c r="R2288" s="15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119.97755555555555</v>
      </c>
      <c r="R2289" s="15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100.1</v>
      </c>
      <c r="R2290" s="15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107.4</v>
      </c>
      <c r="R2291" s="15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104.06666666666666</v>
      </c>
      <c r="R2292" s="15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172.8</v>
      </c>
      <c r="R2293" s="15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107.2505</v>
      </c>
      <c r="R2294" s="15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108.23529411764706</v>
      </c>
      <c r="R2295" s="1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146.08079999999998</v>
      </c>
      <c r="R2296" s="15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125.25</v>
      </c>
      <c r="R2297" s="15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149.07142857142856</v>
      </c>
      <c r="R2298" s="15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100.6</v>
      </c>
      <c r="R2299" s="15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105.07333333333332</v>
      </c>
      <c r="R2300" s="15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350.16666666666663</v>
      </c>
      <c r="R2301" s="15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101.25</v>
      </c>
      <c r="R2302" s="15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133.6044</v>
      </c>
      <c r="R2303" s="15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170.65217391304347</v>
      </c>
      <c r="R2304" s="15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109.35829457364341</v>
      </c>
      <c r="R2305" s="1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100.70033333333335</v>
      </c>
      <c r="R2306" s="15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I2307/86400+DATE(1970,1,1)</f>
        <v>41859.75</v>
      </c>
      <c r="K2307">
        <v>1405356072</v>
      </c>
      <c r="L2307" s="11">
        <f t="shared" ref="L2307:L2370" si="217">K2307/86400+DATE(1970,1,1)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E2307/D2307*100</f>
        <v>101.22777777777779</v>
      </c>
      <c r="R2307" s="15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 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106.75857142857143</v>
      </c>
      <c r="R2308" s="15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106.65777537961894</v>
      </c>
      <c r="R2309" s="15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101.30622</v>
      </c>
      <c r="R2310" s="15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106.67450000000001</v>
      </c>
      <c r="R2311" s="15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428.83978378378379</v>
      </c>
      <c r="R2312" s="15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104.11111111111111</v>
      </c>
      <c r="R2313" s="15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107.86666666666666</v>
      </c>
      <c r="R2314" s="15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175.84040000000002</v>
      </c>
      <c r="R2315" s="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156.97</v>
      </c>
      <c r="R2316" s="15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102.60000000000001</v>
      </c>
      <c r="R2317" s="15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40156.766666666663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104.04266666666666</v>
      </c>
      <c r="R2318" s="15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104</v>
      </c>
      <c r="R2319" s="15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121.05999999999999</v>
      </c>
      <c r="R2320" s="15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107.69999999999999</v>
      </c>
      <c r="R2321" s="15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108.66</v>
      </c>
      <c r="R2322" s="15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39.120962394619681</v>
      </c>
      <c r="R2323" s="15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3.1481481481481479</v>
      </c>
      <c r="R2324" s="15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42814.755173611113</v>
      </c>
      <c r="K2325">
        <v>1489428447</v>
      </c>
      <c r="L2325" s="11">
        <f t="shared" si="217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48</v>
      </c>
      <c r="R2325" s="1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20.733333333333334</v>
      </c>
      <c r="R2326" s="15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8</v>
      </c>
      <c r="R2327" s="15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0.72</v>
      </c>
      <c r="R2328" s="15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41877.917129629626</v>
      </c>
      <c r="K2329">
        <v>1406066440</v>
      </c>
      <c r="L2329" s="11">
        <f t="shared" si="217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526.09431428571429</v>
      </c>
      <c r="R2329" s="15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42169.781678240739</v>
      </c>
      <c r="K2330">
        <v>1431715537</v>
      </c>
      <c r="L2330" s="11">
        <f t="shared" si="217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254.45000000000002</v>
      </c>
      <c r="R2330" s="15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105.91999999999999</v>
      </c>
      <c r="R2331" s="15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102.42285714285715</v>
      </c>
      <c r="R2332" s="15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144.31375</v>
      </c>
      <c r="R2333" s="15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106.30800000000001</v>
      </c>
      <c r="R2334" s="15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212.16666666666666</v>
      </c>
      <c r="R2335" s="1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101.95</v>
      </c>
      <c r="R2336" s="15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102.27200000000001</v>
      </c>
      <c r="R2337" s="15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520.73254999999995</v>
      </c>
      <c r="R2338" s="15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110.65833333333333</v>
      </c>
      <c r="R2339" s="15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41819.89680555556</v>
      </c>
      <c r="K2340">
        <v>1401485484</v>
      </c>
      <c r="L2340" s="11">
        <f t="shared" si="217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101.14333333333335</v>
      </c>
      <c r="R2340" s="15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294.20799999999997</v>
      </c>
      <c r="R2341" s="15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105.77749999999999</v>
      </c>
      <c r="R2342" s="15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15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15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3</v>
      </c>
      <c r="R2345" s="1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0.1</v>
      </c>
      <c r="R2346" s="15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15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6.5000000000000002E-2</v>
      </c>
      <c r="R2348" s="15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42607.607361111106</v>
      </c>
      <c r="K2349">
        <v>1469543676</v>
      </c>
      <c r="L2349" s="11">
        <f t="shared" si="217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1.5</v>
      </c>
      <c r="R2349" s="15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0.38571428571428573</v>
      </c>
      <c r="R2350" s="15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15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15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0.5714285714285714</v>
      </c>
      <c r="R2353" s="15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15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1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7.1428571428571425E-2</v>
      </c>
      <c r="R2356" s="15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42126.918240740742</v>
      </c>
      <c r="K2357">
        <v>1428012136</v>
      </c>
      <c r="L2357" s="11">
        <f t="shared" si="217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0.6875</v>
      </c>
      <c r="R2357" s="15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15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42294.620115740741</v>
      </c>
      <c r="K2359">
        <v>1442501578</v>
      </c>
      <c r="L2359" s="11">
        <f t="shared" si="217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15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15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14.680000000000001</v>
      </c>
      <c r="R2361" s="15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0.04</v>
      </c>
      <c r="R2362" s="15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15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28.571428571428569</v>
      </c>
      <c r="R2364" s="15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1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15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15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10.52</v>
      </c>
      <c r="R2368" s="15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</v>
      </c>
      <c r="R2369" s="15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42108.680150462962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0.25</v>
      </c>
      <c r="R2370" s="15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I2371/86400+DATE(1970,1,1)</f>
        <v>42410.812627314815</v>
      </c>
      <c r="K2371">
        <v>1452540611</v>
      </c>
      <c r="L2371" s="11">
        <f t="shared" ref="L2371:L2434" si="223">K2371/86400+DATE(1970,1,1)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E2371/D2371*100</f>
        <v>0</v>
      </c>
      <c r="R2371" s="15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 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0.32800000000000001</v>
      </c>
      <c r="R2372" s="15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15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3.2727272727272729</v>
      </c>
      <c r="R2374" s="15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42245.662314814814</v>
      </c>
      <c r="K2375">
        <v>1438271624</v>
      </c>
      <c r="L2375" s="11">
        <f t="shared" si="223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5.8823529411764705E-3</v>
      </c>
      <c r="R2375" s="1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42047.843287037038</v>
      </c>
      <c r="K2376">
        <v>1421180060</v>
      </c>
      <c r="L2376" s="11">
        <f t="shared" si="223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4.5454545454545456E-2</v>
      </c>
      <c r="R2376" s="15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15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10.877666666666666</v>
      </c>
      <c r="R2378" s="15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15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15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15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0.36666666666666664</v>
      </c>
      <c r="R2382" s="15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</v>
      </c>
      <c r="R2383" s="15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</v>
      </c>
      <c r="R2384" s="15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4.3499999999999996</v>
      </c>
      <c r="R2385" s="1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0.8</v>
      </c>
      <c r="R2386" s="15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1.2123076923076923</v>
      </c>
      <c r="R2387" s="15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15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0.68399999999999994</v>
      </c>
      <c r="R2389" s="15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1.2513513513513512</v>
      </c>
      <c r="R2390" s="15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0.1875</v>
      </c>
      <c r="R2391" s="15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15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0.125</v>
      </c>
      <c r="R2393" s="15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15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0.05</v>
      </c>
      <c r="R2395" s="1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0.06</v>
      </c>
      <c r="R2396" s="15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15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0.2</v>
      </c>
      <c r="R2398" s="15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15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15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15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15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0.71785714285714286</v>
      </c>
      <c r="R2403" s="15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0.43333333333333329</v>
      </c>
      <c r="R2404" s="15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16.833333333333332</v>
      </c>
      <c r="R2405" s="1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15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22.52</v>
      </c>
      <c r="R2407" s="15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41.384615384615387</v>
      </c>
      <c r="R2408" s="15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25.259090909090908</v>
      </c>
      <c r="R2409" s="15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0.2</v>
      </c>
      <c r="R2410" s="15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1.8399999999999999</v>
      </c>
      <c r="R2411" s="15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15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0.60399999999999998</v>
      </c>
      <c r="R2413" s="15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15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0.83333333333333337</v>
      </c>
      <c r="R2415" s="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3.0666666666666664</v>
      </c>
      <c r="R2416" s="15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0.55833333333333335</v>
      </c>
      <c r="R2417" s="15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2.5000000000000001E-2</v>
      </c>
      <c r="R2418" s="15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15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0.02</v>
      </c>
      <c r="R2420" s="15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42053.738298611112</v>
      </c>
      <c r="K2421">
        <v>1419097389</v>
      </c>
      <c r="L2421" s="11">
        <f t="shared" si="223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15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14.825133372851216</v>
      </c>
      <c r="R2422" s="15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1.6666666666666666E-2</v>
      </c>
      <c r="R2423" s="15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0.2</v>
      </c>
      <c r="R2424" s="15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1.3333333333333334E-2</v>
      </c>
      <c r="R2425" s="1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</v>
      </c>
      <c r="R2426" s="15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2.8571428571428574E-2</v>
      </c>
      <c r="R2427" s="15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42224.170046296298</v>
      </c>
      <c r="K2428">
        <v>1433822692</v>
      </c>
      <c r="L2428" s="11">
        <f t="shared" si="223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15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2E-3</v>
      </c>
      <c r="R2429" s="15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2.8571428571428571E-3</v>
      </c>
      <c r="R2430" s="15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</v>
      </c>
      <c r="R2431" s="15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0.70000000000000007</v>
      </c>
      <c r="R2432" s="15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2E-3</v>
      </c>
      <c r="R2433" s="15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1.4285714285714287E-2</v>
      </c>
      <c r="R2434" s="15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I2435/86400+DATE(1970,1,1)</f>
        <v>42427.89980324074</v>
      </c>
      <c r="K2435">
        <v>1454016943</v>
      </c>
      <c r="L2435" s="11">
        <f t="shared" ref="L2435:L2498" si="229">K2435/86400+DATE(1970,1,1)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E2435/D2435*100</f>
        <v>0</v>
      </c>
      <c r="R2435" s="15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 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42220.186041666668</v>
      </c>
      <c r="K2436">
        <v>1435206474</v>
      </c>
      <c r="L2436" s="11">
        <f t="shared" si="229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0.13</v>
      </c>
      <c r="R2436" s="15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42282.277615740742</v>
      </c>
      <c r="K2437">
        <v>1441435186</v>
      </c>
      <c r="L2437" s="11">
        <f t="shared" si="229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0.48960000000000004</v>
      </c>
      <c r="R2437" s="15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3.8461538461538464E-2</v>
      </c>
      <c r="R2438" s="15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15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0.33333333333333337</v>
      </c>
      <c r="R2440" s="15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15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42413.899456018524</v>
      </c>
      <c r="K2442">
        <v>1452807313</v>
      </c>
      <c r="L2442" s="11">
        <f t="shared" si="229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0.2</v>
      </c>
      <c r="R2442" s="15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107.88</v>
      </c>
      <c r="R2443" s="15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125.94166666666666</v>
      </c>
      <c r="R2444" s="15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202.51495</v>
      </c>
      <c r="R2445" s="1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108.60000000000001</v>
      </c>
      <c r="R2446" s="15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172.8</v>
      </c>
      <c r="R2447" s="15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167.98</v>
      </c>
      <c r="R2448" s="15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427.20000000000005</v>
      </c>
      <c r="R2449" s="15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107.5</v>
      </c>
      <c r="R2450" s="15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108</v>
      </c>
      <c r="R2451" s="15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41940.132638888885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101.53353333333335</v>
      </c>
      <c r="R2452" s="15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115.45</v>
      </c>
      <c r="R2453" s="15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133.5</v>
      </c>
      <c r="R2454" s="15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154.69999999999999</v>
      </c>
      <c r="R2455" s="1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42805.201481481483</v>
      </c>
      <c r="K2456">
        <v>1486183808</v>
      </c>
      <c r="L2456" s="11">
        <f t="shared" si="229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100.84571428571429</v>
      </c>
      <c r="R2456" s="15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182</v>
      </c>
      <c r="R2457" s="15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180.86666666666667</v>
      </c>
      <c r="R2458" s="15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102.30434782608695</v>
      </c>
      <c r="R2459" s="15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110.17999999999999</v>
      </c>
      <c r="R2460" s="15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102.25</v>
      </c>
      <c r="R2461" s="15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100.78823529411764</v>
      </c>
      <c r="R2462" s="15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103.8</v>
      </c>
      <c r="R2463" s="15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110.70833333333334</v>
      </c>
      <c r="R2464" s="15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116.25000000000001</v>
      </c>
      <c r="R2465" s="1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111.1</v>
      </c>
      <c r="R2466" s="15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180.14285714285714</v>
      </c>
      <c r="R2467" s="15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100</v>
      </c>
      <c r="R2468" s="15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118.5</v>
      </c>
      <c r="R2469" s="15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107.21700000000001</v>
      </c>
      <c r="R2470" s="15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113.66666666666667</v>
      </c>
      <c r="R2471" s="15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103.16400000000002</v>
      </c>
      <c r="R2472" s="15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128</v>
      </c>
      <c r="R2473" s="15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135.76026666666667</v>
      </c>
      <c r="R2474" s="15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100</v>
      </c>
      <c r="R2475" s="1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100.00360000000002</v>
      </c>
      <c r="R2476" s="15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104.71999999999998</v>
      </c>
      <c r="R2477" s="15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105.02249999999999</v>
      </c>
      <c r="R2478" s="15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171.33333333333334</v>
      </c>
      <c r="R2479" s="15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127.49999999999999</v>
      </c>
      <c r="R2480" s="15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133.44333333333333</v>
      </c>
      <c r="R2481" s="15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100</v>
      </c>
      <c r="R2482" s="15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112.91099999999999</v>
      </c>
      <c r="R2483" s="15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100.1</v>
      </c>
      <c r="R2484" s="15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41030.708368055552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113.72727272727272</v>
      </c>
      <c r="R2485" s="1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119.31742857142855</v>
      </c>
      <c r="R2486" s="15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103.25</v>
      </c>
      <c r="R2487" s="15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265.66666666666669</v>
      </c>
      <c r="R2488" s="15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100.05066666666667</v>
      </c>
      <c r="R2489" s="15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106.69999999999999</v>
      </c>
      <c r="R2490" s="15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133.67142857142858</v>
      </c>
      <c r="R2491" s="15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41083.227731481486</v>
      </c>
      <c r="K2492">
        <v>1335245276</v>
      </c>
      <c r="L2492" s="11">
        <f t="shared" si="229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121.39999999999999</v>
      </c>
      <c r="R2492" s="15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40559.077083333337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103.2</v>
      </c>
      <c r="R2493" s="15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125</v>
      </c>
      <c r="R2494" s="15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128.69999999999999</v>
      </c>
      <c r="R2495" s="1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41052.645185185189</v>
      </c>
      <c r="K2496">
        <v>1335194944</v>
      </c>
      <c r="L2496" s="11">
        <f t="shared" si="229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101.00533333333333</v>
      </c>
      <c r="R2496" s="15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127.53666666666665</v>
      </c>
      <c r="R2497" s="15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100</v>
      </c>
      <c r="R2498" s="15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I2499/86400+DATE(1970,1,1)</f>
        <v>40760.878912037035</v>
      </c>
      <c r="K2499">
        <v>1309986338</v>
      </c>
      <c r="L2499" s="11">
        <f t="shared" ref="L2499:L2562" si="235">K2499/86400+DATE(1970,1,1)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E2499/D2499*100</f>
        <v>112.7715</v>
      </c>
      <c r="R2499" s="15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 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105.60000000000001</v>
      </c>
      <c r="R2500" s="15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202.625</v>
      </c>
      <c r="R2501" s="15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41083.772858796292</v>
      </c>
      <c r="K2502">
        <v>1337884375</v>
      </c>
      <c r="L2502" s="11">
        <f t="shared" si="235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113.33333333333333</v>
      </c>
      <c r="R2502" s="15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42274.776666666672</v>
      </c>
      <c r="K2503">
        <v>1440787104</v>
      </c>
      <c r="L2503" s="11">
        <f t="shared" si="235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2.5545454545454547</v>
      </c>
      <c r="R2503" s="15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7.8181818181818186E-2</v>
      </c>
      <c r="R2504" s="15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1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15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15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0.6</v>
      </c>
      <c r="R2508" s="15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15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15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</v>
      </c>
      <c r="R2511" s="15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42138.997361111113</v>
      </c>
      <c r="K2512">
        <v>1426463772</v>
      </c>
      <c r="L2512" s="11">
        <f t="shared" si="235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0.15</v>
      </c>
      <c r="R2512" s="15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15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15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</v>
      </c>
      <c r="R2516" s="15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18.600000000000001</v>
      </c>
      <c r="R2517" s="15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15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9.8166666666666664</v>
      </c>
      <c r="R2519" s="15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15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4.3333333333333335E-2</v>
      </c>
      <c r="R2521" s="15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42658.806250000001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15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109.48792</v>
      </c>
      <c r="R2523" s="15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100</v>
      </c>
      <c r="R2524" s="15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41961.017268518517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156.44444444444446</v>
      </c>
      <c r="R2525" s="1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101.6</v>
      </c>
      <c r="R2526" s="15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41088.844571759255</v>
      </c>
      <c r="K2527">
        <v>1338322571</v>
      </c>
      <c r="L2527" s="11">
        <f t="shared" si="235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100.325</v>
      </c>
      <c r="R2527" s="15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112.94999999999999</v>
      </c>
      <c r="R2528" s="15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102.125</v>
      </c>
      <c r="R2529" s="15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107.24974999999999</v>
      </c>
      <c r="R2530" s="15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104.28333333333333</v>
      </c>
      <c r="R2531" s="15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100</v>
      </c>
      <c r="R2532" s="15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100.4</v>
      </c>
      <c r="R2533" s="15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126.125</v>
      </c>
      <c r="R2534" s="15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110.66666666666667</v>
      </c>
      <c r="R2535" s="1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105</v>
      </c>
      <c r="R2536" s="15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103.77499999999999</v>
      </c>
      <c r="R2537" s="15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115.99999999999999</v>
      </c>
      <c r="R2538" s="15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110.00000000000001</v>
      </c>
      <c r="R2539" s="15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113.01761111111111</v>
      </c>
      <c r="R2540" s="15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100.25</v>
      </c>
      <c r="R2541" s="15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103.4</v>
      </c>
      <c r="R2542" s="15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41543.449282407411</v>
      </c>
      <c r="K2543">
        <v>1375008418</v>
      </c>
      <c r="L2543" s="11">
        <f t="shared" si="235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107.02857142857142</v>
      </c>
      <c r="R2543" s="15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103.57142857142858</v>
      </c>
      <c r="R2544" s="15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156.4</v>
      </c>
      <c r="R2545" s="1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100.82</v>
      </c>
      <c r="R2546" s="15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195.3</v>
      </c>
      <c r="R2547" s="15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111.71428571428572</v>
      </c>
      <c r="R2548" s="15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119.85454545454546</v>
      </c>
      <c r="R2549" s="15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101.85</v>
      </c>
      <c r="R2550" s="15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102.80254777070064</v>
      </c>
      <c r="R2551" s="15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100.84615384615385</v>
      </c>
      <c r="R2552" s="15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102.73469387755102</v>
      </c>
      <c r="R2553" s="15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106.5</v>
      </c>
      <c r="R2554" s="15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41173.199155092589</v>
      </c>
      <c r="K2555">
        <v>1343018807</v>
      </c>
      <c r="L2555" s="11">
        <f t="shared" si="235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155.53333333333333</v>
      </c>
      <c r="R2555" s="1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122.8</v>
      </c>
      <c r="R2556" s="15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107.35</v>
      </c>
      <c r="R2557" s="15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105.50335570469798</v>
      </c>
      <c r="R2558" s="15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118.44444444444444</v>
      </c>
      <c r="R2559" s="15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108.88</v>
      </c>
      <c r="R2560" s="15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111.25</v>
      </c>
      <c r="R2561" s="15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100.1</v>
      </c>
      <c r="R2562" s="15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I2563/86400+DATE(1970,1,1)</f>
        <v>42290.528807870374</v>
      </c>
      <c r="K2563">
        <v>1442148089</v>
      </c>
      <c r="L2563" s="11">
        <f t="shared" ref="L2563:L2626" si="241">K2563/86400+DATE(1970,1,1)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E2563/D2563*100</f>
        <v>0</v>
      </c>
      <c r="R2563" s="15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 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0.75</v>
      </c>
      <c r="R2564" s="15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1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15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1</v>
      </c>
      <c r="R2567" s="15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15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0.26666666666666666</v>
      </c>
      <c r="R2569" s="15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0.5</v>
      </c>
      <c r="R2570" s="15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2.2307692307692308</v>
      </c>
      <c r="R2571" s="15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0.84285714285714297</v>
      </c>
      <c r="R2572" s="15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0.25</v>
      </c>
      <c r="R2573" s="15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15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1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15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42016.108726851853</v>
      </c>
      <c r="K2577">
        <v>1418438194</v>
      </c>
      <c r="L2577" s="11">
        <f t="shared" si="24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15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15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15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15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0.13849999999999998</v>
      </c>
      <c r="R2581" s="15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0.6</v>
      </c>
      <c r="R2582" s="15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10.6</v>
      </c>
      <c r="R2583" s="15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1.1111111111111111E-3</v>
      </c>
      <c r="R2584" s="15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0.5</v>
      </c>
      <c r="R2585" s="1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42170.173252314809</v>
      </c>
      <c r="K2586">
        <v>1431749369</v>
      </c>
      <c r="L2586" s="11">
        <f t="shared" si="24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15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0.16666666666666669</v>
      </c>
      <c r="R2587" s="15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0.16666666666666669</v>
      </c>
      <c r="R2588" s="15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2.4340000000000002</v>
      </c>
      <c r="R2589" s="15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3.8833333333333329</v>
      </c>
      <c r="R2590" s="15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0.01</v>
      </c>
      <c r="R2591" s="15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15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1.7333333333333332</v>
      </c>
      <c r="R2593" s="15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0.16666666666666669</v>
      </c>
      <c r="R2594" s="15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42119.845208333332</v>
      </c>
      <c r="K2595">
        <v>1427401026</v>
      </c>
      <c r="L2595" s="11">
        <f t="shared" si="24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1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1.25E-3</v>
      </c>
      <c r="R2596" s="15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12.166666666666668</v>
      </c>
      <c r="R2597" s="15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23.588571428571427</v>
      </c>
      <c r="R2598" s="15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5.6666666666666661</v>
      </c>
      <c r="R2599" s="15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39</v>
      </c>
      <c r="R2600" s="15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0.99546510341776351</v>
      </c>
      <c r="R2601" s="15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6.9320000000000004</v>
      </c>
      <c r="R2602" s="15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661.4</v>
      </c>
      <c r="R2603" s="15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326.0916666666667</v>
      </c>
      <c r="R2604" s="15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101.48571428571429</v>
      </c>
      <c r="R2605" s="1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104.21799999999999</v>
      </c>
      <c r="R2606" s="15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107.42157000000002</v>
      </c>
      <c r="R2607" s="15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41758.712754629625</v>
      </c>
      <c r="K2608">
        <v>1396026382</v>
      </c>
      <c r="L2608" s="11">
        <f t="shared" si="24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110.05454545454545</v>
      </c>
      <c r="R2608" s="15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407.7</v>
      </c>
      <c r="R2609" s="15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223.92500000000001</v>
      </c>
      <c r="R2610" s="15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303.80111428571428</v>
      </c>
      <c r="R2611" s="15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141.3251043268175</v>
      </c>
      <c r="R2612" s="15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2790.6363636363635</v>
      </c>
      <c r="R2613" s="15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171.76130000000001</v>
      </c>
      <c r="R2614" s="15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101.01333333333334</v>
      </c>
      <c r="R2615" s="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102</v>
      </c>
      <c r="R2616" s="15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169.76511744127936</v>
      </c>
      <c r="R2617" s="15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114.53400000000001</v>
      </c>
      <c r="R2618" s="15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877.6</v>
      </c>
      <c r="R2619" s="15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105.38666666666667</v>
      </c>
      <c r="R2620" s="15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188.39999999999998</v>
      </c>
      <c r="R2621" s="15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143.65230769230772</v>
      </c>
      <c r="R2622" s="15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42145.747546296298</v>
      </c>
      <c r="K2623">
        <v>1429638988</v>
      </c>
      <c r="L2623" s="11">
        <f t="shared" si="24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145.88</v>
      </c>
      <c r="R2623" s="15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131.184</v>
      </c>
      <c r="R2624" s="15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113.99999999999999</v>
      </c>
      <c r="R2625" s="1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41165.421550925923</v>
      </c>
      <c r="K2626">
        <v>1345716422</v>
      </c>
      <c r="L2626" s="11">
        <f t="shared" si="24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1379.4206249999997</v>
      </c>
      <c r="R2626" s="15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I2627/86400+DATE(1970,1,1)</f>
        <v>42683.851944444439</v>
      </c>
      <c r="K2627">
        <v>1476559608</v>
      </c>
      <c r="L2627" s="11">
        <f t="shared" ref="L2627:L2690" si="247">K2627/86400+DATE(1970,1,1)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E2627/D2627*100</f>
        <v>956</v>
      </c>
      <c r="R2627" s="15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 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112.00000000000001</v>
      </c>
      <c r="R2628" s="15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42334.871076388888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646.66666666666663</v>
      </c>
      <c r="R2629" s="15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110.36948748510132</v>
      </c>
      <c r="R2630" s="15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127.74000000000001</v>
      </c>
      <c r="R2631" s="15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157.9</v>
      </c>
      <c r="R2632" s="15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114.66525000000001</v>
      </c>
      <c r="R2633" s="15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137.00934579439252</v>
      </c>
      <c r="R2634" s="15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354.62</v>
      </c>
      <c r="R2635" s="1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42642.656493055554</v>
      </c>
      <c r="K2636">
        <v>1472571921</v>
      </c>
      <c r="L2636" s="11">
        <f t="shared" si="24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106.02150537634409</v>
      </c>
      <c r="R2636" s="15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100</v>
      </c>
      <c r="R2637" s="15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187.3</v>
      </c>
      <c r="R2638" s="15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166.2</v>
      </c>
      <c r="R2639" s="15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101.72910662824208</v>
      </c>
      <c r="R2640" s="15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164</v>
      </c>
      <c r="R2641" s="15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105.66666666666666</v>
      </c>
      <c r="R2642" s="15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1</v>
      </c>
      <c r="R2643" s="15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15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33.559730999999999</v>
      </c>
      <c r="R2645" s="1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2.0529999999999999</v>
      </c>
      <c r="R2646" s="15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10.5</v>
      </c>
      <c r="R2647" s="15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8.4172840000000004</v>
      </c>
      <c r="R2648" s="15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</v>
      </c>
      <c r="R2649" s="15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0.88333333333333341</v>
      </c>
      <c r="R2650" s="15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9.920000000000001E-2</v>
      </c>
      <c r="R2651" s="15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0.59666666666666668</v>
      </c>
      <c r="R2652" s="15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42355.805659722224</v>
      </c>
      <c r="K2653">
        <v>1447960809</v>
      </c>
      <c r="L2653" s="11">
        <f t="shared" si="24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1.8689285714285715</v>
      </c>
      <c r="R2653" s="15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0.88500000000000001</v>
      </c>
      <c r="R2654" s="15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11.52156862745098</v>
      </c>
      <c r="R2655" s="1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5.1000000000000004E-2</v>
      </c>
      <c r="R2656" s="15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21.033333333333335</v>
      </c>
      <c r="R2657" s="15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11.436666666666667</v>
      </c>
      <c r="R2658" s="15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18.737933333333334</v>
      </c>
      <c r="R2659" s="15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42581.884189814809</v>
      </c>
      <c r="K2660">
        <v>1467321194</v>
      </c>
      <c r="L2660" s="11">
        <f t="shared" si="24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9.285714285714286E-2</v>
      </c>
      <c r="R2660" s="15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42112.069560185184</v>
      </c>
      <c r="K2661">
        <v>1426729210</v>
      </c>
      <c r="L2661" s="11">
        <f t="shared" si="24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2.7204081632653061</v>
      </c>
      <c r="R2661" s="15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9.5000000000000001E-2</v>
      </c>
      <c r="R2662" s="15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102.89999999999999</v>
      </c>
      <c r="R2663" s="15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106.80000000000001</v>
      </c>
      <c r="R2664" s="15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104.59625</v>
      </c>
      <c r="R2665" s="1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103.42857142857143</v>
      </c>
      <c r="R2666" s="15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123.14285714285715</v>
      </c>
      <c r="R2667" s="15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159.29509999999999</v>
      </c>
      <c r="R2668" s="15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110.66666666666667</v>
      </c>
      <c r="R2669" s="15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170.70000000000002</v>
      </c>
      <c r="R2670" s="15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42379.035833333328</v>
      </c>
      <c r="K2671">
        <v>1447203096</v>
      </c>
      <c r="L2671" s="11">
        <f t="shared" si="24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125.125</v>
      </c>
      <c r="R2671" s="15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6.4158609339642041</v>
      </c>
      <c r="R2672" s="15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11.343999999999999</v>
      </c>
      <c r="R2673" s="15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33.19</v>
      </c>
      <c r="R2674" s="15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27.58</v>
      </c>
      <c r="R2675" s="1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62.839999999999996</v>
      </c>
      <c r="R2676" s="15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7.5880000000000001</v>
      </c>
      <c r="R2677" s="15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50.38095238095238</v>
      </c>
      <c r="R2678" s="15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41823.029432870375</v>
      </c>
      <c r="K2679">
        <v>1401756143</v>
      </c>
      <c r="L2679" s="11">
        <f t="shared" si="24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17.512820512820511</v>
      </c>
      <c r="R2679" s="15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1.375E-2</v>
      </c>
      <c r="R2680" s="15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0.33</v>
      </c>
      <c r="R2681" s="15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0.86250000000000004</v>
      </c>
      <c r="R2682" s="15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0.6875</v>
      </c>
      <c r="R2683" s="15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28.299999999999997</v>
      </c>
      <c r="R2684" s="15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0.24</v>
      </c>
      <c r="R2685" s="1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41860.914641203708</v>
      </c>
      <c r="K2686">
        <v>1404165425</v>
      </c>
      <c r="L2686" s="11">
        <f t="shared" si="24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1.1428571428571428</v>
      </c>
      <c r="R2686" s="15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42121.654282407406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0.02</v>
      </c>
      <c r="R2687" s="15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15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15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0.14799999999999999</v>
      </c>
      <c r="R2690" s="15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I2691/86400+DATE(1970,1,1)</f>
        <v>42581.961689814816</v>
      </c>
      <c r="K2691">
        <v>1467327890</v>
      </c>
      <c r="L2691" s="11">
        <f t="shared" ref="L2691:L2754" si="253">K2691/86400+DATE(1970,1,1)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E2691/D2691*100</f>
        <v>2.8571428571428571E-3</v>
      </c>
      <c r="R2691" s="15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 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10.7325</v>
      </c>
      <c r="R2692" s="15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5.3846153846153842E-2</v>
      </c>
      <c r="R2693" s="15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0.7142857142857143</v>
      </c>
      <c r="R2694" s="15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0.8</v>
      </c>
      <c r="R2695" s="1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3.3333333333333335E-3</v>
      </c>
      <c r="R2696" s="15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0.47333333333333333</v>
      </c>
      <c r="R2697" s="15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</v>
      </c>
      <c r="R2698" s="15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26.35217391304348</v>
      </c>
      <c r="R2699" s="15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0.325125</v>
      </c>
      <c r="R2700" s="15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15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41900.874675925923</v>
      </c>
      <c r="K2702">
        <v>1408481972</v>
      </c>
      <c r="L2702" s="11">
        <f t="shared" si="253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0.7000700070007001</v>
      </c>
      <c r="R2702" s="15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46.176470588235297</v>
      </c>
      <c r="R2703" s="15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34.410000000000004</v>
      </c>
      <c r="R2704" s="15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103.75000000000001</v>
      </c>
      <c r="R2705" s="1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6.0263157894736841</v>
      </c>
      <c r="R2706" s="15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10.539393939393939</v>
      </c>
      <c r="R2707" s="15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112.29714285714284</v>
      </c>
      <c r="R2708" s="15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350.84462500000001</v>
      </c>
      <c r="R2709" s="15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233.21535</v>
      </c>
      <c r="R2710" s="15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101.60599999999999</v>
      </c>
      <c r="R2711" s="15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153.90035000000003</v>
      </c>
      <c r="R2712" s="15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100.7161125319693</v>
      </c>
      <c r="R2713" s="15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131.38181818181818</v>
      </c>
      <c r="R2714" s="15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102.24133333333334</v>
      </c>
      <c r="R2715" s="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116.35599999999999</v>
      </c>
      <c r="R2716" s="15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264.62241666666665</v>
      </c>
      <c r="R2717" s="15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119.98010000000001</v>
      </c>
      <c r="R2718" s="15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120.10400000000001</v>
      </c>
      <c r="R2719" s="15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103.58333333333334</v>
      </c>
      <c r="R2720" s="15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42477.98951388889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108.83333333333334</v>
      </c>
      <c r="R2721" s="15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118.12400000000001</v>
      </c>
      <c r="R2722" s="15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1462</v>
      </c>
      <c r="R2723" s="15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252.54</v>
      </c>
      <c r="R2724" s="15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140.05000000000001</v>
      </c>
      <c r="R2725" s="1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296.87520259319291</v>
      </c>
      <c r="R2726" s="15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144.54249999999999</v>
      </c>
      <c r="R2727" s="15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105.745</v>
      </c>
      <c r="R2728" s="15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493.21000000000004</v>
      </c>
      <c r="R2729" s="15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201.82666666666668</v>
      </c>
      <c r="R2730" s="15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104.44</v>
      </c>
      <c r="R2731" s="15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170.29262962962963</v>
      </c>
      <c r="R2732" s="15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104.30333333333333</v>
      </c>
      <c r="R2733" s="15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118.25000000000001</v>
      </c>
      <c r="R2734" s="15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107.538</v>
      </c>
      <c r="R2735" s="1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2260300</v>
      </c>
      <c r="R2736" s="15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978.13466666666682</v>
      </c>
      <c r="R2737" s="15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122.9</v>
      </c>
      <c r="R2738" s="15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246.0608</v>
      </c>
      <c r="R2739" s="15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147.94</v>
      </c>
      <c r="R2740" s="15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384.09090909090907</v>
      </c>
      <c r="R2741" s="15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103.33333333333334</v>
      </c>
      <c r="R2742" s="15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0.43750000000000006</v>
      </c>
      <c r="R2743" s="15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29.24</v>
      </c>
      <c r="R2744" s="15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1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5.21875</v>
      </c>
      <c r="R2746" s="15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21.887499999999999</v>
      </c>
      <c r="R2747" s="15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26.700000000000003</v>
      </c>
      <c r="R2748" s="15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28.000000000000004</v>
      </c>
      <c r="R2749" s="15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</v>
      </c>
      <c r="R2750" s="15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</v>
      </c>
      <c r="R2751" s="15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15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41807.887060185181</v>
      </c>
      <c r="K2753">
        <v>1397855842</v>
      </c>
      <c r="L2753" s="11">
        <f t="shared" si="253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15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11.458333333333332</v>
      </c>
      <c r="R2754" s="15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I2755/86400+DATE(1970,1,1)</f>
        <v>41147.900729166664</v>
      </c>
      <c r="K2755">
        <v>1343425023</v>
      </c>
      <c r="L2755" s="11">
        <f t="shared" ref="L2755:L2818" si="259">K2755/86400+DATE(1970,1,1)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E2755/D2755*100</f>
        <v>19</v>
      </c>
      <c r="R2755" s="15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 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41893.636006944442</v>
      </c>
      <c r="K2756">
        <v>1407856551</v>
      </c>
      <c r="L2756" s="11">
        <f t="shared" si="259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15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52</v>
      </c>
      <c r="R2757" s="15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41650.900474537033</v>
      </c>
      <c r="K2758">
        <v>1386884201</v>
      </c>
      <c r="L2758" s="11">
        <f t="shared" si="259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10.48</v>
      </c>
      <c r="R2758" s="15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0.66666666666666674</v>
      </c>
      <c r="R2759" s="15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11.700000000000001</v>
      </c>
      <c r="R2760" s="15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10.5</v>
      </c>
      <c r="R2761" s="15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15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0.72</v>
      </c>
      <c r="R2763" s="15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0.76923076923076927</v>
      </c>
      <c r="R2764" s="15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0.22842639593908631</v>
      </c>
      <c r="R2765" s="1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</v>
      </c>
      <c r="R2766" s="15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15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40766.668032407411</v>
      </c>
      <c r="K2768">
        <v>1310486518</v>
      </c>
      <c r="L2768" s="11">
        <f t="shared" si="259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2</v>
      </c>
      <c r="R2768" s="15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0.85000000000000009</v>
      </c>
      <c r="R2769" s="15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14.314285714285715</v>
      </c>
      <c r="R2770" s="15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41795.826273148152</v>
      </c>
      <c r="K2771">
        <v>1397677790</v>
      </c>
      <c r="L2771" s="11">
        <f t="shared" si="259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0.25</v>
      </c>
      <c r="R2771" s="15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10.411249999999999</v>
      </c>
      <c r="R2772" s="15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15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15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0.18867924528301888</v>
      </c>
      <c r="R2775" s="1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14.249999999999998</v>
      </c>
      <c r="R2776" s="15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3</v>
      </c>
      <c r="R2777" s="15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7.8809523809523814</v>
      </c>
      <c r="R2778" s="15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0.33333333333333337</v>
      </c>
      <c r="R2779" s="15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25.545454545454543</v>
      </c>
      <c r="R2780" s="15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</v>
      </c>
      <c r="R2781" s="15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15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105.28</v>
      </c>
      <c r="R2783" s="15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120</v>
      </c>
      <c r="R2784" s="15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114.5</v>
      </c>
      <c r="R2785" s="1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119</v>
      </c>
      <c r="R2786" s="15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104.67999999999999</v>
      </c>
      <c r="R2787" s="15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117.83999999999999</v>
      </c>
      <c r="R2788" s="15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119.7</v>
      </c>
      <c r="R2789" s="15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42580.701886574076</v>
      </c>
      <c r="K2790">
        <v>1467219043</v>
      </c>
      <c r="L2790" s="11">
        <f t="shared" si="259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102.49999999999999</v>
      </c>
      <c r="R2790" s="15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101.16666666666667</v>
      </c>
      <c r="R2791" s="15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105.33333333333333</v>
      </c>
      <c r="R2792" s="15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102.49999999999999</v>
      </c>
      <c r="R2793" s="15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107.60000000000001</v>
      </c>
      <c r="R2794" s="15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110.5675</v>
      </c>
      <c r="R2795" s="1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150</v>
      </c>
      <c r="R2796" s="15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104.28571428571429</v>
      </c>
      <c r="R2797" s="15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115.5</v>
      </c>
      <c r="R2798" s="15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102.64512500000001</v>
      </c>
      <c r="R2799" s="15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101.4</v>
      </c>
      <c r="R2800" s="15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116.6348</v>
      </c>
      <c r="R2801" s="15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133</v>
      </c>
      <c r="R2802" s="15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133.20000000000002</v>
      </c>
      <c r="R2803" s="15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101.83333333333333</v>
      </c>
      <c r="R2804" s="15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127.95</v>
      </c>
      <c r="R2805" s="1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114.99999999999999</v>
      </c>
      <c r="R2806" s="15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110.00000000000001</v>
      </c>
      <c r="R2807" s="15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112.1</v>
      </c>
      <c r="R2808" s="15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126</v>
      </c>
      <c r="R2809" s="15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100.24444444444444</v>
      </c>
      <c r="R2810" s="15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102.4</v>
      </c>
      <c r="R2811" s="15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108.2</v>
      </c>
      <c r="R2812" s="15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100.27</v>
      </c>
      <c r="R2813" s="15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113.3</v>
      </c>
      <c r="R2814" s="15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127.57571428571428</v>
      </c>
      <c r="R2815" s="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107.73333333333332</v>
      </c>
      <c r="R2816" s="15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242</v>
      </c>
      <c r="R2817" s="15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141.56666666666666</v>
      </c>
      <c r="R2818" s="15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I2819/86400+DATE(1970,1,1)</f>
        <v>42063.634976851856</v>
      </c>
      <c r="K2819">
        <v>1421680462</v>
      </c>
      <c r="L2819" s="11">
        <f t="shared" ref="L2819:L2882" si="265">K2819/86400+DATE(1970,1,1)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E2819/D2819*100</f>
        <v>130</v>
      </c>
      <c r="R2819" s="15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 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106.03</v>
      </c>
      <c r="R2820" s="15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104.80000000000001</v>
      </c>
      <c r="R2821" s="15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136</v>
      </c>
      <c r="R2822" s="15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100</v>
      </c>
      <c r="R2823" s="15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42090.642268518517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100</v>
      </c>
      <c r="R2824" s="15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124</v>
      </c>
      <c r="R2825" s="1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116.92307692307693</v>
      </c>
      <c r="R2826" s="15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103.33333333333334</v>
      </c>
      <c r="R2827" s="15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107.74999999999999</v>
      </c>
      <c r="R2828" s="15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120.24999999999999</v>
      </c>
      <c r="R2829" s="15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100.37894736842105</v>
      </c>
      <c r="R2830" s="15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106.52</v>
      </c>
      <c r="R2831" s="15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100</v>
      </c>
      <c r="R2832" s="15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110.66666666666667</v>
      </c>
      <c r="R2833" s="15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114.71959999999999</v>
      </c>
      <c r="R2834" s="15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108.25925925925925</v>
      </c>
      <c r="R2835" s="1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170</v>
      </c>
      <c r="R2836" s="15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187.09899999999999</v>
      </c>
      <c r="R2837" s="15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107.77777777777777</v>
      </c>
      <c r="R2838" s="15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100</v>
      </c>
      <c r="R2839" s="15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120.24999999999999</v>
      </c>
      <c r="R2840" s="15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111.42857142857143</v>
      </c>
      <c r="R2841" s="15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104</v>
      </c>
      <c r="R2842" s="15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1</v>
      </c>
      <c r="R2843" s="15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15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1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5.4545454545454541</v>
      </c>
      <c r="R2846" s="15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31.546666666666667</v>
      </c>
      <c r="R2847" s="15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15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15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0.2</v>
      </c>
      <c r="R2850" s="15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1</v>
      </c>
      <c r="R2851" s="15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3.8875000000000002</v>
      </c>
      <c r="R2852" s="15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15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</v>
      </c>
      <c r="R2854" s="15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1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41.699999999999996</v>
      </c>
      <c r="R2856" s="15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50</v>
      </c>
      <c r="R2857" s="15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4.8666666666666663</v>
      </c>
      <c r="R2858" s="15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19.736842105263158</v>
      </c>
      <c r="R2859" s="15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15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</v>
      </c>
      <c r="R2861" s="15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42540.80064814815</v>
      </c>
      <c r="K2862">
        <v>1461179576</v>
      </c>
      <c r="L2862" s="11">
        <f t="shared" si="265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</v>
      </c>
      <c r="R2862" s="15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32</v>
      </c>
      <c r="R2863" s="15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0.43307086614173229</v>
      </c>
      <c r="R2864" s="15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0.04</v>
      </c>
      <c r="R2865" s="1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</v>
      </c>
      <c r="R2866" s="15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15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0.89999999999999991</v>
      </c>
      <c r="R2868" s="15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20.16</v>
      </c>
      <c r="R2869" s="15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42.011733333333332</v>
      </c>
      <c r="R2870" s="15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0.88500000000000001</v>
      </c>
      <c r="R2871" s="15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15</v>
      </c>
      <c r="R2872" s="15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4.67</v>
      </c>
      <c r="R2873" s="15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15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38.119999999999997</v>
      </c>
      <c r="R2875" s="1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5.42</v>
      </c>
      <c r="R2876" s="15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3.4999999999999996E-2</v>
      </c>
      <c r="R2877" s="15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15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10.833333333333334</v>
      </c>
      <c r="R2879" s="15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</v>
      </c>
      <c r="R2880" s="15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0.2589285714285714</v>
      </c>
      <c r="R2881" s="15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23.333333333333332</v>
      </c>
      <c r="R2882" s="15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I2883/86400+DATE(1970,1,1)</f>
        <v>41976.639305555553</v>
      </c>
      <c r="K2883">
        <v>1412432436</v>
      </c>
      <c r="L2883" s="11">
        <f t="shared" ref="L2883:L2946" si="271">K2883/86400+DATE(1970,1,1)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E2883/D2883*100</f>
        <v>0</v>
      </c>
      <c r="R2883" s="15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 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33.6</v>
      </c>
      <c r="R2884" s="15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19.079999999999998</v>
      </c>
      <c r="R2885" s="1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0.41111111111111115</v>
      </c>
      <c r="R2886" s="15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32.5</v>
      </c>
      <c r="R2887" s="15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5</v>
      </c>
      <c r="R2888" s="15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0.16666666666666669</v>
      </c>
      <c r="R2889" s="15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15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38.066666666666663</v>
      </c>
      <c r="R2891" s="15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</v>
      </c>
      <c r="R2892" s="15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</v>
      </c>
      <c r="R2893" s="15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9.0909090909090917</v>
      </c>
      <c r="R2894" s="15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0.5</v>
      </c>
      <c r="R2895" s="1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15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4.5999999999999996</v>
      </c>
      <c r="R2897" s="15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20.833333333333336</v>
      </c>
      <c r="R2898" s="15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</v>
      </c>
      <c r="R2899" s="15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4.2133333333333338</v>
      </c>
      <c r="R2900" s="15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15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61.909090909090914</v>
      </c>
      <c r="R2902" s="15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0.8</v>
      </c>
      <c r="R2903" s="15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1.6666666666666666E-2</v>
      </c>
      <c r="R2904" s="15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0.77999999999999992</v>
      </c>
      <c r="R2905" s="1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5</v>
      </c>
      <c r="R2906" s="15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17.771428571428572</v>
      </c>
      <c r="R2907" s="15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9.4166666666666661</v>
      </c>
      <c r="R2908" s="15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42504.877743055556</v>
      </c>
      <c r="K2909">
        <v>1458075837</v>
      </c>
      <c r="L2909" s="11">
        <f t="shared" si="27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0.08</v>
      </c>
      <c r="R2909" s="15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42529.73170138889</v>
      </c>
      <c r="K2910">
        <v>1462815219</v>
      </c>
      <c r="L2910" s="11">
        <f t="shared" si="27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</v>
      </c>
      <c r="R2910" s="15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1.1111111111111112E-2</v>
      </c>
      <c r="R2911" s="15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3.3333333333333335E-3</v>
      </c>
      <c r="R2912" s="15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36.5</v>
      </c>
      <c r="R2913" s="15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14.058171745152354</v>
      </c>
      <c r="R2914" s="15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0.02</v>
      </c>
      <c r="R2915" s="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4.0000000000000001E-3</v>
      </c>
      <c r="R2916" s="15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61.1</v>
      </c>
      <c r="R2917" s="15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7.8378378378378386</v>
      </c>
      <c r="R2918" s="15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21.85</v>
      </c>
      <c r="R2919" s="15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27.24</v>
      </c>
      <c r="R2920" s="15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</v>
      </c>
      <c r="R2921" s="15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26.840000000000003</v>
      </c>
      <c r="R2922" s="15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129</v>
      </c>
      <c r="R2923" s="15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100</v>
      </c>
      <c r="R2924" s="15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100</v>
      </c>
      <c r="R2925" s="1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103.2</v>
      </c>
      <c r="R2926" s="15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41893.584120370375</v>
      </c>
      <c r="K2927">
        <v>1407852068</v>
      </c>
      <c r="L2927" s="11">
        <f t="shared" si="271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102.44597777777777</v>
      </c>
      <c r="R2927" s="15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125</v>
      </c>
      <c r="R2928" s="15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130.83333333333334</v>
      </c>
      <c r="R2929" s="15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100</v>
      </c>
      <c r="R2930" s="15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102.06937499999999</v>
      </c>
      <c r="R2931" s="15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100.92000000000002</v>
      </c>
      <c r="R2932" s="15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106</v>
      </c>
      <c r="R2933" s="15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105.0967741935484</v>
      </c>
      <c r="R2934" s="15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102.76</v>
      </c>
      <c r="R2935" s="1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108</v>
      </c>
      <c r="R2936" s="15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100.88571428571429</v>
      </c>
      <c r="R2937" s="15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128</v>
      </c>
      <c r="R2938" s="15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133.33333333333331</v>
      </c>
      <c r="R2939" s="15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101.375</v>
      </c>
      <c r="R2940" s="15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102.875</v>
      </c>
      <c r="R2941" s="15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107.24000000000001</v>
      </c>
      <c r="R2942" s="15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4.0000000000000001E-3</v>
      </c>
      <c r="R2943" s="15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20.424999999999997</v>
      </c>
      <c r="R2944" s="15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1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1</v>
      </c>
      <c r="R2946" s="15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I2947/86400+DATE(1970,1,1)</f>
        <v>42148.139583333337</v>
      </c>
      <c r="K2947">
        <v>1429845660</v>
      </c>
      <c r="L2947" s="11">
        <f t="shared" ref="L2947:L3010" si="277">K2947/86400+DATE(1970,1,1)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E2947/D2947*100</f>
        <v>0</v>
      </c>
      <c r="R2947" s="15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 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0.1</v>
      </c>
      <c r="R2948" s="15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4.2880000000000003</v>
      </c>
      <c r="R2949" s="15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4.8000000000000004E-3</v>
      </c>
      <c r="R2950" s="15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</v>
      </c>
      <c r="R2951" s="15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15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2.1919999999999997</v>
      </c>
      <c r="R2953" s="15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8.0250000000000004</v>
      </c>
      <c r="R2954" s="15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0.15125</v>
      </c>
      <c r="R2955" s="1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42810.541701388887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15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59.583333333333336</v>
      </c>
      <c r="R2957" s="15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16.734177215189874</v>
      </c>
      <c r="R2958" s="15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1.8666666666666669</v>
      </c>
      <c r="R2959" s="15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15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15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15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109.62</v>
      </c>
      <c r="R2963" s="15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121.8</v>
      </c>
      <c r="R2964" s="15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106.85</v>
      </c>
      <c r="R2965" s="1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100.71379999999999</v>
      </c>
      <c r="R2966" s="15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109.00000000000001</v>
      </c>
      <c r="R2967" s="15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113.63000000000001</v>
      </c>
      <c r="R2968" s="15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113.92</v>
      </c>
      <c r="R2969" s="15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106</v>
      </c>
      <c r="R2970" s="15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162.5</v>
      </c>
      <c r="R2971" s="15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106</v>
      </c>
      <c r="R2972" s="15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100.15624999999999</v>
      </c>
      <c r="R2973" s="15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105.35000000000001</v>
      </c>
      <c r="R2974" s="15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174.8</v>
      </c>
      <c r="R2975" s="1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102</v>
      </c>
      <c r="R2976" s="15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100.125</v>
      </c>
      <c r="R2977" s="15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171.42857142857142</v>
      </c>
      <c r="R2978" s="15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113.56666666666666</v>
      </c>
      <c r="R2979" s="15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129.46666666666667</v>
      </c>
      <c r="R2980" s="15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101.4</v>
      </c>
      <c r="R2981" s="15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109.16666666666666</v>
      </c>
      <c r="R2982" s="15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128.92500000000001</v>
      </c>
      <c r="R2983" s="15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102.06</v>
      </c>
      <c r="R2984" s="15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146.53957758620692</v>
      </c>
      <c r="R2985" s="1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100.352</v>
      </c>
      <c r="R2986" s="15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121.64999999999999</v>
      </c>
      <c r="R2987" s="15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105.5</v>
      </c>
      <c r="R2988" s="15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110.4008</v>
      </c>
      <c r="R2989" s="15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</v>
      </c>
      <c r="K2990">
        <v>1463820081</v>
      </c>
      <c r="L2990" s="11">
        <f t="shared" si="277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100</v>
      </c>
      <c r="R2990" s="15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176.535</v>
      </c>
      <c r="R2991" s="15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100</v>
      </c>
      <c r="R2992" s="15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103.29411764705883</v>
      </c>
      <c r="R2993" s="15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104.5</v>
      </c>
      <c r="R2994" s="15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100.29999999999998</v>
      </c>
      <c r="R2995" s="1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457.74666666666673</v>
      </c>
      <c r="R2996" s="15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104.96000000000001</v>
      </c>
      <c r="R2997" s="15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42150.912499999999</v>
      </c>
      <c r="K2998">
        <v>1427493240</v>
      </c>
      <c r="L2998" s="11">
        <f t="shared" si="277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171.94285714285715</v>
      </c>
      <c r="R2998" s="15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103.73000000000002</v>
      </c>
      <c r="R2999" s="15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103.029</v>
      </c>
      <c r="R3000" s="15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118.88888888888889</v>
      </c>
      <c r="R3001" s="15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100</v>
      </c>
      <c r="R3002" s="15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318.69988910451895</v>
      </c>
      <c r="R3003" s="15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108.50614285714286</v>
      </c>
      <c r="R3004" s="15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101.16666666666667</v>
      </c>
      <c r="R3005" s="1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112.815</v>
      </c>
      <c r="R3006" s="15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120.49622641509434</v>
      </c>
      <c r="R3007" s="15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41987.756840277776</v>
      </c>
      <c r="K3008">
        <v>1415988591</v>
      </c>
      <c r="L3008" s="11">
        <f t="shared" si="277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107.74999999999999</v>
      </c>
      <c r="R3008" s="15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180</v>
      </c>
      <c r="R3009" s="15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101.16666666666667</v>
      </c>
      <c r="R3010" s="15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I3011/86400+DATE(1970,1,1)</f>
        <v>41969.611574074079</v>
      </c>
      <c r="K3011">
        <v>1414417240</v>
      </c>
      <c r="L3011" s="11">
        <f t="shared" ref="L3011:L3074" si="283">K3011/86400+DATE(1970,1,1)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E3011/D3011*100</f>
        <v>119.756</v>
      </c>
      <c r="R3011" s="15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 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158</v>
      </c>
      <c r="R3012" s="15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123.66666666666666</v>
      </c>
      <c r="R3013" s="15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117.12499999999999</v>
      </c>
      <c r="R3014" s="15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156.96</v>
      </c>
      <c r="R3015" s="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113.104</v>
      </c>
      <c r="R3016" s="15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103.17647058823529</v>
      </c>
      <c r="R3017" s="15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102.61176470588236</v>
      </c>
      <c r="R3018" s="15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105.84090909090908</v>
      </c>
      <c r="R3019" s="15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100.71428571428571</v>
      </c>
      <c r="R3020" s="15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121.23333333333332</v>
      </c>
      <c r="R3021" s="15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100.57142857142858</v>
      </c>
      <c r="R3022" s="15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116.02222222222223</v>
      </c>
      <c r="R3023" s="15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100.88</v>
      </c>
      <c r="R3024" s="15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42166.675763888888</v>
      </c>
      <c r="K3025">
        <v>1430151186</v>
      </c>
      <c r="L3025" s="11">
        <f t="shared" si="283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103</v>
      </c>
      <c r="R3025" s="1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246.42</v>
      </c>
      <c r="R3026" s="15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302.2</v>
      </c>
      <c r="R3027" s="15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143.33333333333334</v>
      </c>
      <c r="R3028" s="15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131.44</v>
      </c>
      <c r="R3029" s="15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168.01999999999998</v>
      </c>
      <c r="R3030" s="15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109.67666666666666</v>
      </c>
      <c r="R3031" s="15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106.6857142857143</v>
      </c>
      <c r="R3032" s="15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100</v>
      </c>
      <c r="R3033" s="15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127.2</v>
      </c>
      <c r="R3034" s="15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146.53333333333333</v>
      </c>
      <c r="R3035" s="1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112.53599999999999</v>
      </c>
      <c r="R3036" s="15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108.78684000000001</v>
      </c>
      <c r="R3037" s="15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126.732</v>
      </c>
      <c r="R3038" s="15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213.20000000000002</v>
      </c>
      <c r="R3039" s="15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100.49999999999999</v>
      </c>
      <c r="R3040" s="15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108.71389999999998</v>
      </c>
      <c r="R3041" s="15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107.5</v>
      </c>
      <c r="R3042" s="15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110.48192771084338</v>
      </c>
      <c r="R3043" s="15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128</v>
      </c>
      <c r="R3044" s="15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110.00666666666667</v>
      </c>
      <c r="R3045" s="1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109.34166666666667</v>
      </c>
      <c r="R3046" s="15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132.70650000000001</v>
      </c>
      <c r="R3047" s="15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190.84810126582278</v>
      </c>
      <c r="R3048" s="15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149</v>
      </c>
      <c r="R3049" s="15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166.4</v>
      </c>
      <c r="R3050" s="15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106.66666666666667</v>
      </c>
      <c r="R3051" s="15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106</v>
      </c>
      <c r="R3052" s="15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42774.416030092594</v>
      </c>
      <c r="K3053">
        <v>1483955945</v>
      </c>
      <c r="L3053" s="11">
        <f t="shared" si="283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23.62857142857143</v>
      </c>
      <c r="R3053" s="15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0.15</v>
      </c>
      <c r="R3054" s="15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0.4</v>
      </c>
      <c r="R3055" s="1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15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5.0000000000000001E-3</v>
      </c>
      <c r="R3057" s="15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15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15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1.6666666666666666E-2</v>
      </c>
      <c r="R3060" s="15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3.0066666666666664</v>
      </c>
      <c r="R3061" s="15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0.15227272727272728</v>
      </c>
      <c r="R3062" s="15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15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66.84</v>
      </c>
      <c r="R3064" s="15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42665.922893518524</v>
      </c>
      <c r="K3065">
        <v>1474150138</v>
      </c>
      <c r="L3065" s="11">
        <f t="shared" si="283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19.566666666666666</v>
      </c>
      <c r="R3065" s="1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11.294666666666666</v>
      </c>
      <c r="R3066" s="15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0.04</v>
      </c>
      <c r="R3067" s="15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11.985714285714286</v>
      </c>
      <c r="R3068" s="15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</v>
      </c>
      <c r="R3069" s="15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6.9999999999999993E-2</v>
      </c>
      <c r="R3070" s="15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14.099999999999998</v>
      </c>
      <c r="R3071" s="15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3.34</v>
      </c>
      <c r="R3072" s="15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59.774999999999999</v>
      </c>
      <c r="R3073" s="15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1.6666666666666666E-2</v>
      </c>
      <c r="R3074" s="15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I3075/86400+DATE(1970,1,1)</f>
        <v>42169.804861111115</v>
      </c>
      <c r="K3075">
        <v>1429287900</v>
      </c>
      <c r="L3075" s="11">
        <f t="shared" ref="L3075:L3138" si="289">K3075/86400+DATE(1970,1,1)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E3075/D3075*100</f>
        <v>2.3035714285714284E-2</v>
      </c>
      <c r="R3075" s="15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 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42439.571284722224</v>
      </c>
      <c r="K3076">
        <v>1455025359</v>
      </c>
      <c r="L3076" s="11">
        <f t="shared" si="289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8.8000000000000009E-2</v>
      </c>
      <c r="R3076" s="15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42601.102314814816</v>
      </c>
      <c r="K3077">
        <v>1467253640</v>
      </c>
      <c r="L3077" s="11">
        <f t="shared" si="289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</v>
      </c>
      <c r="R3077" s="15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15.06</v>
      </c>
      <c r="R3078" s="15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0.47727272727272729</v>
      </c>
      <c r="R3079" s="15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0.11833333333333333</v>
      </c>
      <c r="R3080" s="15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0.8417399858735245</v>
      </c>
      <c r="R3081" s="15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1.8799999999999997E-2</v>
      </c>
      <c r="R3082" s="15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0.21029999999999999</v>
      </c>
      <c r="R3083" s="15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15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0.27999999999999997</v>
      </c>
      <c r="R3085" s="1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11.57920670115792</v>
      </c>
      <c r="R3086" s="15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42276.883784722224</v>
      </c>
      <c r="K3087">
        <v>1440969159</v>
      </c>
      <c r="L3087" s="11">
        <f t="shared" si="289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</v>
      </c>
      <c r="R3087" s="15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0.25</v>
      </c>
      <c r="R3088" s="15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0.625</v>
      </c>
      <c r="R3089" s="15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0.19384615384615383</v>
      </c>
      <c r="R3090" s="15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23.416</v>
      </c>
      <c r="R3091" s="15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5.0808888888888886</v>
      </c>
      <c r="R3092" s="15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15.920000000000002</v>
      </c>
      <c r="R3093" s="15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1.1831900000000002</v>
      </c>
      <c r="R3094" s="15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22.75</v>
      </c>
      <c r="R3095" s="1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2.5000000000000001E-2</v>
      </c>
      <c r="R3096" s="15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0.33512064343163539</v>
      </c>
      <c r="R3097" s="15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</v>
      </c>
      <c r="R3098" s="15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17.150000000000002</v>
      </c>
      <c r="R3099" s="15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3.6080041046690612</v>
      </c>
      <c r="R3100" s="15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13.900000000000002</v>
      </c>
      <c r="R3101" s="15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15.225</v>
      </c>
      <c r="R3102" s="15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12</v>
      </c>
      <c r="R3103" s="15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39.112499999999997</v>
      </c>
      <c r="R3104" s="15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0.26829268292682928</v>
      </c>
      <c r="R3105" s="1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29.625</v>
      </c>
      <c r="R3106" s="15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42.360992301112063</v>
      </c>
      <c r="R3107" s="15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4.1000000000000005</v>
      </c>
      <c r="R3108" s="15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42135.814247685186</v>
      </c>
      <c r="K3109">
        <v>1430767951</v>
      </c>
      <c r="L3109" s="11">
        <f t="shared" si="289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19.762499999999999</v>
      </c>
      <c r="R3109" s="15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5.1999999999999998E-2</v>
      </c>
      <c r="R3110" s="15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25.030188679245285</v>
      </c>
      <c r="R3111" s="15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0.04</v>
      </c>
      <c r="R3112" s="15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41916.595138888893</v>
      </c>
      <c r="K3113">
        <v>1409753820</v>
      </c>
      <c r="L3113" s="11">
        <f t="shared" si="289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26.640000000000004</v>
      </c>
      <c r="R3113" s="15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4.7363636363636363</v>
      </c>
      <c r="R3114" s="15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4.2435339894712749</v>
      </c>
      <c r="R3115" s="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15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3</v>
      </c>
      <c r="R3117" s="15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57.333333333333336</v>
      </c>
      <c r="R3118" s="15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0.1</v>
      </c>
      <c r="R3119" s="15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0.31</v>
      </c>
      <c r="R3120" s="15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0.05</v>
      </c>
      <c r="R3121" s="15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9.8461538461538465E-3</v>
      </c>
      <c r="R3122" s="15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0.66666666666666674</v>
      </c>
      <c r="R3123" s="15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58.291457286432156</v>
      </c>
      <c r="R3124" s="15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68.153599999999997</v>
      </c>
      <c r="R3125" s="1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3.2499999999999999E-3</v>
      </c>
      <c r="R3126" s="15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15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4.16</v>
      </c>
      <c r="R3128" s="15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15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108.60666666666667</v>
      </c>
      <c r="R3130" s="15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0.8</v>
      </c>
      <c r="R3131" s="15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3.75</v>
      </c>
      <c r="R3132" s="15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15.731707317073171</v>
      </c>
      <c r="R3133" s="15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3.3333333333333333E-2</v>
      </c>
      <c r="R3134" s="15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108</v>
      </c>
      <c r="R3135" s="1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22.5</v>
      </c>
      <c r="R3136" s="15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20.849420849420849</v>
      </c>
      <c r="R3137" s="15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127.8</v>
      </c>
      <c r="R3138" s="15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I3139/86400+DATE(1970,1,1)</f>
        <v>42858.8</v>
      </c>
      <c r="K3139">
        <v>1489439669</v>
      </c>
      <c r="L3139" s="11">
        <f t="shared" ref="L3139:L3202" si="295">K3139/86400+DATE(1970,1,1)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E3139/D3139*100</f>
        <v>3.3333333333333335</v>
      </c>
      <c r="R3139" s="15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 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15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5.4</v>
      </c>
      <c r="R3141" s="15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0.96</v>
      </c>
      <c r="R3142" s="15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51.6</v>
      </c>
      <c r="R3143" s="15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</v>
      </c>
      <c r="R3144" s="15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1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75.400000000000006</v>
      </c>
      <c r="R3146" s="15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15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10.5</v>
      </c>
      <c r="R3148" s="15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117.52499999999999</v>
      </c>
      <c r="R3149" s="15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131.16666666666669</v>
      </c>
      <c r="R3150" s="15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104</v>
      </c>
      <c r="R3151" s="15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101</v>
      </c>
      <c r="R3152" s="15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100.4</v>
      </c>
      <c r="R3153" s="15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105.95454545454545</v>
      </c>
      <c r="R3154" s="15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335.58333333333337</v>
      </c>
      <c r="R3155" s="1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112.92857142857142</v>
      </c>
      <c r="R3156" s="15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188.50460000000001</v>
      </c>
      <c r="R3157" s="15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101.81818181818181</v>
      </c>
      <c r="R3158" s="15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101</v>
      </c>
      <c r="R3159" s="15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41477.839722222227</v>
      </c>
      <c r="K3160">
        <v>1371931752</v>
      </c>
      <c r="L3160" s="11">
        <f t="shared" si="295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113.99999999999999</v>
      </c>
      <c r="R3160" s="15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133.48133333333334</v>
      </c>
      <c r="R3161" s="15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101.53333333333335</v>
      </c>
      <c r="R3162" s="15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105.1</v>
      </c>
      <c r="R3163" s="15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127.15</v>
      </c>
      <c r="R3164" s="15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111.15384615384616</v>
      </c>
      <c r="R3165" s="1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41799.805729166663</v>
      </c>
      <c r="K3166">
        <v>1399490415</v>
      </c>
      <c r="L3166" s="11">
        <f t="shared" si="295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106.76</v>
      </c>
      <c r="R3166" s="15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162.66666666666666</v>
      </c>
      <c r="R3167" s="15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160.22808571428573</v>
      </c>
      <c r="R3168" s="15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116.16666666666666</v>
      </c>
      <c r="R3169" s="15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124.2</v>
      </c>
      <c r="R3170" s="15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103.01249999999999</v>
      </c>
      <c r="R3171" s="15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112.25</v>
      </c>
      <c r="R3172" s="15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108.8142857142857</v>
      </c>
      <c r="R3173" s="15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114.99999999999999</v>
      </c>
      <c r="R3174" s="15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41908.878379629634</v>
      </c>
      <c r="K3175">
        <v>1409173492</v>
      </c>
      <c r="L3175" s="11">
        <f t="shared" si="295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103</v>
      </c>
      <c r="R3175" s="1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101.13333333333334</v>
      </c>
      <c r="R3176" s="15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109.55999999999999</v>
      </c>
      <c r="R3177" s="15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114.8421052631579</v>
      </c>
      <c r="R3178" s="15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117.39999999999999</v>
      </c>
      <c r="R3179" s="15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171.73333333333335</v>
      </c>
      <c r="R3180" s="15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114.16238095238094</v>
      </c>
      <c r="R3181" s="15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119.75</v>
      </c>
      <c r="R3182" s="15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109.00000000000001</v>
      </c>
      <c r="R3183" s="15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100.88571428571429</v>
      </c>
      <c r="R3184" s="15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109.00000000000001</v>
      </c>
      <c r="R3185" s="1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107.20930232558139</v>
      </c>
      <c r="R3186" s="15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100</v>
      </c>
      <c r="R3187" s="15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102.18750000000001</v>
      </c>
      <c r="R3188" s="15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116.29333333333334</v>
      </c>
      <c r="R3189" s="15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65</v>
      </c>
      <c r="R3190" s="15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12.327272727272726</v>
      </c>
      <c r="R3191" s="15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15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4.0266666666666664</v>
      </c>
      <c r="R3193" s="15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</v>
      </c>
      <c r="R3194" s="15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11.74</v>
      </c>
      <c r="R3195" s="1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15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59.142857142857139</v>
      </c>
      <c r="R3197" s="15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0.06</v>
      </c>
      <c r="R3198" s="15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11.450000000000001</v>
      </c>
      <c r="R3199" s="15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0.36666666666666664</v>
      </c>
      <c r="R3200" s="15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52.16</v>
      </c>
      <c r="R3201" s="15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2E-3</v>
      </c>
      <c r="R3202" s="15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I3203/86400+DATE(1970,1,1)</f>
        <v>41882.767094907409</v>
      </c>
      <c r="K3203">
        <v>1407695077</v>
      </c>
      <c r="L3203" s="11">
        <f t="shared" ref="L3203:L3266" si="301">K3203/86400+DATE(1970,1,1)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E3203/D3203*100</f>
        <v>1.25</v>
      </c>
      <c r="R3203" s="15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 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54.52</v>
      </c>
      <c r="R3204" s="15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25</v>
      </c>
      <c r="R3205" s="1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15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3.4125000000000001</v>
      </c>
      <c r="R3207" s="15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15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46.36363636363636</v>
      </c>
      <c r="R3209" s="15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103.49999999999999</v>
      </c>
      <c r="R3210" s="15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119.32315789473684</v>
      </c>
      <c r="R3211" s="15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125.76666666666667</v>
      </c>
      <c r="R3212" s="15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119.74347826086958</v>
      </c>
      <c r="R3213" s="15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126.25</v>
      </c>
      <c r="R3214" s="15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100.11666666666667</v>
      </c>
      <c r="R3215" s="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102.13333333333334</v>
      </c>
      <c r="R3216" s="15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100.35142857142858</v>
      </c>
      <c r="R3217" s="15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100.05</v>
      </c>
      <c r="R3218" s="15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116.02222222222223</v>
      </c>
      <c r="R3219" s="15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102.1</v>
      </c>
      <c r="R3220" s="15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100.11000000000001</v>
      </c>
      <c r="R3221" s="15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100.84</v>
      </c>
      <c r="R3222" s="15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103.42499999999998</v>
      </c>
      <c r="R3223" s="15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124.8</v>
      </c>
      <c r="R3224" s="15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42236.835370370369</v>
      </c>
      <c r="K3225">
        <v>1437508976</v>
      </c>
      <c r="L3225" s="11">
        <f t="shared" si="3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109.51612903225806</v>
      </c>
      <c r="R3225" s="1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102.03333333333333</v>
      </c>
      <c r="R3226" s="15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102.35000000000001</v>
      </c>
      <c r="R3227" s="15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104.16666666666667</v>
      </c>
      <c r="R3228" s="15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125</v>
      </c>
      <c r="R3229" s="15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102.34285714285714</v>
      </c>
      <c r="R3230" s="15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107.86500000000001</v>
      </c>
      <c r="R3231" s="15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109.88461538461539</v>
      </c>
      <c r="R3232" s="15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161</v>
      </c>
      <c r="R3233" s="15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131.20000000000002</v>
      </c>
      <c r="R3234" s="15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118.8</v>
      </c>
      <c r="R3235" s="1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100.39275000000001</v>
      </c>
      <c r="R3236" s="15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103.20666666666666</v>
      </c>
      <c r="R3237" s="15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100.6</v>
      </c>
      <c r="R3238" s="15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100.78754285714287</v>
      </c>
      <c r="R3239" s="15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112.32142857142857</v>
      </c>
      <c r="R3240" s="15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105.91914022517912</v>
      </c>
      <c r="R3241" s="15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100.56666666666668</v>
      </c>
      <c r="R3242" s="15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115.30588235294117</v>
      </c>
      <c r="R3243" s="15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127.30419999999999</v>
      </c>
      <c r="R3244" s="15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102.83750000000001</v>
      </c>
      <c r="R3245" s="1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102.9375</v>
      </c>
      <c r="R3246" s="15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104.3047619047619</v>
      </c>
      <c r="R3247" s="15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111.22000000000001</v>
      </c>
      <c r="R3248" s="15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105.86</v>
      </c>
      <c r="R3249" s="15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100.79166666666666</v>
      </c>
      <c r="R3250" s="15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104.92727272727274</v>
      </c>
      <c r="R3251" s="15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101.55199999999999</v>
      </c>
      <c r="R3252" s="15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110.73333333333333</v>
      </c>
      <c r="R3253" s="15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127.82222222222221</v>
      </c>
      <c r="R3254" s="15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101.82500000000002</v>
      </c>
      <c r="R3255" s="1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101.25769230769231</v>
      </c>
      <c r="R3256" s="15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175</v>
      </c>
      <c r="R3257" s="15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128.06</v>
      </c>
      <c r="R3258" s="15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106.29949999999999</v>
      </c>
      <c r="R3259" s="15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105.21428571428571</v>
      </c>
      <c r="R3260" s="15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106.16782608695652</v>
      </c>
      <c r="R3261" s="15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109.24000000000001</v>
      </c>
      <c r="R3262" s="15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100.45454545454547</v>
      </c>
      <c r="R3263" s="15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103.04098360655738</v>
      </c>
      <c r="R3264" s="15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112.1664</v>
      </c>
      <c r="R3265" s="1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103</v>
      </c>
      <c r="R3266" s="15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I3267/86400+DATE(1970,1,1)</f>
        <v>42341.708333333328</v>
      </c>
      <c r="K3267">
        <v>1446570315</v>
      </c>
      <c r="L3267" s="11">
        <f t="shared" ref="L3267:L3330" si="307">K3267/86400+DATE(1970,1,1)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E3267/D3267*100</f>
        <v>164</v>
      </c>
      <c r="R3267" s="15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 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131.28333333333333</v>
      </c>
      <c r="R3268" s="15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102.1</v>
      </c>
      <c r="R3269" s="15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128</v>
      </c>
      <c r="R3270" s="15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101.49999999999999</v>
      </c>
      <c r="R3271" s="15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101.66666666666666</v>
      </c>
      <c r="R3272" s="15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130</v>
      </c>
      <c r="R3273" s="15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154.43</v>
      </c>
      <c r="R3274" s="15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107.4</v>
      </c>
      <c r="R3275" s="1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101.32258064516128</v>
      </c>
      <c r="R3276" s="15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100.27777777777777</v>
      </c>
      <c r="R3277" s="15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116.84444444444443</v>
      </c>
      <c r="R3278" s="15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108.60000000000001</v>
      </c>
      <c r="R3279" s="15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103.4</v>
      </c>
      <c r="R3280" s="15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114.27586206896552</v>
      </c>
      <c r="R3281" s="15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103</v>
      </c>
      <c r="R3282" s="15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121.6</v>
      </c>
      <c r="R3283" s="15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102.6467741935484</v>
      </c>
      <c r="R3284" s="15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104.75000000000001</v>
      </c>
      <c r="R3285" s="1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101.6</v>
      </c>
      <c r="R3286" s="15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112.10242048409683</v>
      </c>
      <c r="R3287" s="15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101.76666666666667</v>
      </c>
      <c r="R3288" s="15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100</v>
      </c>
      <c r="R3289" s="15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100.26489999999998</v>
      </c>
      <c r="R3290" s="15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133.04200000000003</v>
      </c>
      <c r="R3291" s="15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121.2</v>
      </c>
      <c r="R3292" s="15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113.99999999999999</v>
      </c>
      <c r="R3293" s="15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286.13861386138615</v>
      </c>
      <c r="R3294" s="15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170.44444444444446</v>
      </c>
      <c r="R3295" s="1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118.33333333333333</v>
      </c>
      <c r="R3296" s="15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102.85857142857142</v>
      </c>
      <c r="R3297" s="15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144.06666666666666</v>
      </c>
      <c r="R3298" s="15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100.07272727272726</v>
      </c>
      <c r="R3299" s="15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101.73</v>
      </c>
      <c r="R3300" s="15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116.19999999999999</v>
      </c>
      <c r="R3301" s="15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136.16666666666666</v>
      </c>
      <c r="R3302" s="15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133.46666666666667</v>
      </c>
      <c r="R3303" s="15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103.39285714285715</v>
      </c>
      <c r="R3304" s="15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115.88888888888889</v>
      </c>
      <c r="R3305" s="1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104.51666666666665</v>
      </c>
      <c r="R3306" s="15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102.02500000000001</v>
      </c>
      <c r="R3307" s="15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175.33333333333334</v>
      </c>
      <c r="R3308" s="15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106.67999999999999</v>
      </c>
      <c r="R3309" s="15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122.28571428571429</v>
      </c>
      <c r="R3310" s="15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159.42857142857144</v>
      </c>
      <c r="R3311" s="15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100.07692307692308</v>
      </c>
      <c r="R3312" s="15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109.84</v>
      </c>
      <c r="R3313" s="15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100.03999999999999</v>
      </c>
      <c r="R3314" s="15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116.05000000000001</v>
      </c>
      <c r="R3315" s="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210.75</v>
      </c>
      <c r="R3316" s="15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42496.303715277776</v>
      </c>
      <c r="K3317">
        <v>1459927041</v>
      </c>
      <c r="L3317" s="11">
        <f t="shared" si="30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110.00000000000001</v>
      </c>
      <c r="R3317" s="15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41859.579166666663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100.08673425918037</v>
      </c>
      <c r="R3318" s="15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42529.039629629631</v>
      </c>
      <c r="K3319">
        <v>1462755424</v>
      </c>
      <c r="L3319" s="11">
        <f t="shared" si="30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106.19047619047619</v>
      </c>
      <c r="R3319" s="15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125.6</v>
      </c>
      <c r="R3320" s="15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108</v>
      </c>
      <c r="R3321" s="15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101</v>
      </c>
      <c r="R3322" s="15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107.4</v>
      </c>
      <c r="R3323" s="15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101.51515151515152</v>
      </c>
      <c r="R3324" s="15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125.89999999999999</v>
      </c>
      <c r="R3325" s="1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101.66666666666666</v>
      </c>
      <c r="R3326" s="15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112.5</v>
      </c>
      <c r="R3327" s="15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101.375</v>
      </c>
      <c r="R3328" s="15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101.25</v>
      </c>
      <c r="R3329" s="15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146.38888888888889</v>
      </c>
      <c r="R3330" s="15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I3331/86400+DATE(1970,1,1)</f>
        <v>41847.958333333336</v>
      </c>
      <c r="K3331">
        <v>1405583108</v>
      </c>
      <c r="L3331" s="11">
        <f t="shared" ref="L3331:L3394" si="313">K3331/86400+DATE(1970,1,1)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E3331/D3331*100</f>
        <v>116.8</v>
      </c>
      <c r="R3331" s="15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 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106.26666666666667</v>
      </c>
      <c r="R3332" s="15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104.52</v>
      </c>
      <c r="R3333" s="15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100</v>
      </c>
      <c r="R3334" s="15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104.57142857142858</v>
      </c>
      <c r="R3335" s="1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138.62051149573753</v>
      </c>
      <c r="R3336" s="15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100.32000000000001</v>
      </c>
      <c r="R3337" s="15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100</v>
      </c>
      <c r="R3338" s="15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110.2</v>
      </c>
      <c r="R3339" s="15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102.18</v>
      </c>
      <c r="R3340" s="15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104.35000000000001</v>
      </c>
      <c r="R3341" s="15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138.16666666666666</v>
      </c>
      <c r="R3342" s="15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100</v>
      </c>
      <c r="R3343" s="15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101.66666666666666</v>
      </c>
      <c r="R3344" s="15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171.42857142857142</v>
      </c>
      <c r="R3345" s="1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101.44444444444444</v>
      </c>
      <c r="R3346" s="15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130</v>
      </c>
      <c r="R3347" s="15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110.00000000000001</v>
      </c>
      <c r="R3348" s="15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119.44999999999999</v>
      </c>
      <c r="R3349" s="15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100.2909090909091</v>
      </c>
      <c r="R3350" s="15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153.4</v>
      </c>
      <c r="R3351" s="15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104.42857142857143</v>
      </c>
      <c r="R3352" s="15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101.1</v>
      </c>
      <c r="R3353" s="15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107.52</v>
      </c>
      <c r="R3354" s="15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315</v>
      </c>
      <c r="R3355" s="1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101.93333333333334</v>
      </c>
      <c r="R3356" s="15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126.28571428571429</v>
      </c>
      <c r="R3357" s="15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101.4</v>
      </c>
      <c r="R3358" s="15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101</v>
      </c>
      <c r="R3359" s="15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102.99000000000001</v>
      </c>
      <c r="R3360" s="15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106.25</v>
      </c>
      <c r="R3361" s="15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101.37777777777779</v>
      </c>
      <c r="R3362" s="15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113.46000000000001</v>
      </c>
      <c r="R3363" s="15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218.00000000000003</v>
      </c>
      <c r="R3364" s="15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101.41935483870968</v>
      </c>
      <c r="R3365" s="1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105.93333333333332</v>
      </c>
      <c r="R3366" s="15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42351.101759259254</v>
      </c>
      <c r="K3367">
        <v>1447381592</v>
      </c>
      <c r="L3367" s="11">
        <f t="shared" si="313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104</v>
      </c>
      <c r="R3367" s="15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221</v>
      </c>
      <c r="R3368" s="15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118.66666666666667</v>
      </c>
      <c r="R3369" s="15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104.60000000000001</v>
      </c>
      <c r="R3370" s="15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103.89999999999999</v>
      </c>
      <c r="R3371" s="15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117.73333333333333</v>
      </c>
      <c r="R3372" s="15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138.5</v>
      </c>
      <c r="R3373" s="15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103.49999999999999</v>
      </c>
      <c r="R3374" s="15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100.25</v>
      </c>
      <c r="R3375" s="1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106.57142857142856</v>
      </c>
      <c r="R3376" s="15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100</v>
      </c>
      <c r="R3377" s="15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100.01249999999999</v>
      </c>
      <c r="R3378" s="15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101.05</v>
      </c>
      <c r="R3379" s="15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107.63636363636364</v>
      </c>
      <c r="R3380" s="15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103.64999999999999</v>
      </c>
      <c r="R3381" s="15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41972.995115740741</v>
      </c>
      <c r="K3382">
        <v>1414277578</v>
      </c>
      <c r="L3382" s="11">
        <f t="shared" si="313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104.43333333333334</v>
      </c>
      <c r="R3382" s="15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102.25</v>
      </c>
      <c r="R3383" s="15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100.74285714285713</v>
      </c>
      <c r="R3384" s="15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111.71428571428572</v>
      </c>
      <c r="R3385" s="1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100.01100000000001</v>
      </c>
      <c r="R3386" s="15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100</v>
      </c>
      <c r="R3387" s="15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105</v>
      </c>
      <c r="R3388" s="15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116.86666666666667</v>
      </c>
      <c r="R3389" s="15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103.8</v>
      </c>
      <c r="R3390" s="15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114.5</v>
      </c>
      <c r="R3391" s="15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41830.774826388893</v>
      </c>
      <c r="K3392">
        <v>1403721345</v>
      </c>
      <c r="L3392" s="11">
        <f t="shared" si="313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102.4</v>
      </c>
      <c r="R3392" s="15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41859.936111111107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223</v>
      </c>
      <c r="R3393" s="15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100</v>
      </c>
      <c r="R3394" s="15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I3395/86400+DATE(1970,1,1)</f>
        <v>41949.031944444447</v>
      </c>
      <c r="K3395">
        <v>1413065230</v>
      </c>
      <c r="L3395" s="11">
        <f t="shared" ref="L3395:L3458" si="319">K3395/86400+DATE(1970,1,1)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E3395/D3395*100</f>
        <v>105.80000000000001</v>
      </c>
      <c r="R3395" s="15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 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142.36363636363635</v>
      </c>
      <c r="R3396" s="15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184</v>
      </c>
      <c r="R3397" s="15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104.33333333333333</v>
      </c>
      <c r="R3398" s="15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112.00000000000001</v>
      </c>
      <c r="R3399" s="15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111.07499999999999</v>
      </c>
      <c r="R3400" s="15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103.75000000000001</v>
      </c>
      <c r="R3401" s="15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100.41</v>
      </c>
      <c r="R3402" s="15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101.86206896551724</v>
      </c>
      <c r="R3403" s="15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109.76666666666665</v>
      </c>
      <c r="R3404" s="15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100</v>
      </c>
      <c r="R3405" s="1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122</v>
      </c>
      <c r="R3406" s="15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137.57142857142856</v>
      </c>
      <c r="R3407" s="15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100.31000000000002</v>
      </c>
      <c r="R3408" s="15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107.1</v>
      </c>
      <c r="R3409" s="15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211</v>
      </c>
      <c r="R3410" s="15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123.6</v>
      </c>
      <c r="R3411" s="15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108.5</v>
      </c>
      <c r="R3412" s="15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103.56666666666668</v>
      </c>
      <c r="R3413" s="15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100</v>
      </c>
      <c r="R3414" s="15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130</v>
      </c>
      <c r="R3415" s="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103.49999999999999</v>
      </c>
      <c r="R3416" s="15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100</v>
      </c>
      <c r="R3417" s="15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119.6</v>
      </c>
      <c r="R3418" s="15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41938.029861111107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100.00058823529412</v>
      </c>
      <c r="R3419" s="15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100.875</v>
      </c>
      <c r="R3420" s="15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106.54545454545455</v>
      </c>
      <c r="R3421" s="15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138</v>
      </c>
      <c r="R3422" s="15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101.15</v>
      </c>
      <c r="R3423" s="15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109.1</v>
      </c>
      <c r="R3424" s="15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140</v>
      </c>
      <c r="R3425" s="1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103.58333333333334</v>
      </c>
      <c r="R3426" s="15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102.97033333333331</v>
      </c>
      <c r="R3427" s="15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108.13333333333333</v>
      </c>
      <c r="R3428" s="15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100</v>
      </c>
      <c r="R3429" s="15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102.75000000000001</v>
      </c>
      <c r="R3430" s="15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130</v>
      </c>
      <c r="R3431" s="15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108.54949999999999</v>
      </c>
      <c r="R3432" s="15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100</v>
      </c>
      <c r="R3433" s="15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109.65</v>
      </c>
      <c r="R3434" s="15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100.26315789473684</v>
      </c>
      <c r="R3435" s="1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41830.380428240736</v>
      </c>
      <c r="K3436">
        <v>1402391269</v>
      </c>
      <c r="L3436" s="11">
        <f t="shared" si="319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105.55000000000001</v>
      </c>
      <c r="R3436" s="15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112.00000000000001</v>
      </c>
      <c r="R3437" s="15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41872.686111111107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105.89999999999999</v>
      </c>
      <c r="R3438" s="15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101</v>
      </c>
      <c r="R3439" s="15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104.2</v>
      </c>
      <c r="R3440" s="15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134.67833333333334</v>
      </c>
      <c r="R3441" s="15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105.2184</v>
      </c>
      <c r="R3442" s="15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102.60000000000001</v>
      </c>
      <c r="R3443" s="15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42154.841111111113</v>
      </c>
      <c r="K3444">
        <v>1430424672</v>
      </c>
      <c r="L3444" s="11">
        <f t="shared" si="319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100</v>
      </c>
      <c r="R3444" s="15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185.5</v>
      </c>
      <c r="R3445" s="1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289</v>
      </c>
      <c r="R3446" s="15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100</v>
      </c>
      <c r="R3447" s="15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108.2</v>
      </c>
      <c r="R3448" s="15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107.80000000000001</v>
      </c>
      <c r="R3449" s="15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109.76190476190477</v>
      </c>
      <c r="R3450" s="15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170.625</v>
      </c>
      <c r="R3451" s="15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152</v>
      </c>
      <c r="R3452" s="15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101.23076923076924</v>
      </c>
      <c r="R3453" s="15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153.19999999999999</v>
      </c>
      <c r="R3454" s="15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128.33333333333334</v>
      </c>
      <c r="R3455" s="1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100.71428571428571</v>
      </c>
      <c r="R3456" s="15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100.64999999999999</v>
      </c>
      <c r="R3457" s="15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191.3</v>
      </c>
      <c r="R3458" s="15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I3459/86400+DATE(1970,1,1)</f>
        <v>42047.249305555553</v>
      </c>
      <c r="K3459">
        <v>1421081857</v>
      </c>
      <c r="L3459" s="11">
        <f t="shared" ref="L3459:L3522" si="325">K3459/86400+DATE(1970,1,1)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E3459/D3459*100</f>
        <v>140.19999999999999</v>
      </c>
      <c r="R3459" s="15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 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124.33537832310839</v>
      </c>
      <c r="R3460" s="15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126.2</v>
      </c>
      <c r="R3461" s="15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41866.527222222227</v>
      </c>
      <c r="K3462">
        <v>1406896752</v>
      </c>
      <c r="L3462" s="11">
        <f t="shared" si="325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190</v>
      </c>
      <c r="R3462" s="15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139</v>
      </c>
      <c r="R3463" s="15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202</v>
      </c>
      <c r="R3464" s="15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103.38000000000001</v>
      </c>
      <c r="R3465" s="1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102.3236</v>
      </c>
      <c r="R3466" s="15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103</v>
      </c>
      <c r="R3467" s="15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127.14285714285714</v>
      </c>
      <c r="R3468" s="15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101</v>
      </c>
      <c r="R3469" s="15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121.78</v>
      </c>
      <c r="R3470" s="15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113.39285714285714</v>
      </c>
      <c r="R3471" s="15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150</v>
      </c>
      <c r="R3472" s="15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214.6</v>
      </c>
      <c r="R3473" s="15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102.05</v>
      </c>
      <c r="R3474" s="15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100</v>
      </c>
      <c r="R3475" s="1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101</v>
      </c>
      <c r="R3476" s="15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113.33333333333333</v>
      </c>
      <c r="R3477" s="15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104</v>
      </c>
      <c r="R3478" s="15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115.33333333333333</v>
      </c>
      <c r="R3479" s="15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112.85000000000001</v>
      </c>
      <c r="R3480" s="15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41811.855092592596</v>
      </c>
      <c r="K3481">
        <v>1400790680</v>
      </c>
      <c r="L3481" s="11">
        <f t="shared" si="325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127.86666666666666</v>
      </c>
      <c r="R3481" s="15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142.66666666666669</v>
      </c>
      <c r="R3482" s="15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42006.247546296298</v>
      </c>
      <c r="K3483">
        <v>1418709388</v>
      </c>
      <c r="L3483" s="11">
        <f t="shared" si="325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118.8</v>
      </c>
      <c r="R3483" s="15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138.33333333333334</v>
      </c>
      <c r="R3484" s="15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159.9402985074627</v>
      </c>
      <c r="R3485" s="1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114.24000000000001</v>
      </c>
      <c r="R3486" s="15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100.60606060606061</v>
      </c>
      <c r="R3487" s="15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155.20000000000002</v>
      </c>
      <c r="R3488" s="15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127.75000000000001</v>
      </c>
      <c r="R3489" s="15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121.2</v>
      </c>
      <c r="R3490" s="15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112.7</v>
      </c>
      <c r="R3491" s="15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127.49999999999999</v>
      </c>
      <c r="R3492" s="15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158.20000000000002</v>
      </c>
      <c r="R3493" s="15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105.26894736842105</v>
      </c>
      <c r="R3494" s="15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100</v>
      </c>
      <c r="R3495" s="1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100</v>
      </c>
      <c r="R3496" s="15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106.86</v>
      </c>
      <c r="R3497" s="15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124.4</v>
      </c>
      <c r="R3498" s="15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108.70406189555126</v>
      </c>
      <c r="R3499" s="15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102.42424242424242</v>
      </c>
      <c r="R3500" s="15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105.5</v>
      </c>
      <c r="R3501" s="15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106.3</v>
      </c>
      <c r="R3502" s="15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100.66666666666666</v>
      </c>
      <c r="R3503" s="15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105.4</v>
      </c>
      <c r="R3504" s="15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107.55999999999999</v>
      </c>
      <c r="R3505" s="1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100</v>
      </c>
      <c r="R3506" s="15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103.76</v>
      </c>
      <c r="R3507" s="15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101.49999999999999</v>
      </c>
      <c r="R3508" s="15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104.4</v>
      </c>
      <c r="R3509" s="15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180</v>
      </c>
      <c r="R3510" s="15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106.33333333333333</v>
      </c>
      <c r="R3511" s="15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100.55555555555556</v>
      </c>
      <c r="R3512" s="15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101.2</v>
      </c>
      <c r="R3513" s="15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100</v>
      </c>
      <c r="R3514" s="15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118.39285714285714</v>
      </c>
      <c r="R3515" s="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110.00000000000001</v>
      </c>
      <c r="R3516" s="15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102.66666666666666</v>
      </c>
      <c r="R3517" s="15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100</v>
      </c>
      <c r="R3518" s="15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100</v>
      </c>
      <c r="R3519" s="15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110.04599999999999</v>
      </c>
      <c r="R3520" s="15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101.35000000000001</v>
      </c>
      <c r="R3521" s="15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100.75</v>
      </c>
      <c r="R3522" s="15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I3523/86400+DATE(1970,1,1)</f>
        <v>41911.361342592594</v>
      </c>
      <c r="K3523">
        <v>1409388020</v>
      </c>
      <c r="L3523" s="11">
        <f t="shared" ref="L3523:L3586" si="331">K3523/86400+DATE(1970,1,1)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E3523/D3523*100</f>
        <v>169.42857142857144</v>
      </c>
      <c r="R3523" s="15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 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100</v>
      </c>
      <c r="R3524" s="15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113.65</v>
      </c>
      <c r="R3525" s="1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101.56</v>
      </c>
      <c r="R3526" s="15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106</v>
      </c>
      <c r="R3527" s="15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102</v>
      </c>
      <c r="R3528" s="15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116.91666666666667</v>
      </c>
      <c r="R3529" s="15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101.15151515151514</v>
      </c>
      <c r="R3530" s="15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132</v>
      </c>
      <c r="R3531" s="15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100</v>
      </c>
      <c r="R3532" s="15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128</v>
      </c>
      <c r="R3533" s="15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118.95833333333334</v>
      </c>
      <c r="R3534" s="15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42319.802858796298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126.2</v>
      </c>
      <c r="R3535" s="1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156.20000000000002</v>
      </c>
      <c r="R3536" s="15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103.15</v>
      </c>
      <c r="R3537" s="15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153.33333333333334</v>
      </c>
      <c r="R3538" s="15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180.44444444444446</v>
      </c>
      <c r="R3539" s="15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128.44999999999999</v>
      </c>
      <c r="R3540" s="15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119.66666666666667</v>
      </c>
      <c r="R3541" s="15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123</v>
      </c>
      <c r="R3542" s="15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105</v>
      </c>
      <c r="R3543" s="15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102.23636363636363</v>
      </c>
      <c r="R3544" s="15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104.66666666666666</v>
      </c>
      <c r="R3545" s="1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100</v>
      </c>
      <c r="R3546" s="15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100.4</v>
      </c>
      <c r="R3547" s="15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102.27272727272727</v>
      </c>
      <c r="R3548" s="15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114.40928571428573</v>
      </c>
      <c r="R3549" s="15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101.9047619047619</v>
      </c>
      <c r="R3550" s="15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102</v>
      </c>
      <c r="R3551" s="15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104.80000000000001</v>
      </c>
      <c r="R3552" s="15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101.83333333333333</v>
      </c>
      <c r="R3553" s="15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100</v>
      </c>
      <c r="R3554" s="15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106.27272727272728</v>
      </c>
      <c r="R3555" s="1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113.42219999999999</v>
      </c>
      <c r="R3556" s="15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42691.483726851853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100</v>
      </c>
      <c r="R3557" s="15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100.45454545454547</v>
      </c>
      <c r="R3558" s="15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100.03599999999999</v>
      </c>
      <c r="R3559" s="15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144</v>
      </c>
      <c r="R3560" s="15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103.49999999999999</v>
      </c>
      <c r="R3561" s="15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108.43750000000001</v>
      </c>
      <c r="R3562" s="15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42221.775000000001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102.4</v>
      </c>
      <c r="R3563" s="15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148.88888888888889</v>
      </c>
      <c r="R3564" s="15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105.49000000000002</v>
      </c>
      <c r="R3565" s="1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100.49999999999999</v>
      </c>
      <c r="R3566" s="15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130.55555555555557</v>
      </c>
      <c r="R3567" s="15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104.75000000000001</v>
      </c>
      <c r="R3568" s="15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108.80000000000001</v>
      </c>
      <c r="R3569" s="15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111.00000000000001</v>
      </c>
      <c r="R3570" s="15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100.47999999999999</v>
      </c>
      <c r="R3571" s="15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114.35</v>
      </c>
      <c r="R3572" s="15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122.06666666666666</v>
      </c>
      <c r="R3573" s="15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100</v>
      </c>
      <c r="R3574" s="15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102.8</v>
      </c>
      <c r="R3575" s="1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106.12068965517241</v>
      </c>
      <c r="R3576" s="15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101.33000000000001</v>
      </c>
      <c r="R3577" s="15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100</v>
      </c>
      <c r="R3578" s="15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130</v>
      </c>
      <c r="R3579" s="15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100.01333333333334</v>
      </c>
      <c r="R3580" s="15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100</v>
      </c>
      <c r="R3581" s="15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113.88888888888889</v>
      </c>
      <c r="R3582" s="15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100</v>
      </c>
      <c r="R3583" s="15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287</v>
      </c>
      <c r="R3584" s="15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108.5</v>
      </c>
      <c r="R3585" s="1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115.5</v>
      </c>
      <c r="R3586" s="15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I3587/86400+DATE(1970,1,1)</f>
        <v>41994.716319444444</v>
      </c>
      <c r="K3587">
        <v>1416589890</v>
      </c>
      <c r="L3587" s="11">
        <f t="shared" ref="L3587:L3650" si="337">K3587/86400+DATE(1970,1,1)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E3587/D3587*100</f>
        <v>119.11764705882352</v>
      </c>
      <c r="R3587" s="15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 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109.42666666666668</v>
      </c>
      <c r="R3588" s="15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126.6</v>
      </c>
      <c r="R3589" s="15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100.49999999999999</v>
      </c>
      <c r="R3590" s="15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127.49999999999999</v>
      </c>
      <c r="R3591" s="15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100.05999999999999</v>
      </c>
      <c r="R3592" s="15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175</v>
      </c>
      <c r="R3593" s="15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127.25</v>
      </c>
      <c r="R3594" s="15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110.63333333333334</v>
      </c>
      <c r="R3595" s="1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125.93749999999999</v>
      </c>
      <c r="R3596" s="15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118.5</v>
      </c>
      <c r="R3597" s="15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107.72727272727273</v>
      </c>
      <c r="R3598" s="15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102.60000000000001</v>
      </c>
      <c r="R3599" s="15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110.1</v>
      </c>
      <c r="R3600" s="15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202</v>
      </c>
      <c r="R3601" s="15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130</v>
      </c>
      <c r="R3602" s="15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104.35000000000001</v>
      </c>
      <c r="R3603" s="15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100.05</v>
      </c>
      <c r="R3604" s="15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170.66666666666669</v>
      </c>
      <c r="R3605" s="1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112.83333333333334</v>
      </c>
      <c r="R3606" s="15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184</v>
      </c>
      <c r="R3607" s="15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130.26666666666665</v>
      </c>
      <c r="R3608" s="15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105.45454545454544</v>
      </c>
      <c r="R3609" s="15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100</v>
      </c>
      <c r="R3610" s="15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153.31632653061226</v>
      </c>
      <c r="R3611" s="15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162.30000000000001</v>
      </c>
      <c r="R3612" s="15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136</v>
      </c>
      <c r="R3613" s="15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41799.726979166662</v>
      </c>
      <c r="K3614">
        <v>1401470811</v>
      </c>
      <c r="L3614" s="11">
        <f t="shared" si="337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144.4</v>
      </c>
      <c r="R3614" s="15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100</v>
      </c>
      <c r="R3615" s="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100.8</v>
      </c>
      <c r="R3616" s="15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106.80000000000001</v>
      </c>
      <c r="R3617" s="15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124.8</v>
      </c>
      <c r="R3618" s="15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118.91891891891892</v>
      </c>
      <c r="R3619" s="15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101</v>
      </c>
      <c r="R3620" s="15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112.99999999999999</v>
      </c>
      <c r="R3621" s="15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105.19047619047619</v>
      </c>
      <c r="R3622" s="15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109.73333333333332</v>
      </c>
      <c r="R3623" s="15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100.099</v>
      </c>
      <c r="R3624" s="15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120</v>
      </c>
      <c r="R3625" s="1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42605.774189814816</v>
      </c>
      <c r="K3626">
        <v>1466793290</v>
      </c>
      <c r="L3626" s="11">
        <f t="shared" si="337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104.93333333333332</v>
      </c>
      <c r="R3626" s="15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102.66666666666666</v>
      </c>
      <c r="R3627" s="15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101.82500000000002</v>
      </c>
      <c r="R3628" s="15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100</v>
      </c>
      <c r="R3629" s="15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15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1.9999999999999998E-4</v>
      </c>
      <c r="R3631" s="15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3.3333333333333333E-2</v>
      </c>
      <c r="R3632" s="15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51.023391812865491</v>
      </c>
      <c r="R3633" s="15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20</v>
      </c>
      <c r="R3634" s="15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35.24</v>
      </c>
      <c r="R3635" s="1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4.246666666666667</v>
      </c>
      <c r="R3636" s="15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36.457142857142856</v>
      </c>
      <c r="R3637" s="15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42261.694780092592</v>
      </c>
      <c r="K3638">
        <v>1439224829</v>
      </c>
      <c r="L3638" s="11">
        <f t="shared" si="337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15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30.866666666666664</v>
      </c>
      <c r="R3639" s="15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6.5454545454545459</v>
      </c>
      <c r="R3640" s="15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4.0000000000000001E-3</v>
      </c>
      <c r="R3641" s="15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</v>
      </c>
      <c r="R3642" s="15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15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2.1428571428571428</v>
      </c>
      <c r="R3644" s="15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1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16.420000000000002</v>
      </c>
      <c r="R3646" s="15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0.1</v>
      </c>
      <c r="R3647" s="15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4.8099999999999996</v>
      </c>
      <c r="R3648" s="15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6</v>
      </c>
      <c r="R3649" s="15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100.38249999999999</v>
      </c>
      <c r="R3650" s="15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I3651/86400+DATE(1970,1,1)</f>
        <v>41806.712893518517</v>
      </c>
      <c r="K3651">
        <v>1400691994</v>
      </c>
      <c r="L3651" s="11">
        <f t="shared" ref="L3651:L3714" si="343">K3651/86400+DATE(1970,1,1)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E3651/D3651*100</f>
        <v>104</v>
      </c>
      <c r="R3651" s="15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 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100</v>
      </c>
      <c r="R3652" s="15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104</v>
      </c>
      <c r="R3653" s="15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250.66666666666669</v>
      </c>
      <c r="R3654" s="15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100.49999999999999</v>
      </c>
      <c r="R3655" s="1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174.4</v>
      </c>
      <c r="R3656" s="15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116.26</v>
      </c>
      <c r="R3657" s="15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105.82000000000001</v>
      </c>
      <c r="R3658" s="15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110.75</v>
      </c>
      <c r="R3659" s="15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100.66666666666666</v>
      </c>
      <c r="R3660" s="15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102.03333333333333</v>
      </c>
      <c r="R3661" s="15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100</v>
      </c>
      <c r="R3662" s="15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111.00000000000001</v>
      </c>
      <c r="R3663" s="15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101.42500000000001</v>
      </c>
      <c r="R3664" s="15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104</v>
      </c>
      <c r="R3665" s="1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109.375</v>
      </c>
      <c r="R3666" s="15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115.16129032258064</v>
      </c>
      <c r="R3667" s="15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100</v>
      </c>
      <c r="R3668" s="15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42203.970127314809</v>
      </c>
      <c r="K3669">
        <v>1434669419</v>
      </c>
      <c r="L3669" s="11">
        <f t="shared" si="343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103.17033333333335</v>
      </c>
      <c r="R3669" s="15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103.49999999999999</v>
      </c>
      <c r="R3670" s="15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138.19999999999999</v>
      </c>
      <c r="R3671" s="15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109.54545454545455</v>
      </c>
      <c r="R3672" s="15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100.85714285714286</v>
      </c>
      <c r="R3673" s="15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101.53333333333335</v>
      </c>
      <c r="R3674" s="15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113.625</v>
      </c>
      <c r="R3675" s="1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100</v>
      </c>
      <c r="R3676" s="15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140</v>
      </c>
      <c r="R3677" s="15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128.75</v>
      </c>
      <c r="R3678" s="15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102.90416666666667</v>
      </c>
      <c r="R3679" s="15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102.49999999999999</v>
      </c>
      <c r="R3680" s="15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110.1</v>
      </c>
      <c r="R3681" s="15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42648.454097222224</v>
      </c>
      <c r="K3682">
        <v>1473850434</v>
      </c>
      <c r="L3682" s="11">
        <f t="shared" si="343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112.76666666666667</v>
      </c>
      <c r="R3682" s="15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111.9</v>
      </c>
      <c r="R3683" s="15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139.19999999999999</v>
      </c>
      <c r="R3684" s="15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110.85714285714286</v>
      </c>
      <c r="R3685" s="1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139.06666666666666</v>
      </c>
      <c r="R3686" s="15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105.69999999999999</v>
      </c>
      <c r="R3687" s="15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101.42857142857142</v>
      </c>
      <c r="R3688" s="15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100.245</v>
      </c>
      <c r="R3689" s="15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109.16666666666666</v>
      </c>
      <c r="R3690" s="15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118.33333333333333</v>
      </c>
      <c r="R3691" s="15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120</v>
      </c>
      <c r="R3692" s="15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127.96000000000001</v>
      </c>
      <c r="R3693" s="15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126</v>
      </c>
      <c r="R3694" s="15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129.12912912912913</v>
      </c>
      <c r="R3695" s="1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107.42857142857143</v>
      </c>
      <c r="R3696" s="15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100.125</v>
      </c>
      <c r="R3697" s="15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155</v>
      </c>
      <c r="R3698" s="15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108</v>
      </c>
      <c r="R3699" s="15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110.52</v>
      </c>
      <c r="R3700" s="15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100.8</v>
      </c>
      <c r="R3701" s="15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121.2</v>
      </c>
      <c r="R3702" s="15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100.33333333333334</v>
      </c>
      <c r="R3703" s="15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109.16666666666666</v>
      </c>
      <c r="R3704" s="15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123.42857142857142</v>
      </c>
      <c r="R3705" s="1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136.33666666666667</v>
      </c>
      <c r="R3706" s="15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103.46657233816768</v>
      </c>
      <c r="R3707" s="15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121.33333333333334</v>
      </c>
      <c r="R3708" s="15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186</v>
      </c>
      <c r="R3709" s="15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41824.142199074078</v>
      </c>
      <c r="K3710">
        <v>1403234686</v>
      </c>
      <c r="L3710" s="11">
        <f t="shared" si="343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300</v>
      </c>
      <c r="R3710" s="15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108.25</v>
      </c>
      <c r="R3711" s="15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141.15384615384616</v>
      </c>
      <c r="R3712" s="15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113.99999999999999</v>
      </c>
      <c r="R3713" s="15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153.73333333333335</v>
      </c>
      <c r="R3714" s="15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I3715/86400+DATE(1970,1,1)</f>
        <v>42525.738032407404</v>
      </c>
      <c r="K3715">
        <v>1463334166</v>
      </c>
      <c r="L3715" s="11">
        <f t="shared" ref="L3715:L3778" si="349">K3715/86400+DATE(1970,1,1)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E3715/D3715*100</f>
        <v>101.49999999999999</v>
      </c>
      <c r="R3715" s="15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 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102.35000000000001</v>
      </c>
      <c r="R3716" s="15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102.57142857142858</v>
      </c>
      <c r="R3717" s="15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155.75</v>
      </c>
      <c r="R3718" s="15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100.75</v>
      </c>
      <c r="R3719" s="15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239.4</v>
      </c>
      <c r="R3720" s="15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210</v>
      </c>
      <c r="R3721" s="15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104.51515151515152</v>
      </c>
      <c r="R3722" s="15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100.8</v>
      </c>
      <c r="R3723" s="15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111.20000000000002</v>
      </c>
      <c r="R3724" s="15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102.04444444444445</v>
      </c>
      <c r="R3725" s="1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102.54767441860466</v>
      </c>
      <c r="R3726" s="15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127</v>
      </c>
      <c r="R3727" s="15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338.70588235294122</v>
      </c>
      <c r="R3728" s="15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100.75</v>
      </c>
      <c r="R3729" s="15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</v>
      </c>
      <c r="R3730" s="15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</v>
      </c>
      <c r="R3731" s="15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10</v>
      </c>
      <c r="R3732" s="15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11.272727272727273</v>
      </c>
      <c r="R3733" s="15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15.411764705882353</v>
      </c>
      <c r="R3734" s="15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1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28.466666666666669</v>
      </c>
      <c r="R3736" s="15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13.333333333333334</v>
      </c>
      <c r="R3737" s="15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0.66666666666666674</v>
      </c>
      <c r="R3738" s="15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21.428571428571427</v>
      </c>
      <c r="R3739" s="15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18</v>
      </c>
      <c r="R3740" s="15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20.125</v>
      </c>
      <c r="R3741" s="15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17.899999999999999</v>
      </c>
      <c r="R3742" s="15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15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2</v>
      </c>
      <c r="R3744" s="15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1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15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41861.697939814811</v>
      </c>
      <c r="K3747">
        <v>1405097102</v>
      </c>
      <c r="L3747" s="11">
        <f t="shared" si="349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10</v>
      </c>
      <c r="R3747" s="15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</v>
      </c>
      <c r="R3748" s="15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1</v>
      </c>
      <c r="R3749" s="15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103.52</v>
      </c>
      <c r="R3750" s="15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105</v>
      </c>
      <c r="R3751" s="15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100.44999999999999</v>
      </c>
      <c r="R3752" s="15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42462.993900462963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132.6</v>
      </c>
      <c r="R3753" s="15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112.99999999999999</v>
      </c>
      <c r="R3754" s="15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103.34</v>
      </c>
      <c r="R3755" s="1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120</v>
      </c>
      <c r="R3756" s="15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129.63636363636363</v>
      </c>
      <c r="R3757" s="15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101.11111111111111</v>
      </c>
      <c r="R3758" s="15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108.51428571428572</v>
      </c>
      <c r="R3759" s="15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102.33333333333334</v>
      </c>
      <c r="R3760" s="15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110.24425000000002</v>
      </c>
      <c r="R3761" s="15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101.0154</v>
      </c>
      <c r="R3762" s="15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100</v>
      </c>
      <c r="R3763" s="15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106.24</v>
      </c>
      <c r="R3764" s="15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100</v>
      </c>
      <c r="R3765" s="1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42519.025000000001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100</v>
      </c>
      <c r="R3766" s="15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113.45714285714286</v>
      </c>
      <c r="R3767" s="15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102.65010000000001</v>
      </c>
      <c r="R3768" s="15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116.75</v>
      </c>
      <c r="R3769" s="15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107.65274999999998</v>
      </c>
      <c r="R3770" s="15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100</v>
      </c>
      <c r="R3771" s="15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100</v>
      </c>
      <c r="R3772" s="15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146</v>
      </c>
      <c r="R3773" s="15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110.2</v>
      </c>
      <c r="R3774" s="15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108.2</v>
      </c>
      <c r="R3775" s="1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100</v>
      </c>
      <c r="R3776" s="15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100.25</v>
      </c>
      <c r="R3777" s="15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106.71250000000001</v>
      </c>
      <c r="R3778" s="15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I3779/86400+DATE(1970,1,1)</f>
        <v>41909.166666666664</v>
      </c>
      <c r="K3779">
        <v>1409884821</v>
      </c>
      <c r="L3779" s="11">
        <f t="shared" ref="L3779:L3842" si="355">K3779/86400+DATE(1970,1,1)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E3779/D3779*100</f>
        <v>143.19999999999999</v>
      </c>
      <c r="R3779" s="15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 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105.04166666666667</v>
      </c>
      <c r="R3780" s="15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42455.693749999999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103.98</v>
      </c>
      <c r="R3781" s="15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42198.837500000001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120</v>
      </c>
      <c r="R3782" s="15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109.66666666666667</v>
      </c>
      <c r="R3783" s="15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101.75</v>
      </c>
      <c r="R3784" s="15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128.91666666666666</v>
      </c>
      <c r="R3785" s="1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114.99999999999999</v>
      </c>
      <c r="R3786" s="15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150.75</v>
      </c>
      <c r="R3787" s="15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110.96666666666665</v>
      </c>
      <c r="R3788" s="15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100.28571428571429</v>
      </c>
      <c r="R3789" s="15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0.66666666666666674</v>
      </c>
      <c r="R3790" s="15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</v>
      </c>
      <c r="R3791" s="15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15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15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0.27999999999999997</v>
      </c>
      <c r="R3794" s="15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59.657142857142851</v>
      </c>
      <c r="R3795" s="1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1</v>
      </c>
      <c r="R3796" s="15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1.6666666666666667</v>
      </c>
      <c r="R3797" s="15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4.4444444444444444E-3</v>
      </c>
      <c r="R3798" s="15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89.666666666666657</v>
      </c>
      <c r="R3799" s="15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41861.722777777773</v>
      </c>
      <c r="K3800">
        <v>1405099248</v>
      </c>
      <c r="L3800" s="11">
        <f t="shared" si="355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1.4642857142857144</v>
      </c>
      <c r="R3800" s="15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4.0199999999999996</v>
      </c>
      <c r="R3801" s="15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</v>
      </c>
      <c r="R3802" s="15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8.52</v>
      </c>
      <c r="R3803" s="15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15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19.650000000000002</v>
      </c>
      <c r="R3805" s="1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15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2E-3</v>
      </c>
      <c r="R3807" s="15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6.6666666666666666E-2</v>
      </c>
      <c r="R3808" s="15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30.333333333333336</v>
      </c>
      <c r="R3809" s="15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100</v>
      </c>
      <c r="R3810" s="15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101.25</v>
      </c>
      <c r="R3811" s="15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121.73333333333333</v>
      </c>
      <c r="R3812" s="15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330</v>
      </c>
      <c r="R3813" s="15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109.55</v>
      </c>
      <c r="R3814" s="15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100.95190476190474</v>
      </c>
      <c r="R3815" s="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140.13333333333333</v>
      </c>
      <c r="R3816" s="15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100.001</v>
      </c>
      <c r="R3817" s="15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119.238</v>
      </c>
      <c r="R3818" s="15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107.25</v>
      </c>
      <c r="R3819" s="15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227.99999999999997</v>
      </c>
      <c r="R3820" s="15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106.4</v>
      </c>
      <c r="R3821" s="15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143.33333333333334</v>
      </c>
      <c r="R3822" s="15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104.54285714285714</v>
      </c>
      <c r="R3823" s="15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110.02000000000001</v>
      </c>
      <c r="R3824" s="15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106</v>
      </c>
      <c r="R3825" s="1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108</v>
      </c>
      <c r="R3826" s="15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105.42</v>
      </c>
      <c r="R3827" s="15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119.16666666666667</v>
      </c>
      <c r="R3828" s="15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152.66666666666666</v>
      </c>
      <c r="R3829" s="15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42004.569293981476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100</v>
      </c>
      <c r="R3830" s="15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100.2</v>
      </c>
      <c r="R3831" s="15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225</v>
      </c>
      <c r="R3832" s="15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106.02199999999999</v>
      </c>
      <c r="R3833" s="15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104.66666666666666</v>
      </c>
      <c r="R3834" s="15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116.66666666666667</v>
      </c>
      <c r="R3835" s="1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109.03333333333333</v>
      </c>
      <c r="R3836" s="15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160</v>
      </c>
      <c r="R3837" s="15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112.5</v>
      </c>
      <c r="R3838" s="15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102.1</v>
      </c>
      <c r="R3839" s="15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100.824</v>
      </c>
      <c r="R3840" s="15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42215.142638888894</v>
      </c>
      <c r="K3841">
        <v>1433042724</v>
      </c>
      <c r="L3841" s="11">
        <f t="shared" si="355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101.25</v>
      </c>
      <c r="R3841" s="15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6500</v>
      </c>
      <c r="R3842" s="15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I3843/86400+DATE(1970,1,1)</f>
        <v>41840.785729166666</v>
      </c>
      <c r="K3843">
        <v>1400698287</v>
      </c>
      <c r="L3843" s="11">
        <f t="shared" ref="L3843:L3906" si="361">K3843/86400+DATE(1970,1,1)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E3843/D3843*100</f>
        <v>8.7200000000000006</v>
      </c>
      <c r="R3843" s="15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 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21.94</v>
      </c>
      <c r="R3844" s="15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21.3</v>
      </c>
      <c r="R3845" s="1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41.489795918367342</v>
      </c>
      <c r="R3846" s="15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42278.627013888894</v>
      </c>
      <c r="K3847">
        <v>1441119774</v>
      </c>
      <c r="L3847" s="11">
        <f t="shared" si="36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2.105</v>
      </c>
      <c r="R3847" s="15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</v>
      </c>
      <c r="R3848" s="15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16.161904761904761</v>
      </c>
      <c r="R3849" s="15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16.376923076923077</v>
      </c>
      <c r="R3850" s="15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</v>
      </c>
      <c r="R3851" s="15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3.8</v>
      </c>
      <c r="R3852" s="15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34.08</v>
      </c>
      <c r="R3853" s="15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0.2</v>
      </c>
      <c r="R3854" s="15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2.5999999999999999E-2</v>
      </c>
      <c r="R3855" s="1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16.254545454545454</v>
      </c>
      <c r="R3856" s="15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</v>
      </c>
      <c r="R3857" s="15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0.02</v>
      </c>
      <c r="R3858" s="15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5.2</v>
      </c>
      <c r="R3859" s="15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2</v>
      </c>
      <c r="R3860" s="15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0.04</v>
      </c>
      <c r="R3861" s="15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41863.660995370374</v>
      </c>
      <c r="K3862">
        <v>1405266710</v>
      </c>
      <c r="L3862" s="11">
        <f t="shared" si="36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17.666666666666668</v>
      </c>
      <c r="R3862" s="15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5</v>
      </c>
      <c r="R3863" s="15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1.3333333333333334E-2</v>
      </c>
      <c r="R3864" s="15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1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</v>
      </c>
      <c r="R3866" s="15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26.937422295897225</v>
      </c>
      <c r="R3867" s="15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0.54999999999999993</v>
      </c>
      <c r="R3868" s="15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12.55</v>
      </c>
      <c r="R3869" s="15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41890.659780092596</v>
      </c>
      <c r="K3870">
        <v>1408031405</v>
      </c>
      <c r="L3870" s="11">
        <f t="shared" si="36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0.2</v>
      </c>
      <c r="R3870" s="15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3.4474868431088401</v>
      </c>
      <c r="R3871" s="15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41823.172199074077</v>
      </c>
      <c r="K3872">
        <v>1401768478</v>
      </c>
      <c r="L3872" s="11">
        <f t="shared" si="36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15</v>
      </c>
      <c r="R3872" s="15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2.666666666666667</v>
      </c>
      <c r="R3873" s="15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15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1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15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15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52.794871794871788</v>
      </c>
      <c r="R3878" s="15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4.9639999999999995</v>
      </c>
      <c r="R3879" s="15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5.5555555555555552E-2</v>
      </c>
      <c r="R3880" s="15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15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13.066666666666665</v>
      </c>
      <c r="R3882" s="15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5</v>
      </c>
      <c r="R3883" s="15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15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1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15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15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15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</v>
      </c>
      <c r="R3889" s="15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27.1</v>
      </c>
      <c r="R3890" s="15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</v>
      </c>
      <c r="R3891" s="15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16.826666666666668</v>
      </c>
      <c r="R3892" s="15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32.5</v>
      </c>
      <c r="R3893" s="15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15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21.55</v>
      </c>
      <c r="R3895" s="1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3.4666666666666663</v>
      </c>
      <c r="R3896" s="15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5</v>
      </c>
      <c r="R3897" s="15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10.625</v>
      </c>
      <c r="R3898" s="15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17.599999999999998</v>
      </c>
      <c r="R3899" s="15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32.56</v>
      </c>
      <c r="R3900" s="15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41863.775011574078</v>
      </c>
      <c r="K3901">
        <v>1406140561</v>
      </c>
      <c r="L3901" s="11">
        <f t="shared" si="36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</v>
      </c>
      <c r="R3901" s="15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5.4</v>
      </c>
      <c r="R3902" s="15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42357.826377314814</v>
      </c>
      <c r="K3903">
        <v>1447098599</v>
      </c>
      <c r="L3903" s="11">
        <f t="shared" si="36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0.83333333333333337</v>
      </c>
      <c r="R3903" s="15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48.833333333333336</v>
      </c>
      <c r="R3904" s="15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1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0.03</v>
      </c>
      <c r="R3906" s="15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I3907/86400+DATE(1970,1,1)</f>
        <v>42166.958333333328</v>
      </c>
      <c r="K3907">
        <v>1430405903</v>
      </c>
      <c r="L3907" s="11">
        <f t="shared" ref="L3907:L3970" si="367">K3907/86400+DATE(1970,1,1)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E3907/D3907*100</f>
        <v>11.533333333333333</v>
      </c>
      <c r="R3907" s="15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 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67.333333333333329</v>
      </c>
      <c r="R3908" s="15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15.299999999999999</v>
      </c>
      <c r="R3909" s="15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8.6666666666666679</v>
      </c>
      <c r="R3910" s="15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0.22499999999999998</v>
      </c>
      <c r="R3911" s="15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3.0833333333333335</v>
      </c>
      <c r="R3912" s="15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37.412500000000001</v>
      </c>
      <c r="R3913" s="15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6.6666666666666671E-3</v>
      </c>
      <c r="R3914" s="15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10</v>
      </c>
      <c r="R3915" s="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36.36</v>
      </c>
      <c r="R3916" s="15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0.33333333333333337</v>
      </c>
      <c r="R3917" s="15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15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0.2857142857142857</v>
      </c>
      <c r="R3919" s="15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0.2</v>
      </c>
      <c r="R3920" s="15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1.7999999999999998</v>
      </c>
      <c r="R3921" s="15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42687.428935185184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5.4</v>
      </c>
      <c r="R3922" s="15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15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8.1333333333333329</v>
      </c>
      <c r="R3924" s="15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12.034782608695652</v>
      </c>
      <c r="R3925" s="1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15.266666666666667</v>
      </c>
      <c r="R3926" s="15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10</v>
      </c>
      <c r="R3927" s="15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0.3</v>
      </c>
      <c r="R3928" s="15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1</v>
      </c>
      <c r="R3929" s="15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13.020000000000001</v>
      </c>
      <c r="R3930" s="15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2.2650000000000001</v>
      </c>
      <c r="R3931" s="15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15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15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8.3333333333333332E-3</v>
      </c>
      <c r="R3934" s="15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15.742857142857142</v>
      </c>
      <c r="R3935" s="1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11</v>
      </c>
      <c r="R3936" s="15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42281.656782407408</v>
      </c>
      <c r="K3937">
        <v>1438789546</v>
      </c>
      <c r="L3937" s="11">
        <f t="shared" si="36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43.833333333333336</v>
      </c>
      <c r="R3937" s="15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15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86.135181975736558</v>
      </c>
      <c r="R3939" s="15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42182.905717592592</v>
      </c>
      <c r="K3940">
        <v>1432763054</v>
      </c>
      <c r="L3940" s="11">
        <f t="shared" si="36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12.196620583717358</v>
      </c>
      <c r="R3940" s="15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0.1</v>
      </c>
      <c r="R3941" s="15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0.22</v>
      </c>
      <c r="R3942" s="15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0.90909090909090906</v>
      </c>
      <c r="R3943" s="15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15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35.64</v>
      </c>
      <c r="R3945" s="1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15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0.25</v>
      </c>
      <c r="R3947" s="15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</v>
      </c>
      <c r="R3948" s="15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3.3666666666666663</v>
      </c>
      <c r="R3949" s="15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41889.325497685189</v>
      </c>
      <c r="K3950">
        <v>1404892123</v>
      </c>
      <c r="L3950" s="11">
        <f t="shared" si="36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15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15.770000000000001</v>
      </c>
      <c r="R3951" s="15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0.625</v>
      </c>
      <c r="R3952" s="15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5.0000000000000001E-4</v>
      </c>
      <c r="R3953" s="15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9.6153846153846159E-2</v>
      </c>
      <c r="R3954" s="15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1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15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24.285714285714285</v>
      </c>
      <c r="R3957" s="15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15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42559.976319444446</v>
      </c>
      <c r="K3959">
        <v>1464045954</v>
      </c>
      <c r="L3959" s="11">
        <f t="shared" si="36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2.5000000000000001E-2</v>
      </c>
      <c r="R3959" s="15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32.049999999999997</v>
      </c>
      <c r="R3960" s="15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24.333333333333336</v>
      </c>
      <c r="R3961" s="15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1.5</v>
      </c>
      <c r="R3962" s="15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0.42</v>
      </c>
      <c r="R3963" s="15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</v>
      </c>
      <c r="R3964" s="15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1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</v>
      </c>
      <c r="R3966" s="15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14.249999999999998</v>
      </c>
      <c r="R3967" s="15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0.6</v>
      </c>
      <c r="R3968" s="15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24.117647058823529</v>
      </c>
      <c r="R3969" s="15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10.54</v>
      </c>
      <c r="R3970" s="15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I3971/86400+DATE(1970,1,1)</f>
        <v>42611.163194444445</v>
      </c>
      <c r="K3971">
        <v>1471638646</v>
      </c>
      <c r="L3971" s="11">
        <f t="shared" ref="L3971:L4034" si="373">K3971/86400+DATE(1970,1,1)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E3971/D3971*100</f>
        <v>7.4690265486725664</v>
      </c>
      <c r="R3971" s="15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 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42477.863553240742</v>
      </c>
      <c r="K3972">
        <v>1458333811</v>
      </c>
      <c r="L3972" s="11">
        <f t="shared" si="373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7.3333333333333334E-2</v>
      </c>
      <c r="R3972" s="15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0.97142857142857131</v>
      </c>
      <c r="R3973" s="15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21.099999999999998</v>
      </c>
      <c r="R3974" s="15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78.100000000000009</v>
      </c>
      <c r="R3975" s="1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32</v>
      </c>
      <c r="R3976" s="15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15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47.692307692307693</v>
      </c>
      <c r="R3978" s="15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1.4500000000000002</v>
      </c>
      <c r="R3979" s="15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10.7</v>
      </c>
      <c r="R3980" s="15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</v>
      </c>
      <c r="R3981" s="15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18</v>
      </c>
      <c r="R3982" s="15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</v>
      </c>
      <c r="R3983" s="15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20</v>
      </c>
      <c r="R3984" s="15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34.802513464991023</v>
      </c>
      <c r="R3985" s="1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</v>
      </c>
      <c r="R3986" s="15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32.049999999999997</v>
      </c>
      <c r="R3987" s="15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</v>
      </c>
      <c r="R3988" s="15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37.75</v>
      </c>
      <c r="R3989" s="15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</v>
      </c>
      <c r="R3990" s="15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15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</v>
      </c>
      <c r="R3992" s="15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20</v>
      </c>
      <c r="R3993" s="15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</v>
      </c>
      <c r="R3994" s="15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6.0000000000000001E-3</v>
      </c>
      <c r="R3995" s="1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0.25</v>
      </c>
      <c r="R3996" s="15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35</v>
      </c>
      <c r="R3997" s="15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16.566666666666666</v>
      </c>
      <c r="R3998" s="15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15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57.199999999999996</v>
      </c>
      <c r="R4000" s="15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16.514285714285716</v>
      </c>
      <c r="R4001" s="15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0.125</v>
      </c>
      <c r="R4002" s="15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37.75</v>
      </c>
      <c r="R4003" s="15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1.8399999999999999</v>
      </c>
      <c r="R4004" s="15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10.050000000000001</v>
      </c>
      <c r="R4005" s="1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0.2</v>
      </c>
      <c r="R4006" s="15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1.3333333333333335</v>
      </c>
      <c r="R4007" s="15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6.6666666666666671E-3</v>
      </c>
      <c r="R4008" s="15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41877.686111111107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0.25</v>
      </c>
      <c r="R4009" s="15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6</v>
      </c>
      <c r="R4010" s="15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3.8860103626943006</v>
      </c>
      <c r="R4011" s="15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24.194444444444443</v>
      </c>
      <c r="R4012" s="15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7.6</v>
      </c>
      <c r="R4013" s="15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15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1.3</v>
      </c>
      <c r="R4015" s="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15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42204.780821759261</v>
      </c>
      <c r="K4017">
        <v>1434739463</v>
      </c>
      <c r="L4017" s="11">
        <f t="shared" si="373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1.4285714285714287E-2</v>
      </c>
      <c r="R4017" s="15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14.000000000000002</v>
      </c>
      <c r="R4018" s="15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</v>
      </c>
      <c r="R4019" s="15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8.6666666666666679</v>
      </c>
      <c r="R4020" s="15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0.82857142857142851</v>
      </c>
      <c r="R4021" s="15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16.666666666666664</v>
      </c>
      <c r="R4022" s="15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0.83333333333333337</v>
      </c>
      <c r="R4023" s="15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69.561111111111103</v>
      </c>
      <c r="R4024" s="15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1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</v>
      </c>
      <c r="R4026" s="15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5</v>
      </c>
      <c r="R4027" s="15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15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</v>
      </c>
      <c r="R4029" s="15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28.050000000000004</v>
      </c>
      <c r="R4030" s="15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</v>
      </c>
      <c r="K4031">
        <v>1447461370</v>
      </c>
      <c r="L4031" s="11">
        <f t="shared" si="373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15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42403.78402777778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16</v>
      </c>
      <c r="R4032" s="15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15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6.8287037037037033</v>
      </c>
      <c r="R4034" s="15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I4035/86400+DATE(1970,1,1)</f>
        <v>42645.375</v>
      </c>
      <c r="K4035">
        <v>1472711224</v>
      </c>
      <c r="L4035" s="11">
        <f t="shared" ref="L4035:L4098" si="379">K4035/86400+DATE(1970,1,1)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E4035/D4035*100</f>
        <v>25.698702928870294</v>
      </c>
      <c r="R4035" s="15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 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1.4814814814814816</v>
      </c>
      <c r="R4036" s="15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41933.882951388892</v>
      </c>
      <c r="K4037">
        <v>1411333887</v>
      </c>
      <c r="L4037" s="11">
        <f t="shared" si="379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36.85</v>
      </c>
      <c r="R4037" s="15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47.05</v>
      </c>
      <c r="R4038" s="15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11.428571428571429</v>
      </c>
      <c r="R4039" s="15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41929.798726851848</v>
      </c>
      <c r="K4040">
        <v>1408389010</v>
      </c>
      <c r="L4040" s="11">
        <f t="shared" si="379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12.04</v>
      </c>
      <c r="R4040" s="15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60</v>
      </c>
      <c r="R4041" s="15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31.25</v>
      </c>
      <c r="R4042" s="15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0.42</v>
      </c>
      <c r="R4043" s="15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0.21</v>
      </c>
      <c r="R4044" s="15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1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37.5</v>
      </c>
      <c r="R4046" s="15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0.02</v>
      </c>
      <c r="R4047" s="15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8.2142857142857135</v>
      </c>
      <c r="R4048" s="15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2.1999999999999997</v>
      </c>
      <c r="R4049" s="15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17.652941176470588</v>
      </c>
      <c r="R4050" s="15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0.08</v>
      </c>
      <c r="R4051" s="15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6.6666666666666666E-2</v>
      </c>
      <c r="R4052" s="15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15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37.533333333333339</v>
      </c>
      <c r="R4054" s="15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22</v>
      </c>
      <c r="R4055" s="1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15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17.62</v>
      </c>
      <c r="R4057" s="15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53</v>
      </c>
      <c r="R4058" s="15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22.142857142857142</v>
      </c>
      <c r="R4059" s="15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2.5333333333333332</v>
      </c>
      <c r="R4060" s="15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</v>
      </c>
      <c r="R4061" s="15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</v>
      </c>
      <c r="R4062" s="15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15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2.4500000000000002</v>
      </c>
      <c r="R4064" s="15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1.4210526315789473</v>
      </c>
      <c r="R4065" s="1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19.25</v>
      </c>
      <c r="R4066" s="15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0.67500000000000004</v>
      </c>
      <c r="R4067" s="15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0.16666666666666669</v>
      </c>
      <c r="R4068" s="15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60.9</v>
      </c>
      <c r="R4069" s="15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1</v>
      </c>
      <c r="R4070" s="15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34.4</v>
      </c>
      <c r="R4071" s="15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16.5</v>
      </c>
      <c r="R4072" s="15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15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0.4</v>
      </c>
      <c r="R4074" s="15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</v>
      </c>
      <c r="R4075" s="1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26.727272727272727</v>
      </c>
      <c r="R4076" s="15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28.799999999999997</v>
      </c>
      <c r="R4077" s="15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41933.827083333337</v>
      </c>
      <c r="K4078">
        <v>1411499149</v>
      </c>
      <c r="L4078" s="11">
        <f t="shared" si="379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15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8.9</v>
      </c>
      <c r="R4079" s="15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15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0.16666666666666669</v>
      </c>
      <c r="R4081" s="15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42535.787499999999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15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15.737410071942445</v>
      </c>
      <c r="R4083" s="15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2</v>
      </c>
      <c r="R4084" s="15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21.685714285714287</v>
      </c>
      <c r="R4085" s="1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0.33333333333333337</v>
      </c>
      <c r="R4086" s="15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0.2857142857142857</v>
      </c>
      <c r="R4087" s="15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</v>
      </c>
      <c r="R4088" s="15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15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10.8</v>
      </c>
      <c r="R4090" s="15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</v>
      </c>
      <c r="R4091" s="15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</v>
      </c>
      <c r="R4092" s="15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12.75</v>
      </c>
      <c r="R4093" s="15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42099.153321759259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1.8181818181818181E-2</v>
      </c>
      <c r="R4094" s="15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</v>
      </c>
      <c r="R4095" s="1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36.5</v>
      </c>
      <c r="R4096" s="15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2.666666666666667</v>
      </c>
      <c r="R4097" s="15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42794.368750000001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11.428571428571429</v>
      </c>
      <c r="R4098" s="15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I4099/86400+DATE(1970,1,1)</f>
        <v>42400.996527777781</v>
      </c>
      <c r="K4099">
        <v>1449431237</v>
      </c>
      <c r="L4099" s="11">
        <f t="shared" ref="L4099:L4115" si="385">K4099/86400+DATE(1970,1,1)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E4099/D4099*100</f>
        <v>0</v>
      </c>
      <c r="R4099" s="15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 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15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</v>
      </c>
      <c r="R4101" s="15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15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15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27.400000000000002</v>
      </c>
      <c r="R4104" s="15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10</v>
      </c>
      <c r="R4105" s="1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21.366666666666667</v>
      </c>
      <c r="R4106" s="15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6.9696969696969706</v>
      </c>
      <c r="R4107" s="15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70.599999999999994</v>
      </c>
      <c r="R4108" s="15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2.0500000000000003</v>
      </c>
      <c r="R4109" s="15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</v>
      </c>
      <c r="R4110" s="15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15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42572.626747685186</v>
      </c>
      <c r="K4112">
        <v>1463929351</v>
      </c>
      <c r="L4112" s="11">
        <f t="shared" si="385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28.666666666666668</v>
      </c>
      <c r="R4112" s="15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3.1333333333333333</v>
      </c>
      <c r="R4113" s="15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0.04</v>
      </c>
      <c r="R4114" s="15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0.2</v>
      </c>
      <c r="R4115" s="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/>
  <conditionalFormatting sqref="G2:G4115">
    <cfRule type="expression" dxfId="3" priority="2">
      <formula>$F2 = "live"</formula>
    </cfRule>
    <cfRule type="expression" dxfId="2" priority="4">
      <formula>$F2 = "canceled"</formula>
    </cfRule>
    <cfRule type="expression" dxfId="1" priority="5">
      <formula>$F2 = "failed"</formula>
    </cfRule>
    <cfRule type="expression" dxfId="0" priority="6">
      <formula>$F2="successful"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by cat</vt:lpstr>
      <vt:lpstr>campagin by subcat</vt:lpstr>
      <vt:lpstr>state over year</vt:lpstr>
      <vt:lpstr>bonus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2018-10-30T23:57:14Z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7c5ad396-4fe4-4164-898b-91dcda4e0271</vt:lpwstr>
  </property>
</Properties>
</file>