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h\LACROIX GROUP\LACROIX GROUP\Atelier Arduino LPWAN - General\LACROIX-Lab-Atelier-Arduino\001 - Embarquement\"/>
    </mc:Choice>
  </mc:AlternateContent>
  <bookViews>
    <workbookView xWindow="0" yWindow="0" windowWidth="20490" windowHeight="10350"/>
  </bookViews>
  <sheets>
    <sheet name="LoRa" sheetId="1" r:id="rId1"/>
    <sheet name="Sigfo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<sst xmlns="http://schemas.openxmlformats.org/spreadsheetml/2006/main" count="53" uniqueCount="34">
  <si>
    <t>Arduino</t>
  </si>
  <si>
    <t>App EUI</t>
  </si>
  <si>
    <t>LACROIX</t>
  </si>
  <si>
    <t>Nom</t>
  </si>
  <si>
    <t>SHA 1</t>
  </si>
  <si>
    <t>Hexa 8 octects</t>
  </si>
  <si>
    <t>Type d'identifiant</t>
  </si>
  <si>
    <t>Identifiant</t>
  </si>
  <si>
    <t>50f925fb</t>
  </si>
  <si>
    <t>‭01010000111110010010010111111011‬</t>
  </si>
  <si>
    <t>LAB</t>
  </si>
  <si>
    <t>App Key</t>
  </si>
  <si>
    <t>‭01100100011101010100011000111000‬</t>
  </si>
  <si>
    <t>ID</t>
  </si>
  <si>
    <t>PAC</t>
  </si>
  <si>
    <t>001D189B</t>
  </si>
  <si>
    <t>BA4EBD479673943B</t>
  </si>
  <si>
    <t>Activé ?</t>
  </si>
  <si>
    <t>Oui</t>
  </si>
  <si>
    <t>001D2463</t>
  </si>
  <si>
    <t>AE25A15E57DBE101</t>
  </si>
  <si>
    <t>001CF576</t>
  </si>
  <si>
    <t>99482BC9CF5C02F0</t>
  </si>
  <si>
    <t>001D1ADD</t>
  </si>
  <si>
    <t>049EC20055F1A409</t>
  </si>
  <si>
    <t>001D25F1</t>
  </si>
  <si>
    <t>E7E831A6BF4EEF72</t>
  </si>
  <si>
    <t>001D2435</t>
  </si>
  <si>
    <t>0939D83D544238D2</t>
  </si>
  <si>
    <t>001D182A</t>
  </si>
  <si>
    <t>33360EDC1EEF6D4D</t>
  </si>
  <si>
    <t>50F925FB23B68DE3</t>
  </si>
  <si>
    <t>Device EUI 16byte</t>
  </si>
  <si>
    <t>6475463840E57F1DC21360A72F14D2A1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</si>
</sst>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49" fontId="0" fillId="0" borderId="0" xfId="0" applyNumberForma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2" xfId="0" applyNumberFormat="1" applyFont="1" applyFill="1" applyBorder="1"/>
    <xf numFmtId="49" fontId="0" fillId="0" borderId="2" xfId="0" applyNumberFormat="1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A2:E4" totalsRowShown="0">
  <autoFilter ref="A2:E4"/>
  <tableColumns count="5">
    <tableColumn id="1" name="Nom"/>
    <tableColumn id="2" name="SHA 1"/>
    <tableColumn id="3" name="Hexa 8 octects" dataDxfId="0"/>
    <tableColumn id="4" name="Type d'identifiant"/>
    <tableColumn id="5" name="Identifi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2:B19" totalsRowShown="0">
  <autoFilter ref="A12:B19"/>
  <tableColumns count="2">
    <tableColumn id="1" name="Arduino"/>
    <tableColumn id="2" name="Device EUI 16by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7:D14" totalsRowShown="0">
  <autoFilter ref="A7:D14"/>
  <tableColumns count="4">
    <tableColumn id="1" name="Arduino"/>
    <tableColumn id="2" name="ID"/>
    <tableColumn id="3" name="PAC"/>
    <tableColumn id="4" name="Activé 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zoomScale="115" zoomScaleNormal="115" workbookViewId="0">
      <selection activeCell="C3" sqref="C3"/>
    </sheetView>
  </sheetViews>
  <sheetFormatPr baseColWidth="10" defaultRowHeight="15" x14ac:dyDescent="0.25"/>
  <cols>
    <col min="1" max="1" width="17" bestFit="1" customWidth="1"/>
    <col min="2" max="2" width="46.7109375" bestFit="1" customWidth="1"/>
    <col min="3" max="3" width="20.85546875" customWidth="1"/>
    <col min="4" max="4" width="21" customWidth="1"/>
    <col min="5" max="5" width="33.5703125" bestFit="1" customWidth="1"/>
    <col min="6" max="6" width="17.42578125" bestFit="1" customWidth="1"/>
  </cols>
  <sheetData>
    <row r="2" spans="1: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t="s">
        <v>2</v>
      </c>
      <c r="B3" t="str">
        <f>UPPER("50f925fb23b68de3b85a1fcf55c989de7d6a57c1")</f>
        <v>50F925FB23B68DE3B85A1FCF55C989DE7D6A57C1</v>
      </c>
      <c r="C3" s="5" t="s">
        <v>8</v>
      </c>
      <c r="D3" t="s">
        <v>1</v>
      </c>
      <c r="E3" t="s">
        <v>9</v>
      </c>
    </row>
    <row r="4" spans="1:5" x14ac:dyDescent="0.25">
      <c r="A4" t="s">
        <v>10</v>
      </c>
      <c r="B4" t="str">
        <f>UPPER("6475463840e57f1dc21360a72f14d2a1c25b2406")</f>
        <v>6475463840E57F1DC21360A72F14D2A1C25B2406</v>
      </c>
      <c r="C4" s="5">
        <v>64754638</v>
      </c>
      <c r="D4" t="s">
        <v>11</v>
      </c>
      <c r="E4" t="s">
        <v>12</v>
      </c>
    </row>
    <row r="8" spans="1:5" x14ac:dyDescent="0.25">
      <c r="A8" s="2" t="s">
        <v>6</v>
      </c>
      <c r="B8" s="3" t="s">
        <v>7</v>
      </c>
      <c r="C8" s="2" t="s">
        <v>5</v>
      </c>
    </row>
    <row r="9" spans="1:5" x14ac:dyDescent="0.25">
      <c r="A9" s="4" t="s">
        <v>1</v>
      </c>
      <c r="B9" s="8" t="s">
        <v>9</v>
      </c>
      <c r="C9" s="6" t="s">
        <v>8</v>
      </c>
    </row>
    <row r="10" spans="1:5" x14ac:dyDescent="0.25">
      <c r="A10" s="1" t="s">
        <v>11</v>
      </c>
      <c r="B10" s="9" t="s">
        <v>12</v>
      </c>
      <c r="C10" s="7">
        <v>64754638</v>
      </c>
    </row>
    <row r="12" spans="1:5" x14ac:dyDescent="0.25">
      <c r="A12" t="s">
        <v>0</v>
      </c>
      <c r="B12" t="s">
        <v>32</v>
      </c>
    </row>
    <row r="13" spans="1:5" x14ac:dyDescent="0.25">
      <c r="A13">
        <v>1</v>
      </c>
      <c r="B13" t="str">
        <f>UPPER("a8610a30393d6d05")</f>
        <v>A8610A30393D6D05</v>
      </c>
    </row>
    <row r="14" spans="1:5" x14ac:dyDescent="0.25">
      <c r="A14">
        <v>2</v>
      </c>
      <c r="B14" t="str">
        <f>UPPER("a8610a30393a6605")</f>
        <v>A8610A30393A6605</v>
      </c>
    </row>
    <row r="15" spans="1:5" x14ac:dyDescent="0.25">
      <c r="A15">
        <v>3</v>
      </c>
      <c r="B15" t="str">
        <f>UPPER("a8610a3039316905")</f>
        <v>A8610A3039316905</v>
      </c>
    </row>
    <row r="16" spans="1:5" x14ac:dyDescent="0.25">
      <c r="A16">
        <v>4</v>
      </c>
      <c r="B16" t="str">
        <f>UPPER("a8610a3039246c05")</f>
        <v>A8610A3039246C05</v>
      </c>
    </row>
    <row r="17" spans="1:2" x14ac:dyDescent="0.25">
      <c r="A17">
        <v>5</v>
      </c>
      <c r="B17" t="str">
        <f>UPPER("a8610a30393e7205")</f>
        <v>A8610A30393E7205</v>
      </c>
    </row>
    <row r="18" spans="1:2" x14ac:dyDescent="0.25">
      <c r="A18">
        <v>6</v>
      </c>
      <c r="B18" t="str">
        <f>UPPER("a8610a30393f7705")</f>
        <v>A8610A30393F7705</v>
      </c>
    </row>
    <row r="19" spans="1:2" x14ac:dyDescent="0.25">
      <c r="A19">
        <v>7</v>
      </c>
      <c r="B19" t="str">
        <f>UPPER("a8610a30392f7805")</f>
        <v>A8610A30392F7805</v>
      </c>
    </row>
    <row r="22" spans="1:2" x14ac:dyDescent="0.25">
      <c r="A22" s="2" t="s">
        <v>6</v>
      </c>
      <c r="B22" s="3" t="s">
        <v>7</v>
      </c>
    </row>
    <row r="23" spans="1:2" x14ac:dyDescent="0.25">
      <c r="A23" s="4" t="s">
        <v>1</v>
      </c>
      <c r="B23" s="8" t="s">
        <v>31</v>
      </c>
    </row>
    <row r="24" spans="1:2" x14ac:dyDescent="0.25">
      <c r="A24" s="1" t="s">
        <v>11</v>
      </c>
      <c r="B24" s="9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4"/>
  <sheetViews>
    <sheetView workbookViewId="0">
      <selection activeCell="G12" sqref="G12"/>
    </sheetView>
  </sheetViews>
  <sheetFormatPr baseColWidth="10" defaultRowHeight="15" x14ac:dyDescent="0.25"/>
  <cols>
    <col min="3" max="3" width="18.140625" bestFit="1" customWidth="1"/>
  </cols>
  <sheetData>
    <row r="7" spans="1:4" x14ac:dyDescent="0.25">
      <c r="A7" t="s">
        <v>0</v>
      </c>
      <c r="B7" t="s">
        <v>13</v>
      </c>
      <c r="C7" t="s">
        <v>14</v>
      </c>
      <c r="D7" t="s">
        <v>17</v>
      </c>
    </row>
    <row r="8" spans="1:4" x14ac:dyDescent="0.25">
      <c r="A8">
        <v>1</v>
      </c>
      <c r="B8" t="s">
        <v>15</v>
      </c>
      <c r="C8" t="s">
        <v>16</v>
      </c>
      <c r="D8" t="s">
        <v>18</v>
      </c>
    </row>
    <row r="9" spans="1:4" x14ac:dyDescent="0.25">
      <c r="A9">
        <v>2</v>
      </c>
      <c r="B9" t="s">
        <v>19</v>
      </c>
      <c r="C9" t="s">
        <v>20</v>
      </c>
      <c r="D9" t="s">
        <v>18</v>
      </c>
    </row>
    <row r="10" spans="1:4" x14ac:dyDescent="0.25">
      <c r="A10">
        <v>3</v>
      </c>
      <c r="B10" t="s">
        <v>21</v>
      </c>
      <c r="C10" t="s">
        <v>22</v>
      </c>
      <c r="D10" t="s">
        <v>18</v>
      </c>
    </row>
    <row r="11" spans="1:4" x14ac:dyDescent="0.25">
      <c r="A11">
        <v>4</v>
      </c>
      <c r="B11" t="s">
        <v>23</v>
      </c>
      <c r="C11" t="s">
        <v>24</v>
      </c>
      <c r="D11" t="s">
        <v>18</v>
      </c>
    </row>
    <row r="12" spans="1:4" x14ac:dyDescent="0.25">
      <c r="A12">
        <v>5</v>
      </c>
      <c r="B12" t="s">
        <v>25</v>
      </c>
      <c r="C12" t="s">
        <v>26</v>
      </c>
      <c r="D12" t="s">
        <v>18</v>
      </c>
    </row>
    <row r="13" spans="1:4" x14ac:dyDescent="0.25">
      <c r="A13">
        <v>6</v>
      </c>
      <c r="B13" t="s">
        <v>27</v>
      </c>
      <c r="C13" t="s">
        <v>28</v>
      </c>
      <c r="D13" t="s">
        <v>18</v>
      </c>
    </row>
    <row r="14" spans="1:4" x14ac:dyDescent="0.25">
      <c r="A14">
        <v>7</v>
      </c>
      <c r="B14" t="s">
        <v>29</v>
      </c>
      <c r="C14" t="s">
        <v>30</v>
      </c>
      <c r="D14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05DB7921C24EA1B807BF5142466C" ma:contentTypeVersion="2" ma:contentTypeDescription="Crée un document." ma:contentTypeScope="" ma:versionID="a142f4d884764f3ae1be5e06f5a721e5">
  <xsd:schema xmlns:xsd="http://www.w3.org/2001/XMLSchema" xmlns:xs="http://www.w3.org/2001/XMLSchema" xmlns:p="http://schemas.microsoft.com/office/2006/metadata/properties" xmlns:ns2="e30117fe-b212-407e-b72d-4d9fc1022dfa" targetNamespace="http://schemas.microsoft.com/office/2006/metadata/properties" ma:root="true" ma:fieldsID="f4f38e4385090fe637b1b3a21ac82a84" ns2:_="">
    <xsd:import namespace="e30117fe-b212-407e-b72d-4d9fc1022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117fe-b212-407e-b72d-4d9fc1022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22E39A-5A77-4677-856B-601261C548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A5715-6852-403E-8AB8-21E1A3C4F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117fe-b212-407e-b72d-4d9fc1022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736C62-A1D3-4E11-AF4C-44983D0C7969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e30117fe-b212-407e-b72d-4d9fc1022dfa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LoRa</vt:lpstr>
      <vt:lpstr>Sigfox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Reynholds Reinette</dc:creator>
  <cp:lastModifiedBy>Reynholds Reinette</cp:lastModifiedBy>
  <dcterms:created xsi:type="dcterms:W3CDTF">2018-02-21T13:16:53Z</dcterms:created>
  <dcterms:modified xsi:type="dcterms:W3CDTF">2018-02-26T11:12:31Z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0x010100773E05DB7921C24EA1B807BF5142466C</vt:lpwstr>
  </property>
</Properties>
</file>