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\"/>
    </mc:Choice>
  </mc:AlternateContent>
  <xr:revisionPtr revIDLastSave="0" documentId="13_ncr:1_{8CE83F81-80C3-4AC2-BC77-4C44CC9D0524}" xr6:coauthVersionLast="47" xr6:coauthVersionMax="47" xr10:uidLastSave="{00000000-0000-0000-0000-000000000000}"/>
  <bookViews>
    <workbookView xWindow="-120" yWindow="-120" windowWidth="29040" windowHeight="15840" tabRatio="540" xr2:uid="{00000000-000D-0000-FFFF-FFFF00000000}"/>
  </bookViews>
  <sheets>
    <sheet name="Platts" sheetId="1" r:id="rId1"/>
  </sheets>
  <calcPr calcId="191029" iterate="1" iterateCount="5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C32" i="1" l="1"/>
  <c r="MH32" i="1" s="1"/>
  <c r="MC31" i="1"/>
  <c r="MH31" i="1" s="1"/>
  <c r="MC30" i="1"/>
  <c r="MC29" i="1"/>
  <c r="MH29" i="1" s="1"/>
  <c r="MH5" i="1"/>
  <c r="MH6" i="1"/>
  <c r="MH7" i="1"/>
  <c r="MH8" i="1"/>
  <c r="MH9" i="1"/>
  <c r="MH10" i="1"/>
  <c r="MH11" i="1"/>
  <c r="MH12" i="1"/>
  <c r="MH13" i="1"/>
  <c r="MH14" i="1"/>
  <c r="MH15" i="1"/>
  <c r="MH16" i="1"/>
  <c r="MH17" i="1"/>
  <c r="MH18" i="1"/>
  <c r="MH19" i="1"/>
  <c r="MH20" i="1"/>
  <c r="MH21" i="1"/>
  <c r="MH22" i="1"/>
  <c r="MH23" i="1"/>
  <c r="MH24" i="1"/>
  <c r="MH25" i="1"/>
  <c r="MH26" i="1"/>
  <c r="MH27" i="1"/>
  <c r="MH28" i="1"/>
  <c r="MH30" i="1"/>
  <c r="MH4" i="1"/>
  <c r="MI5" i="1"/>
  <c r="MJ5" i="1"/>
  <c r="MI6" i="1"/>
  <c r="MJ6" i="1"/>
  <c r="MI7" i="1"/>
  <c r="MJ7" i="1"/>
  <c r="MI8" i="1"/>
  <c r="MJ8" i="1"/>
  <c r="MI9" i="1"/>
  <c r="MJ9" i="1"/>
  <c r="MI10" i="1"/>
  <c r="MJ10" i="1"/>
  <c r="MI11" i="1"/>
  <c r="MJ11" i="1"/>
  <c r="MI12" i="1"/>
  <c r="MJ12" i="1"/>
  <c r="MI13" i="1"/>
  <c r="MJ13" i="1"/>
  <c r="MI14" i="1"/>
  <c r="MJ14" i="1"/>
  <c r="MI15" i="1"/>
  <c r="MJ15" i="1"/>
  <c r="MI16" i="1"/>
  <c r="MJ16" i="1"/>
  <c r="MI17" i="1"/>
  <c r="MJ17" i="1"/>
  <c r="MI18" i="1"/>
  <c r="MJ18" i="1"/>
  <c r="MI19" i="1"/>
  <c r="MJ19" i="1"/>
  <c r="MI20" i="1"/>
  <c r="MJ20" i="1"/>
  <c r="MI21" i="1"/>
  <c r="MJ21" i="1"/>
  <c r="MI22" i="1"/>
  <c r="MJ22" i="1"/>
  <c r="MI23" i="1"/>
  <c r="MJ23" i="1"/>
  <c r="MI24" i="1"/>
  <c r="MJ24" i="1"/>
  <c r="MI25" i="1"/>
  <c r="MJ25" i="1"/>
  <c r="MI26" i="1"/>
  <c r="MJ26" i="1"/>
  <c r="MI27" i="1"/>
  <c r="MJ27" i="1"/>
  <c r="MI28" i="1"/>
  <c r="MI4" i="1"/>
  <c r="MJ4" i="1"/>
  <c r="MB32" i="1" l="1"/>
  <c r="MB31" i="1"/>
  <c r="MB30" i="1"/>
  <c r="MB29" i="1"/>
  <c r="MG4" i="1"/>
  <c r="MG11" i="1"/>
  <c r="MG12" i="1"/>
  <c r="MG13" i="1"/>
  <c r="MG14" i="1"/>
  <c r="MG15" i="1"/>
  <c r="MG16" i="1"/>
  <c r="MG17" i="1"/>
  <c r="MG18" i="1"/>
  <c r="MG19" i="1"/>
  <c r="MG20" i="1"/>
  <c r="MG21" i="1"/>
  <c r="MG22" i="1"/>
  <c r="MG23" i="1"/>
  <c r="MG24" i="1"/>
  <c r="MG25" i="1"/>
  <c r="MG26" i="1"/>
  <c r="MG27" i="1"/>
  <c r="MG28" i="1"/>
  <c r="MG10" i="1"/>
  <c r="MA32" i="1"/>
  <c r="MA31" i="1"/>
  <c r="MA30" i="1"/>
  <c r="MA29" i="1"/>
  <c r="LZ32" i="1"/>
  <c r="LZ31" i="1"/>
  <c r="LZ30" i="1"/>
  <c r="LZ29" i="1"/>
  <c r="LY32" i="1"/>
  <c r="LY31" i="1"/>
  <c r="LY30" i="1"/>
  <c r="LY29" i="1"/>
  <c r="LX32" i="1"/>
  <c r="LX31" i="1"/>
  <c r="LX30" i="1"/>
  <c r="LX29" i="1"/>
  <c r="LW32" i="1"/>
  <c r="LW31" i="1"/>
  <c r="LW30" i="1"/>
  <c r="LW29" i="1"/>
  <c r="LV32" i="1"/>
  <c r="LV31" i="1"/>
  <c r="LV30" i="1"/>
  <c r="LV29" i="1"/>
  <c r="MG5" i="1"/>
  <c r="MG6" i="1"/>
  <c r="MG7" i="1"/>
  <c r="MG8" i="1"/>
  <c r="MG9" i="1"/>
  <c r="LU32" i="1"/>
  <c r="LU31" i="1"/>
  <c r="LU30" i="1"/>
  <c r="LU29" i="1"/>
  <c r="LT32" i="1"/>
  <c r="LT31" i="1"/>
  <c r="LT30" i="1"/>
  <c r="LT29" i="1"/>
  <c r="LS32" i="1"/>
  <c r="LS31" i="1"/>
  <c r="LS30" i="1"/>
  <c r="LS29" i="1"/>
  <c r="LR32" i="1"/>
  <c r="LR31" i="1"/>
  <c r="LR30" i="1"/>
  <c r="LR29" i="1"/>
  <c r="LQ29" i="1"/>
  <c r="LO32" i="1"/>
  <c r="LP32" i="1"/>
  <c r="LQ32" i="1"/>
  <c r="LC32" i="1"/>
  <c r="LD32" i="1"/>
  <c r="LE32" i="1"/>
  <c r="LF32" i="1"/>
  <c r="LG32" i="1"/>
  <c r="LH32" i="1"/>
  <c r="LI32" i="1"/>
  <c r="LJ32" i="1"/>
  <c r="LK32" i="1"/>
  <c r="LL32" i="1"/>
  <c r="LM32" i="1"/>
  <c r="LN32" i="1"/>
  <c r="KO32" i="1"/>
  <c r="KP32" i="1"/>
  <c r="KQ32" i="1"/>
  <c r="KR32" i="1"/>
  <c r="KS32" i="1"/>
  <c r="KT32" i="1"/>
  <c r="KU32" i="1"/>
  <c r="KV32" i="1"/>
  <c r="KW32" i="1"/>
  <c r="KX32" i="1"/>
  <c r="LB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U32" i="1"/>
  <c r="JV32" i="1"/>
  <c r="JW32" i="1"/>
  <c r="KG32" i="1"/>
  <c r="KH32" i="1"/>
  <c r="KI32" i="1"/>
  <c r="KJ32" i="1"/>
  <c r="KK32" i="1"/>
  <c r="KL32" i="1"/>
  <c r="KM32" i="1"/>
  <c r="KN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HX32" i="1"/>
  <c r="HW32" i="1"/>
  <c r="HN32" i="1"/>
  <c r="HO32" i="1"/>
  <c r="HP32" i="1"/>
  <c r="HQ32" i="1"/>
  <c r="HR32" i="1"/>
  <c r="HS32" i="1"/>
  <c r="HT32" i="1"/>
  <c r="HU32" i="1"/>
  <c r="H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GP32" i="1"/>
  <c r="GQ32" i="1"/>
  <c r="GR32" i="1"/>
  <c r="GS32" i="1"/>
  <c r="GT32" i="1"/>
  <c r="GU32" i="1"/>
  <c r="GV32" i="1"/>
  <c r="GO32" i="1"/>
  <c r="GN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BW32" i="1"/>
  <c r="BX32" i="1"/>
  <c r="BY32" i="1"/>
  <c r="BZ32" i="1"/>
  <c r="CA32" i="1"/>
  <c r="CB32" i="1"/>
  <c r="CC32" i="1"/>
  <c r="CD32" i="1"/>
  <c r="CE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AG32" i="1"/>
  <c r="AH32" i="1"/>
  <c r="AI32" i="1"/>
  <c r="AJ32" i="1"/>
  <c r="AK32" i="1"/>
  <c r="AL32" i="1"/>
  <c r="AM32" i="1"/>
  <c r="AN32" i="1"/>
  <c r="AO32" i="1"/>
  <c r="Z32" i="1"/>
  <c r="AA32" i="1"/>
  <c r="AB32" i="1"/>
  <c r="AC32" i="1"/>
  <c r="AD32" i="1"/>
  <c r="AE32" i="1"/>
  <c r="AF32" i="1"/>
  <c r="P32" i="1"/>
  <c r="Q32" i="1"/>
  <c r="R32" i="1"/>
  <c r="S32" i="1"/>
  <c r="T32" i="1"/>
  <c r="U32" i="1"/>
  <c r="G32" i="1"/>
  <c r="H32" i="1"/>
  <c r="I32" i="1"/>
  <c r="J32" i="1"/>
  <c r="K32" i="1"/>
  <c r="L32" i="1"/>
  <c r="M32" i="1"/>
  <c r="N32" i="1"/>
  <c r="O32" i="1"/>
  <c r="F32" i="1"/>
  <c r="E32" i="1"/>
  <c r="MI30" i="1" l="1"/>
  <c r="MI29" i="1"/>
  <c r="MG32" i="1"/>
  <c r="MD32" i="1"/>
  <c r="ME32" i="1"/>
  <c r="LQ31" i="1"/>
  <c r="LQ30" i="1"/>
  <c r="LP31" i="1"/>
  <c r="LP29" i="1"/>
  <c r="LP30" i="1"/>
  <c r="LO31" i="1"/>
  <c r="LN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MI31" i="1" s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LA31" i="1"/>
  <c r="LK31" i="1"/>
  <c r="LJ31" i="1"/>
  <c r="LI31" i="1"/>
  <c r="LH31" i="1"/>
  <c r="LG31" i="1"/>
  <c r="LF31" i="1"/>
  <c r="LE31" i="1"/>
  <c r="LD31" i="1"/>
  <c r="LC31" i="1"/>
  <c r="LB31" i="1"/>
  <c r="LL31" i="1"/>
  <c r="LM31" i="1"/>
  <c r="MG31" i="1" l="1"/>
  <c r="ME31" i="1"/>
  <c r="MD31" i="1"/>
  <c r="LO30" i="1"/>
  <c r="LO29" i="1"/>
  <c r="LN30" i="1"/>
  <c r="LN29" i="1"/>
  <c r="LM30" i="1"/>
  <c r="LM29" i="1"/>
  <c r="LL30" i="1"/>
  <c r="LL29" i="1"/>
  <c r="MG29" i="1" s="1"/>
  <c r="LK30" i="1"/>
  <c r="LK29" i="1"/>
  <c r="LJ30" i="1"/>
  <c r="LJ29" i="1"/>
  <c r="LI30" i="1"/>
  <c r="LI29" i="1"/>
  <c r="MG30" i="1" l="1"/>
  <c r="LH30" i="1"/>
  <c r="LH29" i="1"/>
  <c r="LG30" i="1"/>
  <c r="LG29" i="1"/>
  <c r="LF30" i="1"/>
  <c r="LF29" i="1"/>
  <c r="LE30" i="1"/>
  <c r="LE29" i="1"/>
  <c r="E30" i="1" l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MJ30" i="1" s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LA30" i="1"/>
  <c r="LB30" i="1"/>
  <c r="LC30" i="1"/>
  <c r="LD30" i="1"/>
  <c r="ME30" i="1" l="1"/>
  <c r="MD30" i="1"/>
  <c r="LD29" i="1"/>
  <c r="LC29" i="1"/>
  <c r="LB29" i="1"/>
  <c r="LA29" i="1"/>
  <c r="KZ4" i="1"/>
  <c r="KY7" i="1"/>
  <c r="KY8" i="1"/>
  <c r="MF8" i="1" s="1"/>
  <c r="KY9" i="1"/>
  <c r="KY10" i="1"/>
  <c r="KY11" i="1"/>
  <c r="KY12" i="1"/>
  <c r="KY13" i="1"/>
  <c r="KY14" i="1"/>
  <c r="KY15" i="1"/>
  <c r="KY16" i="1"/>
  <c r="KY17" i="1"/>
  <c r="KY18" i="1"/>
  <c r="KY19" i="1"/>
  <c r="KY20" i="1"/>
  <c r="KY21" i="1"/>
  <c r="KY22" i="1"/>
  <c r="KY23" i="1"/>
  <c r="KY24" i="1"/>
  <c r="KY25" i="1"/>
  <c r="KY26" i="1"/>
  <c r="KY27" i="1"/>
  <c r="MF27" i="1" s="1"/>
  <c r="KY28" i="1"/>
  <c r="KY6" i="1"/>
  <c r="KY5" i="1"/>
  <c r="KX29" i="1"/>
  <c r="KW29" i="1"/>
  <c r="KV29" i="1"/>
  <c r="KU29" i="1"/>
  <c r="KT29" i="1"/>
  <c r="KS29" i="1"/>
  <c r="KR29" i="1"/>
  <c r="KQ29" i="1"/>
  <c r="KP29" i="1"/>
  <c r="KO29" i="1"/>
  <c r="KN29" i="1"/>
  <c r="ME24" i="1"/>
  <c r="KM29" i="1"/>
  <c r="KL29" i="1"/>
  <c r="KK29" i="1"/>
  <c r="KJ29" i="1"/>
  <c r="K29" i="1"/>
  <c r="L29" i="1"/>
  <c r="M29" i="1"/>
  <c r="N29" i="1"/>
  <c r="O29" i="1"/>
  <c r="P29" i="1"/>
  <c r="Q29" i="1"/>
  <c r="R29" i="1"/>
  <c r="S29" i="1"/>
  <c r="T29" i="1"/>
  <c r="U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MJ29" i="1" s="1"/>
  <c r="KC29" i="1"/>
  <c r="KD29" i="1"/>
  <c r="KE29" i="1"/>
  <c r="KF29" i="1"/>
  <c r="KG29" i="1"/>
  <c r="KH29" i="1"/>
  <c r="KI29" i="1"/>
  <c r="F29" i="1"/>
  <c r="G29" i="1"/>
  <c r="H29" i="1"/>
  <c r="I29" i="1"/>
  <c r="J29" i="1"/>
  <c r="E29" i="1"/>
  <c r="MD12" i="1"/>
  <c r="ME11" i="1"/>
  <c r="MD8" i="1"/>
  <c r="KD28" i="1"/>
  <c r="ME4" i="1"/>
  <c r="KB28" i="1"/>
  <c r="MJ28" i="1" s="1"/>
  <c r="JZ28" i="1"/>
  <c r="KY32" i="1" l="1"/>
  <c r="KA32" i="1"/>
  <c r="KB32" i="1"/>
  <c r="MI32" i="1" s="1"/>
  <c r="KC32" i="1"/>
  <c r="MF4" i="1"/>
  <c r="KE28" i="1"/>
  <c r="KD32" i="1"/>
  <c r="KY31" i="1"/>
  <c r="KZ23" i="1"/>
  <c r="MF23" i="1" s="1"/>
  <c r="KZ19" i="1"/>
  <c r="MF19" i="1" s="1"/>
  <c r="KZ15" i="1"/>
  <c r="MF15" i="1" s="1"/>
  <c r="KZ11" i="1"/>
  <c r="MF11" i="1" s="1"/>
  <c r="KZ7" i="1"/>
  <c r="MF7" i="1" s="1"/>
  <c r="KZ26" i="1"/>
  <c r="MF26" i="1" s="1"/>
  <c r="KZ22" i="1"/>
  <c r="MF22" i="1" s="1"/>
  <c r="KZ18" i="1"/>
  <c r="MF18" i="1" s="1"/>
  <c r="KZ14" i="1"/>
  <c r="MF14" i="1" s="1"/>
  <c r="KZ10" i="1"/>
  <c r="MF10" i="1" s="1"/>
  <c r="KZ6" i="1"/>
  <c r="MF6" i="1" s="1"/>
  <c r="KY30" i="1"/>
  <c r="KZ5" i="1"/>
  <c r="MF5" i="1" s="1"/>
  <c r="KZ25" i="1"/>
  <c r="KZ21" i="1"/>
  <c r="MF21" i="1" s="1"/>
  <c r="KZ17" i="1"/>
  <c r="MF17" i="1" s="1"/>
  <c r="KZ13" i="1"/>
  <c r="MF13" i="1" s="1"/>
  <c r="KZ24" i="1"/>
  <c r="MF24" i="1" s="1"/>
  <c r="KZ16" i="1"/>
  <c r="MF16" i="1" s="1"/>
  <c r="KZ9" i="1"/>
  <c r="MF9" i="1" s="1"/>
  <c r="KZ20" i="1"/>
  <c r="MF20" i="1" s="1"/>
  <c r="KZ12" i="1"/>
  <c r="MF12" i="1" s="1"/>
  <c r="KY29" i="1"/>
  <c r="ME29" i="1"/>
  <c r="MD29" i="1"/>
  <c r="JX28" i="1"/>
  <c r="JQ28" i="1"/>
  <c r="JQ32" i="1" s="1"/>
  <c r="MD4" i="1"/>
  <c r="MD5" i="1"/>
  <c r="MD6" i="1"/>
  <c r="MD7" i="1"/>
  <c r="MD9" i="1"/>
  <c r="MD10" i="1"/>
  <c r="MD11" i="1"/>
  <c r="MD28" i="1"/>
  <c r="MD27" i="1"/>
  <c r="MD26" i="1"/>
  <c r="MD25" i="1"/>
  <c r="MD24" i="1"/>
  <c r="MD23" i="1"/>
  <c r="MD22" i="1"/>
  <c r="MD21" i="1"/>
  <c r="MD20" i="1"/>
  <c r="MD19" i="1"/>
  <c r="MD17" i="1"/>
  <c r="MD16" i="1"/>
  <c r="MD15" i="1"/>
  <c r="MD14" i="1"/>
  <c r="ME22" i="1"/>
  <c r="ME23" i="1"/>
  <c r="ME25" i="1"/>
  <c r="ME26" i="1"/>
  <c r="ME27" i="1"/>
  <c r="ME28" i="1"/>
  <c r="ME21" i="1"/>
  <c r="ME5" i="1"/>
  <c r="ME6" i="1"/>
  <c r="ME7" i="1"/>
  <c r="ME8" i="1"/>
  <c r="ME9" i="1"/>
  <c r="ME10" i="1"/>
  <c r="ME12" i="1"/>
  <c r="ME13" i="1"/>
  <c r="ME14" i="1"/>
  <c r="ME15" i="1"/>
  <c r="ME16" i="1"/>
  <c r="ME17" i="1"/>
  <c r="ME18" i="1"/>
  <c r="ME19" i="1"/>
  <c r="ME20" i="1"/>
  <c r="KZ32" i="1" l="1"/>
  <c r="LA32" i="1"/>
  <c r="JY28" i="1"/>
  <c r="JX32" i="1"/>
  <c r="KE32" i="1"/>
  <c r="KF32" i="1"/>
  <c r="MF25" i="1"/>
  <c r="KZ31" i="1"/>
  <c r="MF31" i="1" s="1"/>
  <c r="KZ29" i="1"/>
  <c r="MF29" i="1" s="1"/>
  <c r="KZ30" i="1"/>
  <c r="MF30" i="1" s="1"/>
  <c r="JR28" i="1"/>
  <c r="V11" i="1"/>
  <c r="X6" i="1"/>
  <c r="Y32" i="1" l="1"/>
  <c r="X32" i="1"/>
  <c r="V29" i="1"/>
  <c r="W32" i="1"/>
  <c r="V32" i="1"/>
  <c r="JS28" i="1"/>
  <c r="JR32" i="1"/>
  <c r="JY32" i="1"/>
  <c r="JZ32" i="1"/>
  <c r="MF28" i="1"/>
  <c r="JS32" i="1" l="1"/>
  <c r="JT32" i="1"/>
  <c r="MF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Reza</author>
    <author>Sina</author>
  </authors>
  <commentList>
    <comment ref="KY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Reza:</t>
        </r>
        <r>
          <rPr>
            <sz val="9"/>
            <color indexed="81"/>
            <rFont val="Tahoma"/>
            <family val="2"/>
          </rPr>
          <t xml:space="preserve">
تعطیلات میلادی آئدیت نمیشه</t>
        </r>
      </text>
    </comment>
    <comment ref="KZ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Reza:</t>
        </r>
        <r>
          <rPr>
            <sz val="9"/>
            <color indexed="81"/>
            <rFont val="Tahoma"/>
            <family val="2"/>
          </rPr>
          <t xml:space="preserve">
تعطیلات میلادی آئدیت نمیشه</t>
        </r>
      </text>
    </comment>
    <comment ref="B20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Sina:</t>
        </r>
        <r>
          <rPr>
            <sz val="9"/>
            <color indexed="81"/>
            <rFont val="Tahoma"/>
            <family val="2"/>
          </rPr>
          <t xml:space="preserve">
از 1400/12/14 به بعد pvc بر پایه اتیلن جایگزین pvc شد
</t>
        </r>
      </text>
    </comment>
  </commentList>
</comments>
</file>

<file path=xl/sharedStrings.xml><?xml version="1.0" encoding="utf-8"?>
<sst xmlns="http://schemas.openxmlformats.org/spreadsheetml/2006/main" count="426" uniqueCount="408">
  <si>
    <t>محصول</t>
  </si>
  <si>
    <t>نوع</t>
  </si>
  <si>
    <t>استایرن</t>
  </si>
  <si>
    <t>سی اف آر چین</t>
  </si>
  <si>
    <t>اتیلن</t>
  </si>
  <si>
    <t>فوب کره</t>
  </si>
  <si>
    <t>ام تی بی ای</t>
  </si>
  <si>
    <t>فوب سنگاپور</t>
  </si>
  <si>
    <t>اورتوزایلین</t>
  </si>
  <si>
    <t>بنزن</t>
  </si>
  <si>
    <t>بوتادین</t>
  </si>
  <si>
    <t>پارازایلین</t>
  </si>
  <si>
    <t>پروپیلن</t>
  </si>
  <si>
    <t>پلی اتیلن سبک</t>
  </si>
  <si>
    <t>فوب خاورمیانه</t>
  </si>
  <si>
    <t>پی اتیلن سبک خطی</t>
  </si>
  <si>
    <t>پلی اتیلن سنگین</t>
  </si>
  <si>
    <t>پلی استایرن</t>
  </si>
  <si>
    <t>پی وی سی</t>
  </si>
  <si>
    <t>تولوئن</t>
  </si>
  <si>
    <t>متانول</t>
  </si>
  <si>
    <t>سی اف آر هند</t>
  </si>
  <si>
    <t>منو اتیلن گلایکول</t>
  </si>
  <si>
    <t>سی آف آر چین</t>
  </si>
  <si>
    <t>نفتا</t>
  </si>
  <si>
    <t>سی اف آر ژاپن</t>
  </si>
  <si>
    <t>اوره</t>
  </si>
  <si>
    <t>پلی پروپیلن تزریقی</t>
  </si>
  <si>
    <t>فوب خاور میانه</t>
  </si>
  <si>
    <t>کائوچوی طبیعی</t>
  </si>
  <si>
    <t>کائوچوی مصنوعی</t>
  </si>
  <si>
    <t>چین</t>
  </si>
  <si>
    <t>95/10/18</t>
  </si>
  <si>
    <t>95/10/25</t>
  </si>
  <si>
    <t>95/12/28</t>
  </si>
  <si>
    <t>95/12/21</t>
  </si>
  <si>
    <t>95/11/23</t>
  </si>
  <si>
    <t>95/11/16</t>
  </si>
  <si>
    <t>96/10/16</t>
  </si>
  <si>
    <t>96/10/23</t>
  </si>
  <si>
    <t>96/10/30</t>
  </si>
  <si>
    <t>96/11/14</t>
  </si>
  <si>
    <t>96/11/21</t>
  </si>
  <si>
    <t>96/11/28</t>
  </si>
  <si>
    <t>96/12/05</t>
  </si>
  <si>
    <t>96/12/12</t>
  </si>
  <si>
    <t>96/12/19</t>
  </si>
  <si>
    <t>97/04/09</t>
  </si>
  <si>
    <t>97/04/02</t>
  </si>
  <si>
    <t>97/03/26</t>
  </si>
  <si>
    <t>97/03/19</t>
  </si>
  <si>
    <t>97/03/12</t>
  </si>
  <si>
    <t>97/03/05</t>
  </si>
  <si>
    <t>97/02/29</t>
  </si>
  <si>
    <t>97/02/22</t>
  </si>
  <si>
    <t>97/02/15</t>
  </si>
  <si>
    <t>97/02/08</t>
  </si>
  <si>
    <t>97/02/01</t>
  </si>
  <si>
    <t>97/01/25</t>
  </si>
  <si>
    <t>97/01/18</t>
  </si>
  <si>
    <t>97/01/11</t>
  </si>
  <si>
    <t>97/04/16</t>
  </si>
  <si>
    <t>97/04/23</t>
  </si>
  <si>
    <t>97/04/30</t>
  </si>
  <si>
    <t>97/05/06</t>
  </si>
  <si>
    <t>97/05/13</t>
  </si>
  <si>
    <t>97/05/20</t>
  </si>
  <si>
    <t>97/05/27</t>
  </si>
  <si>
    <t>97/06/03</t>
  </si>
  <si>
    <t>97/06/10</t>
  </si>
  <si>
    <t>97/06/17</t>
  </si>
  <si>
    <t>96/10/02</t>
  </si>
  <si>
    <t>96/09/25</t>
  </si>
  <si>
    <t>96/09/18</t>
  </si>
  <si>
    <t>96/09/11</t>
  </si>
  <si>
    <t>96/09/04</t>
  </si>
  <si>
    <t>96/08/27</t>
  </si>
  <si>
    <t>96/08/20</t>
  </si>
  <si>
    <t>96/08/13</t>
  </si>
  <si>
    <t>96/08/06</t>
  </si>
  <si>
    <t>96/07/29</t>
  </si>
  <si>
    <t>96/07/22</t>
  </si>
  <si>
    <t>96/07/15</t>
  </si>
  <si>
    <t>96/07/10</t>
  </si>
  <si>
    <t>96/07/01</t>
  </si>
  <si>
    <t>96/06/25</t>
  </si>
  <si>
    <t>96/06/18</t>
  </si>
  <si>
    <t>96/06/11</t>
  </si>
  <si>
    <t>96/06/04</t>
  </si>
  <si>
    <t>96/05/28</t>
  </si>
  <si>
    <t>96/05/21</t>
  </si>
  <si>
    <t>96/05/15</t>
  </si>
  <si>
    <t>96/05/07</t>
  </si>
  <si>
    <t>96/04/31</t>
  </si>
  <si>
    <t>96/04/24</t>
  </si>
  <si>
    <t>96/04/17</t>
  </si>
  <si>
    <t>96/04/10</t>
  </si>
  <si>
    <t>96/04/03</t>
  </si>
  <si>
    <t>96/03/27</t>
  </si>
  <si>
    <t>96/03/20</t>
  </si>
  <si>
    <t>96/03/13</t>
  </si>
  <si>
    <t>96/03/06</t>
  </si>
  <si>
    <t>96/02/30</t>
  </si>
  <si>
    <t>96/02/23</t>
  </si>
  <si>
    <t>96/02/16</t>
  </si>
  <si>
    <t>96/02/09</t>
  </si>
  <si>
    <t>96/02/02</t>
  </si>
  <si>
    <t>95/08/14</t>
  </si>
  <si>
    <t>95/08/22</t>
  </si>
  <si>
    <t>95/08/31</t>
  </si>
  <si>
    <t>95/09/06</t>
  </si>
  <si>
    <t>95/09/13</t>
  </si>
  <si>
    <t>95/09/20</t>
  </si>
  <si>
    <t>95/09/28</t>
  </si>
  <si>
    <t>95/11/02</t>
  </si>
  <si>
    <t>95/11/09</t>
  </si>
  <si>
    <t>95/12/01</t>
  </si>
  <si>
    <t>95/12/07</t>
  </si>
  <si>
    <t>95/12/14</t>
  </si>
  <si>
    <t>96/01/05</t>
  </si>
  <si>
    <t>96/01/12</t>
  </si>
  <si>
    <t>96/01/19</t>
  </si>
  <si>
    <t>96/01/26</t>
  </si>
  <si>
    <t>97/06/24</t>
  </si>
  <si>
    <t>97/06/31</t>
  </si>
  <si>
    <t>96/11/07</t>
  </si>
  <si>
    <t>97/07/07</t>
  </si>
  <si>
    <t>97/07/21</t>
  </si>
  <si>
    <t>97/07/14</t>
  </si>
  <si>
    <t>97/07/28</t>
  </si>
  <si>
    <t>97/08/05</t>
  </si>
  <si>
    <t>97/08/12</t>
  </si>
  <si>
    <t>97/08/19</t>
  </si>
  <si>
    <t>97/08/26</t>
  </si>
  <si>
    <t>97/09/03</t>
  </si>
  <si>
    <t>97/09/10</t>
  </si>
  <si>
    <t>97/09/17</t>
  </si>
  <si>
    <t>97/09/24</t>
  </si>
  <si>
    <t>97/10/01</t>
  </si>
  <si>
    <t>97/10/15</t>
  </si>
  <si>
    <t>97/10/22</t>
  </si>
  <si>
    <t>97/10/29</t>
  </si>
  <si>
    <t>97/11/06</t>
  </si>
  <si>
    <t>97/11/13</t>
  </si>
  <si>
    <t>97/11/20</t>
  </si>
  <si>
    <t>97/11/27</t>
  </si>
  <si>
    <t>97/12/04</t>
  </si>
  <si>
    <t>97/12/11</t>
  </si>
  <si>
    <t>97/12/18</t>
  </si>
  <si>
    <t>97/12/25</t>
  </si>
  <si>
    <t>98/01/03</t>
  </si>
  <si>
    <t>98/01/17</t>
  </si>
  <si>
    <t>98/01/24</t>
  </si>
  <si>
    <t>98/01/31</t>
  </si>
  <si>
    <t>98/02/07</t>
  </si>
  <si>
    <t>98/02/14</t>
  </si>
  <si>
    <t>98/02/21</t>
  </si>
  <si>
    <t>98/02/28</t>
  </si>
  <si>
    <t>98/03/04</t>
  </si>
  <si>
    <t>98/03/11</t>
  </si>
  <si>
    <t>98/03/18</t>
  </si>
  <si>
    <t>98/03/25</t>
  </si>
  <si>
    <t>98/04/01</t>
  </si>
  <si>
    <t>98/04/08</t>
  </si>
  <si>
    <t>98/04/15</t>
  </si>
  <si>
    <t>98/04/22</t>
  </si>
  <si>
    <t>98/04/29</t>
  </si>
  <si>
    <t>98/05/05</t>
  </si>
  <si>
    <t>98/05/12</t>
  </si>
  <si>
    <t>98/05/19</t>
  </si>
  <si>
    <t>98/05/26</t>
  </si>
  <si>
    <t>98/06/02</t>
  </si>
  <si>
    <t>98/06/16</t>
  </si>
  <si>
    <t>98/06/23</t>
  </si>
  <si>
    <t>98/06/30</t>
  </si>
  <si>
    <t>98/07/06</t>
  </si>
  <si>
    <t>98/07/13</t>
  </si>
  <si>
    <t>98/07/20</t>
  </si>
  <si>
    <t>98/07/27</t>
  </si>
  <si>
    <t>98/08/04</t>
  </si>
  <si>
    <t>98/08/11</t>
  </si>
  <si>
    <t>98/08/25</t>
  </si>
  <si>
    <t>98/09/01</t>
  </si>
  <si>
    <t>98/09/08</t>
  </si>
  <si>
    <t>98/09/15</t>
  </si>
  <si>
    <t>98/09/22</t>
  </si>
  <si>
    <t>98/09/29</t>
  </si>
  <si>
    <t>98/10/13</t>
  </si>
  <si>
    <t>98/10/20</t>
  </si>
  <si>
    <t>98/10/27</t>
  </si>
  <si>
    <t>98/11/04</t>
  </si>
  <si>
    <t>98/11/11</t>
  </si>
  <si>
    <t>98/11/18</t>
  </si>
  <si>
    <t>98/11/25</t>
  </si>
  <si>
    <t>98/12/02</t>
  </si>
  <si>
    <t>98/12/09‌</t>
  </si>
  <si>
    <t>98/12/16‌</t>
  </si>
  <si>
    <t>98/12/23‌</t>
  </si>
  <si>
    <t>99/01/01‌</t>
  </si>
  <si>
    <t>99/01/08‌</t>
  </si>
  <si>
    <t>99/01/15‌</t>
  </si>
  <si>
    <t>99/01/21‌</t>
  </si>
  <si>
    <t>99/01/29‌</t>
  </si>
  <si>
    <t>99/02/05‌</t>
  </si>
  <si>
    <t>99/02/11‌</t>
  </si>
  <si>
    <t>99/02/19‌</t>
  </si>
  <si>
    <t>99/02/26‌</t>
  </si>
  <si>
    <t>99/03/02</t>
  </si>
  <si>
    <t>99/03/09</t>
  </si>
  <si>
    <t>99/03/16</t>
  </si>
  <si>
    <t>99/03/23</t>
  </si>
  <si>
    <t>99/03/30</t>
  </si>
  <si>
    <t>99/04/06</t>
  </si>
  <si>
    <t>99/04/14</t>
  </si>
  <si>
    <t>99/04/20</t>
  </si>
  <si>
    <t>99/04/27</t>
  </si>
  <si>
    <t>99/05/03</t>
  </si>
  <si>
    <t>99/05/09</t>
  </si>
  <si>
    <t>99/05/17</t>
  </si>
  <si>
    <t>99/05/25</t>
  </si>
  <si>
    <t>99/06/01</t>
  </si>
  <si>
    <t>99/06/08</t>
  </si>
  <si>
    <t>99/06/15</t>
  </si>
  <si>
    <t>99/06/22</t>
  </si>
  <si>
    <t>99/06/29</t>
  </si>
  <si>
    <t>99/07/05</t>
  </si>
  <si>
    <t>99/07/12</t>
  </si>
  <si>
    <t>99/07/19</t>
  </si>
  <si>
    <t>99/07/26</t>
  </si>
  <si>
    <t>99/08/03</t>
  </si>
  <si>
    <t>99/08/10</t>
  </si>
  <si>
    <t>99/08/17</t>
  </si>
  <si>
    <t>99/08/24</t>
  </si>
  <si>
    <t>99/09/01</t>
  </si>
  <si>
    <t>99/09/15</t>
  </si>
  <si>
    <t>درصد تغییر هفتگی قیمت</t>
  </si>
  <si>
    <t>99/09/22</t>
  </si>
  <si>
    <t>99/09/29</t>
  </si>
  <si>
    <t>99/10/20</t>
  </si>
  <si>
    <t>99/10/27</t>
  </si>
  <si>
    <t>99/11/04</t>
  </si>
  <si>
    <t>99/11/11</t>
  </si>
  <si>
    <t>99/11/18</t>
  </si>
  <si>
    <t>99/11/25</t>
  </si>
  <si>
    <t>99/12/02</t>
  </si>
  <si>
    <t>99/12/09</t>
  </si>
  <si>
    <t>99/12/16</t>
  </si>
  <si>
    <t>99/12/23</t>
  </si>
  <si>
    <t>میانگین12ماهه 99</t>
  </si>
  <si>
    <t>99/12/30</t>
  </si>
  <si>
    <t>1400/01/07</t>
  </si>
  <si>
    <t>1400/01/14</t>
  </si>
  <si>
    <t>1400/01/20</t>
  </si>
  <si>
    <t>1400/01/27</t>
  </si>
  <si>
    <t>1400/01/03</t>
  </si>
  <si>
    <t>1400/02/11</t>
  </si>
  <si>
    <t>1400/02/18</t>
  </si>
  <si>
    <t>1400/02/25</t>
  </si>
  <si>
    <t>1400/03/01</t>
  </si>
  <si>
    <t>اسید ترفتالیک خالص (PTA)</t>
  </si>
  <si>
    <t>پلی اتیلن ترقتالات (PET)</t>
  </si>
  <si>
    <t>1400/03/08</t>
  </si>
  <si>
    <t>1400/03/15</t>
  </si>
  <si>
    <t>1400/03/22</t>
  </si>
  <si>
    <t>1400/03/29</t>
  </si>
  <si>
    <t>1400/04/05</t>
  </si>
  <si>
    <t>1400/04/12</t>
  </si>
  <si>
    <t>1400/04/19</t>
  </si>
  <si>
    <t>1400/04/26</t>
  </si>
  <si>
    <t>فوب شمال شرق آسیا</t>
  </si>
  <si>
    <t>1400/05/02</t>
  </si>
  <si>
    <t>1400/05/09</t>
  </si>
  <si>
    <t>ABS</t>
  </si>
  <si>
    <t>1400/05/16</t>
  </si>
  <si>
    <t>1400/05/23</t>
  </si>
  <si>
    <t>Toluene</t>
  </si>
  <si>
    <t>ox</t>
  </si>
  <si>
    <t>Methanol</t>
  </si>
  <si>
    <t>MTBE</t>
  </si>
  <si>
    <t>Benzene</t>
  </si>
  <si>
    <t>px</t>
  </si>
  <si>
    <t>Naphtha</t>
  </si>
  <si>
    <t>Ethylene</t>
  </si>
  <si>
    <t>Propylene**</t>
  </si>
  <si>
    <t>Butadiene</t>
  </si>
  <si>
    <t>PTA</t>
  </si>
  <si>
    <t>MEG++</t>
  </si>
  <si>
    <t>HDPE</t>
  </si>
  <si>
    <t>LDPE</t>
  </si>
  <si>
    <t>LLDPE</t>
  </si>
  <si>
    <t>PP INJECTION</t>
  </si>
  <si>
    <t>Platts Asian Styrene Monomer</t>
  </si>
  <si>
    <t>Platts Asian PVC</t>
  </si>
  <si>
    <t>Platts Asian PS</t>
  </si>
  <si>
    <t>Platts Asian ABS</t>
  </si>
  <si>
    <t>Platts Asian PET</t>
  </si>
  <si>
    <t>http://fertilizerworks.com/</t>
  </si>
  <si>
    <t>1400/05/31</t>
  </si>
  <si>
    <t>1400/06/05</t>
  </si>
  <si>
    <t>1400/06/12</t>
  </si>
  <si>
    <t>1400/06/19</t>
  </si>
  <si>
    <t>1400/06/26</t>
  </si>
  <si>
    <t>1400/07/10</t>
  </si>
  <si>
    <t>1400/07/03</t>
  </si>
  <si>
    <t>1400/07/17</t>
  </si>
  <si>
    <t>1400/07/23</t>
  </si>
  <si>
    <t>1400/07/30</t>
  </si>
  <si>
    <t>1400/08/07</t>
  </si>
  <si>
    <t>1400/08/14</t>
  </si>
  <si>
    <t>1400/08/21</t>
  </si>
  <si>
    <t>1400/08/28</t>
  </si>
  <si>
    <t>1400/09/05</t>
  </si>
  <si>
    <t>1400/09/12</t>
  </si>
  <si>
    <t>1400/09/19</t>
  </si>
  <si>
    <t>1400/09/26</t>
  </si>
  <si>
    <t>1400/10/18</t>
  </si>
  <si>
    <t>1400/10/25</t>
  </si>
  <si>
    <t>1400/11/02</t>
  </si>
  <si>
    <t>1400/11/09</t>
  </si>
  <si>
    <t>1400/11/16</t>
  </si>
  <si>
    <t>1400/11/23</t>
  </si>
  <si>
    <t>1400/11/30</t>
  </si>
  <si>
    <t>1400/12/07</t>
  </si>
  <si>
    <t>1400/12/14</t>
  </si>
  <si>
    <t>1400/12/21</t>
  </si>
  <si>
    <t>1400/12/28</t>
  </si>
  <si>
    <t>1401/01/06</t>
  </si>
  <si>
    <t>1401/01/13</t>
  </si>
  <si>
    <t>1401/01/20</t>
  </si>
  <si>
    <t>1401/01/27</t>
  </si>
  <si>
    <t>1401/02/03</t>
  </si>
  <si>
    <t>اسپرد پارازایلین نفتا</t>
  </si>
  <si>
    <t>1401/02/10</t>
  </si>
  <si>
    <t>1401/02/17</t>
  </si>
  <si>
    <t>1401/02/24</t>
  </si>
  <si>
    <t>سبد گردان هامرز</t>
  </si>
  <si>
    <t>سبدگردان هامرز</t>
  </si>
  <si>
    <t>1401/02/31</t>
  </si>
  <si>
    <t>1401/03/06</t>
  </si>
  <si>
    <t>1401/03/13</t>
  </si>
  <si>
    <t>1401/03/20</t>
  </si>
  <si>
    <t>1401/03/27</t>
  </si>
  <si>
    <t>میانگین12ماهه1400</t>
  </si>
  <si>
    <t>1401/04/03</t>
  </si>
  <si>
    <t>1401/04/10</t>
  </si>
  <si>
    <t>1401/04/17</t>
  </si>
  <si>
    <t>1401/04/24</t>
  </si>
  <si>
    <t>1401/04/31</t>
  </si>
  <si>
    <t>1401/05/7</t>
  </si>
  <si>
    <t>1401/05/15</t>
  </si>
  <si>
    <t>1401/05/22</t>
  </si>
  <si>
    <t>1401/05/29</t>
  </si>
  <si>
    <t>http://www.sunsirs.com/uk/prodetail-586.html</t>
  </si>
  <si>
    <t>http://www.sunsirs.com/uk/prodetail-388.html</t>
  </si>
  <si>
    <t>1401/06/2</t>
  </si>
  <si>
    <t>1401/06/12</t>
  </si>
  <si>
    <t>1401/06/19</t>
  </si>
  <si>
    <t>1401/06/27</t>
  </si>
  <si>
    <t>1401/07/2</t>
  </si>
  <si>
    <t>1401/07/9</t>
  </si>
  <si>
    <t>1401/07/16</t>
  </si>
  <si>
    <t>1401/07/23</t>
  </si>
  <si>
    <t>1401/07/30</t>
  </si>
  <si>
    <t>1401/08/7</t>
  </si>
  <si>
    <t>1401/08/14</t>
  </si>
  <si>
    <t>1401/08/21</t>
  </si>
  <si>
    <t>1401/08/28</t>
  </si>
  <si>
    <t>1401/09/5</t>
  </si>
  <si>
    <t>1401/09/12</t>
  </si>
  <si>
    <t>1401/09/19</t>
  </si>
  <si>
    <t>1401/09/23</t>
  </si>
  <si>
    <t>1401/10/3</t>
  </si>
  <si>
    <t>1401/10/7</t>
  </si>
  <si>
    <t>1401/10/17</t>
  </si>
  <si>
    <t>1401/10/24</t>
  </si>
  <si>
    <t>1401/1۱/1</t>
  </si>
  <si>
    <t>1401/1۱/8</t>
  </si>
  <si>
    <t>اسپردپروپیلن و پلی‌پروپیلن</t>
  </si>
  <si>
    <t>1401/1۱/23</t>
  </si>
  <si>
    <t>1401/1۱/30</t>
  </si>
  <si>
    <t>1401/12/6</t>
  </si>
  <si>
    <t>1401/12/13</t>
  </si>
  <si>
    <t>1401/12/20</t>
  </si>
  <si>
    <t>1401/12/27</t>
  </si>
  <si>
    <t>1401/11/16</t>
  </si>
  <si>
    <t>1402/01/7</t>
  </si>
  <si>
    <t>میانگین 12ماهه 1401</t>
  </si>
  <si>
    <t>1402/01/14</t>
  </si>
  <si>
    <t>1402/01/18</t>
  </si>
  <si>
    <t>1402/01/26</t>
  </si>
  <si>
    <t>اتان</t>
  </si>
  <si>
    <t>1402/02/3</t>
  </si>
  <si>
    <t>1402/02/9</t>
  </si>
  <si>
    <t>شاخص قیمت محصولات پتروشیمی</t>
  </si>
  <si>
    <t>1402/02/16</t>
  </si>
  <si>
    <t>1402/02/23</t>
  </si>
  <si>
    <t>1402/02/30</t>
  </si>
  <si>
    <t>1402/03/6</t>
  </si>
  <si>
    <t>1402/03/13</t>
  </si>
  <si>
    <t>1402/03/20</t>
  </si>
  <si>
    <t>1402/03/27</t>
  </si>
  <si>
    <t>1402/04/3</t>
  </si>
  <si>
    <t>1402/04/10</t>
  </si>
  <si>
    <t>1402/04/17</t>
  </si>
  <si>
    <t>میانگین 4ماهه 1402</t>
  </si>
  <si>
    <t>1402/04/24</t>
  </si>
  <si>
    <t>1402/04/31</t>
  </si>
  <si>
    <t>(قیمت محصولات پتروشیمی 31 تیر 1402)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</si>
</sst>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7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B Mitra"/>
      <charset val="178"/>
    </font>
    <font>
      <sz val="14"/>
      <color theme="1"/>
      <name val="B Mitra"/>
      <charset val="178"/>
    </font>
    <font>
      <b/>
      <sz val="14"/>
      <color theme="1" tint="4.9989318521683403E-2"/>
      <name val="B Mitra"/>
      <charset val="178"/>
    </font>
    <font>
      <sz val="11"/>
      <color theme="1"/>
      <name val="Calibri"/>
      <family val="2"/>
      <scheme val="minor"/>
    </font>
    <font>
      <sz val="14"/>
      <color rgb="FFFF000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B Nazanin"/>
      <charset val="178"/>
    </font>
    <font>
      <b/>
      <sz val="14"/>
      <color theme="0"/>
      <name val="B Mitra"/>
      <charset val="178"/>
    </font>
    <font>
      <sz val="8"/>
      <name val="Calibri"/>
      <family val="2"/>
      <charset val="178"/>
      <scheme val="minor"/>
    </font>
    <font>
      <b/>
      <sz val="14"/>
      <color theme="1"/>
      <name val="B Mitra"/>
      <charset val="178"/>
    </font>
    <font>
      <b/>
      <sz val="12"/>
      <color theme="1"/>
      <name val="B Mitra"/>
      <charset val="178"/>
    </font>
    <font>
      <sz val="14"/>
      <color theme="1"/>
      <name val="Calibri"/>
      <family val="2"/>
      <charset val="178"/>
      <scheme val="minor"/>
    </font>
    <font>
      <u/>
      <sz val="14"/>
      <color theme="10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hair">
        <color theme="9" tint="-0.499984740745262"/>
      </left>
      <right style="hair">
        <color theme="9" tint="-0.499984740745262"/>
      </right>
      <top style="hair">
        <color theme="9" tint="-0.499984740745262"/>
      </top>
      <bottom style="hair">
        <color theme="9" tint="-0.499984740745262"/>
      </bottom>
      <diagonal/>
    </border>
    <border>
      <left style="hair">
        <color theme="9" tint="-0.499984740745262"/>
      </left>
      <right style="hair">
        <color theme="9" tint="-0.499984740745262"/>
      </right>
      <top style="thin">
        <color indexed="64"/>
      </top>
      <bottom style="hair">
        <color theme="9" tint="-0.499984740745262"/>
      </bottom>
      <diagonal/>
    </border>
    <border>
      <left style="hair">
        <color theme="9" tint="-0.499984740745262"/>
      </left>
      <right/>
      <top style="thin">
        <color indexed="64"/>
      </top>
      <bottom style="hair">
        <color theme="9" tint="-0.499984740745262"/>
      </bottom>
      <diagonal/>
    </border>
    <border>
      <left style="hair">
        <color theme="9" tint="-0.499984740745262"/>
      </left>
      <right/>
      <top style="hair">
        <color theme="9" tint="-0.499984740745262"/>
      </top>
      <bottom style="hair">
        <color theme="9" tint="-0.499984740745262"/>
      </bottom>
      <diagonal/>
    </border>
    <border>
      <left style="hair">
        <color theme="9" tint="-0.499984740745262"/>
      </left>
      <right/>
      <top/>
      <bottom style="hair">
        <color theme="9" tint="-0.499984740745262"/>
      </bottom>
      <diagonal/>
    </border>
    <border>
      <left style="hair">
        <color theme="9" tint="-0.499984740745262"/>
      </left>
      <right/>
      <top style="hair">
        <color theme="9" tint="-0.499984740745262"/>
      </top>
      <bottom/>
      <diagonal/>
    </border>
    <border>
      <left style="hair">
        <color theme="9" tint="-0.499984740745262"/>
      </left>
      <right/>
      <top/>
      <bottom/>
      <diagonal/>
    </border>
    <border>
      <left style="medium">
        <color indexed="64"/>
      </left>
      <right style="hair">
        <color theme="9" tint="-0.499984740745262"/>
      </right>
      <top style="thin">
        <color indexed="64"/>
      </top>
      <bottom style="hair">
        <color theme="9" tint="-0.499984740745262"/>
      </bottom>
      <diagonal/>
    </border>
    <border>
      <left style="medium">
        <color indexed="64"/>
      </left>
      <right style="hair">
        <color theme="9" tint="-0.499984740745262"/>
      </right>
      <top style="hair">
        <color theme="9" tint="-0.499984740745262"/>
      </top>
      <bottom style="hair">
        <color theme="9" tint="-0.499984740745262"/>
      </bottom>
      <diagonal/>
    </border>
    <border>
      <left/>
      <right/>
      <top style="thick">
        <color auto="1"/>
      </top>
      <bottom/>
      <diagonal/>
    </border>
    <border>
      <left style="hair">
        <color theme="9" tint="-0.499984740745262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499984740745262"/>
      </right>
      <top/>
      <bottom style="thin">
        <color indexed="64"/>
      </bottom>
      <diagonal/>
    </border>
    <border>
      <left style="hair">
        <color theme="9" tint="-0.499984740745262"/>
      </left>
      <right style="hair">
        <color theme="9" tint="-0.499984740745262"/>
      </right>
      <top/>
      <bottom style="thin">
        <color indexed="64"/>
      </bottom>
      <diagonal/>
    </border>
    <border>
      <left style="hair">
        <color theme="9" tint="-0.499984740745262"/>
      </left>
      <right/>
      <top/>
      <bottom style="thin">
        <color indexed="64"/>
      </bottom>
      <diagonal/>
    </border>
    <border>
      <left style="hair">
        <color theme="9" tint="-0.499984740745262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theme="9" tint="-0.499984740745262"/>
      </top>
      <bottom style="hair">
        <color theme="9" tint="-0.499984740745262"/>
      </bottom>
      <diagonal/>
    </border>
    <border>
      <left/>
      <right style="hair">
        <color theme="9" tint="-0.499984740745262"/>
      </right>
      <top style="hair">
        <color theme="9" tint="-0.499984740745262"/>
      </top>
      <bottom style="hair">
        <color theme="9" tint="-0.49998474074526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164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1" fontId="3" fillId="2" borderId="7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0" fillId="2" borderId="0" xfId="0" applyNumberFormat="1" applyFill="1"/>
    <xf numFmtId="0" fontId="3" fillId="2" borderId="6" xfId="0" applyFont="1" applyFill="1" applyBorder="1" applyAlignment="1">
      <alignment horizontal="center"/>
    </xf>
    <xf numFmtId="4" fontId="0" fillId="0" borderId="0" xfId="0" applyNumberFormat="1"/>
    <xf numFmtId="1" fontId="0" fillId="0" borderId="0" xfId="0" applyNumberFormat="1"/>
    <xf numFmtId="1" fontId="3" fillId="0" borderId="5" xfId="0" applyNumberFormat="1" applyFont="1" applyBorder="1" applyAlignment="1">
      <alignment horizontal="center"/>
    </xf>
    <xf numFmtId="0" fontId="10" fillId="4" borderId="10" xfId="0" applyFont="1" applyFill="1" applyBorder="1" applyAlignment="1">
      <alignment horizontal="center" vertical="center"/>
    </xf>
    <xf numFmtId="165" fontId="6" fillId="5" borderId="11" xfId="1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10" fontId="0" fillId="0" borderId="0" xfId="1" applyNumberFormat="1" applyFont="1"/>
    <xf numFmtId="0" fontId="0" fillId="0" borderId="0" xfId="0" applyAlignment="1">
      <alignment horizontal="center"/>
    </xf>
    <xf numFmtId="0" fontId="13" fillId="2" borderId="8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6" fillId="2" borderId="0" xfId="4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2" borderId="2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10 2" xfId="3" xr:uid="{00000000-0005-0000-0000-000002000000}"/>
    <cellStyle name="Normal 2" xfId="2" xr:uid="{00000000-0005-0000-0000-000003000000}"/>
    <cellStyle name="Percent" xfId="1" builtinId="5"/>
  </cellStyles>
  <dxfs count="3">
    <dxf>
      <font>
        <color rgb="FFFF0000"/>
      </font>
    </dxf>
    <dxf>
      <font>
        <color rgb="FF00B050"/>
      </font>
    </dxf>
    <dxf>
      <font>
        <color theme="1"/>
      </font>
    </dxf>
  </dxfs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>
                <a:cs typeface="B Mitra" pitchFamily="2" charset="-78"/>
              </a:defRPr>
            </a:pPr>
            <a:r>
              <a:rPr lang="fa-IR">
                <a:cs typeface="B Mitra" pitchFamily="2" charset="-78"/>
              </a:rPr>
              <a:t>اتیلن</a:t>
            </a:r>
            <a:endParaRPr lang="fa-IR">
              <a:solidFill>
                <a:srgbClr val="FFC000"/>
              </a:solidFill>
              <a:cs typeface="B Mitra" pitchFamily="2" charset="-78"/>
            </a:endParaRPr>
          </a:p>
        </c:rich>
      </c:tx>
      <c:layout>
        <c:manualLayout>
          <c:xMode val="edge"/>
          <c:yMode val="edge"/>
          <c:x val="0.4541748324046429"/>
          <c:y val="5.2753592977289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531894337556153E-2"/>
          <c:y val="0.18927534311019018"/>
          <c:w val="0.90277258718872133"/>
          <c:h val="0.59156492962800522"/>
        </c:manualLayout>
      </c:layout>
      <c:lineChart>
        <c:grouping val="standard"/>
        <c:varyColors val="0"/>
        <c:ser>
          <c:idx val="0"/>
          <c:order val="0"/>
          <c:tx>
            <c:strRef>
              <c:f>Platts!$C$5</c:f>
              <c:strCache>
                <c:ptCount val="1"/>
                <c:pt idx="0">
                  <c:v>اتیلن</c:v>
                </c:pt>
              </c:strCache>
            </c:strRef>
          </c:tx>
          <c:spPr>
            <a:ln w="57150">
              <a:solidFill>
                <a:srgbClr val="00B050"/>
              </a:solidFill>
            </a:ln>
          </c:spPr>
          <c:marker>
            <c:symbol val="none"/>
          </c:marker>
          <c:dLbls>
            <c:delete val="1"/>
          </c:dLbls>
          <c:cat>
            <c:strRef>
              <c:f>Platts!$E$3:$LK$3</c:f>
              <c:strCache>
                <c:ptCount val="319"/>
                <c:pt idx="0">
                  <c:v>95/08/14</c:v>
                </c:pt>
                <c:pt idx="1">
                  <c:v>95/08/22</c:v>
                </c:pt>
                <c:pt idx="2">
                  <c:v>95/08/31</c:v>
                </c:pt>
                <c:pt idx="3">
                  <c:v>95/09/06</c:v>
                </c:pt>
                <c:pt idx="4">
                  <c:v>95/09/13</c:v>
                </c:pt>
                <c:pt idx="5">
                  <c:v>95/09/20</c:v>
                </c:pt>
                <c:pt idx="6">
                  <c:v>95/09/28</c:v>
                </c:pt>
                <c:pt idx="7">
                  <c:v>95/10/18</c:v>
                </c:pt>
                <c:pt idx="8">
                  <c:v>95/10/25</c:v>
                </c:pt>
                <c:pt idx="9">
                  <c:v>95/11/02</c:v>
                </c:pt>
                <c:pt idx="10">
                  <c:v>95/11/09</c:v>
                </c:pt>
                <c:pt idx="11">
                  <c:v>95/11/16</c:v>
                </c:pt>
                <c:pt idx="12">
                  <c:v>95/11/23</c:v>
                </c:pt>
                <c:pt idx="13">
                  <c:v>95/12/01</c:v>
                </c:pt>
                <c:pt idx="14">
                  <c:v>95/12/07</c:v>
                </c:pt>
                <c:pt idx="15">
                  <c:v>95/12/14</c:v>
                </c:pt>
                <c:pt idx="16">
                  <c:v>95/12/21</c:v>
                </c:pt>
                <c:pt idx="17">
                  <c:v>95/12/28</c:v>
                </c:pt>
                <c:pt idx="18">
                  <c:v>96/01/05</c:v>
                </c:pt>
                <c:pt idx="19">
                  <c:v>96/01/12</c:v>
                </c:pt>
                <c:pt idx="20">
                  <c:v>96/01/19</c:v>
                </c:pt>
                <c:pt idx="21">
                  <c:v>96/01/26</c:v>
                </c:pt>
                <c:pt idx="22">
                  <c:v>96/02/02</c:v>
                </c:pt>
                <c:pt idx="23">
                  <c:v>96/02/09</c:v>
                </c:pt>
                <c:pt idx="24">
                  <c:v>96/02/16</c:v>
                </c:pt>
                <c:pt idx="25">
                  <c:v>96/02/23</c:v>
                </c:pt>
                <c:pt idx="26">
                  <c:v>96/02/30</c:v>
                </c:pt>
                <c:pt idx="27">
                  <c:v>96/03/06</c:v>
                </c:pt>
                <c:pt idx="28">
                  <c:v>96/03/13</c:v>
                </c:pt>
                <c:pt idx="29">
                  <c:v>96/03/20</c:v>
                </c:pt>
                <c:pt idx="30">
                  <c:v>96/03/27</c:v>
                </c:pt>
                <c:pt idx="31">
                  <c:v>96/04/03</c:v>
                </c:pt>
                <c:pt idx="32">
                  <c:v>96/04/10</c:v>
                </c:pt>
                <c:pt idx="33">
                  <c:v>96/04/17</c:v>
                </c:pt>
                <c:pt idx="34">
                  <c:v>96/04/24</c:v>
                </c:pt>
                <c:pt idx="35">
                  <c:v>96/04/31</c:v>
                </c:pt>
                <c:pt idx="36">
                  <c:v>96/05/07</c:v>
                </c:pt>
                <c:pt idx="37">
                  <c:v>96/05/15</c:v>
                </c:pt>
                <c:pt idx="38">
                  <c:v>96/05/21</c:v>
                </c:pt>
                <c:pt idx="39">
                  <c:v>96/05/28</c:v>
                </c:pt>
                <c:pt idx="40">
                  <c:v>96/06/04</c:v>
                </c:pt>
                <c:pt idx="41">
                  <c:v>96/06/11</c:v>
                </c:pt>
                <c:pt idx="42">
                  <c:v>96/06/18</c:v>
                </c:pt>
                <c:pt idx="43">
                  <c:v>96/06/25</c:v>
                </c:pt>
                <c:pt idx="44">
                  <c:v>96/07/01</c:v>
                </c:pt>
                <c:pt idx="45">
                  <c:v>96/07/10</c:v>
                </c:pt>
                <c:pt idx="46">
                  <c:v>96/07/15</c:v>
                </c:pt>
                <c:pt idx="47">
                  <c:v>96/07/22</c:v>
                </c:pt>
                <c:pt idx="48">
                  <c:v>96/07/29</c:v>
                </c:pt>
                <c:pt idx="49">
                  <c:v>96/08/06</c:v>
                </c:pt>
                <c:pt idx="50">
                  <c:v>96/08/13</c:v>
                </c:pt>
                <c:pt idx="51">
                  <c:v>96/08/20</c:v>
                </c:pt>
                <c:pt idx="52">
                  <c:v>96/08/27</c:v>
                </c:pt>
                <c:pt idx="53">
                  <c:v>96/09/04</c:v>
                </c:pt>
                <c:pt idx="54">
                  <c:v>96/09/11</c:v>
                </c:pt>
                <c:pt idx="55">
                  <c:v>96/09/18</c:v>
                </c:pt>
                <c:pt idx="56">
                  <c:v>96/09/25</c:v>
                </c:pt>
                <c:pt idx="57">
                  <c:v>96/10/02</c:v>
                </c:pt>
                <c:pt idx="58">
                  <c:v>96/10/16</c:v>
                </c:pt>
                <c:pt idx="59">
                  <c:v>96/10/23</c:v>
                </c:pt>
                <c:pt idx="60">
                  <c:v>96/10/30</c:v>
                </c:pt>
                <c:pt idx="61">
                  <c:v>96/11/07</c:v>
                </c:pt>
                <c:pt idx="62">
                  <c:v>96/11/14</c:v>
                </c:pt>
                <c:pt idx="63">
                  <c:v>96/11/21</c:v>
                </c:pt>
                <c:pt idx="64">
                  <c:v>96/11/28</c:v>
                </c:pt>
                <c:pt idx="65">
                  <c:v>96/12/05</c:v>
                </c:pt>
                <c:pt idx="66">
                  <c:v>96/12/12</c:v>
                </c:pt>
                <c:pt idx="67">
                  <c:v>96/12/19</c:v>
                </c:pt>
                <c:pt idx="68">
                  <c:v>97/01/11</c:v>
                </c:pt>
                <c:pt idx="69">
                  <c:v>97/01/18</c:v>
                </c:pt>
                <c:pt idx="70">
                  <c:v>97/01/25</c:v>
                </c:pt>
                <c:pt idx="71">
                  <c:v>97/02/01</c:v>
                </c:pt>
                <c:pt idx="72">
                  <c:v>97/02/08</c:v>
                </c:pt>
                <c:pt idx="73">
                  <c:v>97/02/15</c:v>
                </c:pt>
                <c:pt idx="74">
                  <c:v>97/02/22</c:v>
                </c:pt>
                <c:pt idx="75">
                  <c:v>97/02/29</c:v>
                </c:pt>
                <c:pt idx="76">
                  <c:v>97/03/05</c:v>
                </c:pt>
                <c:pt idx="77">
                  <c:v>97/03/12</c:v>
                </c:pt>
                <c:pt idx="78">
                  <c:v>97/03/19</c:v>
                </c:pt>
                <c:pt idx="79">
                  <c:v>97/03/26</c:v>
                </c:pt>
                <c:pt idx="80">
                  <c:v>97/04/02</c:v>
                </c:pt>
                <c:pt idx="81">
                  <c:v>97/04/09</c:v>
                </c:pt>
                <c:pt idx="82">
                  <c:v>97/04/16</c:v>
                </c:pt>
                <c:pt idx="83">
                  <c:v>97/04/23</c:v>
                </c:pt>
                <c:pt idx="84">
                  <c:v>97/04/30</c:v>
                </c:pt>
                <c:pt idx="85">
                  <c:v>97/05/06</c:v>
                </c:pt>
                <c:pt idx="86">
                  <c:v>97/05/13</c:v>
                </c:pt>
                <c:pt idx="87">
                  <c:v>97/05/20</c:v>
                </c:pt>
                <c:pt idx="88">
                  <c:v>97/05/27</c:v>
                </c:pt>
                <c:pt idx="89">
                  <c:v>97/06/03</c:v>
                </c:pt>
                <c:pt idx="90">
                  <c:v>97/06/10</c:v>
                </c:pt>
                <c:pt idx="91">
                  <c:v>97/06/17</c:v>
                </c:pt>
                <c:pt idx="92">
                  <c:v>97/06/24</c:v>
                </c:pt>
                <c:pt idx="93">
                  <c:v>97/06/31</c:v>
                </c:pt>
                <c:pt idx="94">
                  <c:v>97/07/07</c:v>
                </c:pt>
                <c:pt idx="95">
                  <c:v>97/07/14</c:v>
                </c:pt>
                <c:pt idx="96">
                  <c:v>97/07/21</c:v>
                </c:pt>
                <c:pt idx="97">
                  <c:v>97/07/28</c:v>
                </c:pt>
                <c:pt idx="98">
                  <c:v>97/08/05</c:v>
                </c:pt>
                <c:pt idx="99">
                  <c:v>97/08/12</c:v>
                </c:pt>
                <c:pt idx="100">
                  <c:v>97/08/19</c:v>
                </c:pt>
                <c:pt idx="101">
                  <c:v>97/08/26</c:v>
                </c:pt>
                <c:pt idx="102">
                  <c:v>97/09/03</c:v>
                </c:pt>
                <c:pt idx="103">
                  <c:v>97/09/10</c:v>
                </c:pt>
                <c:pt idx="104">
                  <c:v>97/09/17</c:v>
                </c:pt>
                <c:pt idx="105">
                  <c:v>97/09/24</c:v>
                </c:pt>
                <c:pt idx="106">
                  <c:v>97/10/01</c:v>
                </c:pt>
                <c:pt idx="107">
                  <c:v>97/10/15</c:v>
                </c:pt>
                <c:pt idx="108">
                  <c:v>97/10/22</c:v>
                </c:pt>
                <c:pt idx="109">
                  <c:v>97/10/29</c:v>
                </c:pt>
                <c:pt idx="110">
                  <c:v>97/11/06</c:v>
                </c:pt>
                <c:pt idx="111">
                  <c:v>97/11/13</c:v>
                </c:pt>
                <c:pt idx="112">
                  <c:v>97/11/20</c:v>
                </c:pt>
                <c:pt idx="113">
                  <c:v>97/11/27</c:v>
                </c:pt>
                <c:pt idx="114">
                  <c:v>97/12/04</c:v>
                </c:pt>
                <c:pt idx="115">
                  <c:v>97/12/11</c:v>
                </c:pt>
                <c:pt idx="116">
                  <c:v>97/12/18</c:v>
                </c:pt>
                <c:pt idx="117">
                  <c:v>97/12/25</c:v>
                </c:pt>
                <c:pt idx="118">
                  <c:v>98/01/03</c:v>
                </c:pt>
                <c:pt idx="119">
                  <c:v>98/01/17</c:v>
                </c:pt>
                <c:pt idx="120">
                  <c:v>98/01/24</c:v>
                </c:pt>
                <c:pt idx="121">
                  <c:v>98/01/31</c:v>
                </c:pt>
                <c:pt idx="122">
                  <c:v>98/02/07</c:v>
                </c:pt>
                <c:pt idx="123">
                  <c:v>98/02/14</c:v>
                </c:pt>
                <c:pt idx="124">
                  <c:v>98/02/21</c:v>
                </c:pt>
                <c:pt idx="125">
                  <c:v>98/02/28</c:v>
                </c:pt>
                <c:pt idx="126">
                  <c:v>98/03/04</c:v>
                </c:pt>
                <c:pt idx="127">
                  <c:v>98/03/11</c:v>
                </c:pt>
                <c:pt idx="128">
                  <c:v>98/03/18</c:v>
                </c:pt>
                <c:pt idx="129">
                  <c:v>98/03/25</c:v>
                </c:pt>
                <c:pt idx="130">
                  <c:v>98/04/01</c:v>
                </c:pt>
                <c:pt idx="131">
                  <c:v>98/04/08</c:v>
                </c:pt>
                <c:pt idx="132">
                  <c:v>98/04/15</c:v>
                </c:pt>
                <c:pt idx="133">
                  <c:v>98/04/22</c:v>
                </c:pt>
                <c:pt idx="134">
                  <c:v>98/04/29</c:v>
                </c:pt>
                <c:pt idx="135">
                  <c:v>98/05/05</c:v>
                </c:pt>
                <c:pt idx="136">
                  <c:v>98/05/12</c:v>
                </c:pt>
                <c:pt idx="137">
                  <c:v>98/05/19</c:v>
                </c:pt>
                <c:pt idx="138">
                  <c:v>98/05/26</c:v>
                </c:pt>
                <c:pt idx="139">
                  <c:v>98/06/02</c:v>
                </c:pt>
                <c:pt idx="140">
                  <c:v>98/06/16</c:v>
                </c:pt>
                <c:pt idx="141">
                  <c:v>98/06/23</c:v>
                </c:pt>
                <c:pt idx="142">
                  <c:v>98/06/30</c:v>
                </c:pt>
                <c:pt idx="143">
                  <c:v>98/07/06</c:v>
                </c:pt>
                <c:pt idx="144">
                  <c:v>98/07/13</c:v>
                </c:pt>
                <c:pt idx="145">
                  <c:v>98/07/20</c:v>
                </c:pt>
                <c:pt idx="146">
                  <c:v>98/07/27</c:v>
                </c:pt>
                <c:pt idx="147">
                  <c:v>98/08/04</c:v>
                </c:pt>
                <c:pt idx="148">
                  <c:v>98/08/11</c:v>
                </c:pt>
                <c:pt idx="149">
                  <c:v>98/08/25</c:v>
                </c:pt>
                <c:pt idx="150">
                  <c:v>98/09/01</c:v>
                </c:pt>
                <c:pt idx="151">
                  <c:v>98/09/08</c:v>
                </c:pt>
                <c:pt idx="152">
                  <c:v>98/09/15</c:v>
                </c:pt>
                <c:pt idx="153">
                  <c:v>98/09/22</c:v>
                </c:pt>
                <c:pt idx="154">
                  <c:v>98/09/29</c:v>
                </c:pt>
                <c:pt idx="155">
                  <c:v>98/10/13</c:v>
                </c:pt>
                <c:pt idx="156">
                  <c:v>98/10/20</c:v>
                </c:pt>
                <c:pt idx="157">
                  <c:v>98/10/27</c:v>
                </c:pt>
                <c:pt idx="158">
                  <c:v>98/11/04</c:v>
                </c:pt>
                <c:pt idx="159">
                  <c:v>98/11/11</c:v>
                </c:pt>
                <c:pt idx="160">
                  <c:v>98/11/18</c:v>
                </c:pt>
                <c:pt idx="161">
                  <c:v>98/11/25</c:v>
                </c:pt>
                <c:pt idx="162">
                  <c:v>98/12/02</c:v>
                </c:pt>
                <c:pt idx="163">
                  <c:v>98/12/09‌</c:v>
                </c:pt>
                <c:pt idx="164">
                  <c:v>98/12/16‌</c:v>
                </c:pt>
                <c:pt idx="165">
                  <c:v>98/12/23‌</c:v>
                </c:pt>
                <c:pt idx="166">
                  <c:v>99/01/01‌</c:v>
                </c:pt>
                <c:pt idx="167">
                  <c:v>99/01/08‌</c:v>
                </c:pt>
                <c:pt idx="168">
                  <c:v>99/01/15‌</c:v>
                </c:pt>
                <c:pt idx="169">
                  <c:v>99/01/21‌</c:v>
                </c:pt>
                <c:pt idx="170">
                  <c:v>99/01/29‌</c:v>
                </c:pt>
                <c:pt idx="171">
                  <c:v>99/02/05‌</c:v>
                </c:pt>
                <c:pt idx="172">
                  <c:v>99/02/11‌</c:v>
                </c:pt>
                <c:pt idx="173">
                  <c:v>99/02/19‌</c:v>
                </c:pt>
                <c:pt idx="174">
                  <c:v>99/02/26‌</c:v>
                </c:pt>
                <c:pt idx="175">
                  <c:v>99/03/02</c:v>
                </c:pt>
                <c:pt idx="176">
                  <c:v>99/03/09</c:v>
                </c:pt>
                <c:pt idx="177">
                  <c:v>99/03/16</c:v>
                </c:pt>
                <c:pt idx="178">
                  <c:v>99/03/23</c:v>
                </c:pt>
                <c:pt idx="179">
                  <c:v>99/03/30</c:v>
                </c:pt>
                <c:pt idx="180">
                  <c:v>99/04/06</c:v>
                </c:pt>
                <c:pt idx="181">
                  <c:v>99/04/14</c:v>
                </c:pt>
                <c:pt idx="182">
                  <c:v>99/04/20</c:v>
                </c:pt>
                <c:pt idx="183">
                  <c:v>99/04/27</c:v>
                </c:pt>
                <c:pt idx="184">
                  <c:v>99/05/03</c:v>
                </c:pt>
                <c:pt idx="185">
                  <c:v>99/05/09</c:v>
                </c:pt>
                <c:pt idx="186">
                  <c:v>99/05/17</c:v>
                </c:pt>
                <c:pt idx="187">
                  <c:v>99/05/25</c:v>
                </c:pt>
                <c:pt idx="188">
                  <c:v>99/06/01</c:v>
                </c:pt>
                <c:pt idx="189">
                  <c:v>99/06/08</c:v>
                </c:pt>
                <c:pt idx="190">
                  <c:v>99/06/15</c:v>
                </c:pt>
                <c:pt idx="191">
                  <c:v>99/06/22</c:v>
                </c:pt>
                <c:pt idx="192">
                  <c:v>99/06/29</c:v>
                </c:pt>
                <c:pt idx="193">
                  <c:v>99/07/05</c:v>
                </c:pt>
                <c:pt idx="194">
                  <c:v>99/07/12</c:v>
                </c:pt>
                <c:pt idx="195">
                  <c:v>99/07/19</c:v>
                </c:pt>
                <c:pt idx="196">
                  <c:v>99/07/26</c:v>
                </c:pt>
                <c:pt idx="197">
                  <c:v>99/08/03</c:v>
                </c:pt>
                <c:pt idx="198">
                  <c:v>99/08/10</c:v>
                </c:pt>
                <c:pt idx="199">
                  <c:v>99/08/17</c:v>
                </c:pt>
                <c:pt idx="200">
                  <c:v>99/08/24</c:v>
                </c:pt>
                <c:pt idx="201">
                  <c:v>99/09/01</c:v>
                </c:pt>
                <c:pt idx="202">
                  <c:v>99/09/01</c:v>
                </c:pt>
                <c:pt idx="203">
                  <c:v>99/09/15</c:v>
                </c:pt>
                <c:pt idx="204">
                  <c:v>99/09/22</c:v>
                </c:pt>
                <c:pt idx="205">
                  <c:v>99/09/29</c:v>
                </c:pt>
                <c:pt idx="206">
                  <c:v>99/10/20</c:v>
                </c:pt>
                <c:pt idx="207">
                  <c:v>99/10/27</c:v>
                </c:pt>
                <c:pt idx="208">
                  <c:v>99/11/04</c:v>
                </c:pt>
                <c:pt idx="209">
                  <c:v>99/11/11</c:v>
                </c:pt>
                <c:pt idx="210">
                  <c:v>99/11/18</c:v>
                </c:pt>
                <c:pt idx="211">
                  <c:v>99/11/25</c:v>
                </c:pt>
                <c:pt idx="212">
                  <c:v>99/12/02</c:v>
                </c:pt>
                <c:pt idx="213">
                  <c:v>99/12/09</c:v>
                </c:pt>
                <c:pt idx="214">
                  <c:v>99/12/16</c:v>
                </c:pt>
                <c:pt idx="215">
                  <c:v>99/12/23</c:v>
                </c:pt>
                <c:pt idx="216">
                  <c:v>99/12/30</c:v>
                </c:pt>
                <c:pt idx="217">
                  <c:v>1400/01/07</c:v>
                </c:pt>
                <c:pt idx="218">
                  <c:v>1400/01/14</c:v>
                </c:pt>
                <c:pt idx="219">
                  <c:v>1400/01/20</c:v>
                </c:pt>
                <c:pt idx="220">
                  <c:v>1400/01/27</c:v>
                </c:pt>
                <c:pt idx="221">
                  <c:v>1400/01/03</c:v>
                </c:pt>
                <c:pt idx="222">
                  <c:v>1400/02/11</c:v>
                </c:pt>
                <c:pt idx="223">
                  <c:v>1400/02/18</c:v>
                </c:pt>
                <c:pt idx="224">
                  <c:v>1400/02/25</c:v>
                </c:pt>
                <c:pt idx="225">
                  <c:v>1400/03/01</c:v>
                </c:pt>
                <c:pt idx="226">
                  <c:v>1400/03/08</c:v>
                </c:pt>
                <c:pt idx="227">
                  <c:v>1400/03/15</c:v>
                </c:pt>
                <c:pt idx="228">
                  <c:v>1400/03/22</c:v>
                </c:pt>
                <c:pt idx="229">
                  <c:v>1400/03/29</c:v>
                </c:pt>
                <c:pt idx="230">
                  <c:v>1400/04/05</c:v>
                </c:pt>
                <c:pt idx="231">
                  <c:v>1400/04/12</c:v>
                </c:pt>
                <c:pt idx="232">
                  <c:v>1400/04/19</c:v>
                </c:pt>
                <c:pt idx="233">
                  <c:v>1400/04/26</c:v>
                </c:pt>
                <c:pt idx="234">
                  <c:v>1400/05/02</c:v>
                </c:pt>
                <c:pt idx="235">
                  <c:v>1400/05/09</c:v>
                </c:pt>
                <c:pt idx="236">
                  <c:v>1400/05/16</c:v>
                </c:pt>
                <c:pt idx="237">
                  <c:v>1400/05/23</c:v>
                </c:pt>
                <c:pt idx="238">
                  <c:v>1400/05/31</c:v>
                </c:pt>
                <c:pt idx="239">
                  <c:v>1400/06/05</c:v>
                </c:pt>
                <c:pt idx="240">
                  <c:v>1400/06/12</c:v>
                </c:pt>
                <c:pt idx="241">
                  <c:v>1400/06/19</c:v>
                </c:pt>
                <c:pt idx="242">
                  <c:v>1400/06/26</c:v>
                </c:pt>
                <c:pt idx="243">
                  <c:v>1400/07/03</c:v>
                </c:pt>
                <c:pt idx="244">
                  <c:v>1400/07/10</c:v>
                </c:pt>
                <c:pt idx="245">
                  <c:v>1400/07/17</c:v>
                </c:pt>
                <c:pt idx="246">
                  <c:v>1400/07/23</c:v>
                </c:pt>
                <c:pt idx="247">
                  <c:v>1400/07/30</c:v>
                </c:pt>
                <c:pt idx="248">
                  <c:v>1400/08/07</c:v>
                </c:pt>
                <c:pt idx="249">
                  <c:v>1400/08/14</c:v>
                </c:pt>
                <c:pt idx="250">
                  <c:v>1400/08/21</c:v>
                </c:pt>
                <c:pt idx="251">
                  <c:v>1400/08/28</c:v>
                </c:pt>
                <c:pt idx="252">
                  <c:v>1400/09/05</c:v>
                </c:pt>
                <c:pt idx="253">
                  <c:v>1400/09/12</c:v>
                </c:pt>
                <c:pt idx="254">
                  <c:v>1400/09/19</c:v>
                </c:pt>
                <c:pt idx="255">
                  <c:v>1400/09/26</c:v>
                </c:pt>
                <c:pt idx="256">
                  <c:v>1400/10/18</c:v>
                </c:pt>
                <c:pt idx="257">
                  <c:v>1400/10/25</c:v>
                </c:pt>
                <c:pt idx="258">
                  <c:v>1400/11/02</c:v>
                </c:pt>
                <c:pt idx="259">
                  <c:v>1400/11/09</c:v>
                </c:pt>
                <c:pt idx="260">
                  <c:v>1400/11/16</c:v>
                </c:pt>
                <c:pt idx="261">
                  <c:v>1400/11/23</c:v>
                </c:pt>
                <c:pt idx="262">
                  <c:v>1400/11/30</c:v>
                </c:pt>
                <c:pt idx="263">
                  <c:v>1400/12/07</c:v>
                </c:pt>
                <c:pt idx="264">
                  <c:v>1400/12/14</c:v>
                </c:pt>
                <c:pt idx="265">
                  <c:v>1400/12/21</c:v>
                </c:pt>
                <c:pt idx="266">
                  <c:v>1400/12/28</c:v>
                </c:pt>
                <c:pt idx="267">
                  <c:v>1401/01/06</c:v>
                </c:pt>
                <c:pt idx="268">
                  <c:v>1401/01/13</c:v>
                </c:pt>
                <c:pt idx="269">
                  <c:v>1401/01/20</c:v>
                </c:pt>
                <c:pt idx="270">
                  <c:v>1401/01/27</c:v>
                </c:pt>
                <c:pt idx="271">
                  <c:v>1401/02/03</c:v>
                </c:pt>
                <c:pt idx="272">
                  <c:v>1401/02/10</c:v>
                </c:pt>
                <c:pt idx="273">
                  <c:v>1401/02/17</c:v>
                </c:pt>
                <c:pt idx="274">
                  <c:v>1401/02/24</c:v>
                </c:pt>
                <c:pt idx="275">
                  <c:v>1401/02/31</c:v>
                </c:pt>
                <c:pt idx="276">
                  <c:v>1401/03/06</c:v>
                </c:pt>
                <c:pt idx="277">
                  <c:v>1401/03/13</c:v>
                </c:pt>
                <c:pt idx="278">
                  <c:v>1401/03/20</c:v>
                </c:pt>
                <c:pt idx="279">
                  <c:v>1401/03/27</c:v>
                </c:pt>
                <c:pt idx="280">
                  <c:v>1401/04/03</c:v>
                </c:pt>
                <c:pt idx="281">
                  <c:v>1401/04/10</c:v>
                </c:pt>
                <c:pt idx="282">
                  <c:v>1401/04/17</c:v>
                </c:pt>
                <c:pt idx="283">
                  <c:v>1401/04/24</c:v>
                </c:pt>
                <c:pt idx="284">
                  <c:v>1401/04/31</c:v>
                </c:pt>
                <c:pt idx="285">
                  <c:v>1401/05/7</c:v>
                </c:pt>
                <c:pt idx="286">
                  <c:v>1401/05/15</c:v>
                </c:pt>
                <c:pt idx="287">
                  <c:v>1401/05/22</c:v>
                </c:pt>
                <c:pt idx="288">
                  <c:v>1401/05/29</c:v>
                </c:pt>
                <c:pt idx="289">
                  <c:v>1401/06/2</c:v>
                </c:pt>
                <c:pt idx="290">
                  <c:v>1401/06/12</c:v>
                </c:pt>
                <c:pt idx="291">
                  <c:v>1401/06/19</c:v>
                </c:pt>
                <c:pt idx="292">
                  <c:v>1401/06/27</c:v>
                </c:pt>
                <c:pt idx="293">
                  <c:v>1401/07/2</c:v>
                </c:pt>
                <c:pt idx="294">
                  <c:v>1401/07/9</c:v>
                </c:pt>
                <c:pt idx="295">
                  <c:v>1401/07/16</c:v>
                </c:pt>
                <c:pt idx="296">
                  <c:v>1401/07/23</c:v>
                </c:pt>
                <c:pt idx="297">
                  <c:v>1401/07/30</c:v>
                </c:pt>
                <c:pt idx="298">
                  <c:v>1401/08/7</c:v>
                </c:pt>
                <c:pt idx="299">
                  <c:v>1401/08/14</c:v>
                </c:pt>
                <c:pt idx="300">
                  <c:v>1401/08/21</c:v>
                </c:pt>
                <c:pt idx="301">
                  <c:v>1401/08/28</c:v>
                </c:pt>
                <c:pt idx="302">
                  <c:v>1401/09/5</c:v>
                </c:pt>
                <c:pt idx="303">
                  <c:v>1401/09/12</c:v>
                </c:pt>
                <c:pt idx="304">
                  <c:v>1401/09/19</c:v>
                </c:pt>
                <c:pt idx="305">
                  <c:v>1401/09/23</c:v>
                </c:pt>
                <c:pt idx="306">
                  <c:v>1401/10/3</c:v>
                </c:pt>
                <c:pt idx="307">
                  <c:v>1401/10/7</c:v>
                </c:pt>
                <c:pt idx="308">
                  <c:v>1401/10/17</c:v>
                </c:pt>
                <c:pt idx="309">
                  <c:v>1401/10/24</c:v>
                </c:pt>
                <c:pt idx="310">
                  <c:v>1401/1۱/1</c:v>
                </c:pt>
                <c:pt idx="311">
                  <c:v>1401/1۱/8</c:v>
                </c:pt>
                <c:pt idx="312">
                  <c:v>1401/11/16</c:v>
                </c:pt>
                <c:pt idx="313">
                  <c:v>1401/1۱/23</c:v>
                </c:pt>
                <c:pt idx="314">
                  <c:v>1401/1۱/30</c:v>
                </c:pt>
                <c:pt idx="315">
                  <c:v>1401/12/6</c:v>
                </c:pt>
                <c:pt idx="316">
                  <c:v>1401/12/13</c:v>
                </c:pt>
                <c:pt idx="317">
                  <c:v>1401/12/20</c:v>
                </c:pt>
                <c:pt idx="318">
                  <c:v>1401/12/27</c:v>
                </c:pt>
              </c:strCache>
            </c:strRef>
          </c:cat>
          <c:val>
            <c:numRef>
              <c:f>Platts!$E$5:$LK$5</c:f>
              <c:numCache>
                <c:formatCode>General</c:formatCode>
                <c:ptCount val="319"/>
                <c:pt idx="0">
                  <c:v>950</c:v>
                </c:pt>
                <c:pt idx="1">
                  <c:v>940</c:v>
                </c:pt>
                <c:pt idx="2">
                  <c:v>980</c:v>
                </c:pt>
                <c:pt idx="3">
                  <c:v>1010</c:v>
                </c:pt>
                <c:pt idx="4">
                  <c:v>1029</c:v>
                </c:pt>
                <c:pt idx="5">
                  <c:v>1090</c:v>
                </c:pt>
                <c:pt idx="6">
                  <c:v>1100</c:v>
                </c:pt>
                <c:pt idx="7">
                  <c:v>1085</c:v>
                </c:pt>
                <c:pt idx="8">
                  <c:v>1066</c:v>
                </c:pt>
                <c:pt idx="9">
                  <c:v>1100</c:v>
                </c:pt>
                <c:pt idx="10">
                  <c:v>1100</c:v>
                </c:pt>
                <c:pt idx="11">
                  <c:v>1169</c:v>
                </c:pt>
                <c:pt idx="12">
                  <c:v>1240</c:v>
                </c:pt>
                <c:pt idx="13">
                  <c:v>1270</c:v>
                </c:pt>
                <c:pt idx="14">
                  <c:v>1300</c:v>
                </c:pt>
                <c:pt idx="15">
                  <c:v>1300</c:v>
                </c:pt>
                <c:pt idx="16">
                  <c:v>1200</c:v>
                </c:pt>
                <c:pt idx="17">
                  <c:v>1120</c:v>
                </c:pt>
                <c:pt idx="18">
                  <c:v>1100</c:v>
                </c:pt>
                <c:pt idx="19">
                  <c:v>1100</c:v>
                </c:pt>
                <c:pt idx="20">
                  <c:v>1120</c:v>
                </c:pt>
                <c:pt idx="21">
                  <c:v>1130</c:v>
                </c:pt>
                <c:pt idx="22">
                  <c:v>1160</c:v>
                </c:pt>
                <c:pt idx="23">
                  <c:v>1165</c:v>
                </c:pt>
                <c:pt idx="24">
                  <c:v>1165</c:v>
                </c:pt>
                <c:pt idx="25">
                  <c:v>1144</c:v>
                </c:pt>
                <c:pt idx="26">
                  <c:v>1055</c:v>
                </c:pt>
                <c:pt idx="27">
                  <c:v>985</c:v>
                </c:pt>
                <c:pt idx="28">
                  <c:v>905</c:v>
                </c:pt>
                <c:pt idx="29">
                  <c:v>890</c:v>
                </c:pt>
                <c:pt idx="30">
                  <c:v>900</c:v>
                </c:pt>
                <c:pt idx="31">
                  <c:v>920</c:v>
                </c:pt>
                <c:pt idx="32">
                  <c:v>900</c:v>
                </c:pt>
                <c:pt idx="33">
                  <c:v>890</c:v>
                </c:pt>
                <c:pt idx="34">
                  <c:v>910</c:v>
                </c:pt>
                <c:pt idx="35">
                  <c:v>925</c:v>
                </c:pt>
                <c:pt idx="36">
                  <c:v>951</c:v>
                </c:pt>
                <c:pt idx="37">
                  <c:v>1020</c:v>
                </c:pt>
                <c:pt idx="38">
                  <c:v>1150</c:v>
                </c:pt>
                <c:pt idx="39">
                  <c:v>1200</c:v>
                </c:pt>
                <c:pt idx="40">
                  <c:v>1215</c:v>
                </c:pt>
                <c:pt idx="41">
                  <c:v>1230</c:v>
                </c:pt>
                <c:pt idx="42">
                  <c:v>1240</c:v>
                </c:pt>
                <c:pt idx="43">
                  <c:v>1375</c:v>
                </c:pt>
                <c:pt idx="44">
                  <c:v>1375</c:v>
                </c:pt>
                <c:pt idx="45">
                  <c:v>1309</c:v>
                </c:pt>
                <c:pt idx="46">
                  <c:v>1285</c:v>
                </c:pt>
                <c:pt idx="47">
                  <c:v>1285</c:v>
                </c:pt>
                <c:pt idx="48">
                  <c:v>1260</c:v>
                </c:pt>
                <c:pt idx="49">
                  <c:v>1200</c:v>
                </c:pt>
                <c:pt idx="50">
                  <c:v>1201</c:v>
                </c:pt>
                <c:pt idx="51">
                  <c:v>1251</c:v>
                </c:pt>
                <c:pt idx="52">
                  <c:v>1246</c:v>
                </c:pt>
                <c:pt idx="53">
                  <c:v>1251</c:v>
                </c:pt>
                <c:pt idx="54">
                  <c:v>1261</c:v>
                </c:pt>
                <c:pt idx="55">
                  <c:v>1261</c:v>
                </c:pt>
                <c:pt idx="56">
                  <c:v>1301</c:v>
                </c:pt>
                <c:pt idx="57">
                  <c:v>1331</c:v>
                </c:pt>
                <c:pt idx="58">
                  <c:v>1376</c:v>
                </c:pt>
                <c:pt idx="59">
                  <c:v>1351</c:v>
                </c:pt>
                <c:pt idx="60">
                  <c:v>1351</c:v>
                </c:pt>
                <c:pt idx="61">
                  <c:v>1301</c:v>
                </c:pt>
                <c:pt idx="62">
                  <c:v>1281</c:v>
                </c:pt>
                <c:pt idx="63">
                  <c:v>1251</c:v>
                </c:pt>
                <c:pt idx="64">
                  <c:v>1241</c:v>
                </c:pt>
                <c:pt idx="65">
                  <c:v>1181</c:v>
                </c:pt>
                <c:pt idx="66">
                  <c:v>1181</c:v>
                </c:pt>
                <c:pt idx="67">
                  <c:v>1261</c:v>
                </c:pt>
                <c:pt idx="68">
                  <c:v>1401</c:v>
                </c:pt>
                <c:pt idx="69">
                  <c:v>1381</c:v>
                </c:pt>
                <c:pt idx="70">
                  <c:v>1401</c:v>
                </c:pt>
                <c:pt idx="71">
                  <c:v>1311</c:v>
                </c:pt>
                <c:pt idx="72" formatCode="0">
                  <c:v>1241</c:v>
                </c:pt>
                <c:pt idx="73" formatCode="0">
                  <c:v>1201</c:v>
                </c:pt>
                <c:pt idx="74" formatCode="0">
                  <c:v>1191</c:v>
                </c:pt>
                <c:pt idx="75" formatCode="0">
                  <c:v>1191</c:v>
                </c:pt>
                <c:pt idx="76" formatCode="0">
                  <c:v>1281</c:v>
                </c:pt>
                <c:pt idx="77" formatCode="0">
                  <c:v>1281</c:v>
                </c:pt>
                <c:pt idx="78" formatCode="0">
                  <c:v>1296</c:v>
                </c:pt>
                <c:pt idx="79" formatCode="0">
                  <c:v>1321</c:v>
                </c:pt>
                <c:pt idx="80" formatCode="0">
                  <c:v>1321</c:v>
                </c:pt>
                <c:pt idx="81" formatCode="0">
                  <c:v>1321</c:v>
                </c:pt>
                <c:pt idx="82" formatCode="0">
                  <c:v>1336</c:v>
                </c:pt>
                <c:pt idx="83" formatCode="0">
                  <c:v>1371</c:v>
                </c:pt>
                <c:pt idx="84" formatCode="0">
                  <c:v>1351</c:v>
                </c:pt>
                <c:pt idx="85" formatCode="0">
                  <c:v>1341</c:v>
                </c:pt>
                <c:pt idx="86" formatCode="0">
                  <c:v>1341</c:v>
                </c:pt>
                <c:pt idx="87" formatCode="0">
                  <c:v>1381</c:v>
                </c:pt>
                <c:pt idx="88" formatCode="0">
                  <c:v>1381</c:v>
                </c:pt>
                <c:pt idx="89" formatCode="0">
                  <c:v>1371</c:v>
                </c:pt>
                <c:pt idx="90" formatCode="0">
                  <c:v>1311</c:v>
                </c:pt>
                <c:pt idx="91" formatCode="0">
                  <c:v>1286</c:v>
                </c:pt>
                <c:pt idx="92" formatCode="0">
                  <c:v>1266</c:v>
                </c:pt>
                <c:pt idx="93" formatCode="0">
                  <c:v>1281</c:v>
                </c:pt>
                <c:pt idx="94" formatCode="0">
                  <c:v>1211</c:v>
                </c:pt>
                <c:pt idx="95" formatCode="0">
                  <c:v>1161</c:v>
                </c:pt>
                <c:pt idx="96" formatCode="0">
                  <c:v>1101</c:v>
                </c:pt>
                <c:pt idx="97" formatCode="0">
                  <c:v>1071</c:v>
                </c:pt>
                <c:pt idx="98" formatCode="0">
                  <c:v>961</c:v>
                </c:pt>
                <c:pt idx="99" formatCode="0">
                  <c:v>881</c:v>
                </c:pt>
                <c:pt idx="100" formatCode="0">
                  <c:v>891</c:v>
                </c:pt>
                <c:pt idx="101" formatCode="0">
                  <c:v>971</c:v>
                </c:pt>
                <c:pt idx="102" formatCode="0">
                  <c:v>981</c:v>
                </c:pt>
                <c:pt idx="103" formatCode="0">
                  <c:v>891</c:v>
                </c:pt>
                <c:pt idx="104" formatCode="0">
                  <c:v>781</c:v>
                </c:pt>
                <c:pt idx="105" formatCode="0">
                  <c:v>811</c:v>
                </c:pt>
                <c:pt idx="106" formatCode="0">
                  <c:v>881</c:v>
                </c:pt>
                <c:pt idx="107" formatCode="0">
                  <c:v>811</c:v>
                </c:pt>
                <c:pt idx="108" formatCode="0">
                  <c:v>811</c:v>
                </c:pt>
                <c:pt idx="109" formatCode="0">
                  <c:v>901</c:v>
                </c:pt>
                <c:pt idx="110" formatCode="0">
                  <c:v>986</c:v>
                </c:pt>
                <c:pt idx="111" formatCode="0">
                  <c:v>1031</c:v>
                </c:pt>
                <c:pt idx="112" formatCode="0">
                  <c:v>1031</c:v>
                </c:pt>
                <c:pt idx="113" formatCode="0">
                  <c:v>1141</c:v>
                </c:pt>
                <c:pt idx="114" formatCode="0">
                  <c:v>1146</c:v>
                </c:pt>
                <c:pt idx="115" formatCode="0">
                  <c:v>1101</c:v>
                </c:pt>
                <c:pt idx="116" formatCode="0">
                  <c:v>971</c:v>
                </c:pt>
                <c:pt idx="117" formatCode="0">
                  <c:v>1006</c:v>
                </c:pt>
                <c:pt idx="118" formatCode="0">
                  <c:v>1036</c:v>
                </c:pt>
                <c:pt idx="119" formatCode="0">
                  <c:v>961</c:v>
                </c:pt>
                <c:pt idx="120" formatCode="0">
                  <c:v>961</c:v>
                </c:pt>
                <c:pt idx="121" formatCode="0">
                  <c:v>931</c:v>
                </c:pt>
                <c:pt idx="122" formatCode="0">
                  <c:v>891</c:v>
                </c:pt>
                <c:pt idx="123" formatCode="0">
                  <c:v>871</c:v>
                </c:pt>
                <c:pt idx="124" formatCode="0">
                  <c:v>921</c:v>
                </c:pt>
                <c:pt idx="125" formatCode="0">
                  <c:v>921</c:v>
                </c:pt>
                <c:pt idx="126" formatCode="0">
                  <c:v>991</c:v>
                </c:pt>
                <c:pt idx="127" formatCode="0">
                  <c:v>881</c:v>
                </c:pt>
                <c:pt idx="128" formatCode="0">
                  <c:v>771</c:v>
                </c:pt>
                <c:pt idx="129" formatCode="0">
                  <c:v>751</c:v>
                </c:pt>
                <c:pt idx="130" formatCode="0">
                  <c:v>741</c:v>
                </c:pt>
                <c:pt idx="131" formatCode="0">
                  <c:v>721</c:v>
                </c:pt>
                <c:pt idx="132" formatCode="0">
                  <c:v>741</c:v>
                </c:pt>
                <c:pt idx="133" formatCode="0">
                  <c:v>751</c:v>
                </c:pt>
                <c:pt idx="134" formatCode="0">
                  <c:v>791</c:v>
                </c:pt>
                <c:pt idx="135" formatCode="0">
                  <c:v>791</c:v>
                </c:pt>
                <c:pt idx="136" formatCode="0">
                  <c:v>851</c:v>
                </c:pt>
                <c:pt idx="137" formatCode="0">
                  <c:v>871</c:v>
                </c:pt>
                <c:pt idx="138" formatCode="0">
                  <c:v>896</c:v>
                </c:pt>
                <c:pt idx="139" formatCode="0">
                  <c:v>831</c:v>
                </c:pt>
                <c:pt idx="140" formatCode="0">
                  <c:v>811</c:v>
                </c:pt>
                <c:pt idx="141" formatCode="0">
                  <c:v>801</c:v>
                </c:pt>
                <c:pt idx="142" formatCode="0">
                  <c:v>851</c:v>
                </c:pt>
                <c:pt idx="143" formatCode="0">
                  <c:v>801</c:v>
                </c:pt>
                <c:pt idx="144" formatCode="0">
                  <c:v>761</c:v>
                </c:pt>
                <c:pt idx="145" formatCode="0">
                  <c:v>691</c:v>
                </c:pt>
                <c:pt idx="146" formatCode="0">
                  <c:v>661</c:v>
                </c:pt>
                <c:pt idx="147" formatCode="0">
                  <c:v>631</c:v>
                </c:pt>
                <c:pt idx="148" formatCode="0">
                  <c:v>671</c:v>
                </c:pt>
                <c:pt idx="149" formatCode="0">
                  <c:v>751</c:v>
                </c:pt>
                <c:pt idx="150" formatCode="0">
                  <c:v>771</c:v>
                </c:pt>
                <c:pt idx="151" formatCode="0">
                  <c:v>781</c:v>
                </c:pt>
                <c:pt idx="152" formatCode="0">
                  <c:v>721</c:v>
                </c:pt>
                <c:pt idx="153" formatCode="0">
                  <c:v>681</c:v>
                </c:pt>
                <c:pt idx="154" formatCode="0">
                  <c:v>731</c:v>
                </c:pt>
                <c:pt idx="155" formatCode="0">
                  <c:v>731</c:v>
                </c:pt>
                <c:pt idx="156" formatCode="0">
                  <c:v>776</c:v>
                </c:pt>
                <c:pt idx="157" formatCode="0">
                  <c:v>801</c:v>
                </c:pt>
                <c:pt idx="158" formatCode="0">
                  <c:v>801</c:v>
                </c:pt>
                <c:pt idx="159" formatCode="0">
                  <c:v>801</c:v>
                </c:pt>
                <c:pt idx="160" formatCode="0">
                  <c:v>751</c:v>
                </c:pt>
                <c:pt idx="161" formatCode="0">
                  <c:v>701</c:v>
                </c:pt>
                <c:pt idx="162" formatCode="0">
                  <c:v>671</c:v>
                </c:pt>
                <c:pt idx="163" formatCode="0">
                  <c:v>696</c:v>
                </c:pt>
                <c:pt idx="164" formatCode="0">
                  <c:v>696</c:v>
                </c:pt>
                <c:pt idx="165" formatCode="0">
                  <c:v>641</c:v>
                </c:pt>
                <c:pt idx="166" formatCode="0">
                  <c:v>591</c:v>
                </c:pt>
                <c:pt idx="167" formatCode="0">
                  <c:v>541</c:v>
                </c:pt>
                <c:pt idx="168" formatCode="0">
                  <c:v>451</c:v>
                </c:pt>
                <c:pt idx="169" formatCode="0">
                  <c:v>411</c:v>
                </c:pt>
                <c:pt idx="170" formatCode="0">
                  <c:v>386</c:v>
                </c:pt>
                <c:pt idx="171" formatCode="0">
                  <c:v>346</c:v>
                </c:pt>
                <c:pt idx="172" formatCode="0">
                  <c:v>366</c:v>
                </c:pt>
                <c:pt idx="173" formatCode="0">
                  <c:v>436</c:v>
                </c:pt>
                <c:pt idx="174" formatCode="0">
                  <c:v>561</c:v>
                </c:pt>
                <c:pt idx="175" formatCode="0">
                  <c:v>646</c:v>
                </c:pt>
                <c:pt idx="176" formatCode="0">
                  <c:v>681</c:v>
                </c:pt>
                <c:pt idx="177" formatCode="0">
                  <c:v>681</c:v>
                </c:pt>
                <c:pt idx="178" formatCode="0">
                  <c:v>771</c:v>
                </c:pt>
                <c:pt idx="179" formatCode="0">
                  <c:v>806</c:v>
                </c:pt>
                <c:pt idx="180" formatCode="0">
                  <c:v>816</c:v>
                </c:pt>
                <c:pt idx="181" formatCode="0">
                  <c:v>846</c:v>
                </c:pt>
                <c:pt idx="182" formatCode="0">
                  <c:v>766</c:v>
                </c:pt>
                <c:pt idx="183" formatCode="0">
                  <c:v>766</c:v>
                </c:pt>
                <c:pt idx="184" formatCode="0">
                  <c:v>766</c:v>
                </c:pt>
                <c:pt idx="185" formatCode="0">
                  <c:v>766</c:v>
                </c:pt>
                <c:pt idx="186" formatCode="0">
                  <c:v>726</c:v>
                </c:pt>
                <c:pt idx="187" formatCode="0">
                  <c:v>721</c:v>
                </c:pt>
                <c:pt idx="188" formatCode="0">
                  <c:v>701</c:v>
                </c:pt>
                <c:pt idx="189" formatCode="0">
                  <c:v>701</c:v>
                </c:pt>
                <c:pt idx="190" formatCode="0">
                  <c:v>756</c:v>
                </c:pt>
                <c:pt idx="191" formatCode="0">
                  <c:v>781</c:v>
                </c:pt>
                <c:pt idx="192" formatCode="0">
                  <c:v>831</c:v>
                </c:pt>
                <c:pt idx="193" formatCode="0">
                  <c:v>841</c:v>
                </c:pt>
                <c:pt idx="194" formatCode="0">
                  <c:v>841</c:v>
                </c:pt>
                <c:pt idx="195" formatCode="0">
                  <c:v>841</c:v>
                </c:pt>
                <c:pt idx="196" formatCode="0">
                  <c:v>826</c:v>
                </c:pt>
                <c:pt idx="197" formatCode="0">
                  <c:v>781</c:v>
                </c:pt>
                <c:pt idx="198" formatCode="0">
                  <c:v>726</c:v>
                </c:pt>
                <c:pt idx="199" formatCode="0">
                  <c:v>761</c:v>
                </c:pt>
                <c:pt idx="200" formatCode="0">
                  <c:v>851</c:v>
                </c:pt>
                <c:pt idx="201" formatCode="0">
                  <c:v>906</c:v>
                </c:pt>
                <c:pt idx="202" formatCode="0">
                  <c:v>951</c:v>
                </c:pt>
                <c:pt idx="203" formatCode="0">
                  <c:v>951</c:v>
                </c:pt>
                <c:pt idx="204" formatCode="0">
                  <c:v>941</c:v>
                </c:pt>
                <c:pt idx="205" formatCode="0">
                  <c:v>961</c:v>
                </c:pt>
                <c:pt idx="206" formatCode="0">
                  <c:v>1036</c:v>
                </c:pt>
                <c:pt idx="207" formatCode="0">
                  <c:v>1016</c:v>
                </c:pt>
                <c:pt idx="208" formatCode="0">
                  <c:v>896</c:v>
                </c:pt>
                <c:pt idx="209" formatCode="0">
                  <c:v>896</c:v>
                </c:pt>
                <c:pt idx="210" formatCode="0">
                  <c:v>821</c:v>
                </c:pt>
                <c:pt idx="211" formatCode="0">
                  <c:v>821</c:v>
                </c:pt>
                <c:pt idx="212" formatCode="0">
                  <c:v>826</c:v>
                </c:pt>
                <c:pt idx="213" formatCode="0">
                  <c:v>1001</c:v>
                </c:pt>
                <c:pt idx="214" formatCode="0">
                  <c:v>1161</c:v>
                </c:pt>
                <c:pt idx="215" formatCode="0">
                  <c:v>1161</c:v>
                </c:pt>
                <c:pt idx="216" formatCode="0">
                  <c:v>1061</c:v>
                </c:pt>
                <c:pt idx="217" formatCode="0">
                  <c:v>1011</c:v>
                </c:pt>
                <c:pt idx="218" formatCode="0">
                  <c:v>1021</c:v>
                </c:pt>
                <c:pt idx="219" formatCode="0">
                  <c:v>1031</c:v>
                </c:pt>
                <c:pt idx="220" formatCode="0">
                  <c:v>1081</c:v>
                </c:pt>
                <c:pt idx="221" formatCode="0">
                  <c:v>1081</c:v>
                </c:pt>
                <c:pt idx="222" formatCode="0">
                  <c:v>1081</c:v>
                </c:pt>
                <c:pt idx="223" formatCode="0">
                  <c:v>1081</c:v>
                </c:pt>
                <c:pt idx="224" formatCode="0">
                  <c:v>1106</c:v>
                </c:pt>
                <c:pt idx="225" formatCode="0">
                  <c:v>1041</c:v>
                </c:pt>
                <c:pt idx="226" formatCode="0">
                  <c:v>1001</c:v>
                </c:pt>
                <c:pt idx="227" formatCode="0">
                  <c:v>996</c:v>
                </c:pt>
                <c:pt idx="228" formatCode="0">
                  <c:v>926</c:v>
                </c:pt>
                <c:pt idx="229" formatCode="0">
                  <c:v>836</c:v>
                </c:pt>
                <c:pt idx="230" formatCode="0">
                  <c:v>876</c:v>
                </c:pt>
                <c:pt idx="231" formatCode="0">
                  <c:v>951</c:v>
                </c:pt>
                <c:pt idx="232" formatCode="0">
                  <c:v>971</c:v>
                </c:pt>
                <c:pt idx="233" formatCode="0">
                  <c:v>986</c:v>
                </c:pt>
                <c:pt idx="234" formatCode="0">
                  <c:v>986</c:v>
                </c:pt>
                <c:pt idx="235" formatCode="0">
                  <c:v>986</c:v>
                </c:pt>
                <c:pt idx="236" formatCode="0">
                  <c:v>951</c:v>
                </c:pt>
                <c:pt idx="237" formatCode="0">
                  <c:v>911</c:v>
                </c:pt>
                <c:pt idx="238" formatCode="0">
                  <c:v>911</c:v>
                </c:pt>
                <c:pt idx="239" formatCode="0">
                  <c:v>939</c:v>
                </c:pt>
                <c:pt idx="240" formatCode="0">
                  <c:v>1004</c:v>
                </c:pt>
                <c:pt idx="241" formatCode="0">
                  <c:v>1029</c:v>
                </c:pt>
                <c:pt idx="242" formatCode="0">
                  <c:v>1059</c:v>
                </c:pt>
                <c:pt idx="243" formatCode="0">
                  <c:v>1086</c:v>
                </c:pt>
                <c:pt idx="244" formatCode="0">
                  <c:v>1086</c:v>
                </c:pt>
                <c:pt idx="245" formatCode="0">
                  <c:v>1101</c:v>
                </c:pt>
                <c:pt idx="246" formatCode="0">
                  <c:v>1114</c:v>
                </c:pt>
                <c:pt idx="247" formatCode="0">
                  <c:v>1149</c:v>
                </c:pt>
                <c:pt idx="248" formatCode="0">
                  <c:v>1149</c:v>
                </c:pt>
                <c:pt idx="249" formatCode="0">
                  <c:v>1089</c:v>
                </c:pt>
                <c:pt idx="250" formatCode="0">
                  <c:v>1089</c:v>
                </c:pt>
                <c:pt idx="251" formatCode="0">
                  <c:v>1069</c:v>
                </c:pt>
                <c:pt idx="252" formatCode="0">
                  <c:v>1069</c:v>
                </c:pt>
                <c:pt idx="253" formatCode="0">
                  <c:v>1029</c:v>
                </c:pt>
                <c:pt idx="254" formatCode="0">
                  <c:v>1029</c:v>
                </c:pt>
                <c:pt idx="255" formatCode="0">
                  <c:v>1029</c:v>
                </c:pt>
                <c:pt idx="256" formatCode="0">
                  <c:v>949</c:v>
                </c:pt>
                <c:pt idx="257" formatCode="0">
                  <c:v>924</c:v>
                </c:pt>
                <c:pt idx="258" formatCode="0">
                  <c:v>899</c:v>
                </c:pt>
                <c:pt idx="259" formatCode="0">
                  <c:v>974</c:v>
                </c:pt>
                <c:pt idx="260" formatCode="0">
                  <c:v>974</c:v>
                </c:pt>
                <c:pt idx="261" formatCode="0">
                  <c:v>1179</c:v>
                </c:pt>
                <c:pt idx="262" formatCode="0">
                  <c:v>1179</c:v>
                </c:pt>
                <c:pt idx="263" formatCode="0">
                  <c:v>1189</c:v>
                </c:pt>
                <c:pt idx="264" formatCode="0">
                  <c:v>1219</c:v>
                </c:pt>
                <c:pt idx="265" formatCode="0">
                  <c:v>1309</c:v>
                </c:pt>
                <c:pt idx="266" formatCode="0">
                  <c:v>1309</c:v>
                </c:pt>
                <c:pt idx="267" formatCode="0">
                  <c:v>1329</c:v>
                </c:pt>
                <c:pt idx="268" formatCode="0">
                  <c:v>1359</c:v>
                </c:pt>
                <c:pt idx="269" formatCode="0">
                  <c:v>1339</c:v>
                </c:pt>
                <c:pt idx="270" formatCode="0">
                  <c:v>1279</c:v>
                </c:pt>
                <c:pt idx="271" formatCode="0">
                  <c:v>1269</c:v>
                </c:pt>
                <c:pt idx="272" formatCode="0">
                  <c:v>1179</c:v>
                </c:pt>
                <c:pt idx="273" formatCode="0">
                  <c:v>1159</c:v>
                </c:pt>
                <c:pt idx="274" formatCode="0">
                  <c:v>1149</c:v>
                </c:pt>
                <c:pt idx="275" formatCode="0">
                  <c:v>1099</c:v>
                </c:pt>
                <c:pt idx="276" formatCode="0">
                  <c:v>1099</c:v>
                </c:pt>
                <c:pt idx="277" formatCode="0">
                  <c:v>1079</c:v>
                </c:pt>
                <c:pt idx="278" formatCode="0">
                  <c:v>1059</c:v>
                </c:pt>
                <c:pt idx="279" formatCode="0">
                  <c:v>1029</c:v>
                </c:pt>
                <c:pt idx="280" formatCode="0">
                  <c:v>999</c:v>
                </c:pt>
                <c:pt idx="281" formatCode="0">
                  <c:v>949</c:v>
                </c:pt>
                <c:pt idx="282" formatCode="0">
                  <c:v>929</c:v>
                </c:pt>
                <c:pt idx="283" formatCode="0">
                  <c:v>859</c:v>
                </c:pt>
                <c:pt idx="284" formatCode="0">
                  <c:v>859</c:v>
                </c:pt>
                <c:pt idx="285" formatCode="0">
                  <c:v>869</c:v>
                </c:pt>
                <c:pt idx="286" formatCode="0">
                  <c:v>850</c:v>
                </c:pt>
                <c:pt idx="287" formatCode="0">
                  <c:v>790</c:v>
                </c:pt>
                <c:pt idx="288" formatCode="0">
                  <c:v>790</c:v>
                </c:pt>
                <c:pt idx="289" formatCode="0">
                  <c:v>829</c:v>
                </c:pt>
                <c:pt idx="290" formatCode="0">
                  <c:v>949</c:v>
                </c:pt>
                <c:pt idx="291" formatCode="0">
                  <c:v>980</c:v>
                </c:pt>
                <c:pt idx="292" formatCode="0">
                  <c:v>949</c:v>
                </c:pt>
                <c:pt idx="293" formatCode="0">
                  <c:v>899</c:v>
                </c:pt>
                <c:pt idx="294" formatCode="0">
                  <c:v>849</c:v>
                </c:pt>
                <c:pt idx="295" formatCode="0">
                  <c:v>830</c:v>
                </c:pt>
                <c:pt idx="296" formatCode="0">
                  <c:v>829</c:v>
                </c:pt>
                <c:pt idx="297" formatCode="0">
                  <c:v>849</c:v>
                </c:pt>
                <c:pt idx="298" formatCode="0">
                  <c:v>849</c:v>
                </c:pt>
                <c:pt idx="299" formatCode="0">
                  <c:v>849</c:v>
                </c:pt>
                <c:pt idx="300" formatCode="0">
                  <c:v>849</c:v>
                </c:pt>
                <c:pt idx="301" formatCode="0">
                  <c:v>849</c:v>
                </c:pt>
                <c:pt idx="302" formatCode="0">
                  <c:v>849</c:v>
                </c:pt>
                <c:pt idx="303" formatCode="0">
                  <c:v>849</c:v>
                </c:pt>
                <c:pt idx="304" formatCode="0">
                  <c:v>859</c:v>
                </c:pt>
                <c:pt idx="305" formatCode="0">
                  <c:v>839</c:v>
                </c:pt>
                <c:pt idx="306" formatCode="0">
                  <c:v>839</c:v>
                </c:pt>
                <c:pt idx="307" formatCode="0">
                  <c:v>839</c:v>
                </c:pt>
                <c:pt idx="308" formatCode="0">
                  <c:v>799</c:v>
                </c:pt>
                <c:pt idx="309" formatCode="0">
                  <c:v>769</c:v>
                </c:pt>
                <c:pt idx="310" formatCode="0">
                  <c:v>734</c:v>
                </c:pt>
                <c:pt idx="311" formatCode="0">
                  <c:v>749</c:v>
                </c:pt>
                <c:pt idx="312" formatCode="0">
                  <c:v>859</c:v>
                </c:pt>
                <c:pt idx="313" formatCode="0">
                  <c:v>874</c:v>
                </c:pt>
                <c:pt idx="314" formatCode="0">
                  <c:v>899</c:v>
                </c:pt>
                <c:pt idx="315" formatCode="0">
                  <c:v>929</c:v>
                </c:pt>
                <c:pt idx="316" formatCode="0">
                  <c:v>929</c:v>
                </c:pt>
                <c:pt idx="317" formatCode="0">
                  <c:v>929</c:v>
                </c:pt>
                <c:pt idx="318" formatCode="0">
                  <c:v>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1664-4212-9B2A-8C39302D6B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507159888"/>
        <c:axId val="-507159344"/>
      </c:lineChart>
      <c:catAx>
        <c:axId val="-5071598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200" b="1">
                <a:cs typeface="B Mitra" panose="00000400000000000000" pitchFamily="2" charset="-78"/>
              </a:defRPr>
            </a:pPr>
            <a:endParaRPr lang="en-US"/>
          </a:p>
        </c:txPr>
        <c:crossAx val="-507159344"/>
        <c:crosses val="autoZero"/>
        <c:auto val="1"/>
        <c:lblAlgn val="ctr"/>
        <c:lblOffset val="100"/>
        <c:noMultiLvlLbl val="0"/>
      </c:catAx>
      <c:valAx>
        <c:axId val="-50715934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[$-3010000]0" sourceLinked="0"/>
        <c:majorTickMark val="none"/>
        <c:minorTickMark val="none"/>
        <c:tickLblPos val="nextTo"/>
        <c:txPr>
          <a:bodyPr/>
          <a:lstStyle/>
          <a:p>
            <a:pPr>
              <a:defRPr sz="1200" b="1">
                <a:cs typeface="B Mitra" panose="00000400000000000000" pitchFamily="2" charset="-78"/>
              </a:defRPr>
            </a:pPr>
            <a:endParaRPr lang="en-US"/>
          </a:p>
        </c:txPr>
        <c:crossAx val="-507159888"/>
        <c:crosses val="autoZero"/>
        <c:crossBetween val="between"/>
      </c:valAx>
      <c:spPr>
        <a:solidFill>
          <a:srgbClr val="F8F8F8"/>
        </a:solidFill>
      </c:spPr>
    </c:plotArea>
    <c:plotVisOnly val="1"/>
    <c:dispBlanksAs val="gap"/>
    <c:showDLblsOverMax val="0"/>
  </c:chart>
  <c:spPr>
    <a:solidFill>
      <a:srgbClr val="F8F8F8"/>
    </a:solidFill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>
                <a:cs typeface="B Mitra" pitchFamily="2" charset="-78"/>
              </a:defRPr>
            </a:pPr>
            <a:r>
              <a:rPr lang="fa-IR">
                <a:cs typeface="B Mitra" pitchFamily="2" charset="-78"/>
              </a:rPr>
              <a:t>متانول</a:t>
            </a:r>
            <a:endParaRPr lang="fa-IR">
              <a:solidFill>
                <a:srgbClr val="FFC000"/>
              </a:solidFill>
              <a:cs typeface="B Mitra" pitchFamily="2" charset="-78"/>
            </a:endParaRPr>
          </a:p>
        </c:rich>
      </c:tx>
      <c:layout>
        <c:manualLayout>
          <c:xMode val="edge"/>
          <c:yMode val="edge"/>
          <c:x val="0.47514170776984427"/>
          <c:y val="2.967389672588270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5930676490943353E-2"/>
          <c:y val="0.13866268260166506"/>
          <c:w val="0.87629364355122052"/>
          <c:h val="0.67485525751814057"/>
        </c:manualLayout>
      </c:layout>
      <c:lineChart>
        <c:grouping val="stacked"/>
        <c:varyColors val="0"/>
        <c:ser>
          <c:idx val="0"/>
          <c:order val="0"/>
          <c:tx>
            <c:strRef>
              <c:f>Platts!$C$23</c:f>
              <c:strCache>
                <c:ptCount val="1"/>
                <c:pt idx="0">
                  <c:v>متانول</c:v>
                </c:pt>
              </c:strCache>
            </c:strRef>
          </c:tx>
          <c:spPr>
            <a:ln w="57150">
              <a:solidFill>
                <a:srgbClr val="00B050"/>
              </a:solidFill>
            </a:ln>
          </c:spPr>
          <c:marker>
            <c:symbol val="none"/>
          </c:marker>
          <c:cat>
            <c:strRef>
              <c:f>Platts!$E$3:$LK$3</c:f>
              <c:strCache>
                <c:ptCount val="319"/>
                <c:pt idx="0">
                  <c:v>95/08/14</c:v>
                </c:pt>
                <c:pt idx="1">
                  <c:v>95/08/22</c:v>
                </c:pt>
                <c:pt idx="2">
                  <c:v>95/08/31</c:v>
                </c:pt>
                <c:pt idx="3">
                  <c:v>95/09/06</c:v>
                </c:pt>
                <c:pt idx="4">
                  <c:v>95/09/13</c:v>
                </c:pt>
                <c:pt idx="5">
                  <c:v>95/09/20</c:v>
                </c:pt>
                <c:pt idx="6">
                  <c:v>95/09/28</c:v>
                </c:pt>
                <c:pt idx="7">
                  <c:v>95/10/18</c:v>
                </c:pt>
                <c:pt idx="8">
                  <c:v>95/10/25</c:v>
                </c:pt>
                <c:pt idx="9">
                  <c:v>95/11/02</c:v>
                </c:pt>
                <c:pt idx="10">
                  <c:v>95/11/09</c:v>
                </c:pt>
                <c:pt idx="11">
                  <c:v>95/11/16</c:v>
                </c:pt>
                <c:pt idx="12">
                  <c:v>95/11/23</c:v>
                </c:pt>
                <c:pt idx="13">
                  <c:v>95/12/01</c:v>
                </c:pt>
                <c:pt idx="14">
                  <c:v>95/12/07</c:v>
                </c:pt>
                <c:pt idx="15">
                  <c:v>95/12/14</c:v>
                </c:pt>
                <c:pt idx="16">
                  <c:v>95/12/21</c:v>
                </c:pt>
                <c:pt idx="17">
                  <c:v>95/12/28</c:v>
                </c:pt>
                <c:pt idx="18">
                  <c:v>96/01/05</c:v>
                </c:pt>
                <c:pt idx="19">
                  <c:v>96/01/12</c:v>
                </c:pt>
                <c:pt idx="20">
                  <c:v>96/01/19</c:v>
                </c:pt>
                <c:pt idx="21">
                  <c:v>96/01/26</c:v>
                </c:pt>
                <c:pt idx="22">
                  <c:v>96/02/02</c:v>
                </c:pt>
                <c:pt idx="23">
                  <c:v>96/02/09</c:v>
                </c:pt>
                <c:pt idx="24">
                  <c:v>96/02/16</c:v>
                </c:pt>
                <c:pt idx="25">
                  <c:v>96/02/23</c:v>
                </c:pt>
                <c:pt idx="26">
                  <c:v>96/02/30</c:v>
                </c:pt>
                <c:pt idx="27">
                  <c:v>96/03/06</c:v>
                </c:pt>
                <c:pt idx="28">
                  <c:v>96/03/13</c:v>
                </c:pt>
                <c:pt idx="29">
                  <c:v>96/03/20</c:v>
                </c:pt>
                <c:pt idx="30">
                  <c:v>96/03/27</c:v>
                </c:pt>
                <c:pt idx="31">
                  <c:v>96/04/03</c:v>
                </c:pt>
                <c:pt idx="32">
                  <c:v>96/04/10</c:v>
                </c:pt>
                <c:pt idx="33">
                  <c:v>96/04/17</c:v>
                </c:pt>
                <c:pt idx="34">
                  <c:v>96/04/24</c:v>
                </c:pt>
                <c:pt idx="35">
                  <c:v>96/04/31</c:v>
                </c:pt>
                <c:pt idx="36">
                  <c:v>96/05/07</c:v>
                </c:pt>
                <c:pt idx="37">
                  <c:v>96/05/15</c:v>
                </c:pt>
                <c:pt idx="38">
                  <c:v>96/05/21</c:v>
                </c:pt>
                <c:pt idx="39">
                  <c:v>96/05/28</c:v>
                </c:pt>
                <c:pt idx="40">
                  <c:v>96/06/04</c:v>
                </c:pt>
                <c:pt idx="41">
                  <c:v>96/06/11</c:v>
                </c:pt>
                <c:pt idx="42">
                  <c:v>96/06/18</c:v>
                </c:pt>
                <c:pt idx="43">
                  <c:v>96/06/25</c:v>
                </c:pt>
                <c:pt idx="44">
                  <c:v>96/07/01</c:v>
                </c:pt>
                <c:pt idx="45">
                  <c:v>96/07/10</c:v>
                </c:pt>
                <c:pt idx="46">
                  <c:v>96/07/15</c:v>
                </c:pt>
                <c:pt idx="47">
                  <c:v>96/07/22</c:v>
                </c:pt>
                <c:pt idx="48">
                  <c:v>96/07/29</c:v>
                </c:pt>
                <c:pt idx="49">
                  <c:v>96/08/06</c:v>
                </c:pt>
                <c:pt idx="50">
                  <c:v>96/08/13</c:v>
                </c:pt>
                <c:pt idx="51">
                  <c:v>96/08/20</c:v>
                </c:pt>
                <c:pt idx="52">
                  <c:v>96/08/27</c:v>
                </c:pt>
                <c:pt idx="53">
                  <c:v>96/09/04</c:v>
                </c:pt>
                <c:pt idx="54">
                  <c:v>96/09/11</c:v>
                </c:pt>
                <c:pt idx="55">
                  <c:v>96/09/18</c:v>
                </c:pt>
                <c:pt idx="56">
                  <c:v>96/09/25</c:v>
                </c:pt>
                <c:pt idx="57">
                  <c:v>96/10/02</c:v>
                </c:pt>
                <c:pt idx="58">
                  <c:v>96/10/16</c:v>
                </c:pt>
                <c:pt idx="59">
                  <c:v>96/10/23</c:v>
                </c:pt>
                <c:pt idx="60">
                  <c:v>96/10/30</c:v>
                </c:pt>
                <c:pt idx="61">
                  <c:v>96/11/07</c:v>
                </c:pt>
                <c:pt idx="62">
                  <c:v>96/11/14</c:v>
                </c:pt>
                <c:pt idx="63">
                  <c:v>96/11/21</c:v>
                </c:pt>
                <c:pt idx="64">
                  <c:v>96/11/28</c:v>
                </c:pt>
                <c:pt idx="65">
                  <c:v>96/12/05</c:v>
                </c:pt>
                <c:pt idx="66">
                  <c:v>96/12/12</c:v>
                </c:pt>
                <c:pt idx="67">
                  <c:v>96/12/19</c:v>
                </c:pt>
                <c:pt idx="68">
                  <c:v>97/01/11</c:v>
                </c:pt>
                <c:pt idx="69">
                  <c:v>97/01/18</c:v>
                </c:pt>
                <c:pt idx="70">
                  <c:v>97/01/25</c:v>
                </c:pt>
                <c:pt idx="71">
                  <c:v>97/02/01</c:v>
                </c:pt>
                <c:pt idx="72">
                  <c:v>97/02/08</c:v>
                </c:pt>
                <c:pt idx="73">
                  <c:v>97/02/15</c:v>
                </c:pt>
                <c:pt idx="74">
                  <c:v>97/02/22</c:v>
                </c:pt>
                <c:pt idx="75">
                  <c:v>97/02/29</c:v>
                </c:pt>
                <c:pt idx="76">
                  <c:v>97/03/05</c:v>
                </c:pt>
                <c:pt idx="77">
                  <c:v>97/03/12</c:v>
                </c:pt>
                <c:pt idx="78">
                  <c:v>97/03/19</c:v>
                </c:pt>
                <c:pt idx="79">
                  <c:v>97/03/26</c:v>
                </c:pt>
                <c:pt idx="80">
                  <c:v>97/04/02</c:v>
                </c:pt>
                <c:pt idx="81">
                  <c:v>97/04/09</c:v>
                </c:pt>
                <c:pt idx="82">
                  <c:v>97/04/16</c:v>
                </c:pt>
                <c:pt idx="83">
                  <c:v>97/04/23</c:v>
                </c:pt>
                <c:pt idx="84">
                  <c:v>97/04/30</c:v>
                </c:pt>
                <c:pt idx="85">
                  <c:v>97/05/06</c:v>
                </c:pt>
                <c:pt idx="86">
                  <c:v>97/05/13</c:v>
                </c:pt>
                <c:pt idx="87">
                  <c:v>97/05/20</c:v>
                </c:pt>
                <c:pt idx="88">
                  <c:v>97/05/27</c:v>
                </c:pt>
                <c:pt idx="89">
                  <c:v>97/06/03</c:v>
                </c:pt>
                <c:pt idx="90">
                  <c:v>97/06/10</c:v>
                </c:pt>
                <c:pt idx="91">
                  <c:v>97/06/17</c:v>
                </c:pt>
                <c:pt idx="92">
                  <c:v>97/06/24</c:v>
                </c:pt>
                <c:pt idx="93">
                  <c:v>97/06/31</c:v>
                </c:pt>
                <c:pt idx="94">
                  <c:v>97/07/07</c:v>
                </c:pt>
                <c:pt idx="95">
                  <c:v>97/07/14</c:v>
                </c:pt>
                <c:pt idx="96">
                  <c:v>97/07/21</c:v>
                </c:pt>
                <c:pt idx="97">
                  <c:v>97/07/28</c:v>
                </c:pt>
                <c:pt idx="98">
                  <c:v>97/08/05</c:v>
                </c:pt>
                <c:pt idx="99">
                  <c:v>97/08/12</c:v>
                </c:pt>
                <c:pt idx="100">
                  <c:v>97/08/19</c:v>
                </c:pt>
                <c:pt idx="101">
                  <c:v>97/08/26</c:v>
                </c:pt>
                <c:pt idx="102">
                  <c:v>97/09/03</c:v>
                </c:pt>
                <c:pt idx="103">
                  <c:v>97/09/10</c:v>
                </c:pt>
                <c:pt idx="104">
                  <c:v>97/09/17</c:v>
                </c:pt>
                <c:pt idx="105">
                  <c:v>97/09/24</c:v>
                </c:pt>
                <c:pt idx="106">
                  <c:v>97/10/01</c:v>
                </c:pt>
                <c:pt idx="107">
                  <c:v>97/10/15</c:v>
                </c:pt>
                <c:pt idx="108">
                  <c:v>97/10/22</c:v>
                </c:pt>
                <c:pt idx="109">
                  <c:v>97/10/29</c:v>
                </c:pt>
                <c:pt idx="110">
                  <c:v>97/11/06</c:v>
                </c:pt>
                <c:pt idx="111">
                  <c:v>97/11/13</c:v>
                </c:pt>
                <c:pt idx="112">
                  <c:v>97/11/20</c:v>
                </c:pt>
                <c:pt idx="113">
                  <c:v>97/11/27</c:v>
                </c:pt>
                <c:pt idx="114">
                  <c:v>97/12/04</c:v>
                </c:pt>
                <c:pt idx="115">
                  <c:v>97/12/11</c:v>
                </c:pt>
                <c:pt idx="116">
                  <c:v>97/12/18</c:v>
                </c:pt>
                <c:pt idx="117">
                  <c:v>97/12/25</c:v>
                </c:pt>
                <c:pt idx="118">
                  <c:v>98/01/03</c:v>
                </c:pt>
                <c:pt idx="119">
                  <c:v>98/01/17</c:v>
                </c:pt>
                <c:pt idx="120">
                  <c:v>98/01/24</c:v>
                </c:pt>
                <c:pt idx="121">
                  <c:v>98/01/31</c:v>
                </c:pt>
                <c:pt idx="122">
                  <c:v>98/02/07</c:v>
                </c:pt>
                <c:pt idx="123">
                  <c:v>98/02/14</c:v>
                </c:pt>
                <c:pt idx="124">
                  <c:v>98/02/21</c:v>
                </c:pt>
                <c:pt idx="125">
                  <c:v>98/02/28</c:v>
                </c:pt>
                <c:pt idx="126">
                  <c:v>98/03/04</c:v>
                </c:pt>
                <c:pt idx="127">
                  <c:v>98/03/11</c:v>
                </c:pt>
                <c:pt idx="128">
                  <c:v>98/03/18</c:v>
                </c:pt>
                <c:pt idx="129">
                  <c:v>98/03/25</c:v>
                </c:pt>
                <c:pt idx="130">
                  <c:v>98/04/01</c:v>
                </c:pt>
                <c:pt idx="131">
                  <c:v>98/04/08</c:v>
                </c:pt>
                <c:pt idx="132">
                  <c:v>98/04/15</c:v>
                </c:pt>
                <c:pt idx="133">
                  <c:v>98/04/22</c:v>
                </c:pt>
                <c:pt idx="134">
                  <c:v>98/04/29</c:v>
                </c:pt>
                <c:pt idx="135">
                  <c:v>98/05/05</c:v>
                </c:pt>
                <c:pt idx="136">
                  <c:v>98/05/12</c:v>
                </c:pt>
                <c:pt idx="137">
                  <c:v>98/05/19</c:v>
                </c:pt>
                <c:pt idx="138">
                  <c:v>98/05/26</c:v>
                </c:pt>
                <c:pt idx="139">
                  <c:v>98/06/02</c:v>
                </c:pt>
                <c:pt idx="140">
                  <c:v>98/06/16</c:v>
                </c:pt>
                <c:pt idx="141">
                  <c:v>98/06/23</c:v>
                </c:pt>
                <c:pt idx="142">
                  <c:v>98/06/30</c:v>
                </c:pt>
                <c:pt idx="143">
                  <c:v>98/07/06</c:v>
                </c:pt>
                <c:pt idx="144">
                  <c:v>98/07/13</c:v>
                </c:pt>
                <c:pt idx="145">
                  <c:v>98/07/20</c:v>
                </c:pt>
                <c:pt idx="146">
                  <c:v>98/07/27</c:v>
                </c:pt>
                <c:pt idx="147">
                  <c:v>98/08/04</c:v>
                </c:pt>
                <c:pt idx="148">
                  <c:v>98/08/11</c:v>
                </c:pt>
                <c:pt idx="149">
                  <c:v>98/08/25</c:v>
                </c:pt>
                <c:pt idx="150">
                  <c:v>98/09/01</c:v>
                </c:pt>
                <c:pt idx="151">
                  <c:v>98/09/08</c:v>
                </c:pt>
                <c:pt idx="152">
                  <c:v>98/09/15</c:v>
                </c:pt>
                <c:pt idx="153">
                  <c:v>98/09/22</c:v>
                </c:pt>
                <c:pt idx="154">
                  <c:v>98/09/29</c:v>
                </c:pt>
                <c:pt idx="155">
                  <c:v>98/10/13</c:v>
                </c:pt>
                <c:pt idx="156">
                  <c:v>98/10/20</c:v>
                </c:pt>
                <c:pt idx="157">
                  <c:v>98/10/27</c:v>
                </c:pt>
                <c:pt idx="158">
                  <c:v>98/11/04</c:v>
                </c:pt>
                <c:pt idx="159">
                  <c:v>98/11/11</c:v>
                </c:pt>
                <c:pt idx="160">
                  <c:v>98/11/18</c:v>
                </c:pt>
                <c:pt idx="161">
                  <c:v>98/11/25</c:v>
                </c:pt>
                <c:pt idx="162">
                  <c:v>98/12/02</c:v>
                </c:pt>
                <c:pt idx="163">
                  <c:v>98/12/09‌</c:v>
                </c:pt>
                <c:pt idx="164">
                  <c:v>98/12/16‌</c:v>
                </c:pt>
                <c:pt idx="165">
                  <c:v>98/12/23‌</c:v>
                </c:pt>
                <c:pt idx="166">
                  <c:v>99/01/01‌</c:v>
                </c:pt>
                <c:pt idx="167">
                  <c:v>99/01/08‌</c:v>
                </c:pt>
                <c:pt idx="168">
                  <c:v>99/01/15‌</c:v>
                </c:pt>
                <c:pt idx="169">
                  <c:v>99/01/21‌</c:v>
                </c:pt>
                <c:pt idx="170">
                  <c:v>99/01/29‌</c:v>
                </c:pt>
                <c:pt idx="171">
                  <c:v>99/02/05‌</c:v>
                </c:pt>
                <c:pt idx="172">
                  <c:v>99/02/11‌</c:v>
                </c:pt>
                <c:pt idx="173">
                  <c:v>99/02/19‌</c:v>
                </c:pt>
                <c:pt idx="174">
                  <c:v>99/02/26‌</c:v>
                </c:pt>
                <c:pt idx="175">
                  <c:v>99/03/02</c:v>
                </c:pt>
                <c:pt idx="176">
                  <c:v>99/03/09</c:v>
                </c:pt>
                <c:pt idx="177">
                  <c:v>99/03/16</c:v>
                </c:pt>
                <c:pt idx="178">
                  <c:v>99/03/23</c:v>
                </c:pt>
                <c:pt idx="179">
                  <c:v>99/03/30</c:v>
                </c:pt>
                <c:pt idx="180">
                  <c:v>99/04/06</c:v>
                </c:pt>
                <c:pt idx="181">
                  <c:v>99/04/14</c:v>
                </c:pt>
                <c:pt idx="182">
                  <c:v>99/04/20</c:v>
                </c:pt>
                <c:pt idx="183">
                  <c:v>99/04/27</c:v>
                </c:pt>
                <c:pt idx="184">
                  <c:v>99/05/03</c:v>
                </c:pt>
                <c:pt idx="185">
                  <c:v>99/05/09</c:v>
                </c:pt>
                <c:pt idx="186">
                  <c:v>99/05/17</c:v>
                </c:pt>
                <c:pt idx="187">
                  <c:v>99/05/25</c:v>
                </c:pt>
                <c:pt idx="188">
                  <c:v>99/06/01</c:v>
                </c:pt>
                <c:pt idx="189">
                  <c:v>99/06/08</c:v>
                </c:pt>
                <c:pt idx="190">
                  <c:v>99/06/15</c:v>
                </c:pt>
                <c:pt idx="191">
                  <c:v>99/06/22</c:v>
                </c:pt>
                <c:pt idx="192">
                  <c:v>99/06/29</c:v>
                </c:pt>
                <c:pt idx="193">
                  <c:v>99/07/05</c:v>
                </c:pt>
                <c:pt idx="194">
                  <c:v>99/07/12</c:v>
                </c:pt>
                <c:pt idx="195">
                  <c:v>99/07/19</c:v>
                </c:pt>
                <c:pt idx="196">
                  <c:v>99/07/26</c:v>
                </c:pt>
                <c:pt idx="197">
                  <c:v>99/08/03</c:v>
                </c:pt>
                <c:pt idx="198">
                  <c:v>99/08/10</c:v>
                </c:pt>
                <c:pt idx="199">
                  <c:v>99/08/17</c:v>
                </c:pt>
                <c:pt idx="200">
                  <c:v>99/08/24</c:v>
                </c:pt>
                <c:pt idx="201">
                  <c:v>99/09/01</c:v>
                </c:pt>
                <c:pt idx="202">
                  <c:v>99/09/01</c:v>
                </c:pt>
                <c:pt idx="203">
                  <c:v>99/09/15</c:v>
                </c:pt>
                <c:pt idx="204">
                  <c:v>99/09/22</c:v>
                </c:pt>
                <c:pt idx="205">
                  <c:v>99/09/29</c:v>
                </c:pt>
                <c:pt idx="206">
                  <c:v>99/10/20</c:v>
                </c:pt>
                <c:pt idx="207">
                  <c:v>99/10/27</c:v>
                </c:pt>
                <c:pt idx="208">
                  <c:v>99/11/04</c:v>
                </c:pt>
                <c:pt idx="209">
                  <c:v>99/11/11</c:v>
                </c:pt>
                <c:pt idx="210">
                  <c:v>99/11/18</c:v>
                </c:pt>
                <c:pt idx="211">
                  <c:v>99/11/25</c:v>
                </c:pt>
                <c:pt idx="212">
                  <c:v>99/12/02</c:v>
                </c:pt>
                <c:pt idx="213">
                  <c:v>99/12/09</c:v>
                </c:pt>
                <c:pt idx="214">
                  <c:v>99/12/16</c:v>
                </c:pt>
                <c:pt idx="215">
                  <c:v>99/12/23</c:v>
                </c:pt>
                <c:pt idx="216">
                  <c:v>99/12/30</c:v>
                </c:pt>
                <c:pt idx="217">
                  <c:v>1400/01/07</c:v>
                </c:pt>
                <c:pt idx="218">
                  <c:v>1400/01/14</c:v>
                </c:pt>
                <c:pt idx="219">
                  <c:v>1400/01/20</c:v>
                </c:pt>
                <c:pt idx="220">
                  <c:v>1400/01/27</c:v>
                </c:pt>
                <c:pt idx="221">
                  <c:v>1400/01/03</c:v>
                </c:pt>
                <c:pt idx="222">
                  <c:v>1400/02/11</c:v>
                </c:pt>
                <c:pt idx="223">
                  <c:v>1400/02/18</c:v>
                </c:pt>
                <c:pt idx="224">
                  <c:v>1400/02/25</c:v>
                </c:pt>
                <c:pt idx="225">
                  <c:v>1400/03/01</c:v>
                </c:pt>
                <c:pt idx="226">
                  <c:v>1400/03/08</c:v>
                </c:pt>
                <c:pt idx="227">
                  <c:v>1400/03/15</c:v>
                </c:pt>
                <c:pt idx="228">
                  <c:v>1400/03/22</c:v>
                </c:pt>
                <c:pt idx="229">
                  <c:v>1400/03/29</c:v>
                </c:pt>
                <c:pt idx="230">
                  <c:v>1400/04/05</c:v>
                </c:pt>
                <c:pt idx="231">
                  <c:v>1400/04/12</c:v>
                </c:pt>
                <c:pt idx="232">
                  <c:v>1400/04/19</c:v>
                </c:pt>
                <c:pt idx="233">
                  <c:v>1400/04/26</c:v>
                </c:pt>
                <c:pt idx="234">
                  <c:v>1400/05/02</c:v>
                </c:pt>
                <c:pt idx="235">
                  <c:v>1400/05/09</c:v>
                </c:pt>
                <c:pt idx="236">
                  <c:v>1400/05/16</c:v>
                </c:pt>
                <c:pt idx="237">
                  <c:v>1400/05/23</c:v>
                </c:pt>
                <c:pt idx="238">
                  <c:v>1400/05/31</c:v>
                </c:pt>
                <c:pt idx="239">
                  <c:v>1400/06/05</c:v>
                </c:pt>
                <c:pt idx="240">
                  <c:v>1400/06/12</c:v>
                </c:pt>
                <c:pt idx="241">
                  <c:v>1400/06/19</c:v>
                </c:pt>
                <c:pt idx="242">
                  <c:v>1400/06/26</c:v>
                </c:pt>
                <c:pt idx="243">
                  <c:v>1400/07/03</c:v>
                </c:pt>
                <c:pt idx="244">
                  <c:v>1400/07/10</c:v>
                </c:pt>
                <c:pt idx="245">
                  <c:v>1400/07/17</c:v>
                </c:pt>
                <c:pt idx="246">
                  <c:v>1400/07/23</c:v>
                </c:pt>
                <c:pt idx="247">
                  <c:v>1400/07/30</c:v>
                </c:pt>
                <c:pt idx="248">
                  <c:v>1400/08/07</c:v>
                </c:pt>
                <c:pt idx="249">
                  <c:v>1400/08/14</c:v>
                </c:pt>
                <c:pt idx="250">
                  <c:v>1400/08/21</c:v>
                </c:pt>
                <c:pt idx="251">
                  <c:v>1400/08/28</c:v>
                </c:pt>
                <c:pt idx="252">
                  <c:v>1400/09/05</c:v>
                </c:pt>
                <c:pt idx="253">
                  <c:v>1400/09/12</c:v>
                </c:pt>
                <c:pt idx="254">
                  <c:v>1400/09/19</c:v>
                </c:pt>
                <c:pt idx="255">
                  <c:v>1400/09/26</c:v>
                </c:pt>
                <c:pt idx="256">
                  <c:v>1400/10/18</c:v>
                </c:pt>
                <c:pt idx="257">
                  <c:v>1400/10/25</c:v>
                </c:pt>
                <c:pt idx="258">
                  <c:v>1400/11/02</c:v>
                </c:pt>
                <c:pt idx="259">
                  <c:v>1400/11/09</c:v>
                </c:pt>
                <c:pt idx="260">
                  <c:v>1400/11/16</c:v>
                </c:pt>
                <c:pt idx="261">
                  <c:v>1400/11/23</c:v>
                </c:pt>
                <c:pt idx="262">
                  <c:v>1400/11/30</c:v>
                </c:pt>
                <c:pt idx="263">
                  <c:v>1400/12/07</c:v>
                </c:pt>
                <c:pt idx="264">
                  <c:v>1400/12/14</c:v>
                </c:pt>
                <c:pt idx="265">
                  <c:v>1400/12/21</c:v>
                </c:pt>
                <c:pt idx="266">
                  <c:v>1400/12/28</c:v>
                </c:pt>
                <c:pt idx="267">
                  <c:v>1401/01/06</c:v>
                </c:pt>
                <c:pt idx="268">
                  <c:v>1401/01/13</c:v>
                </c:pt>
                <c:pt idx="269">
                  <c:v>1401/01/20</c:v>
                </c:pt>
                <c:pt idx="270">
                  <c:v>1401/01/27</c:v>
                </c:pt>
                <c:pt idx="271">
                  <c:v>1401/02/03</c:v>
                </c:pt>
                <c:pt idx="272">
                  <c:v>1401/02/10</c:v>
                </c:pt>
                <c:pt idx="273">
                  <c:v>1401/02/17</c:v>
                </c:pt>
                <c:pt idx="274">
                  <c:v>1401/02/24</c:v>
                </c:pt>
                <c:pt idx="275">
                  <c:v>1401/02/31</c:v>
                </c:pt>
                <c:pt idx="276">
                  <c:v>1401/03/06</c:v>
                </c:pt>
                <c:pt idx="277">
                  <c:v>1401/03/13</c:v>
                </c:pt>
                <c:pt idx="278">
                  <c:v>1401/03/20</c:v>
                </c:pt>
                <c:pt idx="279">
                  <c:v>1401/03/27</c:v>
                </c:pt>
                <c:pt idx="280">
                  <c:v>1401/04/03</c:v>
                </c:pt>
                <c:pt idx="281">
                  <c:v>1401/04/10</c:v>
                </c:pt>
                <c:pt idx="282">
                  <c:v>1401/04/17</c:v>
                </c:pt>
                <c:pt idx="283">
                  <c:v>1401/04/24</c:v>
                </c:pt>
                <c:pt idx="284">
                  <c:v>1401/04/31</c:v>
                </c:pt>
                <c:pt idx="285">
                  <c:v>1401/05/7</c:v>
                </c:pt>
                <c:pt idx="286">
                  <c:v>1401/05/15</c:v>
                </c:pt>
                <c:pt idx="287">
                  <c:v>1401/05/22</c:v>
                </c:pt>
                <c:pt idx="288">
                  <c:v>1401/05/29</c:v>
                </c:pt>
                <c:pt idx="289">
                  <c:v>1401/06/2</c:v>
                </c:pt>
                <c:pt idx="290">
                  <c:v>1401/06/12</c:v>
                </c:pt>
                <c:pt idx="291">
                  <c:v>1401/06/19</c:v>
                </c:pt>
                <c:pt idx="292">
                  <c:v>1401/06/27</c:v>
                </c:pt>
                <c:pt idx="293">
                  <c:v>1401/07/2</c:v>
                </c:pt>
                <c:pt idx="294">
                  <c:v>1401/07/9</c:v>
                </c:pt>
                <c:pt idx="295">
                  <c:v>1401/07/16</c:v>
                </c:pt>
                <c:pt idx="296">
                  <c:v>1401/07/23</c:v>
                </c:pt>
                <c:pt idx="297">
                  <c:v>1401/07/30</c:v>
                </c:pt>
                <c:pt idx="298">
                  <c:v>1401/08/7</c:v>
                </c:pt>
                <c:pt idx="299">
                  <c:v>1401/08/14</c:v>
                </c:pt>
                <c:pt idx="300">
                  <c:v>1401/08/21</c:v>
                </c:pt>
                <c:pt idx="301">
                  <c:v>1401/08/28</c:v>
                </c:pt>
                <c:pt idx="302">
                  <c:v>1401/09/5</c:v>
                </c:pt>
                <c:pt idx="303">
                  <c:v>1401/09/12</c:v>
                </c:pt>
                <c:pt idx="304">
                  <c:v>1401/09/19</c:v>
                </c:pt>
                <c:pt idx="305">
                  <c:v>1401/09/23</c:v>
                </c:pt>
                <c:pt idx="306">
                  <c:v>1401/10/3</c:v>
                </c:pt>
                <c:pt idx="307">
                  <c:v>1401/10/7</c:v>
                </c:pt>
                <c:pt idx="308">
                  <c:v>1401/10/17</c:v>
                </c:pt>
                <c:pt idx="309">
                  <c:v>1401/10/24</c:v>
                </c:pt>
                <c:pt idx="310">
                  <c:v>1401/1۱/1</c:v>
                </c:pt>
                <c:pt idx="311">
                  <c:v>1401/1۱/8</c:v>
                </c:pt>
                <c:pt idx="312">
                  <c:v>1401/11/16</c:v>
                </c:pt>
                <c:pt idx="313">
                  <c:v>1401/1۱/23</c:v>
                </c:pt>
                <c:pt idx="314">
                  <c:v>1401/1۱/30</c:v>
                </c:pt>
                <c:pt idx="315">
                  <c:v>1401/12/6</c:v>
                </c:pt>
                <c:pt idx="316">
                  <c:v>1401/12/13</c:v>
                </c:pt>
                <c:pt idx="317">
                  <c:v>1401/12/20</c:v>
                </c:pt>
                <c:pt idx="318">
                  <c:v>1401/12/27</c:v>
                </c:pt>
              </c:strCache>
            </c:strRef>
          </c:cat>
          <c:val>
            <c:numRef>
              <c:f>Platts!$E$23:$LK$23</c:f>
              <c:numCache>
                <c:formatCode>General</c:formatCode>
                <c:ptCount val="319"/>
                <c:pt idx="0">
                  <c:v>280</c:v>
                </c:pt>
                <c:pt idx="1">
                  <c:v>285</c:v>
                </c:pt>
                <c:pt idx="2">
                  <c:v>285</c:v>
                </c:pt>
                <c:pt idx="3">
                  <c:v>291</c:v>
                </c:pt>
                <c:pt idx="4">
                  <c:v>293</c:v>
                </c:pt>
                <c:pt idx="5">
                  <c:v>334</c:v>
                </c:pt>
                <c:pt idx="6">
                  <c:v>355</c:v>
                </c:pt>
                <c:pt idx="7">
                  <c:v>331</c:v>
                </c:pt>
                <c:pt idx="8">
                  <c:v>331</c:v>
                </c:pt>
                <c:pt idx="9">
                  <c:v>342</c:v>
                </c:pt>
                <c:pt idx="10">
                  <c:v>343</c:v>
                </c:pt>
                <c:pt idx="11">
                  <c:v>340</c:v>
                </c:pt>
                <c:pt idx="12">
                  <c:v>357</c:v>
                </c:pt>
                <c:pt idx="13">
                  <c:v>380</c:v>
                </c:pt>
                <c:pt idx="14">
                  <c:v>371</c:v>
                </c:pt>
                <c:pt idx="15">
                  <c:v>377</c:v>
                </c:pt>
                <c:pt idx="16">
                  <c:v>377</c:v>
                </c:pt>
                <c:pt idx="17">
                  <c:v>333</c:v>
                </c:pt>
                <c:pt idx="18">
                  <c:v>300</c:v>
                </c:pt>
                <c:pt idx="19">
                  <c:v>293</c:v>
                </c:pt>
                <c:pt idx="20">
                  <c:v>302</c:v>
                </c:pt>
                <c:pt idx="21">
                  <c:v>298</c:v>
                </c:pt>
                <c:pt idx="22">
                  <c:v>278</c:v>
                </c:pt>
                <c:pt idx="23">
                  <c:v>284</c:v>
                </c:pt>
                <c:pt idx="24">
                  <c:v>267</c:v>
                </c:pt>
                <c:pt idx="25">
                  <c:v>260</c:v>
                </c:pt>
                <c:pt idx="26">
                  <c:v>263</c:v>
                </c:pt>
                <c:pt idx="27">
                  <c:v>265</c:v>
                </c:pt>
                <c:pt idx="28">
                  <c:v>264</c:v>
                </c:pt>
                <c:pt idx="29">
                  <c:v>265</c:v>
                </c:pt>
                <c:pt idx="30">
                  <c:v>270</c:v>
                </c:pt>
                <c:pt idx="31">
                  <c:v>270</c:v>
                </c:pt>
                <c:pt idx="32">
                  <c:v>275</c:v>
                </c:pt>
                <c:pt idx="33">
                  <c:v>283</c:v>
                </c:pt>
                <c:pt idx="34">
                  <c:v>281</c:v>
                </c:pt>
                <c:pt idx="35">
                  <c:v>282</c:v>
                </c:pt>
                <c:pt idx="36">
                  <c:v>276</c:v>
                </c:pt>
                <c:pt idx="37">
                  <c:v>285</c:v>
                </c:pt>
                <c:pt idx="38">
                  <c:v>284</c:v>
                </c:pt>
                <c:pt idx="39">
                  <c:v>293</c:v>
                </c:pt>
                <c:pt idx="40">
                  <c:v>310</c:v>
                </c:pt>
                <c:pt idx="41">
                  <c:v>325</c:v>
                </c:pt>
                <c:pt idx="42">
                  <c:v>361</c:v>
                </c:pt>
                <c:pt idx="43">
                  <c:v>360</c:v>
                </c:pt>
                <c:pt idx="44">
                  <c:v>335</c:v>
                </c:pt>
                <c:pt idx="45">
                  <c:v>337</c:v>
                </c:pt>
                <c:pt idx="46">
                  <c:v>337</c:v>
                </c:pt>
                <c:pt idx="47">
                  <c:v>333</c:v>
                </c:pt>
                <c:pt idx="48">
                  <c:v>341</c:v>
                </c:pt>
                <c:pt idx="49">
                  <c:v>338</c:v>
                </c:pt>
                <c:pt idx="50">
                  <c:v>343</c:v>
                </c:pt>
                <c:pt idx="51">
                  <c:v>350</c:v>
                </c:pt>
                <c:pt idx="52">
                  <c:v>364</c:v>
                </c:pt>
                <c:pt idx="53">
                  <c:v>373</c:v>
                </c:pt>
                <c:pt idx="54">
                  <c:v>382</c:v>
                </c:pt>
                <c:pt idx="55">
                  <c:v>396</c:v>
                </c:pt>
                <c:pt idx="56">
                  <c:v>412</c:v>
                </c:pt>
                <c:pt idx="57">
                  <c:v>422</c:v>
                </c:pt>
                <c:pt idx="58">
                  <c:v>416</c:v>
                </c:pt>
                <c:pt idx="59">
                  <c:v>414</c:v>
                </c:pt>
                <c:pt idx="60">
                  <c:v>396</c:v>
                </c:pt>
                <c:pt idx="61">
                  <c:v>411</c:v>
                </c:pt>
                <c:pt idx="62">
                  <c:v>391</c:v>
                </c:pt>
                <c:pt idx="63">
                  <c:v>387</c:v>
                </c:pt>
                <c:pt idx="64">
                  <c:v>388</c:v>
                </c:pt>
                <c:pt idx="65">
                  <c:v>367</c:v>
                </c:pt>
                <c:pt idx="66">
                  <c:v>373</c:v>
                </c:pt>
                <c:pt idx="67">
                  <c:v>361</c:v>
                </c:pt>
                <c:pt idx="68">
                  <c:v>371</c:v>
                </c:pt>
                <c:pt idx="69">
                  <c:v>366</c:v>
                </c:pt>
                <c:pt idx="70">
                  <c:v>381</c:v>
                </c:pt>
                <c:pt idx="71">
                  <c:v>386</c:v>
                </c:pt>
                <c:pt idx="72" formatCode="0">
                  <c:v>399</c:v>
                </c:pt>
                <c:pt idx="73" formatCode="0">
                  <c:v>401</c:v>
                </c:pt>
                <c:pt idx="74" formatCode="0">
                  <c:v>413</c:v>
                </c:pt>
                <c:pt idx="75" formatCode="0">
                  <c:v>419</c:v>
                </c:pt>
                <c:pt idx="76" formatCode="0">
                  <c:v>411</c:v>
                </c:pt>
                <c:pt idx="77" formatCode="0">
                  <c:v>411</c:v>
                </c:pt>
                <c:pt idx="78" formatCode="0">
                  <c:v>400</c:v>
                </c:pt>
                <c:pt idx="79" formatCode="0">
                  <c:v>401</c:v>
                </c:pt>
                <c:pt idx="80" formatCode="0">
                  <c:v>399</c:v>
                </c:pt>
                <c:pt idx="81" formatCode="0">
                  <c:v>403</c:v>
                </c:pt>
                <c:pt idx="82" formatCode="0">
                  <c:v>396</c:v>
                </c:pt>
                <c:pt idx="83" formatCode="0">
                  <c:v>385</c:v>
                </c:pt>
                <c:pt idx="84" formatCode="0">
                  <c:v>395</c:v>
                </c:pt>
                <c:pt idx="85" formatCode="0">
                  <c:v>399</c:v>
                </c:pt>
                <c:pt idx="86" formatCode="0">
                  <c:v>393</c:v>
                </c:pt>
                <c:pt idx="87" formatCode="0">
                  <c:v>395</c:v>
                </c:pt>
                <c:pt idx="88" formatCode="0">
                  <c:v>397</c:v>
                </c:pt>
                <c:pt idx="89" formatCode="0">
                  <c:v>401</c:v>
                </c:pt>
                <c:pt idx="90" formatCode="0">
                  <c:v>394.5</c:v>
                </c:pt>
                <c:pt idx="91" formatCode="0">
                  <c:v>400</c:v>
                </c:pt>
                <c:pt idx="92" formatCode="0">
                  <c:v>403</c:v>
                </c:pt>
                <c:pt idx="93" formatCode="0">
                  <c:v>412</c:v>
                </c:pt>
                <c:pt idx="94" formatCode="0">
                  <c:v>412</c:v>
                </c:pt>
                <c:pt idx="95" formatCode="0">
                  <c:v>412</c:v>
                </c:pt>
                <c:pt idx="96" formatCode="0">
                  <c:v>425</c:v>
                </c:pt>
                <c:pt idx="97" formatCode="0">
                  <c:v>424</c:v>
                </c:pt>
                <c:pt idx="98" formatCode="0">
                  <c:v>422</c:v>
                </c:pt>
                <c:pt idx="99" formatCode="0">
                  <c:v>406</c:v>
                </c:pt>
                <c:pt idx="100" formatCode="0">
                  <c:v>361</c:v>
                </c:pt>
                <c:pt idx="101" formatCode="0">
                  <c:v>329</c:v>
                </c:pt>
                <c:pt idx="102" formatCode="0">
                  <c:v>291</c:v>
                </c:pt>
                <c:pt idx="103" formatCode="0">
                  <c:v>271</c:v>
                </c:pt>
                <c:pt idx="104" formatCode="0">
                  <c:v>271</c:v>
                </c:pt>
                <c:pt idx="105" formatCode="0">
                  <c:v>276</c:v>
                </c:pt>
                <c:pt idx="106" formatCode="0">
                  <c:v>266</c:v>
                </c:pt>
                <c:pt idx="107" formatCode="0">
                  <c:v>266</c:v>
                </c:pt>
                <c:pt idx="108" formatCode="0">
                  <c:v>270</c:v>
                </c:pt>
                <c:pt idx="109" formatCode="0">
                  <c:v>280</c:v>
                </c:pt>
                <c:pt idx="110" formatCode="0">
                  <c:v>276</c:v>
                </c:pt>
                <c:pt idx="111" formatCode="0">
                  <c:v>293</c:v>
                </c:pt>
                <c:pt idx="112" formatCode="0">
                  <c:v>293</c:v>
                </c:pt>
                <c:pt idx="113" formatCode="0">
                  <c:v>286</c:v>
                </c:pt>
                <c:pt idx="114" formatCode="0">
                  <c:v>286</c:v>
                </c:pt>
                <c:pt idx="115" formatCode="0">
                  <c:v>291</c:v>
                </c:pt>
                <c:pt idx="116" formatCode="0">
                  <c:v>305</c:v>
                </c:pt>
                <c:pt idx="117" formatCode="0">
                  <c:v>302</c:v>
                </c:pt>
                <c:pt idx="118" formatCode="0">
                  <c:v>300</c:v>
                </c:pt>
                <c:pt idx="119" formatCode="0">
                  <c:v>297</c:v>
                </c:pt>
                <c:pt idx="120" formatCode="0">
                  <c:v>299</c:v>
                </c:pt>
                <c:pt idx="121" formatCode="0">
                  <c:v>286</c:v>
                </c:pt>
                <c:pt idx="122" formatCode="0">
                  <c:v>280</c:v>
                </c:pt>
                <c:pt idx="123" formatCode="0">
                  <c:v>280</c:v>
                </c:pt>
                <c:pt idx="124" formatCode="0">
                  <c:v>283</c:v>
                </c:pt>
                <c:pt idx="125" formatCode="0">
                  <c:v>280</c:v>
                </c:pt>
                <c:pt idx="126" formatCode="0">
                  <c:v>276</c:v>
                </c:pt>
                <c:pt idx="127" formatCode="0">
                  <c:v>274</c:v>
                </c:pt>
                <c:pt idx="128" formatCode="0">
                  <c:v>262</c:v>
                </c:pt>
                <c:pt idx="129" formatCode="0">
                  <c:v>266</c:v>
                </c:pt>
                <c:pt idx="130" formatCode="0">
                  <c:v>269</c:v>
                </c:pt>
                <c:pt idx="131" formatCode="0">
                  <c:v>261</c:v>
                </c:pt>
                <c:pt idx="132" formatCode="0">
                  <c:v>263</c:v>
                </c:pt>
                <c:pt idx="133" formatCode="0">
                  <c:v>261</c:v>
                </c:pt>
                <c:pt idx="134" formatCode="0">
                  <c:v>248</c:v>
                </c:pt>
                <c:pt idx="135" formatCode="0">
                  <c:v>233</c:v>
                </c:pt>
                <c:pt idx="136" formatCode="0">
                  <c:v>240</c:v>
                </c:pt>
                <c:pt idx="137" formatCode="0">
                  <c:v>234</c:v>
                </c:pt>
                <c:pt idx="138" formatCode="0">
                  <c:v>233</c:v>
                </c:pt>
                <c:pt idx="139" formatCode="0">
                  <c:v>227</c:v>
                </c:pt>
                <c:pt idx="140" formatCode="0">
                  <c:v>227</c:v>
                </c:pt>
                <c:pt idx="141" formatCode="0">
                  <c:v>232</c:v>
                </c:pt>
                <c:pt idx="142" formatCode="0">
                  <c:v>239</c:v>
                </c:pt>
                <c:pt idx="143" formatCode="0">
                  <c:v>241</c:v>
                </c:pt>
                <c:pt idx="144" formatCode="0">
                  <c:v>243</c:v>
                </c:pt>
                <c:pt idx="145" formatCode="0">
                  <c:v>240</c:v>
                </c:pt>
                <c:pt idx="146" formatCode="0">
                  <c:v>235</c:v>
                </c:pt>
                <c:pt idx="147" formatCode="0">
                  <c:v>229</c:v>
                </c:pt>
                <c:pt idx="148" formatCode="0">
                  <c:v>225</c:v>
                </c:pt>
                <c:pt idx="149" formatCode="0">
                  <c:v>215</c:v>
                </c:pt>
                <c:pt idx="150" formatCode="0">
                  <c:v>212</c:v>
                </c:pt>
                <c:pt idx="151" formatCode="0">
                  <c:v>212</c:v>
                </c:pt>
                <c:pt idx="152" formatCode="0">
                  <c:v>214</c:v>
                </c:pt>
                <c:pt idx="153" formatCode="0">
                  <c:v>217</c:v>
                </c:pt>
                <c:pt idx="154" formatCode="0">
                  <c:v>220</c:v>
                </c:pt>
                <c:pt idx="155" formatCode="0">
                  <c:v>232</c:v>
                </c:pt>
                <c:pt idx="156" formatCode="0">
                  <c:v>239</c:v>
                </c:pt>
                <c:pt idx="157" formatCode="0">
                  <c:v>253</c:v>
                </c:pt>
                <c:pt idx="158" formatCode="0">
                  <c:v>254</c:v>
                </c:pt>
                <c:pt idx="159" formatCode="0">
                  <c:v>241</c:v>
                </c:pt>
                <c:pt idx="160" formatCode="0">
                  <c:v>231</c:v>
                </c:pt>
                <c:pt idx="161" formatCode="0">
                  <c:v>226</c:v>
                </c:pt>
                <c:pt idx="162" formatCode="0">
                  <c:v>228</c:v>
                </c:pt>
                <c:pt idx="163" formatCode="0">
                  <c:v>217</c:v>
                </c:pt>
                <c:pt idx="164" formatCode="0">
                  <c:v>215</c:v>
                </c:pt>
                <c:pt idx="165" formatCode="0">
                  <c:v>202</c:v>
                </c:pt>
                <c:pt idx="166" formatCode="0">
                  <c:v>192</c:v>
                </c:pt>
                <c:pt idx="167" formatCode="0">
                  <c:v>177</c:v>
                </c:pt>
                <c:pt idx="168" formatCode="0">
                  <c:v>168</c:v>
                </c:pt>
                <c:pt idx="169" formatCode="0">
                  <c:v>171</c:v>
                </c:pt>
                <c:pt idx="170" formatCode="0">
                  <c:v>169</c:v>
                </c:pt>
                <c:pt idx="171" formatCode="0">
                  <c:v>167</c:v>
                </c:pt>
                <c:pt idx="172" formatCode="0">
                  <c:v>165</c:v>
                </c:pt>
                <c:pt idx="173" formatCode="0">
                  <c:v>164</c:v>
                </c:pt>
                <c:pt idx="174" formatCode="0">
                  <c:v>161</c:v>
                </c:pt>
                <c:pt idx="175" formatCode="0">
                  <c:v>157</c:v>
                </c:pt>
                <c:pt idx="176" formatCode="0">
                  <c:v>155</c:v>
                </c:pt>
                <c:pt idx="177" formatCode="0">
                  <c:v>154</c:v>
                </c:pt>
                <c:pt idx="178" formatCode="0">
                  <c:v>153</c:v>
                </c:pt>
                <c:pt idx="179" formatCode="0">
                  <c:v>158</c:v>
                </c:pt>
                <c:pt idx="180" formatCode="0">
                  <c:v>161</c:v>
                </c:pt>
                <c:pt idx="181" formatCode="0">
                  <c:v>162</c:v>
                </c:pt>
                <c:pt idx="182" formatCode="0">
                  <c:v>164</c:v>
                </c:pt>
                <c:pt idx="183" formatCode="0">
                  <c:v>166</c:v>
                </c:pt>
                <c:pt idx="184" formatCode="0">
                  <c:v>167</c:v>
                </c:pt>
                <c:pt idx="185" formatCode="0">
                  <c:v>169</c:v>
                </c:pt>
                <c:pt idx="186" formatCode="0">
                  <c:v>169</c:v>
                </c:pt>
                <c:pt idx="187" formatCode="0">
                  <c:v>172</c:v>
                </c:pt>
                <c:pt idx="188" formatCode="0">
                  <c:v>175</c:v>
                </c:pt>
                <c:pt idx="189" formatCode="0">
                  <c:v>180</c:v>
                </c:pt>
                <c:pt idx="190" formatCode="0">
                  <c:v>196</c:v>
                </c:pt>
                <c:pt idx="191" formatCode="0">
                  <c:v>200</c:v>
                </c:pt>
                <c:pt idx="192" formatCode="0">
                  <c:v>210</c:v>
                </c:pt>
                <c:pt idx="193" formatCode="0">
                  <c:v>206</c:v>
                </c:pt>
                <c:pt idx="194" formatCode="0">
                  <c:v>203</c:v>
                </c:pt>
                <c:pt idx="195" formatCode="0">
                  <c:v>204</c:v>
                </c:pt>
                <c:pt idx="196" formatCode="0">
                  <c:v>209</c:v>
                </c:pt>
                <c:pt idx="197" formatCode="0">
                  <c:v>221</c:v>
                </c:pt>
                <c:pt idx="198" formatCode="0">
                  <c:v>221</c:v>
                </c:pt>
                <c:pt idx="199" formatCode="0">
                  <c:v>225</c:v>
                </c:pt>
                <c:pt idx="200" formatCode="0">
                  <c:v>240</c:v>
                </c:pt>
                <c:pt idx="201" formatCode="0">
                  <c:v>247</c:v>
                </c:pt>
                <c:pt idx="202" formatCode="0">
                  <c:v>253</c:v>
                </c:pt>
                <c:pt idx="203" formatCode="0">
                  <c:v>259</c:v>
                </c:pt>
                <c:pt idx="204" formatCode="0">
                  <c:v>281</c:v>
                </c:pt>
                <c:pt idx="205" formatCode="0">
                  <c:v>302</c:v>
                </c:pt>
                <c:pt idx="206" formatCode="0">
                  <c:v>311</c:v>
                </c:pt>
                <c:pt idx="207" formatCode="0">
                  <c:v>307</c:v>
                </c:pt>
                <c:pt idx="208" formatCode="0">
                  <c:v>311</c:v>
                </c:pt>
                <c:pt idx="209" formatCode="0">
                  <c:v>300</c:v>
                </c:pt>
                <c:pt idx="210" formatCode="0">
                  <c:v>331</c:v>
                </c:pt>
                <c:pt idx="211" formatCode="0">
                  <c:v>300</c:v>
                </c:pt>
                <c:pt idx="212" formatCode="0">
                  <c:v>299</c:v>
                </c:pt>
                <c:pt idx="213" formatCode="0">
                  <c:v>306</c:v>
                </c:pt>
                <c:pt idx="214" formatCode="0">
                  <c:v>307</c:v>
                </c:pt>
                <c:pt idx="215" formatCode="0">
                  <c:v>301</c:v>
                </c:pt>
                <c:pt idx="216" formatCode="0">
                  <c:v>291</c:v>
                </c:pt>
                <c:pt idx="217" formatCode="0">
                  <c:v>293</c:v>
                </c:pt>
                <c:pt idx="218" formatCode="0">
                  <c:v>290</c:v>
                </c:pt>
                <c:pt idx="219" formatCode="0">
                  <c:v>295</c:v>
                </c:pt>
                <c:pt idx="220" formatCode="0">
                  <c:v>295</c:v>
                </c:pt>
                <c:pt idx="221" formatCode="0">
                  <c:v>293</c:v>
                </c:pt>
                <c:pt idx="222" formatCode="0">
                  <c:v>294</c:v>
                </c:pt>
                <c:pt idx="223" formatCode="0">
                  <c:v>299</c:v>
                </c:pt>
                <c:pt idx="224" formatCode="0">
                  <c:v>317</c:v>
                </c:pt>
                <c:pt idx="225" formatCode="0">
                  <c:v>307</c:v>
                </c:pt>
                <c:pt idx="226" formatCode="0">
                  <c:v>315</c:v>
                </c:pt>
                <c:pt idx="227" formatCode="0">
                  <c:v>312</c:v>
                </c:pt>
                <c:pt idx="228" formatCode="0">
                  <c:v>309</c:v>
                </c:pt>
                <c:pt idx="229" formatCode="0">
                  <c:v>307</c:v>
                </c:pt>
                <c:pt idx="230" formatCode="0">
                  <c:v>310</c:v>
                </c:pt>
                <c:pt idx="231" formatCode="0">
                  <c:v>309</c:v>
                </c:pt>
                <c:pt idx="232" formatCode="0">
                  <c:v>305</c:v>
                </c:pt>
                <c:pt idx="233" formatCode="0">
                  <c:v>309</c:v>
                </c:pt>
                <c:pt idx="234" formatCode="0">
                  <c:v>310</c:v>
                </c:pt>
                <c:pt idx="235" formatCode="0">
                  <c:v>313</c:v>
                </c:pt>
                <c:pt idx="236" formatCode="0">
                  <c:v>311</c:v>
                </c:pt>
                <c:pt idx="237" formatCode="0">
                  <c:v>315</c:v>
                </c:pt>
                <c:pt idx="238" formatCode="0">
                  <c:v>317</c:v>
                </c:pt>
                <c:pt idx="239" formatCode="0">
                  <c:v>319</c:v>
                </c:pt>
                <c:pt idx="240" formatCode="0">
                  <c:v>325</c:v>
                </c:pt>
                <c:pt idx="241" formatCode="0">
                  <c:v>336</c:v>
                </c:pt>
                <c:pt idx="242" formatCode="0">
                  <c:v>338</c:v>
                </c:pt>
                <c:pt idx="243" formatCode="0">
                  <c:v>357</c:v>
                </c:pt>
                <c:pt idx="244" formatCode="0">
                  <c:v>422</c:v>
                </c:pt>
                <c:pt idx="245" formatCode="0">
                  <c:v>426</c:v>
                </c:pt>
                <c:pt idx="246" formatCode="0">
                  <c:v>444</c:v>
                </c:pt>
                <c:pt idx="247" formatCode="0">
                  <c:v>381</c:v>
                </c:pt>
                <c:pt idx="248" formatCode="0">
                  <c:v>369</c:v>
                </c:pt>
                <c:pt idx="249" formatCode="0">
                  <c:v>359</c:v>
                </c:pt>
                <c:pt idx="250" formatCode="0">
                  <c:v>314</c:v>
                </c:pt>
                <c:pt idx="251" formatCode="0">
                  <c:v>329</c:v>
                </c:pt>
                <c:pt idx="252" formatCode="0">
                  <c:v>331</c:v>
                </c:pt>
                <c:pt idx="253" formatCode="0">
                  <c:v>324</c:v>
                </c:pt>
                <c:pt idx="254" formatCode="0">
                  <c:v>319</c:v>
                </c:pt>
                <c:pt idx="255" formatCode="0">
                  <c:v>318</c:v>
                </c:pt>
                <c:pt idx="256" formatCode="0">
                  <c:v>332</c:v>
                </c:pt>
                <c:pt idx="257" formatCode="0">
                  <c:v>339</c:v>
                </c:pt>
                <c:pt idx="258" formatCode="0">
                  <c:v>359</c:v>
                </c:pt>
                <c:pt idx="259" formatCode="0">
                  <c:v>365</c:v>
                </c:pt>
                <c:pt idx="260" formatCode="0">
                  <c:v>365</c:v>
                </c:pt>
                <c:pt idx="261" formatCode="0">
                  <c:v>358</c:v>
                </c:pt>
                <c:pt idx="262" formatCode="0">
                  <c:v>361</c:v>
                </c:pt>
                <c:pt idx="263" formatCode="0">
                  <c:v>364</c:v>
                </c:pt>
                <c:pt idx="264" formatCode="0">
                  <c:v>389</c:v>
                </c:pt>
                <c:pt idx="265" formatCode="0">
                  <c:v>414</c:v>
                </c:pt>
                <c:pt idx="266" formatCode="0">
                  <c:v>396</c:v>
                </c:pt>
                <c:pt idx="267" formatCode="0">
                  <c:v>399</c:v>
                </c:pt>
                <c:pt idx="268" formatCode="0">
                  <c:v>393</c:v>
                </c:pt>
                <c:pt idx="269" formatCode="0">
                  <c:v>389</c:v>
                </c:pt>
                <c:pt idx="270" formatCode="0">
                  <c:v>386</c:v>
                </c:pt>
                <c:pt idx="271" formatCode="0">
                  <c:v>379</c:v>
                </c:pt>
                <c:pt idx="272" formatCode="0">
                  <c:v>339</c:v>
                </c:pt>
                <c:pt idx="273" formatCode="0">
                  <c:v>346</c:v>
                </c:pt>
                <c:pt idx="274" formatCode="0">
                  <c:v>342</c:v>
                </c:pt>
                <c:pt idx="275" formatCode="0">
                  <c:v>339</c:v>
                </c:pt>
                <c:pt idx="276" formatCode="0">
                  <c:v>346</c:v>
                </c:pt>
                <c:pt idx="277" formatCode="0">
                  <c:v>350</c:v>
                </c:pt>
                <c:pt idx="278" formatCode="0">
                  <c:v>346</c:v>
                </c:pt>
                <c:pt idx="279" formatCode="0">
                  <c:v>333</c:v>
                </c:pt>
                <c:pt idx="280" formatCode="0">
                  <c:v>314</c:v>
                </c:pt>
                <c:pt idx="281" formatCode="0">
                  <c:v>314</c:v>
                </c:pt>
                <c:pt idx="282" formatCode="0">
                  <c:v>313</c:v>
                </c:pt>
                <c:pt idx="283" formatCode="0">
                  <c:v>296</c:v>
                </c:pt>
                <c:pt idx="284" formatCode="0">
                  <c:v>301</c:v>
                </c:pt>
                <c:pt idx="285" formatCode="0">
                  <c:v>304</c:v>
                </c:pt>
                <c:pt idx="286" formatCode="0">
                  <c:v>310</c:v>
                </c:pt>
                <c:pt idx="287" formatCode="0">
                  <c:v>308</c:v>
                </c:pt>
                <c:pt idx="288" formatCode="0">
                  <c:v>303</c:v>
                </c:pt>
                <c:pt idx="289" formatCode="0">
                  <c:v>310</c:v>
                </c:pt>
                <c:pt idx="290" formatCode="0">
                  <c:v>304</c:v>
                </c:pt>
                <c:pt idx="291" formatCode="0">
                  <c:v>318</c:v>
                </c:pt>
                <c:pt idx="292" formatCode="0">
                  <c:v>323</c:v>
                </c:pt>
                <c:pt idx="293" formatCode="0">
                  <c:v>319</c:v>
                </c:pt>
                <c:pt idx="294" formatCode="0">
                  <c:v>330</c:v>
                </c:pt>
                <c:pt idx="295" formatCode="0">
                  <c:v>330</c:v>
                </c:pt>
                <c:pt idx="296" formatCode="0">
                  <c:v>325</c:v>
                </c:pt>
                <c:pt idx="297" formatCode="0">
                  <c:v>319</c:v>
                </c:pt>
                <c:pt idx="298" formatCode="0">
                  <c:v>310</c:v>
                </c:pt>
                <c:pt idx="299" formatCode="0">
                  <c:v>309</c:v>
                </c:pt>
                <c:pt idx="300" formatCode="0">
                  <c:v>303</c:v>
                </c:pt>
                <c:pt idx="301" formatCode="0">
                  <c:v>303</c:v>
                </c:pt>
                <c:pt idx="302" formatCode="0">
                  <c:v>302</c:v>
                </c:pt>
                <c:pt idx="303" formatCode="0">
                  <c:v>300</c:v>
                </c:pt>
                <c:pt idx="304" formatCode="0">
                  <c:v>298</c:v>
                </c:pt>
                <c:pt idx="305" formatCode="0">
                  <c:v>301</c:v>
                </c:pt>
                <c:pt idx="306" formatCode="0">
                  <c:v>301</c:v>
                </c:pt>
                <c:pt idx="307" formatCode="0">
                  <c:v>301</c:v>
                </c:pt>
                <c:pt idx="308" formatCode="0">
                  <c:v>311</c:v>
                </c:pt>
                <c:pt idx="309" formatCode="0">
                  <c:v>320</c:v>
                </c:pt>
                <c:pt idx="310" formatCode="0">
                  <c:v>319</c:v>
                </c:pt>
                <c:pt idx="311" formatCode="0">
                  <c:v>319</c:v>
                </c:pt>
                <c:pt idx="312" formatCode="0">
                  <c:v>328.5</c:v>
                </c:pt>
                <c:pt idx="313" formatCode="0">
                  <c:v>323</c:v>
                </c:pt>
                <c:pt idx="314" formatCode="0">
                  <c:v>322.5</c:v>
                </c:pt>
                <c:pt idx="315" formatCode="0">
                  <c:v>324.5</c:v>
                </c:pt>
                <c:pt idx="316" formatCode="0">
                  <c:v>319</c:v>
                </c:pt>
                <c:pt idx="317" formatCode="0">
                  <c:v>312</c:v>
                </c:pt>
                <c:pt idx="318" formatCode="0">
                  <c:v>309.5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8D81-417E-8F38-079C4B408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6432368"/>
        <c:axId val="-336426928"/>
      </c:lineChart>
      <c:catAx>
        <c:axId val="-336432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 b="1">
                <a:cs typeface="B Mitra" panose="00000400000000000000" pitchFamily="2" charset="-78"/>
              </a:defRPr>
            </a:pPr>
            <a:endParaRPr lang="en-US"/>
          </a:p>
        </c:txPr>
        <c:crossAx val="-336426928"/>
        <c:crosses val="autoZero"/>
        <c:auto val="1"/>
        <c:lblAlgn val="ctr"/>
        <c:lblOffset val="100"/>
        <c:noMultiLvlLbl val="0"/>
      </c:catAx>
      <c:valAx>
        <c:axId val="-336426928"/>
        <c:scaling>
          <c:orientation val="minMax"/>
          <c:min val="130"/>
        </c:scaling>
        <c:delete val="0"/>
        <c:axPos val="l"/>
        <c:majorGridlines>
          <c:spPr>
            <a:ln>
              <a:noFill/>
            </a:ln>
          </c:spPr>
        </c:majorGridlines>
        <c:numFmt formatCode="[$-3010000]0" sourceLinked="0"/>
        <c:majorTickMark val="out"/>
        <c:minorTickMark val="none"/>
        <c:tickLblPos val="nextTo"/>
        <c:txPr>
          <a:bodyPr/>
          <a:lstStyle/>
          <a:p>
            <a:pPr>
              <a:defRPr sz="1200" b="1">
                <a:cs typeface="B Mitra" panose="00000400000000000000" pitchFamily="2" charset="-78"/>
              </a:defRPr>
            </a:pPr>
            <a:endParaRPr lang="en-US"/>
          </a:p>
        </c:txPr>
        <c:crossAx val="-336432368"/>
        <c:crosses val="autoZero"/>
        <c:crossBetween val="between"/>
      </c:valAx>
      <c:spPr>
        <a:solidFill>
          <a:srgbClr val="F8F8F8"/>
        </a:solidFill>
      </c:spPr>
    </c:plotArea>
    <c:plotVisOnly val="1"/>
    <c:dispBlanksAs val="zero"/>
    <c:showDLblsOverMax val="0"/>
  </c:chart>
  <c:spPr>
    <a:solidFill>
      <a:srgbClr val="F8F8F8"/>
    </a:solidFill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Mitra" panose="00000400000000000000" pitchFamily="2" charset="-78"/>
              </a:defRPr>
            </a:pPr>
            <a:r>
              <a:rPr lang="fa-IR" sz="1800" b="1">
                <a:effectLst/>
                <a:cs typeface="B Mitra" panose="00000400000000000000" pitchFamily="2" charset="-78"/>
              </a:rPr>
              <a:t>پلی</a:t>
            </a:r>
            <a:r>
              <a:rPr lang="fa-IR" sz="1800" b="1" baseline="0">
                <a:effectLst/>
                <a:cs typeface="B Mitra" panose="00000400000000000000" pitchFamily="2" charset="-78"/>
              </a:rPr>
              <a:t> اتیلن</a:t>
            </a:r>
            <a:endParaRPr lang="en-US">
              <a:effectLst/>
              <a:cs typeface="B Mitra" panose="00000400000000000000" pitchFamily="2" charset="-78"/>
            </a:endParaRPr>
          </a:p>
        </c:rich>
      </c:tx>
      <c:layout>
        <c:manualLayout>
          <c:xMode val="edge"/>
          <c:yMode val="edge"/>
          <c:x val="0.45930681138604013"/>
          <c:y val="3.572309468184733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8498823933400588E-2"/>
          <c:y val="0.18432536707149913"/>
          <c:w val="0.91090426255918733"/>
          <c:h val="0.61878146938951428"/>
        </c:manualLayout>
      </c:layout>
      <c:lineChart>
        <c:grouping val="standard"/>
        <c:varyColors val="0"/>
        <c:ser>
          <c:idx val="1"/>
          <c:order val="0"/>
          <c:tx>
            <c:strRef>
              <c:f>Platts!$C$14:$D$14</c:f>
              <c:strCache>
                <c:ptCount val="2"/>
                <c:pt idx="0">
                  <c:v>پلی اتیلن سبک</c:v>
                </c:pt>
                <c:pt idx="1">
                  <c:v>فوب خاورمیانه</c:v>
                </c:pt>
              </c:strCache>
            </c:strRef>
          </c:tx>
          <c:spPr>
            <a:ln w="57150">
              <a:solidFill>
                <a:srgbClr val="00B050"/>
              </a:solidFill>
            </a:ln>
          </c:spPr>
          <c:marker>
            <c:symbol val="none"/>
          </c:marker>
          <c:cat>
            <c:strRef>
              <c:f>Platts!$E$3:$LK$3</c:f>
              <c:strCache>
                <c:ptCount val="319"/>
                <c:pt idx="0">
                  <c:v>95/08/14</c:v>
                </c:pt>
                <c:pt idx="1">
                  <c:v>95/08/22</c:v>
                </c:pt>
                <c:pt idx="2">
                  <c:v>95/08/31</c:v>
                </c:pt>
                <c:pt idx="3">
                  <c:v>95/09/06</c:v>
                </c:pt>
                <c:pt idx="4">
                  <c:v>95/09/13</c:v>
                </c:pt>
                <c:pt idx="5">
                  <c:v>95/09/20</c:v>
                </c:pt>
                <c:pt idx="6">
                  <c:v>95/09/28</c:v>
                </c:pt>
                <c:pt idx="7">
                  <c:v>95/10/18</c:v>
                </c:pt>
                <c:pt idx="8">
                  <c:v>95/10/25</c:v>
                </c:pt>
                <c:pt idx="9">
                  <c:v>95/11/02</c:v>
                </c:pt>
                <c:pt idx="10">
                  <c:v>95/11/09</c:v>
                </c:pt>
                <c:pt idx="11">
                  <c:v>95/11/16</c:v>
                </c:pt>
                <c:pt idx="12">
                  <c:v>95/11/23</c:v>
                </c:pt>
                <c:pt idx="13">
                  <c:v>95/12/01</c:v>
                </c:pt>
                <c:pt idx="14">
                  <c:v>95/12/07</c:v>
                </c:pt>
                <c:pt idx="15">
                  <c:v>95/12/14</c:v>
                </c:pt>
                <c:pt idx="16">
                  <c:v>95/12/21</c:v>
                </c:pt>
                <c:pt idx="17">
                  <c:v>95/12/28</c:v>
                </c:pt>
                <c:pt idx="18">
                  <c:v>96/01/05</c:v>
                </c:pt>
                <c:pt idx="19">
                  <c:v>96/01/12</c:v>
                </c:pt>
                <c:pt idx="20">
                  <c:v>96/01/19</c:v>
                </c:pt>
                <c:pt idx="21">
                  <c:v>96/01/26</c:v>
                </c:pt>
                <c:pt idx="22">
                  <c:v>96/02/02</c:v>
                </c:pt>
                <c:pt idx="23">
                  <c:v>96/02/09</c:v>
                </c:pt>
                <c:pt idx="24">
                  <c:v>96/02/16</c:v>
                </c:pt>
                <c:pt idx="25">
                  <c:v>96/02/23</c:v>
                </c:pt>
                <c:pt idx="26">
                  <c:v>96/02/30</c:v>
                </c:pt>
                <c:pt idx="27">
                  <c:v>96/03/06</c:v>
                </c:pt>
                <c:pt idx="28">
                  <c:v>96/03/13</c:v>
                </c:pt>
                <c:pt idx="29">
                  <c:v>96/03/20</c:v>
                </c:pt>
                <c:pt idx="30">
                  <c:v>96/03/27</c:v>
                </c:pt>
                <c:pt idx="31">
                  <c:v>96/04/03</c:v>
                </c:pt>
                <c:pt idx="32">
                  <c:v>96/04/10</c:v>
                </c:pt>
                <c:pt idx="33">
                  <c:v>96/04/17</c:v>
                </c:pt>
                <c:pt idx="34">
                  <c:v>96/04/24</c:v>
                </c:pt>
                <c:pt idx="35">
                  <c:v>96/04/31</c:v>
                </c:pt>
                <c:pt idx="36">
                  <c:v>96/05/07</c:v>
                </c:pt>
                <c:pt idx="37">
                  <c:v>96/05/15</c:v>
                </c:pt>
                <c:pt idx="38">
                  <c:v>96/05/21</c:v>
                </c:pt>
                <c:pt idx="39">
                  <c:v>96/05/28</c:v>
                </c:pt>
                <c:pt idx="40">
                  <c:v>96/06/04</c:v>
                </c:pt>
                <c:pt idx="41">
                  <c:v>96/06/11</c:v>
                </c:pt>
                <c:pt idx="42">
                  <c:v>96/06/18</c:v>
                </c:pt>
                <c:pt idx="43">
                  <c:v>96/06/25</c:v>
                </c:pt>
                <c:pt idx="44">
                  <c:v>96/07/01</c:v>
                </c:pt>
                <c:pt idx="45">
                  <c:v>96/07/10</c:v>
                </c:pt>
                <c:pt idx="46">
                  <c:v>96/07/15</c:v>
                </c:pt>
                <c:pt idx="47">
                  <c:v>96/07/22</c:v>
                </c:pt>
                <c:pt idx="48">
                  <c:v>96/07/29</c:v>
                </c:pt>
                <c:pt idx="49">
                  <c:v>96/08/06</c:v>
                </c:pt>
                <c:pt idx="50">
                  <c:v>96/08/13</c:v>
                </c:pt>
                <c:pt idx="51">
                  <c:v>96/08/20</c:v>
                </c:pt>
                <c:pt idx="52">
                  <c:v>96/08/27</c:v>
                </c:pt>
                <c:pt idx="53">
                  <c:v>96/09/04</c:v>
                </c:pt>
                <c:pt idx="54">
                  <c:v>96/09/11</c:v>
                </c:pt>
                <c:pt idx="55">
                  <c:v>96/09/18</c:v>
                </c:pt>
                <c:pt idx="56">
                  <c:v>96/09/25</c:v>
                </c:pt>
                <c:pt idx="57">
                  <c:v>96/10/02</c:v>
                </c:pt>
                <c:pt idx="58">
                  <c:v>96/10/16</c:v>
                </c:pt>
                <c:pt idx="59">
                  <c:v>96/10/23</c:v>
                </c:pt>
                <c:pt idx="60">
                  <c:v>96/10/30</c:v>
                </c:pt>
                <c:pt idx="61">
                  <c:v>96/11/07</c:v>
                </c:pt>
                <c:pt idx="62">
                  <c:v>96/11/14</c:v>
                </c:pt>
                <c:pt idx="63">
                  <c:v>96/11/21</c:v>
                </c:pt>
                <c:pt idx="64">
                  <c:v>96/11/28</c:v>
                </c:pt>
                <c:pt idx="65">
                  <c:v>96/12/05</c:v>
                </c:pt>
                <c:pt idx="66">
                  <c:v>96/12/12</c:v>
                </c:pt>
                <c:pt idx="67">
                  <c:v>96/12/19</c:v>
                </c:pt>
                <c:pt idx="68">
                  <c:v>97/01/11</c:v>
                </c:pt>
                <c:pt idx="69">
                  <c:v>97/01/18</c:v>
                </c:pt>
                <c:pt idx="70">
                  <c:v>97/01/25</c:v>
                </c:pt>
                <c:pt idx="71">
                  <c:v>97/02/01</c:v>
                </c:pt>
                <c:pt idx="72">
                  <c:v>97/02/08</c:v>
                </c:pt>
                <c:pt idx="73">
                  <c:v>97/02/15</c:v>
                </c:pt>
                <c:pt idx="74">
                  <c:v>97/02/22</c:v>
                </c:pt>
                <c:pt idx="75">
                  <c:v>97/02/29</c:v>
                </c:pt>
                <c:pt idx="76">
                  <c:v>97/03/05</c:v>
                </c:pt>
                <c:pt idx="77">
                  <c:v>97/03/12</c:v>
                </c:pt>
                <c:pt idx="78">
                  <c:v>97/03/19</c:v>
                </c:pt>
                <c:pt idx="79">
                  <c:v>97/03/26</c:v>
                </c:pt>
                <c:pt idx="80">
                  <c:v>97/04/02</c:v>
                </c:pt>
                <c:pt idx="81">
                  <c:v>97/04/09</c:v>
                </c:pt>
                <c:pt idx="82">
                  <c:v>97/04/16</c:v>
                </c:pt>
                <c:pt idx="83">
                  <c:v>97/04/23</c:v>
                </c:pt>
                <c:pt idx="84">
                  <c:v>97/04/30</c:v>
                </c:pt>
                <c:pt idx="85">
                  <c:v>97/05/06</c:v>
                </c:pt>
                <c:pt idx="86">
                  <c:v>97/05/13</c:v>
                </c:pt>
                <c:pt idx="87">
                  <c:v>97/05/20</c:v>
                </c:pt>
                <c:pt idx="88">
                  <c:v>97/05/27</c:v>
                </c:pt>
                <c:pt idx="89">
                  <c:v>97/06/03</c:v>
                </c:pt>
                <c:pt idx="90">
                  <c:v>97/06/10</c:v>
                </c:pt>
                <c:pt idx="91">
                  <c:v>97/06/17</c:v>
                </c:pt>
                <c:pt idx="92">
                  <c:v>97/06/24</c:v>
                </c:pt>
                <c:pt idx="93">
                  <c:v>97/06/31</c:v>
                </c:pt>
                <c:pt idx="94">
                  <c:v>97/07/07</c:v>
                </c:pt>
                <c:pt idx="95">
                  <c:v>97/07/14</c:v>
                </c:pt>
                <c:pt idx="96">
                  <c:v>97/07/21</c:v>
                </c:pt>
                <c:pt idx="97">
                  <c:v>97/07/28</c:v>
                </c:pt>
                <c:pt idx="98">
                  <c:v>97/08/05</c:v>
                </c:pt>
                <c:pt idx="99">
                  <c:v>97/08/12</c:v>
                </c:pt>
                <c:pt idx="100">
                  <c:v>97/08/19</c:v>
                </c:pt>
                <c:pt idx="101">
                  <c:v>97/08/26</c:v>
                </c:pt>
                <c:pt idx="102">
                  <c:v>97/09/03</c:v>
                </c:pt>
                <c:pt idx="103">
                  <c:v>97/09/10</c:v>
                </c:pt>
                <c:pt idx="104">
                  <c:v>97/09/17</c:v>
                </c:pt>
                <c:pt idx="105">
                  <c:v>97/09/24</c:v>
                </c:pt>
                <c:pt idx="106">
                  <c:v>97/10/01</c:v>
                </c:pt>
                <c:pt idx="107">
                  <c:v>97/10/15</c:v>
                </c:pt>
                <c:pt idx="108">
                  <c:v>97/10/22</c:v>
                </c:pt>
                <c:pt idx="109">
                  <c:v>97/10/29</c:v>
                </c:pt>
                <c:pt idx="110">
                  <c:v>97/11/06</c:v>
                </c:pt>
                <c:pt idx="111">
                  <c:v>97/11/13</c:v>
                </c:pt>
                <c:pt idx="112">
                  <c:v>97/11/20</c:v>
                </c:pt>
                <c:pt idx="113">
                  <c:v>97/11/27</c:v>
                </c:pt>
                <c:pt idx="114">
                  <c:v>97/12/04</c:v>
                </c:pt>
                <c:pt idx="115">
                  <c:v>97/12/11</c:v>
                </c:pt>
                <c:pt idx="116">
                  <c:v>97/12/18</c:v>
                </c:pt>
                <c:pt idx="117">
                  <c:v>97/12/25</c:v>
                </c:pt>
                <c:pt idx="118">
                  <c:v>98/01/03</c:v>
                </c:pt>
                <c:pt idx="119">
                  <c:v>98/01/17</c:v>
                </c:pt>
                <c:pt idx="120">
                  <c:v>98/01/24</c:v>
                </c:pt>
                <c:pt idx="121">
                  <c:v>98/01/31</c:v>
                </c:pt>
                <c:pt idx="122">
                  <c:v>98/02/07</c:v>
                </c:pt>
                <c:pt idx="123">
                  <c:v>98/02/14</c:v>
                </c:pt>
                <c:pt idx="124">
                  <c:v>98/02/21</c:v>
                </c:pt>
                <c:pt idx="125">
                  <c:v>98/02/28</c:v>
                </c:pt>
                <c:pt idx="126">
                  <c:v>98/03/04</c:v>
                </c:pt>
                <c:pt idx="127">
                  <c:v>98/03/11</c:v>
                </c:pt>
                <c:pt idx="128">
                  <c:v>98/03/18</c:v>
                </c:pt>
                <c:pt idx="129">
                  <c:v>98/03/25</c:v>
                </c:pt>
                <c:pt idx="130">
                  <c:v>98/04/01</c:v>
                </c:pt>
                <c:pt idx="131">
                  <c:v>98/04/08</c:v>
                </c:pt>
                <c:pt idx="132">
                  <c:v>98/04/15</c:v>
                </c:pt>
                <c:pt idx="133">
                  <c:v>98/04/22</c:v>
                </c:pt>
                <c:pt idx="134">
                  <c:v>98/04/29</c:v>
                </c:pt>
                <c:pt idx="135">
                  <c:v>98/05/05</c:v>
                </c:pt>
                <c:pt idx="136">
                  <c:v>98/05/12</c:v>
                </c:pt>
                <c:pt idx="137">
                  <c:v>98/05/19</c:v>
                </c:pt>
                <c:pt idx="138">
                  <c:v>98/05/26</c:v>
                </c:pt>
                <c:pt idx="139">
                  <c:v>98/06/02</c:v>
                </c:pt>
                <c:pt idx="140">
                  <c:v>98/06/16</c:v>
                </c:pt>
                <c:pt idx="141">
                  <c:v>98/06/23</c:v>
                </c:pt>
                <c:pt idx="142">
                  <c:v>98/06/30</c:v>
                </c:pt>
                <c:pt idx="143">
                  <c:v>98/07/06</c:v>
                </c:pt>
                <c:pt idx="144">
                  <c:v>98/07/13</c:v>
                </c:pt>
                <c:pt idx="145">
                  <c:v>98/07/20</c:v>
                </c:pt>
                <c:pt idx="146">
                  <c:v>98/07/27</c:v>
                </c:pt>
                <c:pt idx="147">
                  <c:v>98/08/04</c:v>
                </c:pt>
                <c:pt idx="148">
                  <c:v>98/08/11</c:v>
                </c:pt>
                <c:pt idx="149">
                  <c:v>98/08/25</c:v>
                </c:pt>
                <c:pt idx="150">
                  <c:v>98/09/01</c:v>
                </c:pt>
                <c:pt idx="151">
                  <c:v>98/09/08</c:v>
                </c:pt>
                <c:pt idx="152">
                  <c:v>98/09/15</c:v>
                </c:pt>
                <c:pt idx="153">
                  <c:v>98/09/22</c:v>
                </c:pt>
                <c:pt idx="154">
                  <c:v>98/09/29</c:v>
                </c:pt>
                <c:pt idx="155">
                  <c:v>98/10/13</c:v>
                </c:pt>
                <c:pt idx="156">
                  <c:v>98/10/20</c:v>
                </c:pt>
                <c:pt idx="157">
                  <c:v>98/10/27</c:v>
                </c:pt>
                <c:pt idx="158">
                  <c:v>98/11/04</c:v>
                </c:pt>
                <c:pt idx="159">
                  <c:v>98/11/11</c:v>
                </c:pt>
                <c:pt idx="160">
                  <c:v>98/11/18</c:v>
                </c:pt>
                <c:pt idx="161">
                  <c:v>98/11/25</c:v>
                </c:pt>
                <c:pt idx="162">
                  <c:v>98/12/02</c:v>
                </c:pt>
                <c:pt idx="163">
                  <c:v>98/12/09‌</c:v>
                </c:pt>
                <c:pt idx="164">
                  <c:v>98/12/16‌</c:v>
                </c:pt>
                <c:pt idx="165">
                  <c:v>98/12/23‌</c:v>
                </c:pt>
                <c:pt idx="166">
                  <c:v>99/01/01‌</c:v>
                </c:pt>
                <c:pt idx="167">
                  <c:v>99/01/08‌</c:v>
                </c:pt>
                <c:pt idx="168">
                  <c:v>99/01/15‌</c:v>
                </c:pt>
                <c:pt idx="169">
                  <c:v>99/01/21‌</c:v>
                </c:pt>
                <c:pt idx="170">
                  <c:v>99/01/29‌</c:v>
                </c:pt>
                <c:pt idx="171">
                  <c:v>99/02/05‌</c:v>
                </c:pt>
                <c:pt idx="172">
                  <c:v>99/02/11‌</c:v>
                </c:pt>
                <c:pt idx="173">
                  <c:v>99/02/19‌</c:v>
                </c:pt>
                <c:pt idx="174">
                  <c:v>99/02/26‌</c:v>
                </c:pt>
                <c:pt idx="175">
                  <c:v>99/03/02</c:v>
                </c:pt>
                <c:pt idx="176">
                  <c:v>99/03/09</c:v>
                </c:pt>
                <c:pt idx="177">
                  <c:v>99/03/16</c:v>
                </c:pt>
                <c:pt idx="178">
                  <c:v>99/03/23</c:v>
                </c:pt>
                <c:pt idx="179">
                  <c:v>99/03/30</c:v>
                </c:pt>
                <c:pt idx="180">
                  <c:v>99/04/06</c:v>
                </c:pt>
                <c:pt idx="181">
                  <c:v>99/04/14</c:v>
                </c:pt>
                <c:pt idx="182">
                  <c:v>99/04/20</c:v>
                </c:pt>
                <c:pt idx="183">
                  <c:v>99/04/27</c:v>
                </c:pt>
                <c:pt idx="184">
                  <c:v>99/05/03</c:v>
                </c:pt>
                <c:pt idx="185">
                  <c:v>99/05/09</c:v>
                </c:pt>
                <c:pt idx="186">
                  <c:v>99/05/17</c:v>
                </c:pt>
                <c:pt idx="187">
                  <c:v>99/05/25</c:v>
                </c:pt>
                <c:pt idx="188">
                  <c:v>99/06/01</c:v>
                </c:pt>
                <c:pt idx="189">
                  <c:v>99/06/08</c:v>
                </c:pt>
                <c:pt idx="190">
                  <c:v>99/06/15</c:v>
                </c:pt>
                <c:pt idx="191">
                  <c:v>99/06/22</c:v>
                </c:pt>
                <c:pt idx="192">
                  <c:v>99/06/29</c:v>
                </c:pt>
                <c:pt idx="193">
                  <c:v>99/07/05</c:v>
                </c:pt>
                <c:pt idx="194">
                  <c:v>99/07/12</c:v>
                </c:pt>
                <c:pt idx="195">
                  <c:v>99/07/19</c:v>
                </c:pt>
                <c:pt idx="196">
                  <c:v>99/07/26</c:v>
                </c:pt>
                <c:pt idx="197">
                  <c:v>99/08/03</c:v>
                </c:pt>
                <c:pt idx="198">
                  <c:v>99/08/10</c:v>
                </c:pt>
                <c:pt idx="199">
                  <c:v>99/08/17</c:v>
                </c:pt>
                <c:pt idx="200">
                  <c:v>99/08/24</c:v>
                </c:pt>
                <c:pt idx="201">
                  <c:v>99/09/01</c:v>
                </c:pt>
                <c:pt idx="202">
                  <c:v>99/09/01</c:v>
                </c:pt>
                <c:pt idx="203">
                  <c:v>99/09/15</c:v>
                </c:pt>
                <c:pt idx="204">
                  <c:v>99/09/22</c:v>
                </c:pt>
                <c:pt idx="205">
                  <c:v>99/09/29</c:v>
                </c:pt>
                <c:pt idx="206">
                  <c:v>99/10/20</c:v>
                </c:pt>
                <c:pt idx="207">
                  <c:v>99/10/27</c:v>
                </c:pt>
                <c:pt idx="208">
                  <c:v>99/11/04</c:v>
                </c:pt>
                <c:pt idx="209">
                  <c:v>99/11/11</c:v>
                </c:pt>
                <c:pt idx="210">
                  <c:v>99/11/18</c:v>
                </c:pt>
                <c:pt idx="211">
                  <c:v>99/11/25</c:v>
                </c:pt>
                <c:pt idx="212">
                  <c:v>99/12/02</c:v>
                </c:pt>
                <c:pt idx="213">
                  <c:v>99/12/09</c:v>
                </c:pt>
                <c:pt idx="214">
                  <c:v>99/12/16</c:v>
                </c:pt>
                <c:pt idx="215">
                  <c:v>99/12/23</c:v>
                </c:pt>
                <c:pt idx="216">
                  <c:v>99/12/30</c:v>
                </c:pt>
                <c:pt idx="217">
                  <c:v>1400/01/07</c:v>
                </c:pt>
                <c:pt idx="218">
                  <c:v>1400/01/14</c:v>
                </c:pt>
                <c:pt idx="219">
                  <c:v>1400/01/20</c:v>
                </c:pt>
                <c:pt idx="220">
                  <c:v>1400/01/27</c:v>
                </c:pt>
                <c:pt idx="221">
                  <c:v>1400/01/03</c:v>
                </c:pt>
                <c:pt idx="222">
                  <c:v>1400/02/11</c:v>
                </c:pt>
                <c:pt idx="223">
                  <c:v>1400/02/18</c:v>
                </c:pt>
                <c:pt idx="224">
                  <c:v>1400/02/25</c:v>
                </c:pt>
                <c:pt idx="225">
                  <c:v>1400/03/01</c:v>
                </c:pt>
                <c:pt idx="226">
                  <c:v>1400/03/08</c:v>
                </c:pt>
                <c:pt idx="227">
                  <c:v>1400/03/15</c:v>
                </c:pt>
                <c:pt idx="228">
                  <c:v>1400/03/22</c:v>
                </c:pt>
                <c:pt idx="229">
                  <c:v>1400/03/29</c:v>
                </c:pt>
                <c:pt idx="230">
                  <c:v>1400/04/05</c:v>
                </c:pt>
                <c:pt idx="231">
                  <c:v>1400/04/12</c:v>
                </c:pt>
                <c:pt idx="232">
                  <c:v>1400/04/19</c:v>
                </c:pt>
                <c:pt idx="233">
                  <c:v>1400/04/26</c:v>
                </c:pt>
                <c:pt idx="234">
                  <c:v>1400/05/02</c:v>
                </c:pt>
                <c:pt idx="235">
                  <c:v>1400/05/09</c:v>
                </c:pt>
                <c:pt idx="236">
                  <c:v>1400/05/16</c:v>
                </c:pt>
                <c:pt idx="237">
                  <c:v>1400/05/23</c:v>
                </c:pt>
                <c:pt idx="238">
                  <c:v>1400/05/31</c:v>
                </c:pt>
                <c:pt idx="239">
                  <c:v>1400/06/05</c:v>
                </c:pt>
                <c:pt idx="240">
                  <c:v>1400/06/12</c:v>
                </c:pt>
                <c:pt idx="241">
                  <c:v>1400/06/19</c:v>
                </c:pt>
                <c:pt idx="242">
                  <c:v>1400/06/26</c:v>
                </c:pt>
                <c:pt idx="243">
                  <c:v>1400/07/03</c:v>
                </c:pt>
                <c:pt idx="244">
                  <c:v>1400/07/10</c:v>
                </c:pt>
                <c:pt idx="245">
                  <c:v>1400/07/17</c:v>
                </c:pt>
                <c:pt idx="246">
                  <c:v>1400/07/23</c:v>
                </c:pt>
                <c:pt idx="247">
                  <c:v>1400/07/30</c:v>
                </c:pt>
                <c:pt idx="248">
                  <c:v>1400/08/07</c:v>
                </c:pt>
                <c:pt idx="249">
                  <c:v>1400/08/14</c:v>
                </c:pt>
                <c:pt idx="250">
                  <c:v>1400/08/21</c:v>
                </c:pt>
                <c:pt idx="251">
                  <c:v>1400/08/28</c:v>
                </c:pt>
                <c:pt idx="252">
                  <c:v>1400/09/05</c:v>
                </c:pt>
                <c:pt idx="253">
                  <c:v>1400/09/12</c:v>
                </c:pt>
                <c:pt idx="254">
                  <c:v>1400/09/19</c:v>
                </c:pt>
                <c:pt idx="255">
                  <c:v>1400/09/26</c:v>
                </c:pt>
                <c:pt idx="256">
                  <c:v>1400/10/18</c:v>
                </c:pt>
                <c:pt idx="257">
                  <c:v>1400/10/25</c:v>
                </c:pt>
                <c:pt idx="258">
                  <c:v>1400/11/02</c:v>
                </c:pt>
                <c:pt idx="259">
                  <c:v>1400/11/09</c:v>
                </c:pt>
                <c:pt idx="260">
                  <c:v>1400/11/16</c:v>
                </c:pt>
                <c:pt idx="261">
                  <c:v>1400/11/23</c:v>
                </c:pt>
                <c:pt idx="262">
                  <c:v>1400/11/30</c:v>
                </c:pt>
                <c:pt idx="263">
                  <c:v>1400/12/07</c:v>
                </c:pt>
                <c:pt idx="264">
                  <c:v>1400/12/14</c:v>
                </c:pt>
                <c:pt idx="265">
                  <c:v>1400/12/21</c:v>
                </c:pt>
                <c:pt idx="266">
                  <c:v>1400/12/28</c:v>
                </c:pt>
                <c:pt idx="267">
                  <c:v>1401/01/06</c:v>
                </c:pt>
                <c:pt idx="268">
                  <c:v>1401/01/13</c:v>
                </c:pt>
                <c:pt idx="269">
                  <c:v>1401/01/20</c:v>
                </c:pt>
                <c:pt idx="270">
                  <c:v>1401/01/27</c:v>
                </c:pt>
                <c:pt idx="271">
                  <c:v>1401/02/03</c:v>
                </c:pt>
                <c:pt idx="272">
                  <c:v>1401/02/10</c:v>
                </c:pt>
                <c:pt idx="273">
                  <c:v>1401/02/17</c:v>
                </c:pt>
                <c:pt idx="274">
                  <c:v>1401/02/24</c:v>
                </c:pt>
                <c:pt idx="275">
                  <c:v>1401/02/31</c:v>
                </c:pt>
                <c:pt idx="276">
                  <c:v>1401/03/06</c:v>
                </c:pt>
                <c:pt idx="277">
                  <c:v>1401/03/13</c:v>
                </c:pt>
                <c:pt idx="278">
                  <c:v>1401/03/20</c:v>
                </c:pt>
                <c:pt idx="279">
                  <c:v>1401/03/27</c:v>
                </c:pt>
                <c:pt idx="280">
                  <c:v>1401/04/03</c:v>
                </c:pt>
                <c:pt idx="281">
                  <c:v>1401/04/10</c:v>
                </c:pt>
                <c:pt idx="282">
                  <c:v>1401/04/17</c:v>
                </c:pt>
                <c:pt idx="283">
                  <c:v>1401/04/24</c:v>
                </c:pt>
                <c:pt idx="284">
                  <c:v>1401/04/31</c:v>
                </c:pt>
                <c:pt idx="285">
                  <c:v>1401/05/7</c:v>
                </c:pt>
                <c:pt idx="286">
                  <c:v>1401/05/15</c:v>
                </c:pt>
                <c:pt idx="287">
                  <c:v>1401/05/22</c:v>
                </c:pt>
                <c:pt idx="288">
                  <c:v>1401/05/29</c:v>
                </c:pt>
                <c:pt idx="289">
                  <c:v>1401/06/2</c:v>
                </c:pt>
                <c:pt idx="290">
                  <c:v>1401/06/12</c:v>
                </c:pt>
                <c:pt idx="291">
                  <c:v>1401/06/19</c:v>
                </c:pt>
                <c:pt idx="292">
                  <c:v>1401/06/27</c:v>
                </c:pt>
                <c:pt idx="293">
                  <c:v>1401/07/2</c:v>
                </c:pt>
                <c:pt idx="294">
                  <c:v>1401/07/9</c:v>
                </c:pt>
                <c:pt idx="295">
                  <c:v>1401/07/16</c:v>
                </c:pt>
                <c:pt idx="296">
                  <c:v>1401/07/23</c:v>
                </c:pt>
                <c:pt idx="297">
                  <c:v>1401/07/30</c:v>
                </c:pt>
                <c:pt idx="298">
                  <c:v>1401/08/7</c:v>
                </c:pt>
                <c:pt idx="299">
                  <c:v>1401/08/14</c:v>
                </c:pt>
                <c:pt idx="300">
                  <c:v>1401/08/21</c:v>
                </c:pt>
                <c:pt idx="301">
                  <c:v>1401/08/28</c:v>
                </c:pt>
                <c:pt idx="302">
                  <c:v>1401/09/5</c:v>
                </c:pt>
                <c:pt idx="303">
                  <c:v>1401/09/12</c:v>
                </c:pt>
                <c:pt idx="304">
                  <c:v>1401/09/19</c:v>
                </c:pt>
                <c:pt idx="305">
                  <c:v>1401/09/23</c:v>
                </c:pt>
                <c:pt idx="306">
                  <c:v>1401/10/3</c:v>
                </c:pt>
                <c:pt idx="307">
                  <c:v>1401/10/7</c:v>
                </c:pt>
                <c:pt idx="308">
                  <c:v>1401/10/17</c:v>
                </c:pt>
                <c:pt idx="309">
                  <c:v>1401/10/24</c:v>
                </c:pt>
                <c:pt idx="310">
                  <c:v>1401/1۱/1</c:v>
                </c:pt>
                <c:pt idx="311">
                  <c:v>1401/1۱/8</c:v>
                </c:pt>
                <c:pt idx="312">
                  <c:v>1401/11/16</c:v>
                </c:pt>
                <c:pt idx="313">
                  <c:v>1401/1۱/23</c:v>
                </c:pt>
                <c:pt idx="314">
                  <c:v>1401/1۱/30</c:v>
                </c:pt>
                <c:pt idx="315">
                  <c:v>1401/12/6</c:v>
                </c:pt>
                <c:pt idx="316">
                  <c:v>1401/12/13</c:v>
                </c:pt>
                <c:pt idx="317">
                  <c:v>1401/12/20</c:v>
                </c:pt>
                <c:pt idx="318">
                  <c:v>1401/12/27</c:v>
                </c:pt>
              </c:strCache>
            </c:strRef>
          </c:cat>
          <c:val>
            <c:numRef>
              <c:f>Platts!$E$14:$LK$14</c:f>
              <c:numCache>
                <c:formatCode>General</c:formatCode>
                <c:ptCount val="319"/>
                <c:pt idx="0">
                  <c:v>1278</c:v>
                </c:pt>
                <c:pt idx="1">
                  <c:v>1130</c:v>
                </c:pt>
                <c:pt idx="2">
                  <c:v>1132</c:v>
                </c:pt>
                <c:pt idx="3">
                  <c:v>1277</c:v>
                </c:pt>
                <c:pt idx="4">
                  <c:v>1255</c:v>
                </c:pt>
                <c:pt idx="5">
                  <c:v>1237</c:v>
                </c:pt>
                <c:pt idx="6">
                  <c:v>1264</c:v>
                </c:pt>
                <c:pt idx="7">
                  <c:v>1309</c:v>
                </c:pt>
                <c:pt idx="8">
                  <c:v>1308</c:v>
                </c:pt>
                <c:pt idx="9">
                  <c:v>1301</c:v>
                </c:pt>
                <c:pt idx="10">
                  <c:v>1299</c:v>
                </c:pt>
                <c:pt idx="11">
                  <c:v>1298</c:v>
                </c:pt>
                <c:pt idx="12">
                  <c:v>1298</c:v>
                </c:pt>
                <c:pt idx="13">
                  <c:v>1300</c:v>
                </c:pt>
                <c:pt idx="14">
                  <c:v>1303</c:v>
                </c:pt>
                <c:pt idx="15">
                  <c:v>1255</c:v>
                </c:pt>
                <c:pt idx="16">
                  <c:v>1251</c:v>
                </c:pt>
                <c:pt idx="17">
                  <c:v>1213</c:v>
                </c:pt>
                <c:pt idx="18">
                  <c:v>1216</c:v>
                </c:pt>
                <c:pt idx="19">
                  <c:v>1211</c:v>
                </c:pt>
                <c:pt idx="20">
                  <c:v>1225</c:v>
                </c:pt>
                <c:pt idx="21">
                  <c:v>1225</c:v>
                </c:pt>
                <c:pt idx="22">
                  <c:v>1223</c:v>
                </c:pt>
                <c:pt idx="23">
                  <c:v>1237</c:v>
                </c:pt>
                <c:pt idx="24">
                  <c:v>1219</c:v>
                </c:pt>
                <c:pt idx="25">
                  <c:v>1199</c:v>
                </c:pt>
                <c:pt idx="26">
                  <c:v>1189</c:v>
                </c:pt>
                <c:pt idx="27">
                  <c:v>1173</c:v>
                </c:pt>
                <c:pt idx="28">
                  <c:v>1165</c:v>
                </c:pt>
                <c:pt idx="29">
                  <c:v>1160</c:v>
                </c:pt>
                <c:pt idx="30">
                  <c:v>1126</c:v>
                </c:pt>
                <c:pt idx="31">
                  <c:v>1110</c:v>
                </c:pt>
                <c:pt idx="32">
                  <c:v>1103</c:v>
                </c:pt>
                <c:pt idx="33">
                  <c:v>1104</c:v>
                </c:pt>
                <c:pt idx="34">
                  <c:v>1100</c:v>
                </c:pt>
                <c:pt idx="35">
                  <c:v>1102</c:v>
                </c:pt>
                <c:pt idx="36">
                  <c:v>1114</c:v>
                </c:pt>
                <c:pt idx="37">
                  <c:v>1147</c:v>
                </c:pt>
                <c:pt idx="38">
                  <c:v>1137</c:v>
                </c:pt>
                <c:pt idx="39">
                  <c:v>1140</c:v>
                </c:pt>
                <c:pt idx="40">
                  <c:v>1146</c:v>
                </c:pt>
                <c:pt idx="41">
                  <c:v>1163</c:v>
                </c:pt>
                <c:pt idx="42">
                  <c:v>1195</c:v>
                </c:pt>
                <c:pt idx="43">
                  <c:v>1216</c:v>
                </c:pt>
                <c:pt idx="44">
                  <c:v>1208</c:v>
                </c:pt>
                <c:pt idx="45">
                  <c:v>1198</c:v>
                </c:pt>
                <c:pt idx="46">
                  <c:v>1204</c:v>
                </c:pt>
                <c:pt idx="47">
                  <c:v>1201</c:v>
                </c:pt>
                <c:pt idx="48">
                  <c:v>1211</c:v>
                </c:pt>
                <c:pt idx="49">
                  <c:v>1252</c:v>
                </c:pt>
                <c:pt idx="50">
                  <c:v>1222</c:v>
                </c:pt>
                <c:pt idx="51">
                  <c:v>1219.2</c:v>
                </c:pt>
                <c:pt idx="52">
                  <c:v>1226</c:v>
                </c:pt>
                <c:pt idx="53">
                  <c:v>1221</c:v>
                </c:pt>
                <c:pt idx="54">
                  <c:v>1222</c:v>
                </c:pt>
                <c:pt idx="55">
                  <c:v>1222</c:v>
                </c:pt>
                <c:pt idx="56">
                  <c:v>1199</c:v>
                </c:pt>
                <c:pt idx="57">
                  <c:v>1171</c:v>
                </c:pt>
                <c:pt idx="58">
                  <c:v>1165</c:v>
                </c:pt>
                <c:pt idx="59">
                  <c:v>1201</c:v>
                </c:pt>
                <c:pt idx="60">
                  <c:v>1195</c:v>
                </c:pt>
                <c:pt idx="61">
                  <c:v>1205</c:v>
                </c:pt>
                <c:pt idx="62">
                  <c:v>1209</c:v>
                </c:pt>
                <c:pt idx="63">
                  <c:v>1225</c:v>
                </c:pt>
                <c:pt idx="64">
                  <c:v>1219</c:v>
                </c:pt>
                <c:pt idx="65">
                  <c:v>1215</c:v>
                </c:pt>
                <c:pt idx="66">
                  <c:v>1215</c:v>
                </c:pt>
                <c:pt idx="67">
                  <c:v>1213</c:v>
                </c:pt>
                <c:pt idx="68">
                  <c:v>1175.2</c:v>
                </c:pt>
                <c:pt idx="69">
                  <c:v>1168</c:v>
                </c:pt>
                <c:pt idx="70">
                  <c:v>1188</c:v>
                </c:pt>
                <c:pt idx="71">
                  <c:v>1219</c:v>
                </c:pt>
                <c:pt idx="72" formatCode="0">
                  <c:v>1184</c:v>
                </c:pt>
                <c:pt idx="73" formatCode="0">
                  <c:v>1186</c:v>
                </c:pt>
                <c:pt idx="74" formatCode="0">
                  <c:v>1195</c:v>
                </c:pt>
                <c:pt idx="75" formatCode="0">
                  <c:v>1196</c:v>
                </c:pt>
                <c:pt idx="76" formatCode="0">
                  <c:v>1194</c:v>
                </c:pt>
                <c:pt idx="77" formatCode="0">
                  <c:v>1182</c:v>
                </c:pt>
                <c:pt idx="78" formatCode="0">
                  <c:v>1179</c:v>
                </c:pt>
                <c:pt idx="79" formatCode="0">
                  <c:v>1171</c:v>
                </c:pt>
                <c:pt idx="80" formatCode="0">
                  <c:v>1168</c:v>
                </c:pt>
                <c:pt idx="81" formatCode="0">
                  <c:v>1162</c:v>
                </c:pt>
                <c:pt idx="82" formatCode="0">
                  <c:v>1150</c:v>
                </c:pt>
                <c:pt idx="83" formatCode="0">
                  <c:v>1148</c:v>
                </c:pt>
                <c:pt idx="84" formatCode="0">
                  <c:v>1144</c:v>
                </c:pt>
                <c:pt idx="85" formatCode="0">
                  <c:v>1127</c:v>
                </c:pt>
                <c:pt idx="86" formatCode="0">
                  <c:v>1119</c:v>
                </c:pt>
                <c:pt idx="87" formatCode="0">
                  <c:v>1123</c:v>
                </c:pt>
                <c:pt idx="88" formatCode="0">
                  <c:v>1143.5</c:v>
                </c:pt>
                <c:pt idx="89" formatCode="0">
                  <c:v>1116.5</c:v>
                </c:pt>
                <c:pt idx="90" formatCode="0">
                  <c:v>1101</c:v>
                </c:pt>
                <c:pt idx="91" formatCode="0">
                  <c:v>1097</c:v>
                </c:pt>
                <c:pt idx="92" formatCode="0">
                  <c:v>1089</c:v>
                </c:pt>
                <c:pt idx="93" formatCode="0">
                  <c:v>1092</c:v>
                </c:pt>
                <c:pt idx="94" formatCode="0">
                  <c:v>1097</c:v>
                </c:pt>
                <c:pt idx="95" formatCode="0">
                  <c:v>1099</c:v>
                </c:pt>
                <c:pt idx="96" formatCode="0">
                  <c:v>1121</c:v>
                </c:pt>
                <c:pt idx="97" formatCode="0">
                  <c:v>1099</c:v>
                </c:pt>
                <c:pt idx="98" formatCode="0">
                  <c:v>1091</c:v>
                </c:pt>
                <c:pt idx="99" formatCode="0">
                  <c:v>1075</c:v>
                </c:pt>
                <c:pt idx="100" formatCode="0">
                  <c:v>1046.5</c:v>
                </c:pt>
                <c:pt idx="101" formatCode="0">
                  <c:v>1017</c:v>
                </c:pt>
                <c:pt idx="102" formatCode="0">
                  <c:v>1009</c:v>
                </c:pt>
                <c:pt idx="103" formatCode="0">
                  <c:v>995</c:v>
                </c:pt>
                <c:pt idx="104" formatCode="0">
                  <c:v>976.4</c:v>
                </c:pt>
                <c:pt idx="105" formatCode="0">
                  <c:v>1008.4</c:v>
                </c:pt>
                <c:pt idx="106" formatCode="0">
                  <c:v>1016</c:v>
                </c:pt>
                <c:pt idx="107" formatCode="0">
                  <c:v>1018</c:v>
                </c:pt>
                <c:pt idx="108" formatCode="0">
                  <c:v>1016</c:v>
                </c:pt>
                <c:pt idx="109" formatCode="0">
                  <c:v>998</c:v>
                </c:pt>
                <c:pt idx="110" formatCode="0">
                  <c:v>998</c:v>
                </c:pt>
                <c:pt idx="111" formatCode="0">
                  <c:v>1002</c:v>
                </c:pt>
                <c:pt idx="112" formatCode="0">
                  <c:v>1008</c:v>
                </c:pt>
                <c:pt idx="113" formatCode="0">
                  <c:v>1009</c:v>
                </c:pt>
                <c:pt idx="114" formatCode="0">
                  <c:v>1011.6</c:v>
                </c:pt>
                <c:pt idx="115" formatCode="0">
                  <c:v>1020</c:v>
                </c:pt>
                <c:pt idx="116" formatCode="0">
                  <c:v>1026.4000000000001</c:v>
                </c:pt>
                <c:pt idx="117" formatCode="0">
                  <c:v>1032</c:v>
                </c:pt>
                <c:pt idx="118" formatCode="0">
                  <c:v>1028</c:v>
                </c:pt>
                <c:pt idx="119" formatCode="0">
                  <c:v>1028</c:v>
                </c:pt>
                <c:pt idx="120" formatCode="0">
                  <c:v>1028</c:v>
                </c:pt>
                <c:pt idx="121" formatCode="0">
                  <c:v>1028</c:v>
                </c:pt>
                <c:pt idx="122" formatCode="0">
                  <c:v>1028</c:v>
                </c:pt>
                <c:pt idx="123" formatCode="0">
                  <c:v>1033</c:v>
                </c:pt>
                <c:pt idx="124" formatCode="0">
                  <c:v>1048</c:v>
                </c:pt>
                <c:pt idx="125" formatCode="0">
                  <c:v>1058</c:v>
                </c:pt>
                <c:pt idx="126" formatCode="0">
                  <c:v>1013</c:v>
                </c:pt>
                <c:pt idx="127" formatCode="0">
                  <c:v>974</c:v>
                </c:pt>
                <c:pt idx="128" formatCode="0">
                  <c:v>960.5</c:v>
                </c:pt>
                <c:pt idx="129" formatCode="0">
                  <c:v>950</c:v>
                </c:pt>
                <c:pt idx="130" formatCode="0">
                  <c:v>946</c:v>
                </c:pt>
                <c:pt idx="131" formatCode="0">
                  <c:v>944</c:v>
                </c:pt>
                <c:pt idx="132" formatCode="0">
                  <c:v>956</c:v>
                </c:pt>
                <c:pt idx="133" formatCode="0">
                  <c:v>980</c:v>
                </c:pt>
                <c:pt idx="134" formatCode="0">
                  <c:v>1005</c:v>
                </c:pt>
                <c:pt idx="135" formatCode="0">
                  <c:v>994</c:v>
                </c:pt>
                <c:pt idx="136" formatCode="0">
                  <c:v>984</c:v>
                </c:pt>
                <c:pt idx="137" formatCode="0">
                  <c:v>974</c:v>
                </c:pt>
                <c:pt idx="138" formatCode="0">
                  <c:v>967</c:v>
                </c:pt>
                <c:pt idx="139" formatCode="0">
                  <c:v>955</c:v>
                </c:pt>
                <c:pt idx="140" formatCode="0">
                  <c:v>887</c:v>
                </c:pt>
                <c:pt idx="141" formatCode="0">
                  <c:v>869</c:v>
                </c:pt>
                <c:pt idx="142" formatCode="0">
                  <c:v>881</c:v>
                </c:pt>
                <c:pt idx="143" formatCode="0">
                  <c:v>901</c:v>
                </c:pt>
                <c:pt idx="144" formatCode="0">
                  <c:v>927</c:v>
                </c:pt>
                <c:pt idx="145" formatCode="0">
                  <c:v>921</c:v>
                </c:pt>
                <c:pt idx="146" formatCode="0">
                  <c:v>897.4</c:v>
                </c:pt>
                <c:pt idx="147" formatCode="0">
                  <c:v>899</c:v>
                </c:pt>
                <c:pt idx="148" formatCode="0">
                  <c:v>899</c:v>
                </c:pt>
                <c:pt idx="149" formatCode="0">
                  <c:v>869</c:v>
                </c:pt>
                <c:pt idx="150" formatCode="0">
                  <c:v>859</c:v>
                </c:pt>
                <c:pt idx="151" formatCode="0">
                  <c:v>849.4</c:v>
                </c:pt>
                <c:pt idx="152" formatCode="0">
                  <c:v>851</c:v>
                </c:pt>
                <c:pt idx="153" formatCode="0">
                  <c:v>851.2</c:v>
                </c:pt>
                <c:pt idx="154" formatCode="0">
                  <c:v>866</c:v>
                </c:pt>
                <c:pt idx="155" formatCode="0">
                  <c:v>873</c:v>
                </c:pt>
                <c:pt idx="156" formatCode="0">
                  <c:v>875</c:v>
                </c:pt>
                <c:pt idx="157" formatCode="0">
                  <c:v>908</c:v>
                </c:pt>
                <c:pt idx="158" formatCode="0">
                  <c:v>908</c:v>
                </c:pt>
                <c:pt idx="159" formatCode="0">
                  <c:v>907</c:v>
                </c:pt>
                <c:pt idx="160" formatCode="0">
                  <c:v>895</c:v>
                </c:pt>
                <c:pt idx="161" formatCode="0">
                  <c:v>875.8</c:v>
                </c:pt>
                <c:pt idx="162" formatCode="0">
                  <c:v>871</c:v>
                </c:pt>
                <c:pt idx="163" formatCode="0">
                  <c:v>855</c:v>
                </c:pt>
                <c:pt idx="164" formatCode="0">
                  <c:v>851</c:v>
                </c:pt>
                <c:pt idx="165" formatCode="0">
                  <c:v>851</c:v>
                </c:pt>
                <c:pt idx="166" formatCode="0">
                  <c:v>849</c:v>
                </c:pt>
                <c:pt idx="167" formatCode="0">
                  <c:v>835.4</c:v>
                </c:pt>
                <c:pt idx="168" formatCode="0">
                  <c:v>794</c:v>
                </c:pt>
                <c:pt idx="169" formatCode="0">
                  <c:v>709</c:v>
                </c:pt>
                <c:pt idx="170" formatCode="0">
                  <c:v>758</c:v>
                </c:pt>
                <c:pt idx="171" formatCode="0">
                  <c:v>793</c:v>
                </c:pt>
                <c:pt idx="172" formatCode="0">
                  <c:v>773</c:v>
                </c:pt>
                <c:pt idx="173" formatCode="0">
                  <c:v>775</c:v>
                </c:pt>
                <c:pt idx="174" formatCode="0">
                  <c:v>798</c:v>
                </c:pt>
                <c:pt idx="175" formatCode="0">
                  <c:v>811</c:v>
                </c:pt>
                <c:pt idx="176" formatCode="0">
                  <c:v>815.5</c:v>
                </c:pt>
                <c:pt idx="177" formatCode="0">
                  <c:v>828</c:v>
                </c:pt>
                <c:pt idx="178" formatCode="0">
                  <c:v>841</c:v>
                </c:pt>
                <c:pt idx="179" formatCode="0">
                  <c:v>873</c:v>
                </c:pt>
                <c:pt idx="180" formatCode="0">
                  <c:v>881</c:v>
                </c:pt>
                <c:pt idx="181" formatCode="0">
                  <c:v>891</c:v>
                </c:pt>
                <c:pt idx="182" formatCode="0">
                  <c:v>917</c:v>
                </c:pt>
                <c:pt idx="183" formatCode="0">
                  <c:v>943</c:v>
                </c:pt>
                <c:pt idx="184" formatCode="0">
                  <c:v>971</c:v>
                </c:pt>
                <c:pt idx="185" formatCode="0">
                  <c:v>953</c:v>
                </c:pt>
                <c:pt idx="186" formatCode="0">
                  <c:v>951</c:v>
                </c:pt>
                <c:pt idx="187" formatCode="0">
                  <c:v>943</c:v>
                </c:pt>
                <c:pt idx="188" formatCode="0">
                  <c:v>977</c:v>
                </c:pt>
                <c:pt idx="189" formatCode="0">
                  <c:v>991</c:v>
                </c:pt>
                <c:pt idx="190" formatCode="0">
                  <c:v>1029</c:v>
                </c:pt>
                <c:pt idx="191" formatCode="0">
                  <c:v>1108</c:v>
                </c:pt>
                <c:pt idx="192" formatCode="0">
                  <c:v>1148</c:v>
                </c:pt>
                <c:pt idx="193" formatCode="0">
                  <c:v>1124</c:v>
                </c:pt>
                <c:pt idx="194" formatCode="0">
                  <c:v>1084</c:v>
                </c:pt>
                <c:pt idx="195" formatCode="0">
                  <c:v>1084</c:v>
                </c:pt>
                <c:pt idx="196" formatCode="0">
                  <c:v>1099</c:v>
                </c:pt>
                <c:pt idx="197" formatCode="0">
                  <c:v>1144</c:v>
                </c:pt>
                <c:pt idx="198" formatCode="0">
                  <c:v>1163</c:v>
                </c:pt>
                <c:pt idx="199" formatCode="0">
                  <c:v>1163</c:v>
                </c:pt>
                <c:pt idx="200" formatCode="0">
                  <c:v>1170</c:v>
                </c:pt>
                <c:pt idx="201" formatCode="0">
                  <c:v>1175</c:v>
                </c:pt>
                <c:pt idx="202" formatCode="0">
                  <c:v>1210</c:v>
                </c:pt>
                <c:pt idx="203" formatCode="0">
                  <c:v>1333</c:v>
                </c:pt>
                <c:pt idx="204" formatCode="0">
                  <c:v>1376</c:v>
                </c:pt>
                <c:pt idx="205" formatCode="0">
                  <c:v>1376</c:v>
                </c:pt>
                <c:pt idx="206" formatCode="0">
                  <c:v>1338</c:v>
                </c:pt>
                <c:pt idx="207" formatCode="0">
                  <c:v>1309</c:v>
                </c:pt>
                <c:pt idx="208" formatCode="0">
                  <c:v>1305</c:v>
                </c:pt>
                <c:pt idx="209" formatCode="0">
                  <c:v>1303</c:v>
                </c:pt>
                <c:pt idx="210" formatCode="0">
                  <c:v>1313</c:v>
                </c:pt>
                <c:pt idx="211" formatCode="0">
                  <c:v>1337</c:v>
                </c:pt>
                <c:pt idx="212" formatCode="0">
                  <c:v>1364</c:v>
                </c:pt>
                <c:pt idx="213" formatCode="0">
                  <c:v>1430</c:v>
                </c:pt>
                <c:pt idx="214" formatCode="0">
                  <c:v>1531</c:v>
                </c:pt>
                <c:pt idx="215" formatCode="0">
                  <c:v>1569</c:v>
                </c:pt>
                <c:pt idx="216" formatCode="0">
                  <c:v>1600</c:v>
                </c:pt>
                <c:pt idx="217" formatCode="0">
                  <c:v>1620</c:v>
                </c:pt>
                <c:pt idx="218" formatCode="0">
                  <c:v>1592</c:v>
                </c:pt>
                <c:pt idx="219" formatCode="0">
                  <c:v>1530</c:v>
                </c:pt>
                <c:pt idx="220" formatCode="0">
                  <c:v>1500</c:v>
                </c:pt>
                <c:pt idx="221" formatCode="0">
                  <c:v>1488</c:v>
                </c:pt>
                <c:pt idx="222" formatCode="0">
                  <c:v>1424</c:v>
                </c:pt>
                <c:pt idx="223" formatCode="0">
                  <c:v>1380</c:v>
                </c:pt>
                <c:pt idx="224" formatCode="0">
                  <c:v>1370</c:v>
                </c:pt>
                <c:pt idx="225" formatCode="0">
                  <c:v>1288.75</c:v>
                </c:pt>
                <c:pt idx="226" formatCode="0">
                  <c:v>1245</c:v>
                </c:pt>
                <c:pt idx="227" formatCode="0">
                  <c:v>1168</c:v>
                </c:pt>
                <c:pt idx="228" formatCode="0">
                  <c:v>1160</c:v>
                </c:pt>
                <c:pt idx="229" formatCode="0">
                  <c:v>1160</c:v>
                </c:pt>
                <c:pt idx="230" formatCode="0">
                  <c:v>1160</c:v>
                </c:pt>
                <c:pt idx="231" formatCode="0">
                  <c:v>1198</c:v>
                </c:pt>
                <c:pt idx="232" formatCode="0">
                  <c:v>1218</c:v>
                </c:pt>
                <c:pt idx="233" formatCode="0">
                  <c:v>1246</c:v>
                </c:pt>
                <c:pt idx="234" formatCode="0">
                  <c:v>1277</c:v>
                </c:pt>
                <c:pt idx="235" formatCode="0">
                  <c:v>1286</c:v>
                </c:pt>
                <c:pt idx="236" formatCode="0">
                  <c:v>1290</c:v>
                </c:pt>
                <c:pt idx="237" formatCode="0">
                  <c:v>1282.5</c:v>
                </c:pt>
                <c:pt idx="238" formatCode="0">
                  <c:v>1279</c:v>
                </c:pt>
                <c:pt idx="239" formatCode="0">
                  <c:v>1316</c:v>
                </c:pt>
                <c:pt idx="240" formatCode="0">
                  <c:v>1343</c:v>
                </c:pt>
                <c:pt idx="241" formatCode="0">
                  <c:v>1351</c:v>
                </c:pt>
                <c:pt idx="242" formatCode="0">
                  <c:v>1359</c:v>
                </c:pt>
                <c:pt idx="243" formatCode="0">
                  <c:v>1405</c:v>
                </c:pt>
                <c:pt idx="244" formatCode="0">
                  <c:v>1441</c:v>
                </c:pt>
                <c:pt idx="245" formatCode="0">
                  <c:v>1523</c:v>
                </c:pt>
                <c:pt idx="246" formatCode="0">
                  <c:v>1585</c:v>
                </c:pt>
                <c:pt idx="247" formatCode="0">
                  <c:v>1647</c:v>
                </c:pt>
                <c:pt idx="248" formatCode="0">
                  <c:v>1671</c:v>
                </c:pt>
                <c:pt idx="249" formatCode="0">
                  <c:v>1591</c:v>
                </c:pt>
                <c:pt idx="250" formatCode="0">
                  <c:v>1511</c:v>
                </c:pt>
                <c:pt idx="251" formatCode="0">
                  <c:v>1479</c:v>
                </c:pt>
                <c:pt idx="252" formatCode="0">
                  <c:v>1471</c:v>
                </c:pt>
                <c:pt idx="253" formatCode="0">
                  <c:v>1471</c:v>
                </c:pt>
                <c:pt idx="254" formatCode="0">
                  <c:v>1471</c:v>
                </c:pt>
                <c:pt idx="255" formatCode="0">
                  <c:v>1421.2</c:v>
                </c:pt>
                <c:pt idx="256" formatCode="0">
                  <c:v>1402</c:v>
                </c:pt>
                <c:pt idx="257" formatCode="0">
                  <c:v>1429</c:v>
                </c:pt>
                <c:pt idx="258" formatCode="0">
                  <c:v>1421</c:v>
                </c:pt>
                <c:pt idx="259" formatCode="0">
                  <c:v>1463</c:v>
                </c:pt>
                <c:pt idx="260" formatCode="0">
                  <c:v>1479</c:v>
                </c:pt>
                <c:pt idx="261" formatCode="0">
                  <c:v>1483</c:v>
                </c:pt>
                <c:pt idx="262" formatCode="0">
                  <c:v>1527</c:v>
                </c:pt>
                <c:pt idx="263" formatCode="0">
                  <c:v>1544</c:v>
                </c:pt>
                <c:pt idx="264" formatCode="0">
                  <c:v>1524</c:v>
                </c:pt>
                <c:pt idx="265" formatCode="0">
                  <c:v>1560.6</c:v>
                </c:pt>
                <c:pt idx="266" formatCode="0">
                  <c:v>1577</c:v>
                </c:pt>
                <c:pt idx="267" formatCode="0">
                  <c:v>1545</c:v>
                </c:pt>
                <c:pt idx="268" formatCode="0">
                  <c:v>1501</c:v>
                </c:pt>
                <c:pt idx="269" formatCode="0">
                  <c:v>1501.4</c:v>
                </c:pt>
                <c:pt idx="270" formatCode="0">
                  <c:v>1499</c:v>
                </c:pt>
                <c:pt idx="271" formatCode="0">
                  <c:v>1494</c:v>
                </c:pt>
                <c:pt idx="272" formatCode="0">
                  <c:v>1489</c:v>
                </c:pt>
                <c:pt idx="273" formatCode="0">
                  <c:v>1472.33</c:v>
                </c:pt>
                <c:pt idx="274" formatCode="0">
                  <c:v>1459</c:v>
                </c:pt>
                <c:pt idx="275" formatCode="0">
                  <c:v>1420.25</c:v>
                </c:pt>
                <c:pt idx="276" formatCode="0">
                  <c:v>1400</c:v>
                </c:pt>
                <c:pt idx="277" formatCode="0">
                  <c:v>1358</c:v>
                </c:pt>
                <c:pt idx="278" formatCode="0">
                  <c:v>1346</c:v>
                </c:pt>
                <c:pt idx="279" formatCode="0">
                  <c:v>1349</c:v>
                </c:pt>
                <c:pt idx="280" formatCode="0">
                  <c:v>1342</c:v>
                </c:pt>
                <c:pt idx="281" formatCode="0">
                  <c:v>1310</c:v>
                </c:pt>
                <c:pt idx="282" formatCode="0">
                  <c:v>1292</c:v>
                </c:pt>
                <c:pt idx="283" formatCode="0">
                  <c:v>1256.5</c:v>
                </c:pt>
                <c:pt idx="284" formatCode="0">
                  <c:v>1191</c:v>
                </c:pt>
                <c:pt idx="285" formatCode="0">
                  <c:v>1158</c:v>
                </c:pt>
                <c:pt idx="286" formatCode="0">
                  <c:v>1166</c:v>
                </c:pt>
                <c:pt idx="287" formatCode="0">
                  <c:v>1093</c:v>
                </c:pt>
                <c:pt idx="288" formatCode="0">
                  <c:v>1088</c:v>
                </c:pt>
                <c:pt idx="289" formatCode="0">
                  <c:v>1068</c:v>
                </c:pt>
                <c:pt idx="290" formatCode="0">
                  <c:v>1046</c:v>
                </c:pt>
                <c:pt idx="291" formatCode="0">
                  <c:v>1030</c:v>
                </c:pt>
                <c:pt idx="292" formatCode="0">
                  <c:v>1047</c:v>
                </c:pt>
                <c:pt idx="293" formatCode="0">
                  <c:v>1057</c:v>
                </c:pt>
                <c:pt idx="294" formatCode="0">
                  <c:v>1068</c:v>
                </c:pt>
                <c:pt idx="295" formatCode="0">
                  <c:v>1075</c:v>
                </c:pt>
                <c:pt idx="296" formatCode="0">
                  <c:v>1079</c:v>
                </c:pt>
                <c:pt idx="297" formatCode="0">
                  <c:v>1090</c:v>
                </c:pt>
                <c:pt idx="298" formatCode="0">
                  <c:v>1062.75</c:v>
                </c:pt>
                <c:pt idx="299" formatCode="0">
                  <c:v>1019</c:v>
                </c:pt>
                <c:pt idx="300" formatCode="0">
                  <c:v>966</c:v>
                </c:pt>
                <c:pt idx="301" formatCode="0">
                  <c:v>954</c:v>
                </c:pt>
                <c:pt idx="302" formatCode="0">
                  <c:v>1006</c:v>
                </c:pt>
                <c:pt idx="303" formatCode="0">
                  <c:v>1014</c:v>
                </c:pt>
                <c:pt idx="304" formatCode="0">
                  <c:v>1005</c:v>
                </c:pt>
                <c:pt idx="305" formatCode="0">
                  <c:v>1006</c:v>
                </c:pt>
                <c:pt idx="306" formatCode="0">
                  <c:v>1006</c:v>
                </c:pt>
                <c:pt idx="307" formatCode="0">
                  <c:v>1006</c:v>
                </c:pt>
                <c:pt idx="308" formatCode="0">
                  <c:v>1031.5</c:v>
                </c:pt>
                <c:pt idx="309" formatCode="0">
                  <c:v>1050</c:v>
                </c:pt>
                <c:pt idx="310" formatCode="0">
                  <c:v>1054</c:v>
                </c:pt>
                <c:pt idx="311" formatCode="0">
                  <c:v>1054</c:v>
                </c:pt>
                <c:pt idx="312" formatCode="0">
                  <c:v>1058</c:v>
                </c:pt>
                <c:pt idx="313" formatCode="0">
                  <c:v>1080</c:v>
                </c:pt>
                <c:pt idx="314" formatCode="0">
                  <c:v>1084</c:v>
                </c:pt>
                <c:pt idx="315" formatCode="0">
                  <c:v>1074</c:v>
                </c:pt>
                <c:pt idx="316" formatCode="0">
                  <c:v>1072</c:v>
                </c:pt>
                <c:pt idx="317" formatCode="0">
                  <c:v>1080.4000000000001</c:v>
                </c:pt>
                <c:pt idx="318" formatCode="0">
                  <c:v>1080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92-4412-9F03-809FDDBCC1BE}"/>
            </c:ext>
          </c:extLst>
        </c:ser>
        <c:ser>
          <c:idx val="2"/>
          <c:order val="1"/>
          <c:tx>
            <c:strRef>
              <c:f>Platts!$C$15</c:f>
              <c:strCache>
                <c:ptCount val="1"/>
                <c:pt idx="0">
                  <c:v>پی اتیلن سبک خطی</c:v>
                </c:pt>
              </c:strCache>
            </c:strRef>
          </c:tx>
          <c:spPr>
            <a:ln w="57150">
              <a:solidFill>
                <a:srgbClr val="0070C0"/>
              </a:solidFill>
            </a:ln>
          </c:spPr>
          <c:marker>
            <c:symbol val="none"/>
          </c:marker>
          <c:cat>
            <c:strRef>
              <c:f>Platts!$E$3:$LK$3</c:f>
              <c:strCache>
                <c:ptCount val="319"/>
                <c:pt idx="0">
                  <c:v>95/08/14</c:v>
                </c:pt>
                <c:pt idx="1">
                  <c:v>95/08/22</c:v>
                </c:pt>
                <c:pt idx="2">
                  <c:v>95/08/31</c:v>
                </c:pt>
                <c:pt idx="3">
                  <c:v>95/09/06</c:v>
                </c:pt>
                <c:pt idx="4">
                  <c:v>95/09/13</c:v>
                </c:pt>
                <c:pt idx="5">
                  <c:v>95/09/20</c:v>
                </c:pt>
                <c:pt idx="6">
                  <c:v>95/09/28</c:v>
                </c:pt>
                <c:pt idx="7">
                  <c:v>95/10/18</c:v>
                </c:pt>
                <c:pt idx="8">
                  <c:v>95/10/25</c:v>
                </c:pt>
                <c:pt idx="9">
                  <c:v>95/11/02</c:v>
                </c:pt>
                <c:pt idx="10">
                  <c:v>95/11/09</c:v>
                </c:pt>
                <c:pt idx="11">
                  <c:v>95/11/16</c:v>
                </c:pt>
                <c:pt idx="12">
                  <c:v>95/11/23</c:v>
                </c:pt>
                <c:pt idx="13">
                  <c:v>95/12/01</c:v>
                </c:pt>
                <c:pt idx="14">
                  <c:v>95/12/07</c:v>
                </c:pt>
                <c:pt idx="15">
                  <c:v>95/12/14</c:v>
                </c:pt>
                <c:pt idx="16">
                  <c:v>95/12/21</c:v>
                </c:pt>
                <c:pt idx="17">
                  <c:v>95/12/28</c:v>
                </c:pt>
                <c:pt idx="18">
                  <c:v>96/01/05</c:v>
                </c:pt>
                <c:pt idx="19">
                  <c:v>96/01/12</c:v>
                </c:pt>
                <c:pt idx="20">
                  <c:v>96/01/19</c:v>
                </c:pt>
                <c:pt idx="21">
                  <c:v>96/01/26</c:v>
                </c:pt>
                <c:pt idx="22">
                  <c:v>96/02/02</c:v>
                </c:pt>
                <c:pt idx="23">
                  <c:v>96/02/09</c:v>
                </c:pt>
                <c:pt idx="24">
                  <c:v>96/02/16</c:v>
                </c:pt>
                <c:pt idx="25">
                  <c:v>96/02/23</c:v>
                </c:pt>
                <c:pt idx="26">
                  <c:v>96/02/30</c:v>
                </c:pt>
                <c:pt idx="27">
                  <c:v>96/03/06</c:v>
                </c:pt>
                <c:pt idx="28">
                  <c:v>96/03/13</c:v>
                </c:pt>
                <c:pt idx="29">
                  <c:v>96/03/20</c:v>
                </c:pt>
                <c:pt idx="30">
                  <c:v>96/03/27</c:v>
                </c:pt>
                <c:pt idx="31">
                  <c:v>96/04/03</c:v>
                </c:pt>
                <c:pt idx="32">
                  <c:v>96/04/10</c:v>
                </c:pt>
                <c:pt idx="33">
                  <c:v>96/04/17</c:v>
                </c:pt>
                <c:pt idx="34">
                  <c:v>96/04/24</c:v>
                </c:pt>
                <c:pt idx="35">
                  <c:v>96/04/31</c:v>
                </c:pt>
                <c:pt idx="36">
                  <c:v>96/05/07</c:v>
                </c:pt>
                <c:pt idx="37">
                  <c:v>96/05/15</c:v>
                </c:pt>
                <c:pt idx="38">
                  <c:v>96/05/21</c:v>
                </c:pt>
                <c:pt idx="39">
                  <c:v>96/05/28</c:v>
                </c:pt>
                <c:pt idx="40">
                  <c:v>96/06/04</c:v>
                </c:pt>
                <c:pt idx="41">
                  <c:v>96/06/11</c:v>
                </c:pt>
                <c:pt idx="42">
                  <c:v>96/06/18</c:v>
                </c:pt>
                <c:pt idx="43">
                  <c:v>96/06/25</c:v>
                </c:pt>
                <c:pt idx="44">
                  <c:v>96/07/01</c:v>
                </c:pt>
                <c:pt idx="45">
                  <c:v>96/07/10</c:v>
                </c:pt>
                <c:pt idx="46">
                  <c:v>96/07/15</c:v>
                </c:pt>
                <c:pt idx="47">
                  <c:v>96/07/22</c:v>
                </c:pt>
                <c:pt idx="48">
                  <c:v>96/07/29</c:v>
                </c:pt>
                <c:pt idx="49">
                  <c:v>96/08/06</c:v>
                </c:pt>
                <c:pt idx="50">
                  <c:v>96/08/13</c:v>
                </c:pt>
                <c:pt idx="51">
                  <c:v>96/08/20</c:v>
                </c:pt>
                <c:pt idx="52">
                  <c:v>96/08/27</c:v>
                </c:pt>
                <c:pt idx="53">
                  <c:v>96/09/04</c:v>
                </c:pt>
                <c:pt idx="54">
                  <c:v>96/09/11</c:v>
                </c:pt>
                <c:pt idx="55">
                  <c:v>96/09/18</c:v>
                </c:pt>
                <c:pt idx="56">
                  <c:v>96/09/25</c:v>
                </c:pt>
                <c:pt idx="57">
                  <c:v>96/10/02</c:v>
                </c:pt>
                <c:pt idx="58">
                  <c:v>96/10/16</c:v>
                </c:pt>
                <c:pt idx="59">
                  <c:v>96/10/23</c:v>
                </c:pt>
                <c:pt idx="60">
                  <c:v>96/10/30</c:v>
                </c:pt>
                <c:pt idx="61">
                  <c:v>96/11/07</c:v>
                </c:pt>
                <c:pt idx="62">
                  <c:v>96/11/14</c:v>
                </c:pt>
                <c:pt idx="63">
                  <c:v>96/11/21</c:v>
                </c:pt>
                <c:pt idx="64">
                  <c:v>96/11/28</c:v>
                </c:pt>
                <c:pt idx="65">
                  <c:v>96/12/05</c:v>
                </c:pt>
                <c:pt idx="66">
                  <c:v>96/12/12</c:v>
                </c:pt>
                <c:pt idx="67">
                  <c:v>96/12/19</c:v>
                </c:pt>
                <c:pt idx="68">
                  <c:v>97/01/11</c:v>
                </c:pt>
                <c:pt idx="69">
                  <c:v>97/01/18</c:v>
                </c:pt>
                <c:pt idx="70">
                  <c:v>97/01/25</c:v>
                </c:pt>
                <c:pt idx="71">
                  <c:v>97/02/01</c:v>
                </c:pt>
                <c:pt idx="72">
                  <c:v>97/02/08</c:v>
                </c:pt>
                <c:pt idx="73">
                  <c:v>97/02/15</c:v>
                </c:pt>
                <c:pt idx="74">
                  <c:v>97/02/22</c:v>
                </c:pt>
                <c:pt idx="75">
                  <c:v>97/02/29</c:v>
                </c:pt>
                <c:pt idx="76">
                  <c:v>97/03/05</c:v>
                </c:pt>
                <c:pt idx="77">
                  <c:v>97/03/12</c:v>
                </c:pt>
                <c:pt idx="78">
                  <c:v>97/03/19</c:v>
                </c:pt>
                <c:pt idx="79">
                  <c:v>97/03/26</c:v>
                </c:pt>
                <c:pt idx="80">
                  <c:v>97/04/02</c:v>
                </c:pt>
                <c:pt idx="81">
                  <c:v>97/04/09</c:v>
                </c:pt>
                <c:pt idx="82">
                  <c:v>97/04/16</c:v>
                </c:pt>
                <c:pt idx="83">
                  <c:v>97/04/23</c:v>
                </c:pt>
                <c:pt idx="84">
                  <c:v>97/04/30</c:v>
                </c:pt>
                <c:pt idx="85">
                  <c:v>97/05/06</c:v>
                </c:pt>
                <c:pt idx="86">
                  <c:v>97/05/13</c:v>
                </c:pt>
                <c:pt idx="87">
                  <c:v>97/05/20</c:v>
                </c:pt>
                <c:pt idx="88">
                  <c:v>97/05/27</c:v>
                </c:pt>
                <c:pt idx="89">
                  <c:v>97/06/03</c:v>
                </c:pt>
                <c:pt idx="90">
                  <c:v>97/06/10</c:v>
                </c:pt>
                <c:pt idx="91">
                  <c:v>97/06/17</c:v>
                </c:pt>
                <c:pt idx="92">
                  <c:v>97/06/24</c:v>
                </c:pt>
                <c:pt idx="93">
                  <c:v>97/06/31</c:v>
                </c:pt>
                <c:pt idx="94">
                  <c:v>97/07/07</c:v>
                </c:pt>
                <c:pt idx="95">
                  <c:v>97/07/14</c:v>
                </c:pt>
                <c:pt idx="96">
                  <c:v>97/07/21</c:v>
                </c:pt>
                <c:pt idx="97">
                  <c:v>97/07/28</c:v>
                </c:pt>
                <c:pt idx="98">
                  <c:v>97/08/05</c:v>
                </c:pt>
                <c:pt idx="99">
                  <c:v>97/08/12</c:v>
                </c:pt>
                <c:pt idx="100">
                  <c:v>97/08/19</c:v>
                </c:pt>
                <c:pt idx="101">
                  <c:v>97/08/26</c:v>
                </c:pt>
                <c:pt idx="102">
                  <c:v>97/09/03</c:v>
                </c:pt>
                <c:pt idx="103">
                  <c:v>97/09/10</c:v>
                </c:pt>
                <c:pt idx="104">
                  <c:v>97/09/17</c:v>
                </c:pt>
                <c:pt idx="105">
                  <c:v>97/09/24</c:v>
                </c:pt>
                <c:pt idx="106">
                  <c:v>97/10/01</c:v>
                </c:pt>
                <c:pt idx="107">
                  <c:v>97/10/15</c:v>
                </c:pt>
                <c:pt idx="108">
                  <c:v>97/10/22</c:v>
                </c:pt>
                <c:pt idx="109">
                  <c:v>97/10/29</c:v>
                </c:pt>
                <c:pt idx="110">
                  <c:v>97/11/06</c:v>
                </c:pt>
                <c:pt idx="111">
                  <c:v>97/11/13</c:v>
                </c:pt>
                <c:pt idx="112">
                  <c:v>97/11/20</c:v>
                </c:pt>
                <c:pt idx="113">
                  <c:v>97/11/27</c:v>
                </c:pt>
                <c:pt idx="114">
                  <c:v>97/12/04</c:v>
                </c:pt>
                <c:pt idx="115">
                  <c:v>97/12/11</c:v>
                </c:pt>
                <c:pt idx="116">
                  <c:v>97/12/18</c:v>
                </c:pt>
                <c:pt idx="117">
                  <c:v>97/12/25</c:v>
                </c:pt>
                <c:pt idx="118">
                  <c:v>98/01/03</c:v>
                </c:pt>
                <c:pt idx="119">
                  <c:v>98/01/17</c:v>
                </c:pt>
                <c:pt idx="120">
                  <c:v>98/01/24</c:v>
                </c:pt>
                <c:pt idx="121">
                  <c:v>98/01/31</c:v>
                </c:pt>
                <c:pt idx="122">
                  <c:v>98/02/07</c:v>
                </c:pt>
                <c:pt idx="123">
                  <c:v>98/02/14</c:v>
                </c:pt>
                <c:pt idx="124">
                  <c:v>98/02/21</c:v>
                </c:pt>
                <c:pt idx="125">
                  <c:v>98/02/28</c:v>
                </c:pt>
                <c:pt idx="126">
                  <c:v>98/03/04</c:v>
                </c:pt>
                <c:pt idx="127">
                  <c:v>98/03/11</c:v>
                </c:pt>
                <c:pt idx="128">
                  <c:v>98/03/18</c:v>
                </c:pt>
                <c:pt idx="129">
                  <c:v>98/03/25</c:v>
                </c:pt>
                <c:pt idx="130">
                  <c:v>98/04/01</c:v>
                </c:pt>
                <c:pt idx="131">
                  <c:v>98/04/08</c:v>
                </c:pt>
                <c:pt idx="132">
                  <c:v>98/04/15</c:v>
                </c:pt>
                <c:pt idx="133">
                  <c:v>98/04/22</c:v>
                </c:pt>
                <c:pt idx="134">
                  <c:v>98/04/29</c:v>
                </c:pt>
                <c:pt idx="135">
                  <c:v>98/05/05</c:v>
                </c:pt>
                <c:pt idx="136">
                  <c:v>98/05/12</c:v>
                </c:pt>
                <c:pt idx="137">
                  <c:v>98/05/19</c:v>
                </c:pt>
                <c:pt idx="138">
                  <c:v>98/05/26</c:v>
                </c:pt>
                <c:pt idx="139">
                  <c:v>98/06/02</c:v>
                </c:pt>
                <c:pt idx="140">
                  <c:v>98/06/16</c:v>
                </c:pt>
                <c:pt idx="141">
                  <c:v>98/06/23</c:v>
                </c:pt>
                <c:pt idx="142">
                  <c:v>98/06/30</c:v>
                </c:pt>
                <c:pt idx="143">
                  <c:v>98/07/06</c:v>
                </c:pt>
                <c:pt idx="144">
                  <c:v>98/07/13</c:v>
                </c:pt>
                <c:pt idx="145">
                  <c:v>98/07/20</c:v>
                </c:pt>
                <c:pt idx="146">
                  <c:v>98/07/27</c:v>
                </c:pt>
                <c:pt idx="147">
                  <c:v>98/08/04</c:v>
                </c:pt>
                <c:pt idx="148">
                  <c:v>98/08/11</c:v>
                </c:pt>
                <c:pt idx="149">
                  <c:v>98/08/25</c:v>
                </c:pt>
                <c:pt idx="150">
                  <c:v>98/09/01</c:v>
                </c:pt>
                <c:pt idx="151">
                  <c:v>98/09/08</c:v>
                </c:pt>
                <c:pt idx="152">
                  <c:v>98/09/15</c:v>
                </c:pt>
                <c:pt idx="153">
                  <c:v>98/09/22</c:v>
                </c:pt>
                <c:pt idx="154">
                  <c:v>98/09/29</c:v>
                </c:pt>
                <c:pt idx="155">
                  <c:v>98/10/13</c:v>
                </c:pt>
                <c:pt idx="156">
                  <c:v>98/10/20</c:v>
                </c:pt>
                <c:pt idx="157">
                  <c:v>98/10/27</c:v>
                </c:pt>
                <c:pt idx="158">
                  <c:v>98/11/04</c:v>
                </c:pt>
                <c:pt idx="159">
                  <c:v>98/11/11</c:v>
                </c:pt>
                <c:pt idx="160">
                  <c:v>98/11/18</c:v>
                </c:pt>
                <c:pt idx="161">
                  <c:v>98/11/25</c:v>
                </c:pt>
                <c:pt idx="162">
                  <c:v>98/12/02</c:v>
                </c:pt>
                <c:pt idx="163">
                  <c:v>98/12/09‌</c:v>
                </c:pt>
                <c:pt idx="164">
                  <c:v>98/12/16‌</c:v>
                </c:pt>
                <c:pt idx="165">
                  <c:v>98/12/23‌</c:v>
                </c:pt>
                <c:pt idx="166">
                  <c:v>99/01/01‌</c:v>
                </c:pt>
                <c:pt idx="167">
                  <c:v>99/01/08‌</c:v>
                </c:pt>
                <c:pt idx="168">
                  <c:v>99/01/15‌</c:v>
                </c:pt>
                <c:pt idx="169">
                  <c:v>99/01/21‌</c:v>
                </c:pt>
                <c:pt idx="170">
                  <c:v>99/01/29‌</c:v>
                </c:pt>
                <c:pt idx="171">
                  <c:v>99/02/05‌</c:v>
                </c:pt>
                <c:pt idx="172">
                  <c:v>99/02/11‌</c:v>
                </c:pt>
                <c:pt idx="173">
                  <c:v>99/02/19‌</c:v>
                </c:pt>
                <c:pt idx="174">
                  <c:v>99/02/26‌</c:v>
                </c:pt>
                <c:pt idx="175">
                  <c:v>99/03/02</c:v>
                </c:pt>
                <c:pt idx="176">
                  <c:v>99/03/09</c:v>
                </c:pt>
                <c:pt idx="177">
                  <c:v>99/03/16</c:v>
                </c:pt>
                <c:pt idx="178">
                  <c:v>99/03/23</c:v>
                </c:pt>
                <c:pt idx="179">
                  <c:v>99/03/30</c:v>
                </c:pt>
                <c:pt idx="180">
                  <c:v>99/04/06</c:v>
                </c:pt>
                <c:pt idx="181">
                  <c:v>99/04/14</c:v>
                </c:pt>
                <c:pt idx="182">
                  <c:v>99/04/20</c:v>
                </c:pt>
                <c:pt idx="183">
                  <c:v>99/04/27</c:v>
                </c:pt>
                <c:pt idx="184">
                  <c:v>99/05/03</c:v>
                </c:pt>
                <c:pt idx="185">
                  <c:v>99/05/09</c:v>
                </c:pt>
                <c:pt idx="186">
                  <c:v>99/05/17</c:v>
                </c:pt>
                <c:pt idx="187">
                  <c:v>99/05/25</c:v>
                </c:pt>
                <c:pt idx="188">
                  <c:v>99/06/01</c:v>
                </c:pt>
                <c:pt idx="189">
                  <c:v>99/06/08</c:v>
                </c:pt>
                <c:pt idx="190">
                  <c:v>99/06/15</c:v>
                </c:pt>
                <c:pt idx="191">
                  <c:v>99/06/22</c:v>
                </c:pt>
                <c:pt idx="192">
                  <c:v>99/06/29</c:v>
                </c:pt>
                <c:pt idx="193">
                  <c:v>99/07/05</c:v>
                </c:pt>
                <c:pt idx="194">
                  <c:v>99/07/12</c:v>
                </c:pt>
                <c:pt idx="195">
                  <c:v>99/07/19</c:v>
                </c:pt>
                <c:pt idx="196">
                  <c:v>99/07/26</c:v>
                </c:pt>
                <c:pt idx="197">
                  <c:v>99/08/03</c:v>
                </c:pt>
                <c:pt idx="198">
                  <c:v>99/08/10</c:v>
                </c:pt>
                <c:pt idx="199">
                  <c:v>99/08/17</c:v>
                </c:pt>
                <c:pt idx="200">
                  <c:v>99/08/24</c:v>
                </c:pt>
                <c:pt idx="201">
                  <c:v>99/09/01</c:v>
                </c:pt>
                <c:pt idx="202">
                  <c:v>99/09/01</c:v>
                </c:pt>
                <c:pt idx="203">
                  <c:v>99/09/15</c:v>
                </c:pt>
                <c:pt idx="204">
                  <c:v>99/09/22</c:v>
                </c:pt>
                <c:pt idx="205">
                  <c:v>99/09/29</c:v>
                </c:pt>
                <c:pt idx="206">
                  <c:v>99/10/20</c:v>
                </c:pt>
                <c:pt idx="207">
                  <c:v>99/10/27</c:v>
                </c:pt>
                <c:pt idx="208">
                  <c:v>99/11/04</c:v>
                </c:pt>
                <c:pt idx="209">
                  <c:v>99/11/11</c:v>
                </c:pt>
                <c:pt idx="210">
                  <c:v>99/11/18</c:v>
                </c:pt>
                <c:pt idx="211">
                  <c:v>99/11/25</c:v>
                </c:pt>
                <c:pt idx="212">
                  <c:v>99/12/02</c:v>
                </c:pt>
                <c:pt idx="213">
                  <c:v>99/12/09</c:v>
                </c:pt>
                <c:pt idx="214">
                  <c:v>99/12/16</c:v>
                </c:pt>
                <c:pt idx="215">
                  <c:v>99/12/23</c:v>
                </c:pt>
                <c:pt idx="216">
                  <c:v>99/12/30</c:v>
                </c:pt>
                <c:pt idx="217">
                  <c:v>1400/01/07</c:v>
                </c:pt>
                <c:pt idx="218">
                  <c:v>1400/01/14</c:v>
                </c:pt>
                <c:pt idx="219">
                  <c:v>1400/01/20</c:v>
                </c:pt>
                <c:pt idx="220">
                  <c:v>1400/01/27</c:v>
                </c:pt>
                <c:pt idx="221">
                  <c:v>1400/01/03</c:v>
                </c:pt>
                <c:pt idx="222">
                  <c:v>1400/02/11</c:v>
                </c:pt>
                <c:pt idx="223">
                  <c:v>1400/02/18</c:v>
                </c:pt>
                <c:pt idx="224">
                  <c:v>1400/02/25</c:v>
                </c:pt>
                <c:pt idx="225">
                  <c:v>1400/03/01</c:v>
                </c:pt>
                <c:pt idx="226">
                  <c:v>1400/03/08</c:v>
                </c:pt>
                <c:pt idx="227">
                  <c:v>1400/03/15</c:v>
                </c:pt>
                <c:pt idx="228">
                  <c:v>1400/03/22</c:v>
                </c:pt>
                <c:pt idx="229">
                  <c:v>1400/03/29</c:v>
                </c:pt>
                <c:pt idx="230">
                  <c:v>1400/04/05</c:v>
                </c:pt>
                <c:pt idx="231">
                  <c:v>1400/04/12</c:v>
                </c:pt>
                <c:pt idx="232">
                  <c:v>1400/04/19</c:v>
                </c:pt>
                <c:pt idx="233">
                  <c:v>1400/04/26</c:v>
                </c:pt>
                <c:pt idx="234">
                  <c:v>1400/05/02</c:v>
                </c:pt>
                <c:pt idx="235">
                  <c:v>1400/05/09</c:v>
                </c:pt>
                <c:pt idx="236">
                  <c:v>1400/05/16</c:v>
                </c:pt>
                <c:pt idx="237">
                  <c:v>1400/05/23</c:v>
                </c:pt>
                <c:pt idx="238">
                  <c:v>1400/05/31</c:v>
                </c:pt>
                <c:pt idx="239">
                  <c:v>1400/06/05</c:v>
                </c:pt>
                <c:pt idx="240">
                  <c:v>1400/06/12</c:v>
                </c:pt>
                <c:pt idx="241">
                  <c:v>1400/06/19</c:v>
                </c:pt>
                <c:pt idx="242">
                  <c:v>1400/06/26</c:v>
                </c:pt>
                <c:pt idx="243">
                  <c:v>1400/07/03</c:v>
                </c:pt>
                <c:pt idx="244">
                  <c:v>1400/07/10</c:v>
                </c:pt>
                <c:pt idx="245">
                  <c:v>1400/07/17</c:v>
                </c:pt>
                <c:pt idx="246">
                  <c:v>1400/07/23</c:v>
                </c:pt>
                <c:pt idx="247">
                  <c:v>1400/07/30</c:v>
                </c:pt>
                <c:pt idx="248">
                  <c:v>1400/08/07</c:v>
                </c:pt>
                <c:pt idx="249">
                  <c:v>1400/08/14</c:v>
                </c:pt>
                <c:pt idx="250">
                  <c:v>1400/08/21</c:v>
                </c:pt>
                <c:pt idx="251">
                  <c:v>1400/08/28</c:v>
                </c:pt>
                <c:pt idx="252">
                  <c:v>1400/09/05</c:v>
                </c:pt>
                <c:pt idx="253">
                  <c:v>1400/09/12</c:v>
                </c:pt>
                <c:pt idx="254">
                  <c:v>1400/09/19</c:v>
                </c:pt>
                <c:pt idx="255">
                  <c:v>1400/09/26</c:v>
                </c:pt>
                <c:pt idx="256">
                  <c:v>1400/10/18</c:v>
                </c:pt>
                <c:pt idx="257">
                  <c:v>1400/10/25</c:v>
                </c:pt>
                <c:pt idx="258">
                  <c:v>1400/11/02</c:v>
                </c:pt>
                <c:pt idx="259">
                  <c:v>1400/11/09</c:v>
                </c:pt>
                <c:pt idx="260">
                  <c:v>1400/11/16</c:v>
                </c:pt>
                <c:pt idx="261">
                  <c:v>1400/11/23</c:v>
                </c:pt>
                <c:pt idx="262">
                  <c:v>1400/11/30</c:v>
                </c:pt>
                <c:pt idx="263">
                  <c:v>1400/12/07</c:v>
                </c:pt>
                <c:pt idx="264">
                  <c:v>1400/12/14</c:v>
                </c:pt>
                <c:pt idx="265">
                  <c:v>1400/12/21</c:v>
                </c:pt>
                <c:pt idx="266">
                  <c:v>1400/12/28</c:v>
                </c:pt>
                <c:pt idx="267">
                  <c:v>1401/01/06</c:v>
                </c:pt>
                <c:pt idx="268">
                  <c:v>1401/01/13</c:v>
                </c:pt>
                <c:pt idx="269">
                  <c:v>1401/01/20</c:v>
                </c:pt>
                <c:pt idx="270">
                  <c:v>1401/01/27</c:v>
                </c:pt>
                <c:pt idx="271">
                  <c:v>1401/02/03</c:v>
                </c:pt>
                <c:pt idx="272">
                  <c:v>1401/02/10</c:v>
                </c:pt>
                <c:pt idx="273">
                  <c:v>1401/02/17</c:v>
                </c:pt>
                <c:pt idx="274">
                  <c:v>1401/02/24</c:v>
                </c:pt>
                <c:pt idx="275">
                  <c:v>1401/02/31</c:v>
                </c:pt>
                <c:pt idx="276">
                  <c:v>1401/03/06</c:v>
                </c:pt>
                <c:pt idx="277">
                  <c:v>1401/03/13</c:v>
                </c:pt>
                <c:pt idx="278">
                  <c:v>1401/03/20</c:v>
                </c:pt>
                <c:pt idx="279">
                  <c:v>1401/03/27</c:v>
                </c:pt>
                <c:pt idx="280">
                  <c:v>1401/04/03</c:v>
                </c:pt>
                <c:pt idx="281">
                  <c:v>1401/04/10</c:v>
                </c:pt>
                <c:pt idx="282">
                  <c:v>1401/04/17</c:v>
                </c:pt>
                <c:pt idx="283">
                  <c:v>1401/04/24</c:v>
                </c:pt>
                <c:pt idx="284">
                  <c:v>1401/04/31</c:v>
                </c:pt>
                <c:pt idx="285">
                  <c:v>1401/05/7</c:v>
                </c:pt>
                <c:pt idx="286">
                  <c:v>1401/05/15</c:v>
                </c:pt>
                <c:pt idx="287">
                  <c:v>1401/05/22</c:v>
                </c:pt>
                <c:pt idx="288">
                  <c:v>1401/05/29</c:v>
                </c:pt>
                <c:pt idx="289">
                  <c:v>1401/06/2</c:v>
                </c:pt>
                <c:pt idx="290">
                  <c:v>1401/06/12</c:v>
                </c:pt>
                <c:pt idx="291">
                  <c:v>1401/06/19</c:v>
                </c:pt>
                <c:pt idx="292">
                  <c:v>1401/06/27</c:v>
                </c:pt>
                <c:pt idx="293">
                  <c:v>1401/07/2</c:v>
                </c:pt>
                <c:pt idx="294">
                  <c:v>1401/07/9</c:v>
                </c:pt>
                <c:pt idx="295">
                  <c:v>1401/07/16</c:v>
                </c:pt>
                <c:pt idx="296">
                  <c:v>1401/07/23</c:v>
                </c:pt>
                <c:pt idx="297">
                  <c:v>1401/07/30</c:v>
                </c:pt>
                <c:pt idx="298">
                  <c:v>1401/08/7</c:v>
                </c:pt>
                <c:pt idx="299">
                  <c:v>1401/08/14</c:v>
                </c:pt>
                <c:pt idx="300">
                  <c:v>1401/08/21</c:v>
                </c:pt>
                <c:pt idx="301">
                  <c:v>1401/08/28</c:v>
                </c:pt>
                <c:pt idx="302">
                  <c:v>1401/09/5</c:v>
                </c:pt>
                <c:pt idx="303">
                  <c:v>1401/09/12</c:v>
                </c:pt>
                <c:pt idx="304">
                  <c:v>1401/09/19</c:v>
                </c:pt>
                <c:pt idx="305">
                  <c:v>1401/09/23</c:v>
                </c:pt>
                <c:pt idx="306">
                  <c:v>1401/10/3</c:v>
                </c:pt>
                <c:pt idx="307">
                  <c:v>1401/10/7</c:v>
                </c:pt>
                <c:pt idx="308">
                  <c:v>1401/10/17</c:v>
                </c:pt>
                <c:pt idx="309">
                  <c:v>1401/10/24</c:v>
                </c:pt>
                <c:pt idx="310">
                  <c:v>1401/1۱/1</c:v>
                </c:pt>
                <c:pt idx="311">
                  <c:v>1401/1۱/8</c:v>
                </c:pt>
                <c:pt idx="312">
                  <c:v>1401/11/16</c:v>
                </c:pt>
                <c:pt idx="313">
                  <c:v>1401/1۱/23</c:v>
                </c:pt>
                <c:pt idx="314">
                  <c:v>1401/1۱/30</c:v>
                </c:pt>
                <c:pt idx="315">
                  <c:v>1401/12/6</c:v>
                </c:pt>
                <c:pt idx="316">
                  <c:v>1401/12/13</c:v>
                </c:pt>
                <c:pt idx="317">
                  <c:v>1401/12/20</c:v>
                </c:pt>
                <c:pt idx="318">
                  <c:v>1401/12/27</c:v>
                </c:pt>
              </c:strCache>
            </c:strRef>
          </c:cat>
          <c:val>
            <c:numRef>
              <c:f>Platts!$E$15:$LK$15</c:f>
              <c:numCache>
                <c:formatCode>General</c:formatCode>
                <c:ptCount val="319"/>
                <c:pt idx="0">
                  <c:v>1136</c:v>
                </c:pt>
                <c:pt idx="1">
                  <c:v>1154</c:v>
                </c:pt>
                <c:pt idx="2">
                  <c:v>1157</c:v>
                </c:pt>
                <c:pt idx="3">
                  <c:v>1155</c:v>
                </c:pt>
                <c:pt idx="4">
                  <c:v>1125</c:v>
                </c:pt>
                <c:pt idx="5">
                  <c:v>1117</c:v>
                </c:pt>
                <c:pt idx="6">
                  <c:v>1130</c:v>
                </c:pt>
                <c:pt idx="7">
                  <c:v>1144</c:v>
                </c:pt>
                <c:pt idx="8">
                  <c:v>1137</c:v>
                </c:pt>
                <c:pt idx="9">
                  <c:v>1132</c:v>
                </c:pt>
                <c:pt idx="10">
                  <c:v>1127</c:v>
                </c:pt>
                <c:pt idx="11">
                  <c:v>1154</c:v>
                </c:pt>
                <c:pt idx="12">
                  <c:v>1170</c:v>
                </c:pt>
                <c:pt idx="13">
                  <c:v>1168</c:v>
                </c:pt>
                <c:pt idx="14">
                  <c:v>1163</c:v>
                </c:pt>
                <c:pt idx="15">
                  <c:v>1129</c:v>
                </c:pt>
                <c:pt idx="16">
                  <c:v>1125</c:v>
                </c:pt>
                <c:pt idx="17">
                  <c:v>1117</c:v>
                </c:pt>
                <c:pt idx="18">
                  <c:v>1116</c:v>
                </c:pt>
                <c:pt idx="19">
                  <c:v>1125</c:v>
                </c:pt>
                <c:pt idx="20">
                  <c:v>1126</c:v>
                </c:pt>
                <c:pt idx="21">
                  <c:v>1115</c:v>
                </c:pt>
                <c:pt idx="22">
                  <c:v>1110</c:v>
                </c:pt>
                <c:pt idx="23">
                  <c:v>1128</c:v>
                </c:pt>
                <c:pt idx="24">
                  <c:v>1119</c:v>
                </c:pt>
                <c:pt idx="25">
                  <c:v>1096</c:v>
                </c:pt>
                <c:pt idx="26">
                  <c:v>1109</c:v>
                </c:pt>
                <c:pt idx="27">
                  <c:v>1084</c:v>
                </c:pt>
                <c:pt idx="28">
                  <c:v>1090</c:v>
                </c:pt>
                <c:pt idx="29">
                  <c:v>1165</c:v>
                </c:pt>
                <c:pt idx="30">
                  <c:v>1059</c:v>
                </c:pt>
                <c:pt idx="31">
                  <c:v>1040</c:v>
                </c:pt>
                <c:pt idx="32">
                  <c:v>1025</c:v>
                </c:pt>
                <c:pt idx="33">
                  <c:v>1034</c:v>
                </c:pt>
                <c:pt idx="34">
                  <c:v>1030</c:v>
                </c:pt>
                <c:pt idx="35">
                  <c:v>1038</c:v>
                </c:pt>
                <c:pt idx="36">
                  <c:v>1054</c:v>
                </c:pt>
                <c:pt idx="37">
                  <c:v>1091</c:v>
                </c:pt>
                <c:pt idx="38">
                  <c:v>1087</c:v>
                </c:pt>
                <c:pt idx="39">
                  <c:v>1090</c:v>
                </c:pt>
                <c:pt idx="40">
                  <c:v>1097</c:v>
                </c:pt>
                <c:pt idx="41">
                  <c:v>1115</c:v>
                </c:pt>
                <c:pt idx="42">
                  <c:v>1154</c:v>
                </c:pt>
                <c:pt idx="43">
                  <c:v>1179</c:v>
                </c:pt>
                <c:pt idx="44">
                  <c:v>1166</c:v>
                </c:pt>
                <c:pt idx="45">
                  <c:v>1146</c:v>
                </c:pt>
                <c:pt idx="46">
                  <c:v>1134</c:v>
                </c:pt>
                <c:pt idx="47">
                  <c:v>1134</c:v>
                </c:pt>
                <c:pt idx="48">
                  <c:v>1146</c:v>
                </c:pt>
                <c:pt idx="49">
                  <c:v>1187</c:v>
                </c:pt>
                <c:pt idx="50">
                  <c:v>1151</c:v>
                </c:pt>
                <c:pt idx="51">
                  <c:v>1151.2</c:v>
                </c:pt>
                <c:pt idx="52">
                  <c:v>1165</c:v>
                </c:pt>
                <c:pt idx="53">
                  <c:v>1158</c:v>
                </c:pt>
                <c:pt idx="54">
                  <c:v>1149</c:v>
                </c:pt>
                <c:pt idx="55">
                  <c:v>1152</c:v>
                </c:pt>
                <c:pt idx="56">
                  <c:v>1145</c:v>
                </c:pt>
                <c:pt idx="57">
                  <c:v>1134</c:v>
                </c:pt>
                <c:pt idx="58">
                  <c:v>1130</c:v>
                </c:pt>
                <c:pt idx="59">
                  <c:v>1165</c:v>
                </c:pt>
                <c:pt idx="60">
                  <c:v>1160</c:v>
                </c:pt>
                <c:pt idx="61">
                  <c:v>1165</c:v>
                </c:pt>
                <c:pt idx="62">
                  <c:v>1183</c:v>
                </c:pt>
                <c:pt idx="63">
                  <c:v>1196</c:v>
                </c:pt>
                <c:pt idx="64">
                  <c:v>1185</c:v>
                </c:pt>
                <c:pt idx="65">
                  <c:v>1175</c:v>
                </c:pt>
                <c:pt idx="66">
                  <c:v>1175</c:v>
                </c:pt>
                <c:pt idx="67">
                  <c:v>1185</c:v>
                </c:pt>
                <c:pt idx="68">
                  <c:v>1150.2</c:v>
                </c:pt>
                <c:pt idx="69">
                  <c:v>1138.5</c:v>
                </c:pt>
                <c:pt idx="70">
                  <c:v>1144</c:v>
                </c:pt>
                <c:pt idx="71">
                  <c:v>1182</c:v>
                </c:pt>
                <c:pt idx="72" formatCode="0">
                  <c:v>1149</c:v>
                </c:pt>
                <c:pt idx="73" formatCode="0">
                  <c:v>1152</c:v>
                </c:pt>
                <c:pt idx="74" formatCode="0">
                  <c:v>1161</c:v>
                </c:pt>
                <c:pt idx="75" formatCode="0">
                  <c:v>1166.2</c:v>
                </c:pt>
                <c:pt idx="76" formatCode="0">
                  <c:v>1161</c:v>
                </c:pt>
                <c:pt idx="77" formatCode="0">
                  <c:v>1164</c:v>
                </c:pt>
                <c:pt idx="78" formatCode="0">
                  <c:v>1155</c:v>
                </c:pt>
                <c:pt idx="79" formatCode="0">
                  <c:v>1145</c:v>
                </c:pt>
                <c:pt idx="80" formatCode="0">
                  <c:v>1143</c:v>
                </c:pt>
                <c:pt idx="81" formatCode="0">
                  <c:v>1157</c:v>
                </c:pt>
                <c:pt idx="82" formatCode="0">
                  <c:v>1122</c:v>
                </c:pt>
                <c:pt idx="83" formatCode="0">
                  <c:v>1099</c:v>
                </c:pt>
                <c:pt idx="84" formatCode="0">
                  <c:v>1090</c:v>
                </c:pt>
                <c:pt idx="85" formatCode="0">
                  <c:v>1090</c:v>
                </c:pt>
                <c:pt idx="86" formatCode="0">
                  <c:v>1081</c:v>
                </c:pt>
                <c:pt idx="87" formatCode="0">
                  <c:v>1087</c:v>
                </c:pt>
                <c:pt idx="88" formatCode="0">
                  <c:v>1121</c:v>
                </c:pt>
                <c:pt idx="89" formatCode="0">
                  <c:v>1094</c:v>
                </c:pt>
                <c:pt idx="90" formatCode="0">
                  <c:v>1079</c:v>
                </c:pt>
                <c:pt idx="91" formatCode="0">
                  <c:v>1078</c:v>
                </c:pt>
                <c:pt idx="92" formatCode="0">
                  <c:v>1070</c:v>
                </c:pt>
                <c:pt idx="93" formatCode="0">
                  <c:v>1069</c:v>
                </c:pt>
                <c:pt idx="94" formatCode="0">
                  <c:v>1081</c:v>
                </c:pt>
                <c:pt idx="95" formatCode="0">
                  <c:v>1099</c:v>
                </c:pt>
                <c:pt idx="96" formatCode="0">
                  <c:v>1111</c:v>
                </c:pt>
                <c:pt idx="97" formatCode="0">
                  <c:v>1085</c:v>
                </c:pt>
                <c:pt idx="98" formatCode="0">
                  <c:v>1079</c:v>
                </c:pt>
                <c:pt idx="99" formatCode="0">
                  <c:v>1065</c:v>
                </c:pt>
                <c:pt idx="100" formatCode="0">
                  <c:v>1041.5</c:v>
                </c:pt>
                <c:pt idx="101" formatCode="0">
                  <c:v>1017</c:v>
                </c:pt>
                <c:pt idx="102" formatCode="0">
                  <c:v>1009</c:v>
                </c:pt>
                <c:pt idx="103" formatCode="0">
                  <c:v>991</c:v>
                </c:pt>
                <c:pt idx="104" formatCode="0">
                  <c:v>964.4</c:v>
                </c:pt>
                <c:pt idx="105" formatCode="0">
                  <c:v>996.4</c:v>
                </c:pt>
                <c:pt idx="106" formatCode="0">
                  <c:v>1006</c:v>
                </c:pt>
                <c:pt idx="107" formatCode="0">
                  <c:v>1009.67</c:v>
                </c:pt>
                <c:pt idx="108" formatCode="0">
                  <c:v>1010</c:v>
                </c:pt>
                <c:pt idx="109" formatCode="0">
                  <c:v>980</c:v>
                </c:pt>
                <c:pt idx="110" formatCode="0">
                  <c:v>975</c:v>
                </c:pt>
                <c:pt idx="111" formatCode="0">
                  <c:v>981</c:v>
                </c:pt>
                <c:pt idx="112" formatCode="0">
                  <c:v>988</c:v>
                </c:pt>
                <c:pt idx="113" formatCode="0">
                  <c:v>990</c:v>
                </c:pt>
                <c:pt idx="114" formatCode="0">
                  <c:v>988.6</c:v>
                </c:pt>
                <c:pt idx="115" formatCode="0">
                  <c:v>1000</c:v>
                </c:pt>
                <c:pt idx="116" formatCode="0">
                  <c:v>1006.4</c:v>
                </c:pt>
                <c:pt idx="117" formatCode="0">
                  <c:v>1008</c:v>
                </c:pt>
                <c:pt idx="118" formatCode="0">
                  <c:v>1003</c:v>
                </c:pt>
                <c:pt idx="119" formatCode="0">
                  <c:v>1000</c:v>
                </c:pt>
                <c:pt idx="120" formatCode="0">
                  <c:v>1008</c:v>
                </c:pt>
                <c:pt idx="121" formatCode="0">
                  <c:v>1008</c:v>
                </c:pt>
                <c:pt idx="122" formatCode="0">
                  <c:v>1008</c:v>
                </c:pt>
                <c:pt idx="123" formatCode="0">
                  <c:v>1008</c:v>
                </c:pt>
                <c:pt idx="124" formatCode="0">
                  <c:v>1008</c:v>
                </c:pt>
                <c:pt idx="125" formatCode="0">
                  <c:v>1008</c:v>
                </c:pt>
                <c:pt idx="126" formatCode="0">
                  <c:v>973</c:v>
                </c:pt>
                <c:pt idx="127" formatCode="0">
                  <c:v>934</c:v>
                </c:pt>
                <c:pt idx="128" formatCode="0">
                  <c:v>915.5</c:v>
                </c:pt>
                <c:pt idx="129" formatCode="0">
                  <c:v>892</c:v>
                </c:pt>
                <c:pt idx="130" formatCode="0">
                  <c:v>896</c:v>
                </c:pt>
                <c:pt idx="131" formatCode="0">
                  <c:v>899</c:v>
                </c:pt>
                <c:pt idx="132" formatCode="0">
                  <c:v>926</c:v>
                </c:pt>
                <c:pt idx="133" formatCode="0">
                  <c:v>938</c:v>
                </c:pt>
                <c:pt idx="134" formatCode="0">
                  <c:v>951</c:v>
                </c:pt>
                <c:pt idx="135" formatCode="0">
                  <c:v>933</c:v>
                </c:pt>
                <c:pt idx="136" formatCode="0">
                  <c:v>902</c:v>
                </c:pt>
                <c:pt idx="137" formatCode="0">
                  <c:v>874</c:v>
                </c:pt>
                <c:pt idx="138" formatCode="0">
                  <c:v>868.67</c:v>
                </c:pt>
                <c:pt idx="139" formatCode="0">
                  <c:v>862</c:v>
                </c:pt>
                <c:pt idx="140" formatCode="0">
                  <c:v>820</c:v>
                </c:pt>
                <c:pt idx="141" formatCode="0">
                  <c:v>805</c:v>
                </c:pt>
                <c:pt idx="142" formatCode="0">
                  <c:v>807</c:v>
                </c:pt>
                <c:pt idx="143" formatCode="0">
                  <c:v>943</c:v>
                </c:pt>
                <c:pt idx="144" formatCode="0">
                  <c:v>887</c:v>
                </c:pt>
                <c:pt idx="145" formatCode="0">
                  <c:v>857</c:v>
                </c:pt>
                <c:pt idx="146" formatCode="0">
                  <c:v>848.4</c:v>
                </c:pt>
                <c:pt idx="147" formatCode="0">
                  <c:v>851</c:v>
                </c:pt>
                <c:pt idx="148" formatCode="0">
                  <c:v>839</c:v>
                </c:pt>
                <c:pt idx="149" formatCode="0">
                  <c:v>807</c:v>
                </c:pt>
                <c:pt idx="150" formatCode="0">
                  <c:v>789</c:v>
                </c:pt>
                <c:pt idx="151" formatCode="0">
                  <c:v>773.4</c:v>
                </c:pt>
                <c:pt idx="152" formatCode="0">
                  <c:v>771</c:v>
                </c:pt>
                <c:pt idx="153" formatCode="0">
                  <c:v>775.2</c:v>
                </c:pt>
                <c:pt idx="154" formatCode="0">
                  <c:v>806</c:v>
                </c:pt>
                <c:pt idx="155" formatCode="0">
                  <c:v>823</c:v>
                </c:pt>
                <c:pt idx="156" formatCode="0">
                  <c:v>833</c:v>
                </c:pt>
                <c:pt idx="157" formatCode="0">
                  <c:v>848</c:v>
                </c:pt>
                <c:pt idx="158" formatCode="0">
                  <c:v>848</c:v>
                </c:pt>
                <c:pt idx="159" formatCode="0">
                  <c:v>847</c:v>
                </c:pt>
                <c:pt idx="160" formatCode="0">
                  <c:v>831</c:v>
                </c:pt>
                <c:pt idx="161" formatCode="0">
                  <c:v>814.8</c:v>
                </c:pt>
                <c:pt idx="162" formatCode="0">
                  <c:v>809</c:v>
                </c:pt>
                <c:pt idx="163" formatCode="0">
                  <c:v>794</c:v>
                </c:pt>
                <c:pt idx="164" formatCode="0">
                  <c:v>784</c:v>
                </c:pt>
                <c:pt idx="165" formatCode="0">
                  <c:v>785</c:v>
                </c:pt>
                <c:pt idx="166" formatCode="0">
                  <c:v>779</c:v>
                </c:pt>
                <c:pt idx="167" formatCode="0">
                  <c:v>741.4</c:v>
                </c:pt>
                <c:pt idx="168" formatCode="0">
                  <c:v>673</c:v>
                </c:pt>
                <c:pt idx="169" formatCode="0">
                  <c:v>633</c:v>
                </c:pt>
                <c:pt idx="170" formatCode="0">
                  <c:v>693</c:v>
                </c:pt>
                <c:pt idx="171" formatCode="0">
                  <c:v>705</c:v>
                </c:pt>
                <c:pt idx="172" formatCode="0">
                  <c:v>671</c:v>
                </c:pt>
                <c:pt idx="173" formatCode="0">
                  <c:v>678</c:v>
                </c:pt>
                <c:pt idx="174" formatCode="0">
                  <c:v>713</c:v>
                </c:pt>
                <c:pt idx="175" formatCode="0">
                  <c:v>723</c:v>
                </c:pt>
                <c:pt idx="176" formatCode="0">
                  <c:v>733</c:v>
                </c:pt>
                <c:pt idx="177" formatCode="0">
                  <c:v>739</c:v>
                </c:pt>
                <c:pt idx="178" formatCode="0">
                  <c:v>749</c:v>
                </c:pt>
                <c:pt idx="179" formatCode="0">
                  <c:v>873</c:v>
                </c:pt>
                <c:pt idx="180" formatCode="0">
                  <c:v>787</c:v>
                </c:pt>
                <c:pt idx="181" formatCode="0">
                  <c:v>801</c:v>
                </c:pt>
                <c:pt idx="182" formatCode="0">
                  <c:v>819</c:v>
                </c:pt>
                <c:pt idx="183" formatCode="0">
                  <c:v>840.5</c:v>
                </c:pt>
                <c:pt idx="184" formatCode="0">
                  <c:v>853</c:v>
                </c:pt>
                <c:pt idx="185" formatCode="0">
                  <c:v>827</c:v>
                </c:pt>
                <c:pt idx="186" formatCode="0">
                  <c:v>808</c:v>
                </c:pt>
                <c:pt idx="187" formatCode="0">
                  <c:v>808</c:v>
                </c:pt>
                <c:pt idx="188" formatCode="0">
                  <c:v>819</c:v>
                </c:pt>
                <c:pt idx="189" formatCode="0">
                  <c:v>823</c:v>
                </c:pt>
                <c:pt idx="190" formatCode="0">
                  <c:v>849</c:v>
                </c:pt>
                <c:pt idx="191" formatCode="0">
                  <c:v>916</c:v>
                </c:pt>
                <c:pt idx="192" formatCode="0">
                  <c:v>927</c:v>
                </c:pt>
                <c:pt idx="193" formatCode="0">
                  <c:v>904</c:v>
                </c:pt>
                <c:pt idx="194" formatCode="0">
                  <c:v>892</c:v>
                </c:pt>
                <c:pt idx="195" formatCode="0">
                  <c:v>884</c:v>
                </c:pt>
                <c:pt idx="196" formatCode="0">
                  <c:v>889</c:v>
                </c:pt>
                <c:pt idx="197" formatCode="0">
                  <c:v>909</c:v>
                </c:pt>
                <c:pt idx="198" formatCode="0">
                  <c:v>923</c:v>
                </c:pt>
                <c:pt idx="199" formatCode="0">
                  <c:v>923</c:v>
                </c:pt>
                <c:pt idx="200" formatCode="0">
                  <c:v>920</c:v>
                </c:pt>
                <c:pt idx="201" formatCode="0">
                  <c:v>925</c:v>
                </c:pt>
                <c:pt idx="202" formatCode="0">
                  <c:v>950</c:v>
                </c:pt>
                <c:pt idx="203" formatCode="0">
                  <c:v>1017</c:v>
                </c:pt>
                <c:pt idx="204" formatCode="0">
                  <c:v>1014</c:v>
                </c:pt>
                <c:pt idx="205" formatCode="0">
                  <c:v>1010</c:v>
                </c:pt>
                <c:pt idx="206" formatCode="0">
                  <c:v>958</c:v>
                </c:pt>
                <c:pt idx="207" formatCode="0">
                  <c:v>955</c:v>
                </c:pt>
                <c:pt idx="208" formatCode="0">
                  <c:v>955</c:v>
                </c:pt>
                <c:pt idx="209" formatCode="0">
                  <c:v>953</c:v>
                </c:pt>
                <c:pt idx="210" formatCode="0">
                  <c:v>1001</c:v>
                </c:pt>
                <c:pt idx="211" formatCode="0">
                  <c:v>985</c:v>
                </c:pt>
                <c:pt idx="212" formatCode="0">
                  <c:v>1004</c:v>
                </c:pt>
                <c:pt idx="213" formatCode="0">
                  <c:v>1075</c:v>
                </c:pt>
                <c:pt idx="214" formatCode="0">
                  <c:v>1157</c:v>
                </c:pt>
                <c:pt idx="215" formatCode="0">
                  <c:v>1187</c:v>
                </c:pt>
                <c:pt idx="216" formatCode="0">
                  <c:v>1214</c:v>
                </c:pt>
                <c:pt idx="217" formatCode="0">
                  <c:v>1214</c:v>
                </c:pt>
                <c:pt idx="218" formatCode="0">
                  <c:v>1184</c:v>
                </c:pt>
                <c:pt idx="219" formatCode="0">
                  <c:v>1140</c:v>
                </c:pt>
                <c:pt idx="220" formatCode="0">
                  <c:v>1120</c:v>
                </c:pt>
                <c:pt idx="221" formatCode="0">
                  <c:v>1117</c:v>
                </c:pt>
                <c:pt idx="222" formatCode="0">
                  <c:v>1071</c:v>
                </c:pt>
                <c:pt idx="223" formatCode="0">
                  <c:v>1036</c:v>
                </c:pt>
                <c:pt idx="224" formatCode="0">
                  <c:v>1030</c:v>
                </c:pt>
                <c:pt idx="225" formatCode="0">
                  <c:v>1025</c:v>
                </c:pt>
                <c:pt idx="226" formatCode="0">
                  <c:v>1020</c:v>
                </c:pt>
                <c:pt idx="227" formatCode="0">
                  <c:v>996</c:v>
                </c:pt>
                <c:pt idx="228" formatCode="0">
                  <c:v>990</c:v>
                </c:pt>
                <c:pt idx="229" formatCode="0">
                  <c:v>986</c:v>
                </c:pt>
                <c:pt idx="230" formatCode="0">
                  <c:v>985</c:v>
                </c:pt>
                <c:pt idx="231" formatCode="0">
                  <c:v>985</c:v>
                </c:pt>
                <c:pt idx="232" formatCode="0">
                  <c:v>999</c:v>
                </c:pt>
                <c:pt idx="233" formatCode="0">
                  <c:v>1030</c:v>
                </c:pt>
                <c:pt idx="234" formatCode="0">
                  <c:v>1065</c:v>
                </c:pt>
                <c:pt idx="235" formatCode="0">
                  <c:v>1070</c:v>
                </c:pt>
                <c:pt idx="236" formatCode="0">
                  <c:v>1062</c:v>
                </c:pt>
                <c:pt idx="237" formatCode="0">
                  <c:v>1062</c:v>
                </c:pt>
                <c:pt idx="238" formatCode="0">
                  <c:v>1051</c:v>
                </c:pt>
                <c:pt idx="239" formatCode="0">
                  <c:v>1066</c:v>
                </c:pt>
                <c:pt idx="240" formatCode="0">
                  <c:v>1069</c:v>
                </c:pt>
                <c:pt idx="241" formatCode="0">
                  <c:v>1071</c:v>
                </c:pt>
                <c:pt idx="242" formatCode="0">
                  <c:v>1099</c:v>
                </c:pt>
                <c:pt idx="243" formatCode="0">
                  <c:v>1105</c:v>
                </c:pt>
                <c:pt idx="244" formatCode="0">
                  <c:v>1137</c:v>
                </c:pt>
                <c:pt idx="245" formatCode="0">
                  <c:v>1163</c:v>
                </c:pt>
                <c:pt idx="246" formatCode="0">
                  <c:v>1225</c:v>
                </c:pt>
                <c:pt idx="247" formatCode="0">
                  <c:v>1263</c:v>
                </c:pt>
                <c:pt idx="248" formatCode="0">
                  <c:v>1233</c:v>
                </c:pt>
                <c:pt idx="249" formatCode="0">
                  <c:v>1189</c:v>
                </c:pt>
                <c:pt idx="250" formatCode="0">
                  <c:v>1133.5</c:v>
                </c:pt>
                <c:pt idx="251" formatCode="0">
                  <c:v>1131</c:v>
                </c:pt>
                <c:pt idx="252" formatCode="0">
                  <c:v>1139</c:v>
                </c:pt>
                <c:pt idx="253" formatCode="0">
                  <c:v>1147</c:v>
                </c:pt>
                <c:pt idx="254" formatCode="0">
                  <c:v>1141</c:v>
                </c:pt>
                <c:pt idx="255" formatCode="0">
                  <c:v>1131.2</c:v>
                </c:pt>
                <c:pt idx="256" formatCode="0">
                  <c:v>1112</c:v>
                </c:pt>
                <c:pt idx="257" formatCode="0">
                  <c:v>1139</c:v>
                </c:pt>
                <c:pt idx="258" formatCode="0">
                  <c:v>1117</c:v>
                </c:pt>
                <c:pt idx="259" formatCode="0">
                  <c:v>1133</c:v>
                </c:pt>
                <c:pt idx="260" formatCode="0">
                  <c:v>1152.33</c:v>
                </c:pt>
                <c:pt idx="261" formatCode="0">
                  <c:v>1165</c:v>
                </c:pt>
                <c:pt idx="262" formatCode="0">
                  <c:v>1201</c:v>
                </c:pt>
                <c:pt idx="263" formatCode="0">
                  <c:v>1216</c:v>
                </c:pt>
                <c:pt idx="264" formatCode="0">
                  <c:v>1212</c:v>
                </c:pt>
                <c:pt idx="265" formatCode="0">
                  <c:v>1246.5999999999999</c:v>
                </c:pt>
                <c:pt idx="266" formatCode="0">
                  <c:v>1287</c:v>
                </c:pt>
                <c:pt idx="267" formatCode="0">
                  <c:v>1235</c:v>
                </c:pt>
                <c:pt idx="268" formatCode="0">
                  <c:v>1189</c:v>
                </c:pt>
                <c:pt idx="269" formatCode="0">
                  <c:v>1199.4000000000001</c:v>
                </c:pt>
                <c:pt idx="270" formatCode="0">
                  <c:v>1199</c:v>
                </c:pt>
                <c:pt idx="271" formatCode="0">
                  <c:v>1184</c:v>
                </c:pt>
                <c:pt idx="272" formatCode="0">
                  <c:v>1179</c:v>
                </c:pt>
                <c:pt idx="273" formatCode="0">
                  <c:v>1159</c:v>
                </c:pt>
                <c:pt idx="274" formatCode="0">
                  <c:v>1149</c:v>
                </c:pt>
                <c:pt idx="275" formatCode="0">
                  <c:v>1120.25</c:v>
                </c:pt>
                <c:pt idx="276" formatCode="0">
                  <c:v>1108</c:v>
                </c:pt>
                <c:pt idx="277" formatCode="0">
                  <c:v>1074</c:v>
                </c:pt>
                <c:pt idx="278" formatCode="0">
                  <c:v>1052</c:v>
                </c:pt>
                <c:pt idx="279" formatCode="0">
                  <c:v>1065</c:v>
                </c:pt>
                <c:pt idx="280" formatCode="0">
                  <c:v>1060</c:v>
                </c:pt>
                <c:pt idx="281" formatCode="0">
                  <c:v>1038</c:v>
                </c:pt>
                <c:pt idx="282" formatCode="0">
                  <c:v>1032</c:v>
                </c:pt>
                <c:pt idx="283" formatCode="0">
                  <c:v>1019</c:v>
                </c:pt>
                <c:pt idx="284" formatCode="0">
                  <c:v>981</c:v>
                </c:pt>
                <c:pt idx="285" formatCode="0">
                  <c:v>950</c:v>
                </c:pt>
                <c:pt idx="286" formatCode="0">
                  <c:v>923</c:v>
                </c:pt>
                <c:pt idx="287" formatCode="0">
                  <c:v>921.5</c:v>
                </c:pt>
                <c:pt idx="288" formatCode="0">
                  <c:v>911</c:v>
                </c:pt>
                <c:pt idx="289" formatCode="0">
                  <c:v>902</c:v>
                </c:pt>
                <c:pt idx="290" formatCode="0">
                  <c:v>886</c:v>
                </c:pt>
                <c:pt idx="291" formatCode="0">
                  <c:v>877</c:v>
                </c:pt>
                <c:pt idx="292" formatCode="0">
                  <c:v>905</c:v>
                </c:pt>
                <c:pt idx="293" formatCode="0">
                  <c:v>923</c:v>
                </c:pt>
                <c:pt idx="294" formatCode="0">
                  <c:v>934</c:v>
                </c:pt>
                <c:pt idx="295" formatCode="0">
                  <c:v>926</c:v>
                </c:pt>
                <c:pt idx="296" formatCode="0">
                  <c:v>928</c:v>
                </c:pt>
                <c:pt idx="297" formatCode="0">
                  <c:v>940</c:v>
                </c:pt>
                <c:pt idx="298" formatCode="0">
                  <c:v>920.25</c:v>
                </c:pt>
                <c:pt idx="299" formatCode="0">
                  <c:v>893</c:v>
                </c:pt>
                <c:pt idx="300" formatCode="0">
                  <c:v>876</c:v>
                </c:pt>
                <c:pt idx="301" formatCode="0">
                  <c:v>866</c:v>
                </c:pt>
                <c:pt idx="302" formatCode="0">
                  <c:v>899</c:v>
                </c:pt>
                <c:pt idx="303" formatCode="0">
                  <c:v>920</c:v>
                </c:pt>
                <c:pt idx="304" formatCode="0">
                  <c:v>926</c:v>
                </c:pt>
                <c:pt idx="305" formatCode="0">
                  <c:v>927</c:v>
                </c:pt>
                <c:pt idx="306" formatCode="0">
                  <c:v>927</c:v>
                </c:pt>
                <c:pt idx="307" formatCode="0">
                  <c:v>927</c:v>
                </c:pt>
                <c:pt idx="308" formatCode="0">
                  <c:v>961.5</c:v>
                </c:pt>
                <c:pt idx="309" formatCode="0">
                  <c:v>964</c:v>
                </c:pt>
                <c:pt idx="310" formatCode="0">
                  <c:v>964</c:v>
                </c:pt>
                <c:pt idx="311" formatCode="0">
                  <c:v>964</c:v>
                </c:pt>
                <c:pt idx="312" formatCode="0">
                  <c:v>972</c:v>
                </c:pt>
                <c:pt idx="313" formatCode="0">
                  <c:v>1008</c:v>
                </c:pt>
                <c:pt idx="314" formatCode="0">
                  <c:v>1000</c:v>
                </c:pt>
                <c:pt idx="315" formatCode="0">
                  <c:v>982</c:v>
                </c:pt>
                <c:pt idx="316" formatCode="0">
                  <c:v>986</c:v>
                </c:pt>
                <c:pt idx="317" formatCode="0">
                  <c:v>984.4</c:v>
                </c:pt>
                <c:pt idx="318" formatCode="0">
                  <c:v>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92-4412-9F03-809FDDBCC1BE}"/>
            </c:ext>
          </c:extLst>
        </c:ser>
        <c:ser>
          <c:idx val="3"/>
          <c:order val="2"/>
          <c:tx>
            <c:strRef>
              <c:f>Platts!$C$16</c:f>
              <c:strCache>
                <c:ptCount val="1"/>
                <c:pt idx="0">
                  <c:v>پلی اتیلن سنگین</c:v>
                </c:pt>
              </c:strCache>
            </c:strRef>
          </c:tx>
          <c:spPr>
            <a:ln w="57150">
              <a:solidFill>
                <a:srgbClr val="C00000"/>
              </a:solidFill>
            </a:ln>
          </c:spPr>
          <c:marker>
            <c:symbol val="none"/>
          </c:marker>
          <c:cat>
            <c:strRef>
              <c:f>Platts!$E$3:$LK$3</c:f>
              <c:strCache>
                <c:ptCount val="319"/>
                <c:pt idx="0">
                  <c:v>95/08/14</c:v>
                </c:pt>
                <c:pt idx="1">
                  <c:v>95/08/22</c:v>
                </c:pt>
                <c:pt idx="2">
                  <c:v>95/08/31</c:v>
                </c:pt>
                <c:pt idx="3">
                  <c:v>95/09/06</c:v>
                </c:pt>
                <c:pt idx="4">
                  <c:v>95/09/13</c:v>
                </c:pt>
                <c:pt idx="5">
                  <c:v>95/09/20</c:v>
                </c:pt>
                <c:pt idx="6">
                  <c:v>95/09/28</c:v>
                </c:pt>
                <c:pt idx="7">
                  <c:v>95/10/18</c:v>
                </c:pt>
                <c:pt idx="8">
                  <c:v>95/10/25</c:v>
                </c:pt>
                <c:pt idx="9">
                  <c:v>95/11/02</c:v>
                </c:pt>
                <c:pt idx="10">
                  <c:v>95/11/09</c:v>
                </c:pt>
                <c:pt idx="11">
                  <c:v>95/11/16</c:v>
                </c:pt>
                <c:pt idx="12">
                  <c:v>95/11/23</c:v>
                </c:pt>
                <c:pt idx="13">
                  <c:v>95/12/01</c:v>
                </c:pt>
                <c:pt idx="14">
                  <c:v>95/12/07</c:v>
                </c:pt>
                <c:pt idx="15">
                  <c:v>95/12/14</c:v>
                </c:pt>
                <c:pt idx="16">
                  <c:v>95/12/21</c:v>
                </c:pt>
                <c:pt idx="17">
                  <c:v>95/12/28</c:v>
                </c:pt>
                <c:pt idx="18">
                  <c:v>96/01/05</c:v>
                </c:pt>
                <c:pt idx="19">
                  <c:v>96/01/12</c:v>
                </c:pt>
                <c:pt idx="20">
                  <c:v>96/01/19</c:v>
                </c:pt>
                <c:pt idx="21">
                  <c:v>96/01/26</c:v>
                </c:pt>
                <c:pt idx="22">
                  <c:v>96/02/02</c:v>
                </c:pt>
                <c:pt idx="23">
                  <c:v>96/02/09</c:v>
                </c:pt>
                <c:pt idx="24">
                  <c:v>96/02/16</c:v>
                </c:pt>
                <c:pt idx="25">
                  <c:v>96/02/23</c:v>
                </c:pt>
                <c:pt idx="26">
                  <c:v>96/02/30</c:v>
                </c:pt>
                <c:pt idx="27">
                  <c:v>96/03/06</c:v>
                </c:pt>
                <c:pt idx="28">
                  <c:v>96/03/13</c:v>
                </c:pt>
                <c:pt idx="29">
                  <c:v>96/03/20</c:v>
                </c:pt>
                <c:pt idx="30">
                  <c:v>96/03/27</c:v>
                </c:pt>
                <c:pt idx="31">
                  <c:v>96/04/03</c:v>
                </c:pt>
                <c:pt idx="32">
                  <c:v>96/04/10</c:v>
                </c:pt>
                <c:pt idx="33">
                  <c:v>96/04/17</c:v>
                </c:pt>
                <c:pt idx="34">
                  <c:v>96/04/24</c:v>
                </c:pt>
                <c:pt idx="35">
                  <c:v>96/04/31</c:v>
                </c:pt>
                <c:pt idx="36">
                  <c:v>96/05/07</c:v>
                </c:pt>
                <c:pt idx="37">
                  <c:v>96/05/15</c:v>
                </c:pt>
                <c:pt idx="38">
                  <c:v>96/05/21</c:v>
                </c:pt>
                <c:pt idx="39">
                  <c:v>96/05/28</c:v>
                </c:pt>
                <c:pt idx="40">
                  <c:v>96/06/04</c:v>
                </c:pt>
                <c:pt idx="41">
                  <c:v>96/06/11</c:v>
                </c:pt>
                <c:pt idx="42">
                  <c:v>96/06/18</c:v>
                </c:pt>
                <c:pt idx="43">
                  <c:v>96/06/25</c:v>
                </c:pt>
                <c:pt idx="44">
                  <c:v>96/07/01</c:v>
                </c:pt>
                <c:pt idx="45">
                  <c:v>96/07/10</c:v>
                </c:pt>
                <c:pt idx="46">
                  <c:v>96/07/15</c:v>
                </c:pt>
                <c:pt idx="47">
                  <c:v>96/07/22</c:v>
                </c:pt>
                <c:pt idx="48">
                  <c:v>96/07/29</c:v>
                </c:pt>
                <c:pt idx="49">
                  <c:v>96/08/06</c:v>
                </c:pt>
                <c:pt idx="50">
                  <c:v>96/08/13</c:v>
                </c:pt>
                <c:pt idx="51">
                  <c:v>96/08/20</c:v>
                </c:pt>
                <c:pt idx="52">
                  <c:v>96/08/27</c:v>
                </c:pt>
                <c:pt idx="53">
                  <c:v>96/09/04</c:v>
                </c:pt>
                <c:pt idx="54">
                  <c:v>96/09/11</c:v>
                </c:pt>
                <c:pt idx="55">
                  <c:v>96/09/18</c:v>
                </c:pt>
                <c:pt idx="56">
                  <c:v>96/09/25</c:v>
                </c:pt>
                <c:pt idx="57">
                  <c:v>96/10/02</c:v>
                </c:pt>
                <c:pt idx="58">
                  <c:v>96/10/16</c:v>
                </c:pt>
                <c:pt idx="59">
                  <c:v>96/10/23</c:v>
                </c:pt>
                <c:pt idx="60">
                  <c:v>96/10/30</c:v>
                </c:pt>
                <c:pt idx="61">
                  <c:v>96/11/07</c:v>
                </c:pt>
                <c:pt idx="62">
                  <c:v>96/11/14</c:v>
                </c:pt>
                <c:pt idx="63">
                  <c:v>96/11/21</c:v>
                </c:pt>
                <c:pt idx="64">
                  <c:v>96/11/28</c:v>
                </c:pt>
                <c:pt idx="65">
                  <c:v>96/12/05</c:v>
                </c:pt>
                <c:pt idx="66">
                  <c:v>96/12/12</c:v>
                </c:pt>
                <c:pt idx="67">
                  <c:v>96/12/19</c:v>
                </c:pt>
                <c:pt idx="68">
                  <c:v>97/01/11</c:v>
                </c:pt>
                <c:pt idx="69">
                  <c:v>97/01/18</c:v>
                </c:pt>
                <c:pt idx="70">
                  <c:v>97/01/25</c:v>
                </c:pt>
                <c:pt idx="71">
                  <c:v>97/02/01</c:v>
                </c:pt>
                <c:pt idx="72">
                  <c:v>97/02/08</c:v>
                </c:pt>
                <c:pt idx="73">
                  <c:v>97/02/15</c:v>
                </c:pt>
                <c:pt idx="74">
                  <c:v>97/02/22</c:v>
                </c:pt>
                <c:pt idx="75">
                  <c:v>97/02/29</c:v>
                </c:pt>
                <c:pt idx="76">
                  <c:v>97/03/05</c:v>
                </c:pt>
                <c:pt idx="77">
                  <c:v>97/03/12</c:v>
                </c:pt>
                <c:pt idx="78">
                  <c:v>97/03/19</c:v>
                </c:pt>
                <c:pt idx="79">
                  <c:v>97/03/26</c:v>
                </c:pt>
                <c:pt idx="80">
                  <c:v>97/04/02</c:v>
                </c:pt>
                <c:pt idx="81">
                  <c:v>97/04/09</c:v>
                </c:pt>
                <c:pt idx="82">
                  <c:v>97/04/16</c:v>
                </c:pt>
                <c:pt idx="83">
                  <c:v>97/04/23</c:v>
                </c:pt>
                <c:pt idx="84">
                  <c:v>97/04/30</c:v>
                </c:pt>
                <c:pt idx="85">
                  <c:v>97/05/06</c:v>
                </c:pt>
                <c:pt idx="86">
                  <c:v>97/05/13</c:v>
                </c:pt>
                <c:pt idx="87">
                  <c:v>97/05/20</c:v>
                </c:pt>
                <c:pt idx="88">
                  <c:v>97/05/27</c:v>
                </c:pt>
                <c:pt idx="89">
                  <c:v>97/06/03</c:v>
                </c:pt>
                <c:pt idx="90">
                  <c:v>97/06/10</c:v>
                </c:pt>
                <c:pt idx="91">
                  <c:v>97/06/17</c:v>
                </c:pt>
                <c:pt idx="92">
                  <c:v>97/06/24</c:v>
                </c:pt>
                <c:pt idx="93">
                  <c:v>97/06/31</c:v>
                </c:pt>
                <c:pt idx="94">
                  <c:v>97/07/07</c:v>
                </c:pt>
                <c:pt idx="95">
                  <c:v>97/07/14</c:v>
                </c:pt>
                <c:pt idx="96">
                  <c:v>97/07/21</c:v>
                </c:pt>
                <c:pt idx="97">
                  <c:v>97/07/28</c:v>
                </c:pt>
                <c:pt idx="98">
                  <c:v>97/08/05</c:v>
                </c:pt>
                <c:pt idx="99">
                  <c:v>97/08/12</c:v>
                </c:pt>
                <c:pt idx="100">
                  <c:v>97/08/19</c:v>
                </c:pt>
                <c:pt idx="101">
                  <c:v>97/08/26</c:v>
                </c:pt>
                <c:pt idx="102">
                  <c:v>97/09/03</c:v>
                </c:pt>
                <c:pt idx="103">
                  <c:v>97/09/10</c:v>
                </c:pt>
                <c:pt idx="104">
                  <c:v>97/09/17</c:v>
                </c:pt>
                <c:pt idx="105">
                  <c:v>97/09/24</c:v>
                </c:pt>
                <c:pt idx="106">
                  <c:v>97/10/01</c:v>
                </c:pt>
                <c:pt idx="107">
                  <c:v>97/10/15</c:v>
                </c:pt>
                <c:pt idx="108">
                  <c:v>97/10/22</c:v>
                </c:pt>
                <c:pt idx="109">
                  <c:v>97/10/29</c:v>
                </c:pt>
                <c:pt idx="110">
                  <c:v>97/11/06</c:v>
                </c:pt>
                <c:pt idx="111">
                  <c:v>97/11/13</c:v>
                </c:pt>
                <c:pt idx="112">
                  <c:v>97/11/20</c:v>
                </c:pt>
                <c:pt idx="113">
                  <c:v>97/11/27</c:v>
                </c:pt>
                <c:pt idx="114">
                  <c:v>97/12/04</c:v>
                </c:pt>
                <c:pt idx="115">
                  <c:v>97/12/11</c:v>
                </c:pt>
                <c:pt idx="116">
                  <c:v>97/12/18</c:v>
                </c:pt>
                <c:pt idx="117">
                  <c:v>97/12/25</c:v>
                </c:pt>
                <c:pt idx="118">
                  <c:v>98/01/03</c:v>
                </c:pt>
                <c:pt idx="119">
                  <c:v>98/01/17</c:v>
                </c:pt>
                <c:pt idx="120">
                  <c:v>98/01/24</c:v>
                </c:pt>
                <c:pt idx="121">
                  <c:v>98/01/31</c:v>
                </c:pt>
                <c:pt idx="122">
                  <c:v>98/02/07</c:v>
                </c:pt>
                <c:pt idx="123">
                  <c:v>98/02/14</c:v>
                </c:pt>
                <c:pt idx="124">
                  <c:v>98/02/21</c:v>
                </c:pt>
                <c:pt idx="125">
                  <c:v>98/02/28</c:v>
                </c:pt>
                <c:pt idx="126">
                  <c:v>98/03/04</c:v>
                </c:pt>
                <c:pt idx="127">
                  <c:v>98/03/11</c:v>
                </c:pt>
                <c:pt idx="128">
                  <c:v>98/03/18</c:v>
                </c:pt>
                <c:pt idx="129">
                  <c:v>98/03/25</c:v>
                </c:pt>
                <c:pt idx="130">
                  <c:v>98/04/01</c:v>
                </c:pt>
                <c:pt idx="131">
                  <c:v>98/04/08</c:v>
                </c:pt>
                <c:pt idx="132">
                  <c:v>98/04/15</c:v>
                </c:pt>
                <c:pt idx="133">
                  <c:v>98/04/22</c:v>
                </c:pt>
                <c:pt idx="134">
                  <c:v>98/04/29</c:v>
                </c:pt>
                <c:pt idx="135">
                  <c:v>98/05/05</c:v>
                </c:pt>
                <c:pt idx="136">
                  <c:v>98/05/12</c:v>
                </c:pt>
                <c:pt idx="137">
                  <c:v>98/05/19</c:v>
                </c:pt>
                <c:pt idx="138">
                  <c:v>98/05/26</c:v>
                </c:pt>
                <c:pt idx="139">
                  <c:v>98/06/02</c:v>
                </c:pt>
                <c:pt idx="140">
                  <c:v>98/06/16</c:v>
                </c:pt>
                <c:pt idx="141">
                  <c:v>98/06/23</c:v>
                </c:pt>
                <c:pt idx="142">
                  <c:v>98/06/30</c:v>
                </c:pt>
                <c:pt idx="143">
                  <c:v>98/07/06</c:v>
                </c:pt>
                <c:pt idx="144">
                  <c:v>98/07/13</c:v>
                </c:pt>
                <c:pt idx="145">
                  <c:v>98/07/20</c:v>
                </c:pt>
                <c:pt idx="146">
                  <c:v>98/07/27</c:v>
                </c:pt>
                <c:pt idx="147">
                  <c:v>98/08/04</c:v>
                </c:pt>
                <c:pt idx="148">
                  <c:v>98/08/11</c:v>
                </c:pt>
                <c:pt idx="149">
                  <c:v>98/08/25</c:v>
                </c:pt>
                <c:pt idx="150">
                  <c:v>98/09/01</c:v>
                </c:pt>
                <c:pt idx="151">
                  <c:v>98/09/08</c:v>
                </c:pt>
                <c:pt idx="152">
                  <c:v>98/09/15</c:v>
                </c:pt>
                <c:pt idx="153">
                  <c:v>98/09/22</c:v>
                </c:pt>
                <c:pt idx="154">
                  <c:v>98/09/29</c:v>
                </c:pt>
                <c:pt idx="155">
                  <c:v>98/10/13</c:v>
                </c:pt>
                <c:pt idx="156">
                  <c:v>98/10/20</c:v>
                </c:pt>
                <c:pt idx="157">
                  <c:v>98/10/27</c:v>
                </c:pt>
                <c:pt idx="158">
                  <c:v>98/11/04</c:v>
                </c:pt>
                <c:pt idx="159">
                  <c:v>98/11/11</c:v>
                </c:pt>
                <c:pt idx="160">
                  <c:v>98/11/18</c:v>
                </c:pt>
                <c:pt idx="161">
                  <c:v>98/11/25</c:v>
                </c:pt>
                <c:pt idx="162">
                  <c:v>98/12/02</c:v>
                </c:pt>
                <c:pt idx="163">
                  <c:v>98/12/09‌</c:v>
                </c:pt>
                <c:pt idx="164">
                  <c:v>98/12/16‌</c:v>
                </c:pt>
                <c:pt idx="165">
                  <c:v>98/12/23‌</c:v>
                </c:pt>
                <c:pt idx="166">
                  <c:v>99/01/01‌</c:v>
                </c:pt>
                <c:pt idx="167">
                  <c:v>99/01/08‌</c:v>
                </c:pt>
                <c:pt idx="168">
                  <c:v>99/01/15‌</c:v>
                </c:pt>
                <c:pt idx="169">
                  <c:v>99/01/21‌</c:v>
                </c:pt>
                <c:pt idx="170">
                  <c:v>99/01/29‌</c:v>
                </c:pt>
                <c:pt idx="171">
                  <c:v>99/02/05‌</c:v>
                </c:pt>
                <c:pt idx="172">
                  <c:v>99/02/11‌</c:v>
                </c:pt>
                <c:pt idx="173">
                  <c:v>99/02/19‌</c:v>
                </c:pt>
                <c:pt idx="174">
                  <c:v>99/02/26‌</c:v>
                </c:pt>
                <c:pt idx="175">
                  <c:v>99/03/02</c:v>
                </c:pt>
                <c:pt idx="176">
                  <c:v>99/03/09</c:v>
                </c:pt>
                <c:pt idx="177">
                  <c:v>99/03/16</c:v>
                </c:pt>
                <c:pt idx="178">
                  <c:v>99/03/23</c:v>
                </c:pt>
                <c:pt idx="179">
                  <c:v>99/03/30</c:v>
                </c:pt>
                <c:pt idx="180">
                  <c:v>99/04/06</c:v>
                </c:pt>
                <c:pt idx="181">
                  <c:v>99/04/14</c:v>
                </c:pt>
                <c:pt idx="182">
                  <c:v>99/04/20</c:v>
                </c:pt>
                <c:pt idx="183">
                  <c:v>99/04/27</c:v>
                </c:pt>
                <c:pt idx="184">
                  <c:v>99/05/03</c:v>
                </c:pt>
                <c:pt idx="185">
                  <c:v>99/05/09</c:v>
                </c:pt>
                <c:pt idx="186">
                  <c:v>99/05/17</c:v>
                </c:pt>
                <c:pt idx="187">
                  <c:v>99/05/25</c:v>
                </c:pt>
                <c:pt idx="188">
                  <c:v>99/06/01</c:v>
                </c:pt>
                <c:pt idx="189">
                  <c:v>99/06/08</c:v>
                </c:pt>
                <c:pt idx="190">
                  <c:v>99/06/15</c:v>
                </c:pt>
                <c:pt idx="191">
                  <c:v>99/06/22</c:v>
                </c:pt>
                <c:pt idx="192">
                  <c:v>99/06/29</c:v>
                </c:pt>
                <c:pt idx="193">
                  <c:v>99/07/05</c:v>
                </c:pt>
                <c:pt idx="194">
                  <c:v>99/07/12</c:v>
                </c:pt>
                <c:pt idx="195">
                  <c:v>99/07/19</c:v>
                </c:pt>
                <c:pt idx="196">
                  <c:v>99/07/26</c:v>
                </c:pt>
                <c:pt idx="197">
                  <c:v>99/08/03</c:v>
                </c:pt>
                <c:pt idx="198">
                  <c:v>99/08/10</c:v>
                </c:pt>
                <c:pt idx="199">
                  <c:v>99/08/17</c:v>
                </c:pt>
                <c:pt idx="200">
                  <c:v>99/08/24</c:v>
                </c:pt>
                <c:pt idx="201">
                  <c:v>99/09/01</c:v>
                </c:pt>
                <c:pt idx="202">
                  <c:v>99/09/01</c:v>
                </c:pt>
                <c:pt idx="203">
                  <c:v>99/09/15</c:v>
                </c:pt>
                <c:pt idx="204">
                  <c:v>99/09/22</c:v>
                </c:pt>
                <c:pt idx="205">
                  <c:v>99/09/29</c:v>
                </c:pt>
                <c:pt idx="206">
                  <c:v>99/10/20</c:v>
                </c:pt>
                <c:pt idx="207">
                  <c:v>99/10/27</c:v>
                </c:pt>
                <c:pt idx="208">
                  <c:v>99/11/04</c:v>
                </c:pt>
                <c:pt idx="209">
                  <c:v>99/11/11</c:v>
                </c:pt>
                <c:pt idx="210">
                  <c:v>99/11/18</c:v>
                </c:pt>
                <c:pt idx="211">
                  <c:v>99/11/25</c:v>
                </c:pt>
                <c:pt idx="212">
                  <c:v>99/12/02</c:v>
                </c:pt>
                <c:pt idx="213">
                  <c:v>99/12/09</c:v>
                </c:pt>
                <c:pt idx="214">
                  <c:v>99/12/16</c:v>
                </c:pt>
                <c:pt idx="215">
                  <c:v>99/12/23</c:v>
                </c:pt>
                <c:pt idx="216">
                  <c:v>99/12/30</c:v>
                </c:pt>
                <c:pt idx="217">
                  <c:v>1400/01/07</c:v>
                </c:pt>
                <c:pt idx="218">
                  <c:v>1400/01/14</c:v>
                </c:pt>
                <c:pt idx="219">
                  <c:v>1400/01/20</c:v>
                </c:pt>
                <c:pt idx="220">
                  <c:v>1400/01/27</c:v>
                </c:pt>
                <c:pt idx="221">
                  <c:v>1400/01/03</c:v>
                </c:pt>
                <c:pt idx="222">
                  <c:v>1400/02/11</c:v>
                </c:pt>
                <c:pt idx="223">
                  <c:v>1400/02/18</c:v>
                </c:pt>
                <c:pt idx="224">
                  <c:v>1400/02/25</c:v>
                </c:pt>
                <c:pt idx="225">
                  <c:v>1400/03/01</c:v>
                </c:pt>
                <c:pt idx="226">
                  <c:v>1400/03/08</c:v>
                </c:pt>
                <c:pt idx="227">
                  <c:v>1400/03/15</c:v>
                </c:pt>
                <c:pt idx="228">
                  <c:v>1400/03/22</c:v>
                </c:pt>
                <c:pt idx="229">
                  <c:v>1400/03/29</c:v>
                </c:pt>
                <c:pt idx="230">
                  <c:v>1400/04/05</c:v>
                </c:pt>
                <c:pt idx="231">
                  <c:v>1400/04/12</c:v>
                </c:pt>
                <c:pt idx="232">
                  <c:v>1400/04/19</c:v>
                </c:pt>
                <c:pt idx="233">
                  <c:v>1400/04/26</c:v>
                </c:pt>
                <c:pt idx="234">
                  <c:v>1400/05/02</c:v>
                </c:pt>
                <c:pt idx="235">
                  <c:v>1400/05/09</c:v>
                </c:pt>
                <c:pt idx="236">
                  <c:v>1400/05/16</c:v>
                </c:pt>
                <c:pt idx="237">
                  <c:v>1400/05/23</c:v>
                </c:pt>
                <c:pt idx="238">
                  <c:v>1400/05/31</c:v>
                </c:pt>
                <c:pt idx="239">
                  <c:v>1400/06/05</c:v>
                </c:pt>
                <c:pt idx="240">
                  <c:v>1400/06/12</c:v>
                </c:pt>
                <c:pt idx="241">
                  <c:v>1400/06/19</c:v>
                </c:pt>
                <c:pt idx="242">
                  <c:v>1400/06/26</c:v>
                </c:pt>
                <c:pt idx="243">
                  <c:v>1400/07/03</c:v>
                </c:pt>
                <c:pt idx="244">
                  <c:v>1400/07/10</c:v>
                </c:pt>
                <c:pt idx="245">
                  <c:v>1400/07/17</c:v>
                </c:pt>
                <c:pt idx="246">
                  <c:v>1400/07/23</c:v>
                </c:pt>
                <c:pt idx="247">
                  <c:v>1400/07/30</c:v>
                </c:pt>
                <c:pt idx="248">
                  <c:v>1400/08/07</c:v>
                </c:pt>
                <c:pt idx="249">
                  <c:v>1400/08/14</c:v>
                </c:pt>
                <c:pt idx="250">
                  <c:v>1400/08/21</c:v>
                </c:pt>
                <c:pt idx="251">
                  <c:v>1400/08/28</c:v>
                </c:pt>
                <c:pt idx="252">
                  <c:v>1400/09/05</c:v>
                </c:pt>
                <c:pt idx="253">
                  <c:v>1400/09/12</c:v>
                </c:pt>
                <c:pt idx="254">
                  <c:v>1400/09/19</c:v>
                </c:pt>
                <c:pt idx="255">
                  <c:v>1400/09/26</c:v>
                </c:pt>
                <c:pt idx="256">
                  <c:v>1400/10/18</c:v>
                </c:pt>
                <c:pt idx="257">
                  <c:v>1400/10/25</c:v>
                </c:pt>
                <c:pt idx="258">
                  <c:v>1400/11/02</c:v>
                </c:pt>
                <c:pt idx="259">
                  <c:v>1400/11/09</c:v>
                </c:pt>
                <c:pt idx="260">
                  <c:v>1400/11/16</c:v>
                </c:pt>
                <c:pt idx="261">
                  <c:v>1400/11/23</c:v>
                </c:pt>
                <c:pt idx="262">
                  <c:v>1400/11/30</c:v>
                </c:pt>
                <c:pt idx="263">
                  <c:v>1400/12/07</c:v>
                </c:pt>
                <c:pt idx="264">
                  <c:v>1400/12/14</c:v>
                </c:pt>
                <c:pt idx="265">
                  <c:v>1400/12/21</c:v>
                </c:pt>
                <c:pt idx="266">
                  <c:v>1400/12/28</c:v>
                </c:pt>
                <c:pt idx="267">
                  <c:v>1401/01/06</c:v>
                </c:pt>
                <c:pt idx="268">
                  <c:v>1401/01/13</c:v>
                </c:pt>
                <c:pt idx="269">
                  <c:v>1401/01/20</c:v>
                </c:pt>
                <c:pt idx="270">
                  <c:v>1401/01/27</c:v>
                </c:pt>
                <c:pt idx="271">
                  <c:v>1401/02/03</c:v>
                </c:pt>
                <c:pt idx="272">
                  <c:v>1401/02/10</c:v>
                </c:pt>
                <c:pt idx="273">
                  <c:v>1401/02/17</c:v>
                </c:pt>
                <c:pt idx="274">
                  <c:v>1401/02/24</c:v>
                </c:pt>
                <c:pt idx="275">
                  <c:v>1401/02/31</c:v>
                </c:pt>
                <c:pt idx="276">
                  <c:v>1401/03/06</c:v>
                </c:pt>
                <c:pt idx="277">
                  <c:v>1401/03/13</c:v>
                </c:pt>
                <c:pt idx="278">
                  <c:v>1401/03/20</c:v>
                </c:pt>
                <c:pt idx="279">
                  <c:v>1401/03/27</c:v>
                </c:pt>
                <c:pt idx="280">
                  <c:v>1401/04/03</c:v>
                </c:pt>
                <c:pt idx="281">
                  <c:v>1401/04/10</c:v>
                </c:pt>
                <c:pt idx="282">
                  <c:v>1401/04/17</c:v>
                </c:pt>
                <c:pt idx="283">
                  <c:v>1401/04/24</c:v>
                </c:pt>
                <c:pt idx="284">
                  <c:v>1401/04/31</c:v>
                </c:pt>
                <c:pt idx="285">
                  <c:v>1401/05/7</c:v>
                </c:pt>
                <c:pt idx="286">
                  <c:v>1401/05/15</c:v>
                </c:pt>
                <c:pt idx="287">
                  <c:v>1401/05/22</c:v>
                </c:pt>
                <c:pt idx="288">
                  <c:v>1401/05/29</c:v>
                </c:pt>
                <c:pt idx="289">
                  <c:v>1401/06/2</c:v>
                </c:pt>
                <c:pt idx="290">
                  <c:v>1401/06/12</c:v>
                </c:pt>
                <c:pt idx="291">
                  <c:v>1401/06/19</c:v>
                </c:pt>
                <c:pt idx="292">
                  <c:v>1401/06/27</c:v>
                </c:pt>
                <c:pt idx="293">
                  <c:v>1401/07/2</c:v>
                </c:pt>
                <c:pt idx="294">
                  <c:v>1401/07/9</c:v>
                </c:pt>
                <c:pt idx="295">
                  <c:v>1401/07/16</c:v>
                </c:pt>
                <c:pt idx="296">
                  <c:v>1401/07/23</c:v>
                </c:pt>
                <c:pt idx="297">
                  <c:v>1401/07/30</c:v>
                </c:pt>
                <c:pt idx="298">
                  <c:v>1401/08/7</c:v>
                </c:pt>
                <c:pt idx="299">
                  <c:v>1401/08/14</c:v>
                </c:pt>
                <c:pt idx="300">
                  <c:v>1401/08/21</c:v>
                </c:pt>
                <c:pt idx="301">
                  <c:v>1401/08/28</c:v>
                </c:pt>
                <c:pt idx="302">
                  <c:v>1401/09/5</c:v>
                </c:pt>
                <c:pt idx="303">
                  <c:v>1401/09/12</c:v>
                </c:pt>
                <c:pt idx="304">
                  <c:v>1401/09/19</c:v>
                </c:pt>
                <c:pt idx="305">
                  <c:v>1401/09/23</c:v>
                </c:pt>
                <c:pt idx="306">
                  <c:v>1401/10/3</c:v>
                </c:pt>
                <c:pt idx="307">
                  <c:v>1401/10/7</c:v>
                </c:pt>
                <c:pt idx="308">
                  <c:v>1401/10/17</c:v>
                </c:pt>
                <c:pt idx="309">
                  <c:v>1401/10/24</c:v>
                </c:pt>
                <c:pt idx="310">
                  <c:v>1401/1۱/1</c:v>
                </c:pt>
                <c:pt idx="311">
                  <c:v>1401/1۱/8</c:v>
                </c:pt>
                <c:pt idx="312">
                  <c:v>1401/11/16</c:v>
                </c:pt>
                <c:pt idx="313">
                  <c:v>1401/1۱/23</c:v>
                </c:pt>
                <c:pt idx="314">
                  <c:v>1401/1۱/30</c:v>
                </c:pt>
                <c:pt idx="315">
                  <c:v>1401/12/6</c:v>
                </c:pt>
                <c:pt idx="316">
                  <c:v>1401/12/13</c:v>
                </c:pt>
                <c:pt idx="317">
                  <c:v>1401/12/20</c:v>
                </c:pt>
                <c:pt idx="318">
                  <c:v>1401/12/27</c:v>
                </c:pt>
              </c:strCache>
            </c:strRef>
          </c:cat>
          <c:val>
            <c:numRef>
              <c:f>Platts!$E$16:$LK$16</c:f>
              <c:numCache>
                <c:formatCode>General</c:formatCode>
                <c:ptCount val="319"/>
                <c:pt idx="0">
                  <c:v>1149</c:v>
                </c:pt>
                <c:pt idx="1">
                  <c:v>1158</c:v>
                </c:pt>
                <c:pt idx="2">
                  <c:v>1153</c:v>
                </c:pt>
                <c:pt idx="3">
                  <c:v>1126</c:v>
                </c:pt>
                <c:pt idx="4">
                  <c:v>1105</c:v>
                </c:pt>
                <c:pt idx="5">
                  <c:v>1109</c:v>
                </c:pt>
                <c:pt idx="6">
                  <c:v>1137</c:v>
                </c:pt>
                <c:pt idx="7">
                  <c:v>1152</c:v>
                </c:pt>
                <c:pt idx="8">
                  <c:v>1150</c:v>
                </c:pt>
                <c:pt idx="9">
                  <c:v>1147</c:v>
                </c:pt>
                <c:pt idx="10">
                  <c:v>1132</c:v>
                </c:pt>
                <c:pt idx="11">
                  <c:v>1160</c:v>
                </c:pt>
                <c:pt idx="12">
                  <c:v>1172</c:v>
                </c:pt>
                <c:pt idx="13">
                  <c:v>1180</c:v>
                </c:pt>
                <c:pt idx="14">
                  <c:v>1181</c:v>
                </c:pt>
                <c:pt idx="15">
                  <c:v>1151</c:v>
                </c:pt>
                <c:pt idx="16">
                  <c:v>1137</c:v>
                </c:pt>
                <c:pt idx="17">
                  <c:v>1137</c:v>
                </c:pt>
                <c:pt idx="18">
                  <c:v>1138</c:v>
                </c:pt>
                <c:pt idx="19">
                  <c:v>1140</c:v>
                </c:pt>
                <c:pt idx="20">
                  <c:v>1146</c:v>
                </c:pt>
                <c:pt idx="21">
                  <c:v>1133</c:v>
                </c:pt>
                <c:pt idx="22">
                  <c:v>1133</c:v>
                </c:pt>
                <c:pt idx="23">
                  <c:v>1124</c:v>
                </c:pt>
                <c:pt idx="24">
                  <c:v>1124</c:v>
                </c:pt>
                <c:pt idx="25">
                  <c:v>1102</c:v>
                </c:pt>
                <c:pt idx="26">
                  <c:v>1095</c:v>
                </c:pt>
                <c:pt idx="27">
                  <c:v>1091</c:v>
                </c:pt>
                <c:pt idx="28">
                  <c:v>1080</c:v>
                </c:pt>
                <c:pt idx="29">
                  <c:v>1076</c:v>
                </c:pt>
                <c:pt idx="30">
                  <c:v>1070</c:v>
                </c:pt>
                <c:pt idx="31">
                  <c:v>1061</c:v>
                </c:pt>
                <c:pt idx="32">
                  <c:v>1051</c:v>
                </c:pt>
                <c:pt idx="33">
                  <c:v>1061</c:v>
                </c:pt>
                <c:pt idx="34">
                  <c:v>1060</c:v>
                </c:pt>
                <c:pt idx="35">
                  <c:v>1058</c:v>
                </c:pt>
                <c:pt idx="36">
                  <c:v>1166</c:v>
                </c:pt>
                <c:pt idx="37">
                  <c:v>1103</c:v>
                </c:pt>
                <c:pt idx="38">
                  <c:v>1092</c:v>
                </c:pt>
                <c:pt idx="39">
                  <c:v>1098</c:v>
                </c:pt>
                <c:pt idx="40">
                  <c:v>1105</c:v>
                </c:pt>
                <c:pt idx="41">
                  <c:v>1129</c:v>
                </c:pt>
                <c:pt idx="42">
                  <c:v>1152</c:v>
                </c:pt>
                <c:pt idx="43">
                  <c:v>1166</c:v>
                </c:pt>
                <c:pt idx="44">
                  <c:v>1160</c:v>
                </c:pt>
                <c:pt idx="45">
                  <c:v>1150</c:v>
                </c:pt>
                <c:pt idx="46">
                  <c:v>1139</c:v>
                </c:pt>
                <c:pt idx="47">
                  <c:v>1143</c:v>
                </c:pt>
                <c:pt idx="48">
                  <c:v>1169</c:v>
                </c:pt>
                <c:pt idx="49">
                  <c:v>1224</c:v>
                </c:pt>
                <c:pt idx="50">
                  <c:v>1215</c:v>
                </c:pt>
                <c:pt idx="51">
                  <c:v>1219.2</c:v>
                </c:pt>
                <c:pt idx="52">
                  <c:v>1232</c:v>
                </c:pt>
                <c:pt idx="53">
                  <c:v>1244</c:v>
                </c:pt>
                <c:pt idx="54">
                  <c:v>1263</c:v>
                </c:pt>
                <c:pt idx="55">
                  <c:v>1275</c:v>
                </c:pt>
                <c:pt idx="56">
                  <c:v>1265</c:v>
                </c:pt>
                <c:pt idx="57">
                  <c:v>1259</c:v>
                </c:pt>
                <c:pt idx="58">
                  <c:v>1255</c:v>
                </c:pt>
                <c:pt idx="59">
                  <c:v>1287</c:v>
                </c:pt>
                <c:pt idx="60">
                  <c:v>1275</c:v>
                </c:pt>
                <c:pt idx="61">
                  <c:v>1289</c:v>
                </c:pt>
                <c:pt idx="62">
                  <c:v>1305</c:v>
                </c:pt>
                <c:pt idx="63">
                  <c:v>1327</c:v>
                </c:pt>
                <c:pt idx="64">
                  <c:v>1329</c:v>
                </c:pt>
                <c:pt idx="65">
                  <c:v>1325</c:v>
                </c:pt>
                <c:pt idx="66">
                  <c:v>1325</c:v>
                </c:pt>
                <c:pt idx="67">
                  <c:v>1323</c:v>
                </c:pt>
                <c:pt idx="68">
                  <c:v>1295.2</c:v>
                </c:pt>
                <c:pt idx="69">
                  <c:v>1288.5</c:v>
                </c:pt>
                <c:pt idx="70">
                  <c:v>1302</c:v>
                </c:pt>
                <c:pt idx="71">
                  <c:v>1344</c:v>
                </c:pt>
                <c:pt idx="72" formatCode="0">
                  <c:v>1324</c:v>
                </c:pt>
                <c:pt idx="73" formatCode="0">
                  <c:v>1326</c:v>
                </c:pt>
                <c:pt idx="74" formatCode="0">
                  <c:v>1328</c:v>
                </c:pt>
                <c:pt idx="75" formatCode="0">
                  <c:v>1344.2</c:v>
                </c:pt>
                <c:pt idx="76" formatCode="0">
                  <c:v>1347</c:v>
                </c:pt>
                <c:pt idx="77" formatCode="0">
                  <c:v>1345</c:v>
                </c:pt>
                <c:pt idx="78" formatCode="0">
                  <c:v>1339</c:v>
                </c:pt>
                <c:pt idx="79" formatCode="0">
                  <c:v>1337</c:v>
                </c:pt>
                <c:pt idx="80" formatCode="0">
                  <c:v>1335</c:v>
                </c:pt>
                <c:pt idx="81" formatCode="0">
                  <c:v>1354</c:v>
                </c:pt>
                <c:pt idx="82" formatCode="0">
                  <c:v>1324</c:v>
                </c:pt>
                <c:pt idx="83" formatCode="0">
                  <c:v>1318</c:v>
                </c:pt>
                <c:pt idx="84" formatCode="0">
                  <c:v>1314</c:v>
                </c:pt>
                <c:pt idx="85" formatCode="0">
                  <c:v>1294</c:v>
                </c:pt>
                <c:pt idx="86" formatCode="0">
                  <c:v>1287</c:v>
                </c:pt>
                <c:pt idx="87" formatCode="0">
                  <c:v>1287</c:v>
                </c:pt>
                <c:pt idx="88" formatCode="0">
                  <c:v>1303</c:v>
                </c:pt>
                <c:pt idx="89" formatCode="0">
                  <c:v>1276.5</c:v>
                </c:pt>
                <c:pt idx="90" formatCode="0">
                  <c:v>1269</c:v>
                </c:pt>
                <c:pt idx="91" formatCode="0">
                  <c:v>1263</c:v>
                </c:pt>
                <c:pt idx="92" formatCode="0">
                  <c:v>1250</c:v>
                </c:pt>
                <c:pt idx="93" formatCode="0">
                  <c:v>1249</c:v>
                </c:pt>
                <c:pt idx="94" formatCode="0">
                  <c:v>1257</c:v>
                </c:pt>
                <c:pt idx="95" formatCode="0">
                  <c:v>1259</c:v>
                </c:pt>
                <c:pt idx="96" formatCode="0">
                  <c:v>1281</c:v>
                </c:pt>
                <c:pt idx="97" formatCode="0">
                  <c:v>1255</c:v>
                </c:pt>
                <c:pt idx="98" formatCode="0">
                  <c:v>1241</c:v>
                </c:pt>
                <c:pt idx="99" formatCode="0">
                  <c:v>1225</c:v>
                </c:pt>
                <c:pt idx="100" formatCode="0">
                  <c:v>1204</c:v>
                </c:pt>
                <c:pt idx="101" formatCode="0">
                  <c:v>1165</c:v>
                </c:pt>
                <c:pt idx="102" formatCode="0">
                  <c:v>1134</c:v>
                </c:pt>
                <c:pt idx="103" formatCode="0">
                  <c:v>1089.5999999999999</c:v>
                </c:pt>
                <c:pt idx="104" formatCode="0">
                  <c:v>1019.4</c:v>
                </c:pt>
                <c:pt idx="105" formatCode="0">
                  <c:v>1054.4000000000001</c:v>
                </c:pt>
                <c:pt idx="106" formatCode="0">
                  <c:v>1066</c:v>
                </c:pt>
                <c:pt idx="107" formatCode="0">
                  <c:v>1071.33</c:v>
                </c:pt>
                <c:pt idx="108" formatCode="0">
                  <c:v>1066</c:v>
                </c:pt>
                <c:pt idx="109" formatCode="0">
                  <c:v>1041</c:v>
                </c:pt>
                <c:pt idx="110" formatCode="0">
                  <c:v>1023</c:v>
                </c:pt>
                <c:pt idx="111" formatCode="0">
                  <c:v>1027</c:v>
                </c:pt>
                <c:pt idx="112" formatCode="0">
                  <c:v>1028</c:v>
                </c:pt>
                <c:pt idx="113" formatCode="0">
                  <c:v>1028</c:v>
                </c:pt>
                <c:pt idx="114" formatCode="0">
                  <c:v>1031.5999999999999</c:v>
                </c:pt>
                <c:pt idx="115" formatCode="0">
                  <c:v>1046</c:v>
                </c:pt>
                <c:pt idx="116" formatCode="0">
                  <c:v>1046.4000000000001</c:v>
                </c:pt>
                <c:pt idx="117" formatCode="0">
                  <c:v>1048</c:v>
                </c:pt>
                <c:pt idx="118" formatCode="0">
                  <c:v>1043</c:v>
                </c:pt>
                <c:pt idx="119" formatCode="0">
                  <c:v>1052</c:v>
                </c:pt>
                <c:pt idx="120" formatCode="0">
                  <c:v>1062</c:v>
                </c:pt>
                <c:pt idx="121" formatCode="0">
                  <c:v>1068</c:v>
                </c:pt>
                <c:pt idx="122" formatCode="0">
                  <c:v>1056</c:v>
                </c:pt>
                <c:pt idx="123" formatCode="0">
                  <c:v>1053</c:v>
                </c:pt>
                <c:pt idx="124" formatCode="0">
                  <c:v>1053</c:v>
                </c:pt>
                <c:pt idx="125" formatCode="0">
                  <c:v>1056</c:v>
                </c:pt>
                <c:pt idx="126" formatCode="0">
                  <c:v>1018</c:v>
                </c:pt>
                <c:pt idx="127" formatCode="0">
                  <c:v>994</c:v>
                </c:pt>
                <c:pt idx="128" formatCode="0">
                  <c:v>980.5</c:v>
                </c:pt>
                <c:pt idx="129" formatCode="0">
                  <c:v>966</c:v>
                </c:pt>
                <c:pt idx="130" formatCode="0">
                  <c:v>952</c:v>
                </c:pt>
                <c:pt idx="131" formatCode="0">
                  <c:v>954</c:v>
                </c:pt>
                <c:pt idx="132" formatCode="0">
                  <c:v>982</c:v>
                </c:pt>
                <c:pt idx="133" formatCode="0">
                  <c:v>1003</c:v>
                </c:pt>
                <c:pt idx="134" formatCode="0">
                  <c:v>1019</c:v>
                </c:pt>
                <c:pt idx="135" formatCode="0">
                  <c:v>1000</c:v>
                </c:pt>
                <c:pt idx="136" formatCode="0">
                  <c:v>974</c:v>
                </c:pt>
                <c:pt idx="137" formatCode="0">
                  <c:v>964</c:v>
                </c:pt>
                <c:pt idx="138" formatCode="0">
                  <c:v>953.67</c:v>
                </c:pt>
                <c:pt idx="139" formatCode="0">
                  <c:v>947</c:v>
                </c:pt>
                <c:pt idx="140" formatCode="0">
                  <c:v>897</c:v>
                </c:pt>
                <c:pt idx="141" formatCode="0">
                  <c:v>885</c:v>
                </c:pt>
                <c:pt idx="142" formatCode="0">
                  <c:v>893</c:v>
                </c:pt>
                <c:pt idx="143" formatCode="0">
                  <c:v>907</c:v>
                </c:pt>
                <c:pt idx="144" formatCode="0">
                  <c:v>917</c:v>
                </c:pt>
                <c:pt idx="145" formatCode="0">
                  <c:v>913</c:v>
                </c:pt>
                <c:pt idx="146" formatCode="0">
                  <c:v>889.4</c:v>
                </c:pt>
                <c:pt idx="147" formatCode="0">
                  <c:v>867</c:v>
                </c:pt>
                <c:pt idx="148" formatCode="0">
                  <c:v>851.5</c:v>
                </c:pt>
                <c:pt idx="149" formatCode="0">
                  <c:v>819</c:v>
                </c:pt>
                <c:pt idx="150" formatCode="0">
                  <c:v>811</c:v>
                </c:pt>
                <c:pt idx="151" formatCode="0">
                  <c:v>793.4</c:v>
                </c:pt>
                <c:pt idx="152" formatCode="0">
                  <c:v>791</c:v>
                </c:pt>
                <c:pt idx="153" formatCode="0">
                  <c:v>793.2</c:v>
                </c:pt>
                <c:pt idx="154" formatCode="0">
                  <c:v>822</c:v>
                </c:pt>
                <c:pt idx="155" formatCode="0">
                  <c:v>835.5</c:v>
                </c:pt>
                <c:pt idx="156" formatCode="0">
                  <c:v>839</c:v>
                </c:pt>
                <c:pt idx="157" formatCode="0">
                  <c:v>852</c:v>
                </c:pt>
                <c:pt idx="158" formatCode="0">
                  <c:v>868</c:v>
                </c:pt>
                <c:pt idx="159" formatCode="0">
                  <c:v>867</c:v>
                </c:pt>
                <c:pt idx="160" formatCode="0">
                  <c:v>851</c:v>
                </c:pt>
                <c:pt idx="161" formatCode="0">
                  <c:v>831.8</c:v>
                </c:pt>
                <c:pt idx="162" formatCode="0">
                  <c:v>819</c:v>
                </c:pt>
                <c:pt idx="163" formatCode="0">
                  <c:v>803</c:v>
                </c:pt>
                <c:pt idx="164" formatCode="0">
                  <c:v>793</c:v>
                </c:pt>
                <c:pt idx="165" formatCode="0">
                  <c:v>791</c:v>
                </c:pt>
                <c:pt idx="166" formatCode="0">
                  <c:v>789</c:v>
                </c:pt>
                <c:pt idx="167" formatCode="0">
                  <c:v>761.4</c:v>
                </c:pt>
                <c:pt idx="168" formatCode="0">
                  <c:v>711</c:v>
                </c:pt>
                <c:pt idx="169" formatCode="0">
                  <c:v>657</c:v>
                </c:pt>
                <c:pt idx="170" formatCode="0">
                  <c:v>718</c:v>
                </c:pt>
                <c:pt idx="171" formatCode="0">
                  <c:v>725</c:v>
                </c:pt>
                <c:pt idx="172" formatCode="0">
                  <c:v>697</c:v>
                </c:pt>
                <c:pt idx="173" formatCode="0">
                  <c:v>693</c:v>
                </c:pt>
                <c:pt idx="174" formatCode="0">
                  <c:v>713</c:v>
                </c:pt>
                <c:pt idx="175" formatCode="0">
                  <c:v>727</c:v>
                </c:pt>
                <c:pt idx="176" formatCode="0">
                  <c:v>748</c:v>
                </c:pt>
                <c:pt idx="177" formatCode="0">
                  <c:v>765</c:v>
                </c:pt>
                <c:pt idx="178" formatCode="0">
                  <c:v>795</c:v>
                </c:pt>
                <c:pt idx="179" formatCode="0">
                  <c:v>833</c:v>
                </c:pt>
                <c:pt idx="180" formatCode="0">
                  <c:v>835</c:v>
                </c:pt>
                <c:pt idx="181" formatCode="0">
                  <c:v>861</c:v>
                </c:pt>
                <c:pt idx="182" formatCode="0">
                  <c:v>887</c:v>
                </c:pt>
                <c:pt idx="183" formatCode="0">
                  <c:v>910.5</c:v>
                </c:pt>
                <c:pt idx="184" formatCode="0">
                  <c:v>937</c:v>
                </c:pt>
                <c:pt idx="185" formatCode="0">
                  <c:v>913</c:v>
                </c:pt>
                <c:pt idx="186" formatCode="0">
                  <c:v>895.5</c:v>
                </c:pt>
                <c:pt idx="187" formatCode="0">
                  <c:v>893</c:v>
                </c:pt>
                <c:pt idx="188" formatCode="0">
                  <c:v>897</c:v>
                </c:pt>
                <c:pt idx="189" formatCode="0">
                  <c:v>911</c:v>
                </c:pt>
                <c:pt idx="190" formatCode="0">
                  <c:v>923</c:v>
                </c:pt>
                <c:pt idx="191" formatCode="0">
                  <c:v>960</c:v>
                </c:pt>
                <c:pt idx="192" formatCode="0">
                  <c:v>964</c:v>
                </c:pt>
                <c:pt idx="193" formatCode="0">
                  <c:v>944</c:v>
                </c:pt>
                <c:pt idx="194" formatCode="0">
                  <c:v>826</c:v>
                </c:pt>
                <c:pt idx="195" formatCode="0">
                  <c:v>924</c:v>
                </c:pt>
                <c:pt idx="196" formatCode="0">
                  <c:v>929</c:v>
                </c:pt>
                <c:pt idx="197" formatCode="0">
                  <c:v>943</c:v>
                </c:pt>
                <c:pt idx="198" formatCode="0">
                  <c:v>943</c:v>
                </c:pt>
                <c:pt idx="199" formatCode="0">
                  <c:v>937</c:v>
                </c:pt>
                <c:pt idx="200" formatCode="0">
                  <c:v>940</c:v>
                </c:pt>
                <c:pt idx="201" formatCode="0">
                  <c:v>939</c:v>
                </c:pt>
                <c:pt idx="202" formatCode="0">
                  <c:v>971</c:v>
                </c:pt>
                <c:pt idx="203" formatCode="0">
                  <c:v>1027</c:v>
                </c:pt>
                <c:pt idx="204" formatCode="0">
                  <c:v>1020</c:v>
                </c:pt>
                <c:pt idx="205" formatCode="0">
                  <c:v>1000</c:v>
                </c:pt>
                <c:pt idx="206" formatCode="0">
                  <c:v>958</c:v>
                </c:pt>
                <c:pt idx="207" formatCode="0">
                  <c:v>949</c:v>
                </c:pt>
                <c:pt idx="208" formatCode="0">
                  <c:v>947</c:v>
                </c:pt>
                <c:pt idx="209" formatCode="0">
                  <c:v>945</c:v>
                </c:pt>
                <c:pt idx="210" formatCode="0">
                  <c:v>961</c:v>
                </c:pt>
                <c:pt idx="211" formatCode="0">
                  <c:v>967</c:v>
                </c:pt>
                <c:pt idx="212" formatCode="0">
                  <c:v>989</c:v>
                </c:pt>
                <c:pt idx="213" formatCode="0">
                  <c:v>1069</c:v>
                </c:pt>
                <c:pt idx="214" formatCode="0">
                  <c:v>1157</c:v>
                </c:pt>
                <c:pt idx="215" formatCode="0">
                  <c:v>1185</c:v>
                </c:pt>
                <c:pt idx="216" formatCode="0">
                  <c:v>1210</c:v>
                </c:pt>
                <c:pt idx="217" formatCode="0">
                  <c:v>1226</c:v>
                </c:pt>
                <c:pt idx="218" formatCode="0">
                  <c:v>1196</c:v>
                </c:pt>
                <c:pt idx="219" formatCode="0">
                  <c:v>1152.5</c:v>
                </c:pt>
                <c:pt idx="220" formatCode="0">
                  <c:v>1125</c:v>
                </c:pt>
                <c:pt idx="221" formatCode="0">
                  <c:v>1124</c:v>
                </c:pt>
                <c:pt idx="222" formatCode="0">
                  <c:v>1082</c:v>
                </c:pt>
                <c:pt idx="223" formatCode="0">
                  <c:v>1046</c:v>
                </c:pt>
                <c:pt idx="224" formatCode="0">
                  <c:v>1040</c:v>
                </c:pt>
                <c:pt idx="225" formatCode="0">
                  <c:v>1030</c:v>
                </c:pt>
                <c:pt idx="226" formatCode="0">
                  <c:v>1030</c:v>
                </c:pt>
                <c:pt idx="227" formatCode="0">
                  <c:v>998</c:v>
                </c:pt>
                <c:pt idx="228" formatCode="0">
                  <c:v>990</c:v>
                </c:pt>
                <c:pt idx="229" formatCode="0">
                  <c:v>990</c:v>
                </c:pt>
                <c:pt idx="230" formatCode="0">
                  <c:v>986</c:v>
                </c:pt>
                <c:pt idx="231" formatCode="0">
                  <c:v>985</c:v>
                </c:pt>
                <c:pt idx="232" formatCode="0">
                  <c:v>999</c:v>
                </c:pt>
                <c:pt idx="233" formatCode="0">
                  <c:v>1030</c:v>
                </c:pt>
                <c:pt idx="234" formatCode="0">
                  <c:v>1045</c:v>
                </c:pt>
                <c:pt idx="235" formatCode="0">
                  <c:v>1050</c:v>
                </c:pt>
                <c:pt idx="236" formatCode="0">
                  <c:v>1050</c:v>
                </c:pt>
                <c:pt idx="237" formatCode="0">
                  <c:v>1050</c:v>
                </c:pt>
                <c:pt idx="238" formatCode="0">
                  <c:v>1041</c:v>
                </c:pt>
                <c:pt idx="239" formatCode="0">
                  <c:v>1036</c:v>
                </c:pt>
                <c:pt idx="240" formatCode="0">
                  <c:v>1037</c:v>
                </c:pt>
                <c:pt idx="241" formatCode="0">
                  <c:v>1041</c:v>
                </c:pt>
                <c:pt idx="242" formatCode="0">
                  <c:v>1049</c:v>
                </c:pt>
                <c:pt idx="243" formatCode="0">
                  <c:v>1071</c:v>
                </c:pt>
                <c:pt idx="244" formatCode="0">
                  <c:v>1081</c:v>
                </c:pt>
                <c:pt idx="245" formatCode="0">
                  <c:v>1123</c:v>
                </c:pt>
                <c:pt idx="246" formatCode="0">
                  <c:v>1183</c:v>
                </c:pt>
                <c:pt idx="247" formatCode="0">
                  <c:v>1213</c:v>
                </c:pt>
                <c:pt idx="248" formatCode="0">
                  <c:v>1205</c:v>
                </c:pt>
                <c:pt idx="249" formatCode="0">
                  <c:v>1171</c:v>
                </c:pt>
                <c:pt idx="250" formatCode="0">
                  <c:v>1126</c:v>
                </c:pt>
                <c:pt idx="251" formatCode="0">
                  <c:v>1121</c:v>
                </c:pt>
                <c:pt idx="252" formatCode="0">
                  <c:v>1129</c:v>
                </c:pt>
                <c:pt idx="253" formatCode="0">
                  <c:v>1137</c:v>
                </c:pt>
                <c:pt idx="254" formatCode="0">
                  <c:v>1137</c:v>
                </c:pt>
                <c:pt idx="255" formatCode="0">
                  <c:v>1123.2</c:v>
                </c:pt>
                <c:pt idx="256" formatCode="0">
                  <c:v>1104</c:v>
                </c:pt>
                <c:pt idx="257" formatCode="0">
                  <c:v>1139</c:v>
                </c:pt>
                <c:pt idx="258" formatCode="0">
                  <c:v>1119</c:v>
                </c:pt>
                <c:pt idx="259" formatCode="0">
                  <c:v>1131</c:v>
                </c:pt>
                <c:pt idx="260" formatCode="0">
                  <c:v>1145.67</c:v>
                </c:pt>
                <c:pt idx="261" formatCode="0">
                  <c:v>1163</c:v>
                </c:pt>
                <c:pt idx="262" formatCode="0">
                  <c:v>1199</c:v>
                </c:pt>
                <c:pt idx="263" formatCode="0">
                  <c:v>1216</c:v>
                </c:pt>
                <c:pt idx="264" formatCode="0">
                  <c:v>1212</c:v>
                </c:pt>
                <c:pt idx="265" formatCode="0">
                  <c:v>1242.5999999999999</c:v>
                </c:pt>
                <c:pt idx="266" formatCode="0">
                  <c:v>1267</c:v>
                </c:pt>
                <c:pt idx="267" formatCode="0">
                  <c:v>1223</c:v>
                </c:pt>
                <c:pt idx="268" formatCode="0">
                  <c:v>1179</c:v>
                </c:pt>
                <c:pt idx="269" formatCode="0">
                  <c:v>1189.4000000000001</c:v>
                </c:pt>
                <c:pt idx="270" formatCode="0">
                  <c:v>1197</c:v>
                </c:pt>
                <c:pt idx="271" formatCode="0">
                  <c:v>1194</c:v>
                </c:pt>
                <c:pt idx="272" formatCode="0">
                  <c:v>1181</c:v>
                </c:pt>
                <c:pt idx="273" formatCode="0">
                  <c:v>1159</c:v>
                </c:pt>
                <c:pt idx="274" formatCode="0">
                  <c:v>1149</c:v>
                </c:pt>
                <c:pt idx="275" formatCode="0">
                  <c:v>1127.75</c:v>
                </c:pt>
                <c:pt idx="276" formatCode="0">
                  <c:v>1112</c:v>
                </c:pt>
                <c:pt idx="277" formatCode="0">
                  <c:v>1064</c:v>
                </c:pt>
                <c:pt idx="278" formatCode="0">
                  <c:v>1056</c:v>
                </c:pt>
                <c:pt idx="279" formatCode="0">
                  <c:v>1064</c:v>
                </c:pt>
                <c:pt idx="280" formatCode="0">
                  <c:v>1060</c:v>
                </c:pt>
                <c:pt idx="281" formatCode="0">
                  <c:v>1038</c:v>
                </c:pt>
                <c:pt idx="282" formatCode="0">
                  <c:v>1042</c:v>
                </c:pt>
                <c:pt idx="283" formatCode="0">
                  <c:v>1020.25</c:v>
                </c:pt>
                <c:pt idx="284" formatCode="0">
                  <c:v>972</c:v>
                </c:pt>
                <c:pt idx="285" formatCode="0">
                  <c:v>948</c:v>
                </c:pt>
                <c:pt idx="286" formatCode="0">
                  <c:v>930</c:v>
                </c:pt>
                <c:pt idx="287" formatCode="0">
                  <c:v>929</c:v>
                </c:pt>
                <c:pt idx="288" formatCode="0">
                  <c:v>921</c:v>
                </c:pt>
                <c:pt idx="289" formatCode="0">
                  <c:v>912</c:v>
                </c:pt>
                <c:pt idx="290" formatCode="0">
                  <c:v>898</c:v>
                </c:pt>
                <c:pt idx="291" formatCode="0">
                  <c:v>889</c:v>
                </c:pt>
                <c:pt idx="292" formatCode="0">
                  <c:v>915</c:v>
                </c:pt>
                <c:pt idx="293" formatCode="0">
                  <c:v>921</c:v>
                </c:pt>
                <c:pt idx="294" formatCode="0">
                  <c:v>930</c:v>
                </c:pt>
                <c:pt idx="295" formatCode="0">
                  <c:v>927</c:v>
                </c:pt>
                <c:pt idx="296" formatCode="0">
                  <c:v>929</c:v>
                </c:pt>
                <c:pt idx="297" formatCode="0">
                  <c:v>932</c:v>
                </c:pt>
                <c:pt idx="298" formatCode="0">
                  <c:v>917.75</c:v>
                </c:pt>
                <c:pt idx="299" formatCode="0">
                  <c:v>895</c:v>
                </c:pt>
                <c:pt idx="300" formatCode="0">
                  <c:v>876</c:v>
                </c:pt>
                <c:pt idx="301" formatCode="0">
                  <c:v>870</c:v>
                </c:pt>
                <c:pt idx="302" formatCode="0">
                  <c:v>895</c:v>
                </c:pt>
                <c:pt idx="303" formatCode="0">
                  <c:v>912</c:v>
                </c:pt>
                <c:pt idx="304" formatCode="0">
                  <c:v>904</c:v>
                </c:pt>
                <c:pt idx="305" formatCode="0">
                  <c:v>910</c:v>
                </c:pt>
                <c:pt idx="306" formatCode="0">
                  <c:v>910</c:v>
                </c:pt>
                <c:pt idx="307" formatCode="0">
                  <c:v>910</c:v>
                </c:pt>
                <c:pt idx="308" formatCode="0">
                  <c:v>951.5</c:v>
                </c:pt>
                <c:pt idx="309" formatCode="0">
                  <c:v>960</c:v>
                </c:pt>
                <c:pt idx="310" formatCode="0">
                  <c:v>954</c:v>
                </c:pt>
                <c:pt idx="311" formatCode="0">
                  <c:v>954</c:v>
                </c:pt>
                <c:pt idx="312" formatCode="0">
                  <c:v>966</c:v>
                </c:pt>
                <c:pt idx="313" formatCode="0">
                  <c:v>1000</c:v>
                </c:pt>
                <c:pt idx="314" formatCode="0">
                  <c:v>1008</c:v>
                </c:pt>
                <c:pt idx="315" formatCode="0">
                  <c:v>992</c:v>
                </c:pt>
                <c:pt idx="316" formatCode="0">
                  <c:v>996</c:v>
                </c:pt>
                <c:pt idx="317" formatCode="0">
                  <c:v>1008.4</c:v>
                </c:pt>
                <c:pt idx="318" formatCode="0">
                  <c:v>1010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92-4412-9F03-809FDDBCC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6417680"/>
        <c:axId val="-336420400"/>
      </c:lineChart>
      <c:catAx>
        <c:axId val="-336417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 b="1">
                <a:cs typeface="B Mitra" panose="00000400000000000000" pitchFamily="2" charset="-78"/>
              </a:defRPr>
            </a:pPr>
            <a:endParaRPr lang="en-US"/>
          </a:p>
        </c:txPr>
        <c:crossAx val="-336420400"/>
        <c:crosses val="autoZero"/>
        <c:auto val="1"/>
        <c:lblAlgn val="ctr"/>
        <c:lblOffset val="100"/>
        <c:noMultiLvlLbl val="0"/>
      </c:catAx>
      <c:valAx>
        <c:axId val="-336420400"/>
        <c:scaling>
          <c:orientation val="minMax"/>
          <c:min val="400"/>
        </c:scaling>
        <c:delete val="0"/>
        <c:axPos val="l"/>
        <c:majorGridlines>
          <c:spPr>
            <a:ln>
              <a:noFill/>
            </a:ln>
          </c:spPr>
        </c:majorGridlines>
        <c:numFmt formatCode="[$-3010000]0" sourceLinked="0"/>
        <c:majorTickMark val="out"/>
        <c:minorTickMark val="none"/>
        <c:tickLblPos val="nextTo"/>
        <c:txPr>
          <a:bodyPr/>
          <a:lstStyle/>
          <a:p>
            <a:pPr>
              <a:defRPr sz="1200" b="1">
                <a:cs typeface="B Mitra" panose="00000400000000000000" pitchFamily="2" charset="-78"/>
              </a:defRPr>
            </a:pPr>
            <a:endParaRPr lang="en-US"/>
          </a:p>
        </c:txPr>
        <c:crossAx val="-336417680"/>
        <c:crosses val="autoZero"/>
        <c:crossBetween val="between"/>
      </c:valAx>
      <c:spPr>
        <a:solidFill>
          <a:srgbClr val="F8F8F8"/>
        </a:solidFill>
      </c:spPr>
    </c:plotArea>
    <c:legend>
      <c:legendPos val="b"/>
      <c:layout>
        <c:manualLayout>
          <c:xMode val="edge"/>
          <c:yMode val="edge"/>
          <c:x val="0.18979937805719932"/>
          <c:y val="0.90922408431821655"/>
          <c:w val="0.62040124388560136"/>
          <c:h val="6.8548222426283986E-2"/>
        </c:manualLayout>
      </c:layout>
      <c:overlay val="0"/>
      <c:txPr>
        <a:bodyPr/>
        <a:lstStyle/>
        <a:p>
          <a:pPr>
            <a:defRPr sz="1800" b="1">
              <a:cs typeface="B Mitra" panose="0000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8F8F8"/>
    </a:solidFill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467506230528884E-2"/>
          <c:y val="0.15767188044995969"/>
          <c:w val="0.88129671734807458"/>
          <c:h val="0.64407288603875523"/>
        </c:manualLayout>
      </c:layout>
      <c:lineChart>
        <c:grouping val="stacked"/>
        <c:varyColors val="0"/>
        <c:ser>
          <c:idx val="0"/>
          <c:order val="0"/>
          <c:tx>
            <c:strRef>
              <c:f>Platts!$C$25:$E$25</c:f>
              <c:strCache>
                <c:ptCount val="3"/>
                <c:pt idx="0">
                  <c:v>نفتا</c:v>
                </c:pt>
                <c:pt idx="1">
                  <c:v>سی اف آر ژاپن</c:v>
                </c:pt>
                <c:pt idx="2">
                  <c:v>424</c:v>
                </c:pt>
              </c:strCache>
            </c:strRef>
          </c:tx>
          <c:spPr>
            <a:ln w="57150">
              <a:solidFill>
                <a:srgbClr val="00B050"/>
              </a:solidFill>
            </a:ln>
          </c:spPr>
          <c:marker>
            <c:symbol val="none"/>
          </c:marker>
          <c:cat>
            <c:strRef>
              <c:f>Platts!$E$3:$LV$3</c:f>
              <c:strCache>
                <c:ptCount val="330"/>
                <c:pt idx="0">
                  <c:v>95/08/14</c:v>
                </c:pt>
                <c:pt idx="1">
                  <c:v>95/08/22</c:v>
                </c:pt>
                <c:pt idx="2">
                  <c:v>95/08/31</c:v>
                </c:pt>
                <c:pt idx="3">
                  <c:v>95/09/06</c:v>
                </c:pt>
                <c:pt idx="4">
                  <c:v>95/09/13</c:v>
                </c:pt>
                <c:pt idx="5">
                  <c:v>95/09/20</c:v>
                </c:pt>
                <c:pt idx="6">
                  <c:v>95/09/28</c:v>
                </c:pt>
                <c:pt idx="7">
                  <c:v>95/10/18</c:v>
                </c:pt>
                <c:pt idx="8">
                  <c:v>95/10/25</c:v>
                </c:pt>
                <c:pt idx="9">
                  <c:v>95/11/02</c:v>
                </c:pt>
                <c:pt idx="10">
                  <c:v>95/11/09</c:v>
                </c:pt>
                <c:pt idx="11">
                  <c:v>95/11/16</c:v>
                </c:pt>
                <c:pt idx="12">
                  <c:v>95/11/23</c:v>
                </c:pt>
                <c:pt idx="13">
                  <c:v>95/12/01</c:v>
                </c:pt>
                <c:pt idx="14">
                  <c:v>95/12/07</c:v>
                </c:pt>
                <c:pt idx="15">
                  <c:v>95/12/14</c:v>
                </c:pt>
                <c:pt idx="16">
                  <c:v>95/12/21</c:v>
                </c:pt>
                <c:pt idx="17">
                  <c:v>95/12/28</c:v>
                </c:pt>
                <c:pt idx="18">
                  <c:v>96/01/05</c:v>
                </c:pt>
                <c:pt idx="19">
                  <c:v>96/01/12</c:v>
                </c:pt>
                <c:pt idx="20">
                  <c:v>96/01/19</c:v>
                </c:pt>
                <c:pt idx="21">
                  <c:v>96/01/26</c:v>
                </c:pt>
                <c:pt idx="22">
                  <c:v>96/02/02</c:v>
                </c:pt>
                <c:pt idx="23">
                  <c:v>96/02/09</c:v>
                </c:pt>
                <c:pt idx="24">
                  <c:v>96/02/16</c:v>
                </c:pt>
                <c:pt idx="25">
                  <c:v>96/02/23</c:v>
                </c:pt>
                <c:pt idx="26">
                  <c:v>96/02/30</c:v>
                </c:pt>
                <c:pt idx="27">
                  <c:v>96/03/06</c:v>
                </c:pt>
                <c:pt idx="28">
                  <c:v>96/03/13</c:v>
                </c:pt>
                <c:pt idx="29">
                  <c:v>96/03/20</c:v>
                </c:pt>
                <c:pt idx="30">
                  <c:v>96/03/27</c:v>
                </c:pt>
                <c:pt idx="31">
                  <c:v>96/04/03</c:v>
                </c:pt>
                <c:pt idx="32">
                  <c:v>96/04/10</c:v>
                </c:pt>
                <c:pt idx="33">
                  <c:v>96/04/17</c:v>
                </c:pt>
                <c:pt idx="34">
                  <c:v>96/04/24</c:v>
                </c:pt>
                <c:pt idx="35">
                  <c:v>96/04/31</c:v>
                </c:pt>
                <c:pt idx="36">
                  <c:v>96/05/07</c:v>
                </c:pt>
                <c:pt idx="37">
                  <c:v>96/05/15</c:v>
                </c:pt>
                <c:pt idx="38">
                  <c:v>96/05/21</c:v>
                </c:pt>
                <c:pt idx="39">
                  <c:v>96/05/28</c:v>
                </c:pt>
                <c:pt idx="40">
                  <c:v>96/06/04</c:v>
                </c:pt>
                <c:pt idx="41">
                  <c:v>96/06/11</c:v>
                </c:pt>
                <c:pt idx="42">
                  <c:v>96/06/18</c:v>
                </c:pt>
                <c:pt idx="43">
                  <c:v>96/06/25</c:v>
                </c:pt>
                <c:pt idx="44">
                  <c:v>96/07/01</c:v>
                </c:pt>
                <c:pt idx="45">
                  <c:v>96/07/10</c:v>
                </c:pt>
                <c:pt idx="46">
                  <c:v>96/07/15</c:v>
                </c:pt>
                <c:pt idx="47">
                  <c:v>96/07/22</c:v>
                </c:pt>
                <c:pt idx="48">
                  <c:v>96/07/29</c:v>
                </c:pt>
                <c:pt idx="49">
                  <c:v>96/08/06</c:v>
                </c:pt>
                <c:pt idx="50">
                  <c:v>96/08/13</c:v>
                </c:pt>
                <c:pt idx="51">
                  <c:v>96/08/20</c:v>
                </c:pt>
                <c:pt idx="52">
                  <c:v>96/08/27</c:v>
                </c:pt>
                <c:pt idx="53">
                  <c:v>96/09/04</c:v>
                </c:pt>
                <c:pt idx="54">
                  <c:v>96/09/11</c:v>
                </c:pt>
                <c:pt idx="55">
                  <c:v>96/09/18</c:v>
                </c:pt>
                <c:pt idx="56">
                  <c:v>96/09/25</c:v>
                </c:pt>
                <c:pt idx="57">
                  <c:v>96/10/02</c:v>
                </c:pt>
                <c:pt idx="58">
                  <c:v>96/10/16</c:v>
                </c:pt>
                <c:pt idx="59">
                  <c:v>96/10/23</c:v>
                </c:pt>
                <c:pt idx="60">
                  <c:v>96/10/30</c:v>
                </c:pt>
                <c:pt idx="61">
                  <c:v>96/11/07</c:v>
                </c:pt>
                <c:pt idx="62">
                  <c:v>96/11/14</c:v>
                </c:pt>
                <c:pt idx="63">
                  <c:v>96/11/21</c:v>
                </c:pt>
                <c:pt idx="64">
                  <c:v>96/11/28</c:v>
                </c:pt>
                <c:pt idx="65">
                  <c:v>96/12/05</c:v>
                </c:pt>
                <c:pt idx="66">
                  <c:v>96/12/12</c:v>
                </c:pt>
                <c:pt idx="67">
                  <c:v>96/12/19</c:v>
                </c:pt>
                <c:pt idx="68">
                  <c:v>97/01/11</c:v>
                </c:pt>
                <c:pt idx="69">
                  <c:v>97/01/18</c:v>
                </c:pt>
                <c:pt idx="70">
                  <c:v>97/01/25</c:v>
                </c:pt>
                <c:pt idx="71">
                  <c:v>97/02/01</c:v>
                </c:pt>
                <c:pt idx="72">
                  <c:v>97/02/08</c:v>
                </c:pt>
                <c:pt idx="73">
                  <c:v>97/02/15</c:v>
                </c:pt>
                <c:pt idx="74">
                  <c:v>97/02/22</c:v>
                </c:pt>
                <c:pt idx="75">
                  <c:v>97/02/29</c:v>
                </c:pt>
                <c:pt idx="76">
                  <c:v>97/03/05</c:v>
                </c:pt>
                <c:pt idx="77">
                  <c:v>97/03/12</c:v>
                </c:pt>
                <c:pt idx="78">
                  <c:v>97/03/19</c:v>
                </c:pt>
                <c:pt idx="79">
                  <c:v>97/03/26</c:v>
                </c:pt>
                <c:pt idx="80">
                  <c:v>97/04/02</c:v>
                </c:pt>
                <c:pt idx="81">
                  <c:v>97/04/09</c:v>
                </c:pt>
                <c:pt idx="82">
                  <c:v>97/04/16</c:v>
                </c:pt>
                <c:pt idx="83">
                  <c:v>97/04/23</c:v>
                </c:pt>
                <c:pt idx="84">
                  <c:v>97/04/30</c:v>
                </c:pt>
                <c:pt idx="85">
                  <c:v>97/05/06</c:v>
                </c:pt>
                <c:pt idx="86">
                  <c:v>97/05/13</c:v>
                </c:pt>
                <c:pt idx="87">
                  <c:v>97/05/20</c:v>
                </c:pt>
                <c:pt idx="88">
                  <c:v>97/05/27</c:v>
                </c:pt>
                <c:pt idx="89">
                  <c:v>97/06/03</c:v>
                </c:pt>
                <c:pt idx="90">
                  <c:v>97/06/10</c:v>
                </c:pt>
                <c:pt idx="91">
                  <c:v>97/06/17</c:v>
                </c:pt>
                <c:pt idx="92">
                  <c:v>97/06/24</c:v>
                </c:pt>
                <c:pt idx="93">
                  <c:v>97/06/31</c:v>
                </c:pt>
                <c:pt idx="94">
                  <c:v>97/07/07</c:v>
                </c:pt>
                <c:pt idx="95">
                  <c:v>97/07/14</c:v>
                </c:pt>
                <c:pt idx="96">
                  <c:v>97/07/21</c:v>
                </c:pt>
                <c:pt idx="97">
                  <c:v>97/07/28</c:v>
                </c:pt>
                <c:pt idx="98">
                  <c:v>97/08/05</c:v>
                </c:pt>
                <c:pt idx="99">
                  <c:v>97/08/12</c:v>
                </c:pt>
                <c:pt idx="100">
                  <c:v>97/08/19</c:v>
                </c:pt>
                <c:pt idx="101">
                  <c:v>97/08/26</c:v>
                </c:pt>
                <c:pt idx="102">
                  <c:v>97/09/03</c:v>
                </c:pt>
                <c:pt idx="103">
                  <c:v>97/09/10</c:v>
                </c:pt>
                <c:pt idx="104">
                  <c:v>97/09/17</c:v>
                </c:pt>
                <c:pt idx="105">
                  <c:v>97/09/24</c:v>
                </c:pt>
                <c:pt idx="106">
                  <c:v>97/10/01</c:v>
                </c:pt>
                <c:pt idx="107">
                  <c:v>97/10/15</c:v>
                </c:pt>
                <c:pt idx="108">
                  <c:v>97/10/22</c:v>
                </c:pt>
                <c:pt idx="109">
                  <c:v>97/10/29</c:v>
                </c:pt>
                <c:pt idx="110">
                  <c:v>97/11/06</c:v>
                </c:pt>
                <c:pt idx="111">
                  <c:v>97/11/13</c:v>
                </c:pt>
                <c:pt idx="112">
                  <c:v>97/11/20</c:v>
                </c:pt>
                <c:pt idx="113">
                  <c:v>97/11/27</c:v>
                </c:pt>
                <c:pt idx="114">
                  <c:v>97/12/04</c:v>
                </c:pt>
                <c:pt idx="115">
                  <c:v>97/12/11</c:v>
                </c:pt>
                <c:pt idx="116">
                  <c:v>97/12/18</c:v>
                </c:pt>
                <c:pt idx="117">
                  <c:v>97/12/25</c:v>
                </c:pt>
                <c:pt idx="118">
                  <c:v>98/01/03</c:v>
                </c:pt>
                <c:pt idx="119">
                  <c:v>98/01/17</c:v>
                </c:pt>
                <c:pt idx="120">
                  <c:v>98/01/24</c:v>
                </c:pt>
                <c:pt idx="121">
                  <c:v>98/01/31</c:v>
                </c:pt>
                <c:pt idx="122">
                  <c:v>98/02/07</c:v>
                </c:pt>
                <c:pt idx="123">
                  <c:v>98/02/14</c:v>
                </c:pt>
                <c:pt idx="124">
                  <c:v>98/02/21</c:v>
                </c:pt>
                <c:pt idx="125">
                  <c:v>98/02/28</c:v>
                </c:pt>
                <c:pt idx="126">
                  <c:v>98/03/04</c:v>
                </c:pt>
                <c:pt idx="127">
                  <c:v>98/03/11</c:v>
                </c:pt>
                <c:pt idx="128">
                  <c:v>98/03/18</c:v>
                </c:pt>
                <c:pt idx="129">
                  <c:v>98/03/25</c:v>
                </c:pt>
                <c:pt idx="130">
                  <c:v>98/04/01</c:v>
                </c:pt>
                <c:pt idx="131">
                  <c:v>98/04/08</c:v>
                </c:pt>
                <c:pt idx="132">
                  <c:v>98/04/15</c:v>
                </c:pt>
                <c:pt idx="133">
                  <c:v>98/04/22</c:v>
                </c:pt>
                <c:pt idx="134">
                  <c:v>98/04/29</c:v>
                </c:pt>
                <c:pt idx="135">
                  <c:v>98/05/05</c:v>
                </c:pt>
                <c:pt idx="136">
                  <c:v>98/05/12</c:v>
                </c:pt>
                <c:pt idx="137">
                  <c:v>98/05/19</c:v>
                </c:pt>
                <c:pt idx="138">
                  <c:v>98/05/26</c:v>
                </c:pt>
                <c:pt idx="139">
                  <c:v>98/06/02</c:v>
                </c:pt>
                <c:pt idx="140">
                  <c:v>98/06/16</c:v>
                </c:pt>
                <c:pt idx="141">
                  <c:v>98/06/23</c:v>
                </c:pt>
                <c:pt idx="142">
                  <c:v>98/06/30</c:v>
                </c:pt>
                <c:pt idx="143">
                  <c:v>98/07/06</c:v>
                </c:pt>
                <c:pt idx="144">
                  <c:v>98/07/13</c:v>
                </c:pt>
                <c:pt idx="145">
                  <c:v>98/07/20</c:v>
                </c:pt>
                <c:pt idx="146">
                  <c:v>98/07/27</c:v>
                </c:pt>
                <c:pt idx="147">
                  <c:v>98/08/04</c:v>
                </c:pt>
                <c:pt idx="148">
                  <c:v>98/08/11</c:v>
                </c:pt>
                <c:pt idx="149">
                  <c:v>98/08/25</c:v>
                </c:pt>
                <c:pt idx="150">
                  <c:v>98/09/01</c:v>
                </c:pt>
                <c:pt idx="151">
                  <c:v>98/09/08</c:v>
                </c:pt>
                <c:pt idx="152">
                  <c:v>98/09/15</c:v>
                </c:pt>
                <c:pt idx="153">
                  <c:v>98/09/22</c:v>
                </c:pt>
                <c:pt idx="154">
                  <c:v>98/09/29</c:v>
                </c:pt>
                <c:pt idx="155">
                  <c:v>98/10/13</c:v>
                </c:pt>
                <c:pt idx="156">
                  <c:v>98/10/20</c:v>
                </c:pt>
                <c:pt idx="157">
                  <c:v>98/10/27</c:v>
                </c:pt>
                <c:pt idx="158">
                  <c:v>98/11/04</c:v>
                </c:pt>
                <c:pt idx="159">
                  <c:v>98/11/11</c:v>
                </c:pt>
                <c:pt idx="160">
                  <c:v>98/11/18</c:v>
                </c:pt>
                <c:pt idx="161">
                  <c:v>98/11/25</c:v>
                </c:pt>
                <c:pt idx="162">
                  <c:v>98/12/02</c:v>
                </c:pt>
                <c:pt idx="163">
                  <c:v>98/12/09‌</c:v>
                </c:pt>
                <c:pt idx="164">
                  <c:v>98/12/16‌</c:v>
                </c:pt>
                <c:pt idx="165">
                  <c:v>98/12/23‌</c:v>
                </c:pt>
                <c:pt idx="166">
                  <c:v>99/01/01‌</c:v>
                </c:pt>
                <c:pt idx="167">
                  <c:v>99/01/08‌</c:v>
                </c:pt>
                <c:pt idx="168">
                  <c:v>99/01/15‌</c:v>
                </c:pt>
                <c:pt idx="169">
                  <c:v>99/01/21‌</c:v>
                </c:pt>
                <c:pt idx="170">
                  <c:v>99/01/29‌</c:v>
                </c:pt>
                <c:pt idx="171">
                  <c:v>99/02/05‌</c:v>
                </c:pt>
                <c:pt idx="172">
                  <c:v>99/02/11‌</c:v>
                </c:pt>
                <c:pt idx="173">
                  <c:v>99/02/19‌</c:v>
                </c:pt>
                <c:pt idx="174">
                  <c:v>99/02/26‌</c:v>
                </c:pt>
                <c:pt idx="175">
                  <c:v>99/03/02</c:v>
                </c:pt>
                <c:pt idx="176">
                  <c:v>99/03/09</c:v>
                </c:pt>
                <c:pt idx="177">
                  <c:v>99/03/16</c:v>
                </c:pt>
                <c:pt idx="178">
                  <c:v>99/03/23</c:v>
                </c:pt>
                <c:pt idx="179">
                  <c:v>99/03/30</c:v>
                </c:pt>
                <c:pt idx="180">
                  <c:v>99/04/06</c:v>
                </c:pt>
                <c:pt idx="181">
                  <c:v>99/04/14</c:v>
                </c:pt>
                <c:pt idx="182">
                  <c:v>99/04/20</c:v>
                </c:pt>
                <c:pt idx="183">
                  <c:v>99/04/27</c:v>
                </c:pt>
                <c:pt idx="184">
                  <c:v>99/05/03</c:v>
                </c:pt>
                <c:pt idx="185">
                  <c:v>99/05/09</c:v>
                </c:pt>
                <c:pt idx="186">
                  <c:v>99/05/17</c:v>
                </c:pt>
                <c:pt idx="187">
                  <c:v>99/05/25</c:v>
                </c:pt>
                <c:pt idx="188">
                  <c:v>99/06/01</c:v>
                </c:pt>
                <c:pt idx="189">
                  <c:v>99/06/08</c:v>
                </c:pt>
                <c:pt idx="190">
                  <c:v>99/06/15</c:v>
                </c:pt>
                <c:pt idx="191">
                  <c:v>99/06/22</c:v>
                </c:pt>
                <c:pt idx="192">
                  <c:v>99/06/29</c:v>
                </c:pt>
                <c:pt idx="193">
                  <c:v>99/07/05</c:v>
                </c:pt>
                <c:pt idx="194">
                  <c:v>99/07/12</c:v>
                </c:pt>
                <c:pt idx="195">
                  <c:v>99/07/19</c:v>
                </c:pt>
                <c:pt idx="196">
                  <c:v>99/07/26</c:v>
                </c:pt>
                <c:pt idx="197">
                  <c:v>99/08/03</c:v>
                </c:pt>
                <c:pt idx="198">
                  <c:v>99/08/10</c:v>
                </c:pt>
                <c:pt idx="199">
                  <c:v>99/08/17</c:v>
                </c:pt>
                <c:pt idx="200">
                  <c:v>99/08/24</c:v>
                </c:pt>
                <c:pt idx="201">
                  <c:v>99/09/01</c:v>
                </c:pt>
                <c:pt idx="202">
                  <c:v>99/09/01</c:v>
                </c:pt>
                <c:pt idx="203">
                  <c:v>99/09/15</c:v>
                </c:pt>
                <c:pt idx="204">
                  <c:v>99/09/22</c:v>
                </c:pt>
                <c:pt idx="205">
                  <c:v>99/09/29</c:v>
                </c:pt>
                <c:pt idx="206">
                  <c:v>99/10/20</c:v>
                </c:pt>
                <c:pt idx="207">
                  <c:v>99/10/27</c:v>
                </c:pt>
                <c:pt idx="208">
                  <c:v>99/11/04</c:v>
                </c:pt>
                <c:pt idx="209">
                  <c:v>99/11/11</c:v>
                </c:pt>
                <c:pt idx="210">
                  <c:v>99/11/18</c:v>
                </c:pt>
                <c:pt idx="211">
                  <c:v>99/11/25</c:v>
                </c:pt>
                <c:pt idx="212">
                  <c:v>99/12/02</c:v>
                </c:pt>
                <c:pt idx="213">
                  <c:v>99/12/09</c:v>
                </c:pt>
                <c:pt idx="214">
                  <c:v>99/12/16</c:v>
                </c:pt>
                <c:pt idx="215">
                  <c:v>99/12/23</c:v>
                </c:pt>
                <c:pt idx="216">
                  <c:v>99/12/30</c:v>
                </c:pt>
                <c:pt idx="217">
                  <c:v>1400/01/07</c:v>
                </c:pt>
                <c:pt idx="218">
                  <c:v>1400/01/14</c:v>
                </c:pt>
                <c:pt idx="219">
                  <c:v>1400/01/20</c:v>
                </c:pt>
                <c:pt idx="220">
                  <c:v>1400/01/27</c:v>
                </c:pt>
                <c:pt idx="221">
                  <c:v>1400/01/03</c:v>
                </c:pt>
                <c:pt idx="222">
                  <c:v>1400/02/11</c:v>
                </c:pt>
                <c:pt idx="223">
                  <c:v>1400/02/18</c:v>
                </c:pt>
                <c:pt idx="224">
                  <c:v>1400/02/25</c:v>
                </c:pt>
                <c:pt idx="225">
                  <c:v>1400/03/01</c:v>
                </c:pt>
                <c:pt idx="226">
                  <c:v>1400/03/08</c:v>
                </c:pt>
                <c:pt idx="227">
                  <c:v>1400/03/15</c:v>
                </c:pt>
                <c:pt idx="228">
                  <c:v>1400/03/22</c:v>
                </c:pt>
                <c:pt idx="229">
                  <c:v>1400/03/29</c:v>
                </c:pt>
                <c:pt idx="230">
                  <c:v>1400/04/05</c:v>
                </c:pt>
                <c:pt idx="231">
                  <c:v>1400/04/12</c:v>
                </c:pt>
                <c:pt idx="232">
                  <c:v>1400/04/19</c:v>
                </c:pt>
                <c:pt idx="233">
                  <c:v>1400/04/26</c:v>
                </c:pt>
                <c:pt idx="234">
                  <c:v>1400/05/02</c:v>
                </c:pt>
                <c:pt idx="235">
                  <c:v>1400/05/09</c:v>
                </c:pt>
                <c:pt idx="236">
                  <c:v>1400/05/16</c:v>
                </c:pt>
                <c:pt idx="237">
                  <c:v>1400/05/23</c:v>
                </c:pt>
                <c:pt idx="238">
                  <c:v>1400/05/31</c:v>
                </c:pt>
                <c:pt idx="239">
                  <c:v>1400/06/05</c:v>
                </c:pt>
                <c:pt idx="240">
                  <c:v>1400/06/12</c:v>
                </c:pt>
                <c:pt idx="241">
                  <c:v>1400/06/19</c:v>
                </c:pt>
                <c:pt idx="242">
                  <c:v>1400/06/26</c:v>
                </c:pt>
                <c:pt idx="243">
                  <c:v>1400/07/03</c:v>
                </c:pt>
                <c:pt idx="244">
                  <c:v>1400/07/10</c:v>
                </c:pt>
                <c:pt idx="245">
                  <c:v>1400/07/17</c:v>
                </c:pt>
                <c:pt idx="246">
                  <c:v>1400/07/23</c:v>
                </c:pt>
                <c:pt idx="247">
                  <c:v>1400/07/30</c:v>
                </c:pt>
                <c:pt idx="248">
                  <c:v>1400/08/07</c:v>
                </c:pt>
                <c:pt idx="249">
                  <c:v>1400/08/14</c:v>
                </c:pt>
                <c:pt idx="250">
                  <c:v>1400/08/21</c:v>
                </c:pt>
                <c:pt idx="251">
                  <c:v>1400/08/28</c:v>
                </c:pt>
                <c:pt idx="252">
                  <c:v>1400/09/05</c:v>
                </c:pt>
                <c:pt idx="253">
                  <c:v>1400/09/12</c:v>
                </c:pt>
                <c:pt idx="254">
                  <c:v>1400/09/19</c:v>
                </c:pt>
                <c:pt idx="255">
                  <c:v>1400/09/26</c:v>
                </c:pt>
                <c:pt idx="256">
                  <c:v>1400/10/18</c:v>
                </c:pt>
                <c:pt idx="257">
                  <c:v>1400/10/25</c:v>
                </c:pt>
                <c:pt idx="258">
                  <c:v>1400/11/02</c:v>
                </c:pt>
                <c:pt idx="259">
                  <c:v>1400/11/09</c:v>
                </c:pt>
                <c:pt idx="260">
                  <c:v>1400/11/16</c:v>
                </c:pt>
                <c:pt idx="261">
                  <c:v>1400/11/23</c:v>
                </c:pt>
                <c:pt idx="262">
                  <c:v>1400/11/30</c:v>
                </c:pt>
                <c:pt idx="263">
                  <c:v>1400/12/07</c:v>
                </c:pt>
                <c:pt idx="264">
                  <c:v>1400/12/14</c:v>
                </c:pt>
                <c:pt idx="265">
                  <c:v>1400/12/21</c:v>
                </c:pt>
                <c:pt idx="266">
                  <c:v>1400/12/28</c:v>
                </c:pt>
                <c:pt idx="267">
                  <c:v>1401/01/06</c:v>
                </c:pt>
                <c:pt idx="268">
                  <c:v>1401/01/13</c:v>
                </c:pt>
                <c:pt idx="269">
                  <c:v>1401/01/20</c:v>
                </c:pt>
                <c:pt idx="270">
                  <c:v>1401/01/27</c:v>
                </c:pt>
                <c:pt idx="271">
                  <c:v>1401/02/03</c:v>
                </c:pt>
                <c:pt idx="272">
                  <c:v>1401/02/10</c:v>
                </c:pt>
                <c:pt idx="273">
                  <c:v>1401/02/17</c:v>
                </c:pt>
                <c:pt idx="274">
                  <c:v>1401/02/24</c:v>
                </c:pt>
                <c:pt idx="275">
                  <c:v>1401/02/31</c:v>
                </c:pt>
                <c:pt idx="276">
                  <c:v>1401/03/06</c:v>
                </c:pt>
                <c:pt idx="277">
                  <c:v>1401/03/13</c:v>
                </c:pt>
                <c:pt idx="278">
                  <c:v>1401/03/20</c:v>
                </c:pt>
                <c:pt idx="279">
                  <c:v>1401/03/27</c:v>
                </c:pt>
                <c:pt idx="280">
                  <c:v>1401/04/03</c:v>
                </c:pt>
                <c:pt idx="281">
                  <c:v>1401/04/10</c:v>
                </c:pt>
                <c:pt idx="282">
                  <c:v>1401/04/17</c:v>
                </c:pt>
                <c:pt idx="283">
                  <c:v>1401/04/24</c:v>
                </c:pt>
                <c:pt idx="284">
                  <c:v>1401/04/31</c:v>
                </c:pt>
                <c:pt idx="285">
                  <c:v>1401/05/7</c:v>
                </c:pt>
                <c:pt idx="286">
                  <c:v>1401/05/15</c:v>
                </c:pt>
                <c:pt idx="287">
                  <c:v>1401/05/22</c:v>
                </c:pt>
                <c:pt idx="288">
                  <c:v>1401/05/29</c:v>
                </c:pt>
                <c:pt idx="289">
                  <c:v>1401/06/2</c:v>
                </c:pt>
                <c:pt idx="290">
                  <c:v>1401/06/12</c:v>
                </c:pt>
                <c:pt idx="291">
                  <c:v>1401/06/19</c:v>
                </c:pt>
                <c:pt idx="292">
                  <c:v>1401/06/27</c:v>
                </c:pt>
                <c:pt idx="293">
                  <c:v>1401/07/2</c:v>
                </c:pt>
                <c:pt idx="294">
                  <c:v>1401/07/9</c:v>
                </c:pt>
                <c:pt idx="295">
                  <c:v>1401/07/16</c:v>
                </c:pt>
                <c:pt idx="296">
                  <c:v>1401/07/23</c:v>
                </c:pt>
                <c:pt idx="297">
                  <c:v>1401/07/30</c:v>
                </c:pt>
                <c:pt idx="298">
                  <c:v>1401/08/7</c:v>
                </c:pt>
                <c:pt idx="299">
                  <c:v>1401/08/14</c:v>
                </c:pt>
                <c:pt idx="300">
                  <c:v>1401/08/21</c:v>
                </c:pt>
                <c:pt idx="301">
                  <c:v>1401/08/28</c:v>
                </c:pt>
                <c:pt idx="302">
                  <c:v>1401/09/5</c:v>
                </c:pt>
                <c:pt idx="303">
                  <c:v>1401/09/12</c:v>
                </c:pt>
                <c:pt idx="304">
                  <c:v>1401/09/19</c:v>
                </c:pt>
                <c:pt idx="305">
                  <c:v>1401/09/23</c:v>
                </c:pt>
                <c:pt idx="306">
                  <c:v>1401/10/3</c:v>
                </c:pt>
                <c:pt idx="307">
                  <c:v>1401/10/7</c:v>
                </c:pt>
                <c:pt idx="308">
                  <c:v>1401/10/17</c:v>
                </c:pt>
                <c:pt idx="309">
                  <c:v>1401/10/24</c:v>
                </c:pt>
                <c:pt idx="310">
                  <c:v>1401/1۱/1</c:v>
                </c:pt>
                <c:pt idx="311">
                  <c:v>1401/1۱/8</c:v>
                </c:pt>
                <c:pt idx="312">
                  <c:v>1401/11/16</c:v>
                </c:pt>
                <c:pt idx="313">
                  <c:v>1401/1۱/23</c:v>
                </c:pt>
                <c:pt idx="314">
                  <c:v>1401/1۱/30</c:v>
                </c:pt>
                <c:pt idx="315">
                  <c:v>1401/12/6</c:v>
                </c:pt>
                <c:pt idx="316">
                  <c:v>1401/12/13</c:v>
                </c:pt>
                <c:pt idx="317">
                  <c:v>1401/12/20</c:v>
                </c:pt>
                <c:pt idx="318">
                  <c:v>1401/12/27</c:v>
                </c:pt>
                <c:pt idx="319">
                  <c:v>1402/01/7</c:v>
                </c:pt>
                <c:pt idx="320">
                  <c:v>1402/01/14</c:v>
                </c:pt>
                <c:pt idx="321">
                  <c:v>1402/01/18</c:v>
                </c:pt>
                <c:pt idx="322">
                  <c:v>1402/01/26</c:v>
                </c:pt>
                <c:pt idx="323">
                  <c:v>1402/02/3</c:v>
                </c:pt>
                <c:pt idx="324">
                  <c:v>1402/02/9</c:v>
                </c:pt>
                <c:pt idx="325">
                  <c:v>1402/02/16</c:v>
                </c:pt>
                <c:pt idx="326">
                  <c:v>1402/02/23</c:v>
                </c:pt>
                <c:pt idx="327">
                  <c:v>1402/02/30</c:v>
                </c:pt>
                <c:pt idx="328">
                  <c:v>1402/03/6</c:v>
                </c:pt>
                <c:pt idx="329">
                  <c:v>1402/03/13</c:v>
                </c:pt>
              </c:strCache>
            </c:strRef>
          </c:cat>
          <c:val>
            <c:numRef>
              <c:f>Platts!$E$25:$LV$25</c:f>
              <c:numCache>
                <c:formatCode>General</c:formatCode>
                <c:ptCount val="330"/>
                <c:pt idx="0">
                  <c:v>424</c:v>
                </c:pt>
                <c:pt idx="1">
                  <c:v>427</c:v>
                </c:pt>
                <c:pt idx="2">
                  <c:v>423</c:v>
                </c:pt>
                <c:pt idx="3">
                  <c:v>440</c:v>
                </c:pt>
                <c:pt idx="4">
                  <c:v>465</c:v>
                </c:pt>
                <c:pt idx="5">
                  <c:v>464</c:v>
                </c:pt>
                <c:pt idx="6">
                  <c:v>474</c:v>
                </c:pt>
                <c:pt idx="7">
                  <c:v>510</c:v>
                </c:pt>
                <c:pt idx="8">
                  <c:v>518</c:v>
                </c:pt>
                <c:pt idx="9">
                  <c:v>511</c:v>
                </c:pt>
                <c:pt idx="10">
                  <c:v>515</c:v>
                </c:pt>
                <c:pt idx="11">
                  <c:v>520</c:v>
                </c:pt>
                <c:pt idx="12">
                  <c:v>520</c:v>
                </c:pt>
                <c:pt idx="13">
                  <c:v>510</c:v>
                </c:pt>
                <c:pt idx="14">
                  <c:v>505</c:v>
                </c:pt>
                <c:pt idx="15">
                  <c:v>485</c:v>
                </c:pt>
                <c:pt idx="16">
                  <c:v>464</c:v>
                </c:pt>
                <c:pt idx="17">
                  <c:v>462</c:v>
                </c:pt>
                <c:pt idx="18">
                  <c:v>449</c:v>
                </c:pt>
                <c:pt idx="19">
                  <c:v>468</c:v>
                </c:pt>
                <c:pt idx="20">
                  <c:v>489</c:v>
                </c:pt>
                <c:pt idx="21">
                  <c:v>495</c:v>
                </c:pt>
                <c:pt idx="22">
                  <c:v>468</c:v>
                </c:pt>
                <c:pt idx="23">
                  <c:v>454</c:v>
                </c:pt>
                <c:pt idx="24">
                  <c:v>430</c:v>
                </c:pt>
                <c:pt idx="25">
                  <c:v>442</c:v>
                </c:pt>
                <c:pt idx="26">
                  <c:v>455</c:v>
                </c:pt>
                <c:pt idx="27">
                  <c:v>441</c:v>
                </c:pt>
                <c:pt idx="28">
                  <c:v>435</c:v>
                </c:pt>
                <c:pt idx="29">
                  <c:v>410</c:v>
                </c:pt>
                <c:pt idx="30">
                  <c:v>409</c:v>
                </c:pt>
                <c:pt idx="31">
                  <c:v>397</c:v>
                </c:pt>
                <c:pt idx="32">
                  <c:v>401</c:v>
                </c:pt>
                <c:pt idx="33">
                  <c:v>408</c:v>
                </c:pt>
                <c:pt idx="34">
                  <c:v>414</c:v>
                </c:pt>
                <c:pt idx="35">
                  <c:v>438</c:v>
                </c:pt>
                <c:pt idx="36">
                  <c:v>457</c:v>
                </c:pt>
                <c:pt idx="37">
                  <c:v>464</c:v>
                </c:pt>
                <c:pt idx="38">
                  <c:v>468</c:v>
                </c:pt>
                <c:pt idx="39">
                  <c:v>470</c:v>
                </c:pt>
                <c:pt idx="40">
                  <c:v>473</c:v>
                </c:pt>
                <c:pt idx="41">
                  <c:v>472</c:v>
                </c:pt>
                <c:pt idx="42">
                  <c:v>510</c:v>
                </c:pt>
                <c:pt idx="43">
                  <c:v>506</c:v>
                </c:pt>
                <c:pt idx="44">
                  <c:v>520</c:v>
                </c:pt>
                <c:pt idx="45">
                  <c:v>527</c:v>
                </c:pt>
                <c:pt idx="46">
                  <c:v>526</c:v>
                </c:pt>
                <c:pt idx="47">
                  <c:v>527</c:v>
                </c:pt>
                <c:pt idx="48">
                  <c:v>527</c:v>
                </c:pt>
                <c:pt idx="49">
                  <c:v>554</c:v>
                </c:pt>
                <c:pt idx="50">
                  <c:v>576</c:v>
                </c:pt>
                <c:pt idx="51">
                  <c:v>602.75</c:v>
                </c:pt>
                <c:pt idx="52">
                  <c:v>577.5</c:v>
                </c:pt>
                <c:pt idx="53">
                  <c:v>599</c:v>
                </c:pt>
                <c:pt idx="54">
                  <c:v>582.25</c:v>
                </c:pt>
                <c:pt idx="55">
                  <c:v>594.5</c:v>
                </c:pt>
                <c:pt idx="56">
                  <c:v>593.5</c:v>
                </c:pt>
                <c:pt idx="57">
                  <c:v>600.75</c:v>
                </c:pt>
                <c:pt idx="58">
                  <c:v>607.25</c:v>
                </c:pt>
                <c:pt idx="59">
                  <c:v>606</c:v>
                </c:pt>
                <c:pt idx="60">
                  <c:v>605</c:v>
                </c:pt>
                <c:pt idx="61">
                  <c:v>600.25</c:v>
                </c:pt>
                <c:pt idx="62">
                  <c:v>603.25</c:v>
                </c:pt>
                <c:pt idx="63">
                  <c:v>550.75</c:v>
                </c:pt>
                <c:pt idx="64">
                  <c:v>561.5</c:v>
                </c:pt>
                <c:pt idx="65">
                  <c:v>564.75</c:v>
                </c:pt>
                <c:pt idx="66">
                  <c:v>564.75</c:v>
                </c:pt>
                <c:pt idx="67">
                  <c:v>555</c:v>
                </c:pt>
                <c:pt idx="68">
                  <c:v>611</c:v>
                </c:pt>
                <c:pt idx="69">
                  <c:v>585.75</c:v>
                </c:pt>
                <c:pt idx="70">
                  <c:v>615.5</c:v>
                </c:pt>
                <c:pt idx="71">
                  <c:v>619.5</c:v>
                </c:pt>
                <c:pt idx="72" formatCode="0">
                  <c:v>635.25</c:v>
                </c:pt>
                <c:pt idx="73" formatCode="0">
                  <c:v>635.75</c:v>
                </c:pt>
                <c:pt idx="74" formatCode="0">
                  <c:v>680.25</c:v>
                </c:pt>
                <c:pt idx="75" formatCode="0">
                  <c:v>698.25</c:v>
                </c:pt>
                <c:pt idx="76" formatCode="0">
                  <c:v>689.25</c:v>
                </c:pt>
                <c:pt idx="77" formatCode="0">
                  <c:v>665</c:v>
                </c:pt>
                <c:pt idx="78" formatCode="0">
                  <c:v>651.75</c:v>
                </c:pt>
                <c:pt idx="79" formatCode="0">
                  <c:v>655.75</c:v>
                </c:pt>
                <c:pt idx="80" formatCode="0">
                  <c:v>624.75</c:v>
                </c:pt>
                <c:pt idx="81" formatCode="0">
                  <c:v>661</c:v>
                </c:pt>
                <c:pt idx="82" formatCode="0">
                  <c:v>663.5</c:v>
                </c:pt>
                <c:pt idx="83" formatCode="0">
                  <c:v>645</c:v>
                </c:pt>
                <c:pt idx="84" formatCode="0">
                  <c:v>646.25</c:v>
                </c:pt>
                <c:pt idx="85" formatCode="0">
                  <c:v>675</c:v>
                </c:pt>
                <c:pt idx="86" formatCode="0">
                  <c:v>661.75</c:v>
                </c:pt>
                <c:pt idx="87" formatCode="0">
                  <c:v>637</c:v>
                </c:pt>
                <c:pt idx="88" formatCode="0">
                  <c:v>635.75</c:v>
                </c:pt>
                <c:pt idx="89" formatCode="0">
                  <c:v>659.5</c:v>
                </c:pt>
                <c:pt idx="90" formatCode="0">
                  <c:v>681.25</c:v>
                </c:pt>
                <c:pt idx="91" formatCode="0">
                  <c:v>667.5</c:v>
                </c:pt>
                <c:pt idx="92" formatCode="0">
                  <c:v>683.5</c:v>
                </c:pt>
                <c:pt idx="93" formatCode="0">
                  <c:v>692.25</c:v>
                </c:pt>
                <c:pt idx="94" formatCode="0">
                  <c:v>716.5</c:v>
                </c:pt>
                <c:pt idx="95" formatCode="0">
                  <c:v>729.25</c:v>
                </c:pt>
                <c:pt idx="96" formatCode="0">
                  <c:v>689</c:v>
                </c:pt>
                <c:pt idx="97" formatCode="0">
                  <c:v>670.5</c:v>
                </c:pt>
                <c:pt idx="98" formatCode="0">
                  <c:v>637.5</c:v>
                </c:pt>
                <c:pt idx="99" formatCode="0">
                  <c:v>594.5</c:v>
                </c:pt>
                <c:pt idx="100" formatCode="0">
                  <c:v>545</c:v>
                </c:pt>
                <c:pt idx="101" formatCode="0">
                  <c:v>546.75</c:v>
                </c:pt>
                <c:pt idx="102" formatCode="0">
                  <c:v>488.75</c:v>
                </c:pt>
                <c:pt idx="103" formatCode="0">
                  <c:v>487.75</c:v>
                </c:pt>
                <c:pt idx="104" formatCode="0">
                  <c:v>488.75</c:v>
                </c:pt>
                <c:pt idx="105" formatCode="0">
                  <c:v>507.75</c:v>
                </c:pt>
                <c:pt idx="106" formatCode="0">
                  <c:v>468.25</c:v>
                </c:pt>
                <c:pt idx="107" formatCode="0">
                  <c:v>467</c:v>
                </c:pt>
                <c:pt idx="108" formatCode="0">
                  <c:v>504.75</c:v>
                </c:pt>
                <c:pt idx="109" formatCode="0">
                  <c:v>500</c:v>
                </c:pt>
                <c:pt idx="110" formatCode="0">
                  <c:v>494.75</c:v>
                </c:pt>
                <c:pt idx="111" formatCode="0">
                  <c:v>499.5</c:v>
                </c:pt>
                <c:pt idx="112" formatCode="0">
                  <c:v>487.25</c:v>
                </c:pt>
                <c:pt idx="113" formatCode="0">
                  <c:v>521.75</c:v>
                </c:pt>
                <c:pt idx="114" formatCode="0">
                  <c:v>543.25</c:v>
                </c:pt>
                <c:pt idx="115" formatCode="0">
                  <c:v>546.25</c:v>
                </c:pt>
                <c:pt idx="116" formatCode="0">
                  <c:v>537.25</c:v>
                </c:pt>
                <c:pt idx="117" formatCode="0">
                  <c:v>563</c:v>
                </c:pt>
                <c:pt idx="118" formatCode="0">
                  <c:v>566</c:v>
                </c:pt>
                <c:pt idx="119" formatCode="0">
                  <c:v>558.5</c:v>
                </c:pt>
                <c:pt idx="120" formatCode="0">
                  <c:v>583.25</c:v>
                </c:pt>
                <c:pt idx="121" formatCode="0">
                  <c:v>585.25</c:v>
                </c:pt>
                <c:pt idx="122" formatCode="0">
                  <c:v>609.25</c:v>
                </c:pt>
                <c:pt idx="123" formatCode="0">
                  <c:v>567.5</c:v>
                </c:pt>
                <c:pt idx="124" formatCode="0">
                  <c:v>567.75</c:v>
                </c:pt>
                <c:pt idx="125" formatCode="0">
                  <c:v>580</c:v>
                </c:pt>
                <c:pt idx="126" formatCode="0">
                  <c:v>530</c:v>
                </c:pt>
                <c:pt idx="127" formatCode="0">
                  <c:v>502.75</c:v>
                </c:pt>
                <c:pt idx="128" formatCode="0">
                  <c:v>459.5</c:v>
                </c:pt>
                <c:pt idx="129" formatCode="0">
                  <c:v>462.75</c:v>
                </c:pt>
                <c:pt idx="130" formatCode="0">
                  <c:v>510.25</c:v>
                </c:pt>
                <c:pt idx="131" formatCode="0">
                  <c:v>515.75</c:v>
                </c:pt>
                <c:pt idx="132" formatCode="0">
                  <c:v>507.75</c:v>
                </c:pt>
                <c:pt idx="133" formatCode="0">
                  <c:v>538.25</c:v>
                </c:pt>
                <c:pt idx="134" formatCode="0">
                  <c:v>501.76</c:v>
                </c:pt>
                <c:pt idx="135" formatCode="0">
                  <c:v>504.5</c:v>
                </c:pt>
                <c:pt idx="136" formatCode="0">
                  <c:v>492.25</c:v>
                </c:pt>
                <c:pt idx="137" formatCode="0">
                  <c:v>451</c:v>
                </c:pt>
                <c:pt idx="138" formatCode="0">
                  <c:v>462</c:v>
                </c:pt>
                <c:pt idx="139" formatCode="0">
                  <c:v>468.75</c:v>
                </c:pt>
                <c:pt idx="140" formatCode="0">
                  <c:v>478.75</c:v>
                </c:pt>
                <c:pt idx="141" formatCode="0">
                  <c:v>471.75</c:v>
                </c:pt>
                <c:pt idx="142" formatCode="0">
                  <c:v>533.25</c:v>
                </c:pt>
                <c:pt idx="143" formatCode="0">
                  <c:v>517.5</c:v>
                </c:pt>
                <c:pt idx="144" formatCode="0">
                  <c:v>494</c:v>
                </c:pt>
                <c:pt idx="145" formatCode="0">
                  <c:v>546.75</c:v>
                </c:pt>
                <c:pt idx="146" formatCode="0">
                  <c:v>520.75</c:v>
                </c:pt>
                <c:pt idx="147" formatCode="0">
                  <c:v>533</c:v>
                </c:pt>
                <c:pt idx="148" formatCode="0">
                  <c:v>516.75</c:v>
                </c:pt>
                <c:pt idx="149" formatCode="0">
                  <c:v>542.25</c:v>
                </c:pt>
                <c:pt idx="150" formatCode="0">
                  <c:v>562.5</c:v>
                </c:pt>
                <c:pt idx="151" formatCode="0">
                  <c:v>585.25</c:v>
                </c:pt>
                <c:pt idx="152" formatCode="0">
                  <c:v>569.75</c:v>
                </c:pt>
                <c:pt idx="153" formatCode="0">
                  <c:v>585</c:v>
                </c:pt>
                <c:pt idx="154" formatCode="0">
                  <c:v>575.25</c:v>
                </c:pt>
                <c:pt idx="155" formatCode="0">
                  <c:v>579.75</c:v>
                </c:pt>
                <c:pt idx="156" formatCode="0">
                  <c:v>564.75</c:v>
                </c:pt>
                <c:pt idx="157" formatCode="0">
                  <c:v>566.25</c:v>
                </c:pt>
                <c:pt idx="158" formatCode="0">
                  <c:v>537.25</c:v>
                </c:pt>
                <c:pt idx="159" formatCode="0">
                  <c:v>518.25</c:v>
                </c:pt>
                <c:pt idx="160" formatCode="0">
                  <c:v>486.25</c:v>
                </c:pt>
                <c:pt idx="161" formatCode="0">
                  <c:v>493.75</c:v>
                </c:pt>
                <c:pt idx="162" formatCode="0">
                  <c:v>499.5</c:v>
                </c:pt>
                <c:pt idx="163" formatCode="0">
                  <c:v>435</c:v>
                </c:pt>
                <c:pt idx="164" formatCode="0">
                  <c:v>411</c:v>
                </c:pt>
                <c:pt idx="165" formatCode="0">
                  <c:v>310.5</c:v>
                </c:pt>
                <c:pt idx="166" formatCode="0">
                  <c:v>253.25</c:v>
                </c:pt>
                <c:pt idx="167" formatCode="0">
                  <c:v>200.75</c:v>
                </c:pt>
                <c:pt idx="168" formatCode="0">
                  <c:v>205.75</c:v>
                </c:pt>
                <c:pt idx="169" formatCode="0">
                  <c:v>190.25</c:v>
                </c:pt>
                <c:pt idx="170" formatCode="0">
                  <c:v>202.75</c:v>
                </c:pt>
                <c:pt idx="171" formatCode="0">
                  <c:v>209.25</c:v>
                </c:pt>
                <c:pt idx="172" formatCode="0">
                  <c:v>215.5</c:v>
                </c:pt>
                <c:pt idx="173" formatCode="0">
                  <c:v>249.25</c:v>
                </c:pt>
                <c:pt idx="174" formatCode="0">
                  <c:v>253.5</c:v>
                </c:pt>
                <c:pt idx="175" formatCode="0">
                  <c:v>290.75</c:v>
                </c:pt>
                <c:pt idx="176" formatCode="0">
                  <c:v>298.75</c:v>
                </c:pt>
                <c:pt idx="177" formatCode="0">
                  <c:v>354.75</c:v>
                </c:pt>
                <c:pt idx="178" formatCode="0">
                  <c:v>339</c:v>
                </c:pt>
                <c:pt idx="179" formatCode="0">
                  <c:v>390.25</c:v>
                </c:pt>
                <c:pt idx="180" formatCode="0">
                  <c:v>383.75</c:v>
                </c:pt>
                <c:pt idx="181" formatCode="0">
                  <c:v>392.75</c:v>
                </c:pt>
                <c:pt idx="182" formatCode="0">
                  <c:v>403.75</c:v>
                </c:pt>
                <c:pt idx="183" formatCode="0">
                  <c:v>375.125</c:v>
                </c:pt>
                <c:pt idx="184" formatCode="0">
                  <c:v>397.625</c:v>
                </c:pt>
                <c:pt idx="185" formatCode="0">
                  <c:v>387.125</c:v>
                </c:pt>
                <c:pt idx="186" formatCode="0">
                  <c:v>392</c:v>
                </c:pt>
                <c:pt idx="187" formatCode="0">
                  <c:v>399</c:v>
                </c:pt>
                <c:pt idx="188" formatCode="0">
                  <c:v>403</c:v>
                </c:pt>
                <c:pt idx="189" formatCode="0">
                  <c:v>405.25</c:v>
                </c:pt>
                <c:pt idx="190" formatCode="0">
                  <c:v>410</c:v>
                </c:pt>
                <c:pt idx="191" formatCode="0">
                  <c:v>380.25</c:v>
                </c:pt>
                <c:pt idx="192" formatCode="0">
                  <c:v>413.5</c:v>
                </c:pt>
                <c:pt idx="193" formatCode="0">
                  <c:v>407.25</c:v>
                </c:pt>
                <c:pt idx="194" formatCode="0">
                  <c:v>384.5</c:v>
                </c:pt>
                <c:pt idx="195" formatCode="0">
                  <c:v>415</c:v>
                </c:pt>
                <c:pt idx="196" formatCode="0">
                  <c:v>399.75</c:v>
                </c:pt>
                <c:pt idx="197" formatCode="0">
                  <c:v>387.5</c:v>
                </c:pt>
                <c:pt idx="198" formatCode="0">
                  <c:v>357.75</c:v>
                </c:pt>
                <c:pt idx="199" formatCode="0">
                  <c:v>368.25</c:v>
                </c:pt>
                <c:pt idx="200" formatCode="0">
                  <c:v>376.5</c:v>
                </c:pt>
                <c:pt idx="201" formatCode="0">
                  <c:v>386</c:v>
                </c:pt>
                <c:pt idx="202" formatCode="0">
                  <c:v>402</c:v>
                </c:pt>
                <c:pt idx="203" formatCode="0">
                  <c:v>430.25</c:v>
                </c:pt>
                <c:pt idx="204" formatCode="0">
                  <c:v>449.25</c:v>
                </c:pt>
                <c:pt idx="205" formatCode="0">
                  <c:v>471</c:v>
                </c:pt>
                <c:pt idx="206" formatCode="0">
                  <c:v>514.75</c:v>
                </c:pt>
                <c:pt idx="207" formatCode="0">
                  <c:v>531</c:v>
                </c:pt>
                <c:pt idx="208" formatCode="0">
                  <c:v>509</c:v>
                </c:pt>
                <c:pt idx="209" formatCode="0">
                  <c:v>513</c:v>
                </c:pt>
                <c:pt idx="210" formatCode="0">
                  <c:v>551</c:v>
                </c:pt>
                <c:pt idx="211" formatCode="0">
                  <c:v>549</c:v>
                </c:pt>
                <c:pt idx="212" formatCode="0">
                  <c:v>575</c:v>
                </c:pt>
                <c:pt idx="213" formatCode="0">
                  <c:v>602</c:v>
                </c:pt>
                <c:pt idx="214" formatCode="0">
                  <c:v>622</c:v>
                </c:pt>
                <c:pt idx="215" formatCode="0">
                  <c:v>625</c:v>
                </c:pt>
                <c:pt idx="216" formatCode="0">
                  <c:v>575</c:v>
                </c:pt>
                <c:pt idx="217" formatCode="0">
                  <c:v>580</c:v>
                </c:pt>
                <c:pt idx="218" formatCode="0">
                  <c:v>564</c:v>
                </c:pt>
                <c:pt idx="219" formatCode="0">
                  <c:v>560</c:v>
                </c:pt>
                <c:pt idx="220" formatCode="0">
                  <c:v>590.25</c:v>
                </c:pt>
                <c:pt idx="221" formatCode="0">
                  <c:v>565</c:v>
                </c:pt>
                <c:pt idx="222" formatCode="0">
                  <c:v>600</c:v>
                </c:pt>
                <c:pt idx="223" formatCode="0">
                  <c:v>603</c:v>
                </c:pt>
                <c:pt idx="224" formatCode="0">
                  <c:v>595.25</c:v>
                </c:pt>
                <c:pt idx="225" formatCode="0">
                  <c:v>577.5</c:v>
                </c:pt>
                <c:pt idx="226" formatCode="0">
                  <c:v>618.25</c:v>
                </c:pt>
                <c:pt idx="227" formatCode="0">
                  <c:v>638.25</c:v>
                </c:pt>
                <c:pt idx="228" formatCode="0">
                  <c:v>645.75</c:v>
                </c:pt>
                <c:pt idx="229" formatCode="0">
                  <c:v>634</c:v>
                </c:pt>
                <c:pt idx="230" formatCode="0">
                  <c:v>668</c:v>
                </c:pt>
                <c:pt idx="231" formatCode="0">
                  <c:v>683.75</c:v>
                </c:pt>
                <c:pt idx="232" formatCode="0">
                  <c:v>684.75</c:v>
                </c:pt>
                <c:pt idx="233" formatCode="0">
                  <c:v>681</c:v>
                </c:pt>
                <c:pt idx="234" formatCode="0">
                  <c:v>685</c:v>
                </c:pt>
                <c:pt idx="235" formatCode="0">
                  <c:v>704.5</c:v>
                </c:pt>
                <c:pt idx="236" formatCode="0">
                  <c:v>676</c:v>
                </c:pt>
                <c:pt idx="237" formatCode="0">
                  <c:v>663.75</c:v>
                </c:pt>
                <c:pt idx="238" formatCode="0">
                  <c:v>607.5</c:v>
                </c:pt>
                <c:pt idx="239" formatCode="0">
                  <c:v>660.57</c:v>
                </c:pt>
                <c:pt idx="240" formatCode="0">
                  <c:v>670</c:v>
                </c:pt>
                <c:pt idx="241" formatCode="0">
                  <c:v>671.25</c:v>
                </c:pt>
                <c:pt idx="242" formatCode="0">
                  <c:v>694.75</c:v>
                </c:pt>
                <c:pt idx="243" formatCode="0">
                  <c:v>713</c:v>
                </c:pt>
                <c:pt idx="244" formatCode="0">
                  <c:v>714.5</c:v>
                </c:pt>
                <c:pt idx="245" formatCode="0">
                  <c:v>766.5</c:v>
                </c:pt>
                <c:pt idx="246" formatCode="0">
                  <c:v>782.75</c:v>
                </c:pt>
                <c:pt idx="247" formatCode="0">
                  <c:v>783.75</c:v>
                </c:pt>
                <c:pt idx="248" formatCode="0">
                  <c:v>786.25</c:v>
                </c:pt>
                <c:pt idx="249" formatCode="0">
                  <c:v>762.75</c:v>
                </c:pt>
                <c:pt idx="250" formatCode="0">
                  <c:v>775</c:v>
                </c:pt>
                <c:pt idx="251" formatCode="0">
                  <c:v>753.75</c:v>
                </c:pt>
                <c:pt idx="252" formatCode="0">
                  <c:v>716</c:v>
                </c:pt>
                <c:pt idx="253" formatCode="0">
                  <c:v>665.75</c:v>
                </c:pt>
                <c:pt idx="254" formatCode="0">
                  <c:v>699.25</c:v>
                </c:pt>
                <c:pt idx="255" formatCode="0">
                  <c:v>702.75</c:v>
                </c:pt>
                <c:pt idx="256" formatCode="0">
                  <c:v>741.5</c:v>
                </c:pt>
                <c:pt idx="257" formatCode="0">
                  <c:v>772.5</c:v>
                </c:pt>
                <c:pt idx="258" formatCode="0">
                  <c:v>775.25</c:v>
                </c:pt>
                <c:pt idx="259" formatCode="0">
                  <c:v>802.25</c:v>
                </c:pt>
                <c:pt idx="260" formatCode="0">
                  <c:v>832.5</c:v>
                </c:pt>
                <c:pt idx="261" formatCode="0">
                  <c:v>829.25</c:v>
                </c:pt>
                <c:pt idx="262" formatCode="0">
                  <c:v>823.5</c:v>
                </c:pt>
                <c:pt idx="263" formatCode="0">
                  <c:v>903.5</c:v>
                </c:pt>
                <c:pt idx="264" formatCode="0">
                  <c:v>1011.25</c:v>
                </c:pt>
                <c:pt idx="265" formatCode="0">
                  <c:v>1010.25</c:v>
                </c:pt>
                <c:pt idx="266" formatCode="0">
                  <c:v>943.25</c:v>
                </c:pt>
                <c:pt idx="267" formatCode="0">
                  <c:v>963.25</c:v>
                </c:pt>
                <c:pt idx="268" formatCode="0">
                  <c:v>886.75</c:v>
                </c:pt>
                <c:pt idx="269" formatCode="0">
                  <c:v>885.75</c:v>
                </c:pt>
                <c:pt idx="270" formatCode="0">
                  <c:v>941.25</c:v>
                </c:pt>
                <c:pt idx="271" formatCode="0">
                  <c:v>896</c:v>
                </c:pt>
                <c:pt idx="272" formatCode="0">
                  <c:v>901.25</c:v>
                </c:pt>
                <c:pt idx="273" formatCode="0">
                  <c:v>909.25</c:v>
                </c:pt>
                <c:pt idx="274" formatCode="0">
                  <c:v>922.5</c:v>
                </c:pt>
                <c:pt idx="275" formatCode="0">
                  <c:v>902</c:v>
                </c:pt>
                <c:pt idx="276" formatCode="0">
                  <c:v>881.25</c:v>
                </c:pt>
                <c:pt idx="277" formatCode="0">
                  <c:v>853.75</c:v>
                </c:pt>
                <c:pt idx="278" formatCode="0">
                  <c:v>809.25</c:v>
                </c:pt>
                <c:pt idx="279" formatCode="0">
                  <c:v>838.25</c:v>
                </c:pt>
                <c:pt idx="280" formatCode="0">
                  <c:v>817.25</c:v>
                </c:pt>
                <c:pt idx="281" formatCode="0">
                  <c:v>828.75</c:v>
                </c:pt>
                <c:pt idx="282" formatCode="0">
                  <c:v>815.75</c:v>
                </c:pt>
                <c:pt idx="283" formatCode="0">
                  <c:v>748.5</c:v>
                </c:pt>
                <c:pt idx="284" formatCode="0">
                  <c:v>764.25</c:v>
                </c:pt>
                <c:pt idx="285" formatCode="0">
                  <c:v>761.75</c:v>
                </c:pt>
                <c:pt idx="286" formatCode="0">
                  <c:v>706</c:v>
                </c:pt>
                <c:pt idx="287" formatCode="0">
                  <c:v>711</c:v>
                </c:pt>
                <c:pt idx="288" formatCode="0">
                  <c:v>689</c:v>
                </c:pt>
                <c:pt idx="289" formatCode="0">
                  <c:v>669.25</c:v>
                </c:pt>
                <c:pt idx="290" formatCode="0">
                  <c:v>669.25</c:v>
                </c:pt>
                <c:pt idx="291" formatCode="0">
                  <c:v>645</c:v>
                </c:pt>
                <c:pt idx="292" formatCode="0">
                  <c:v>661</c:v>
                </c:pt>
                <c:pt idx="293" formatCode="0">
                  <c:v>671.25</c:v>
                </c:pt>
                <c:pt idx="294" formatCode="0">
                  <c:v>657.25</c:v>
                </c:pt>
                <c:pt idx="295" formatCode="0">
                  <c:v>697</c:v>
                </c:pt>
                <c:pt idx="296" formatCode="0">
                  <c:v>671</c:v>
                </c:pt>
                <c:pt idx="297" formatCode="0">
                  <c:v>671</c:v>
                </c:pt>
                <c:pt idx="298" formatCode="0">
                  <c:v>691.25</c:v>
                </c:pt>
                <c:pt idx="299" formatCode="0">
                  <c:v>691.25</c:v>
                </c:pt>
                <c:pt idx="300" formatCode="0">
                  <c:v>711.25</c:v>
                </c:pt>
                <c:pt idx="301" formatCode="0">
                  <c:v>719.25</c:v>
                </c:pt>
                <c:pt idx="302" formatCode="0">
                  <c:v>693.75</c:v>
                </c:pt>
                <c:pt idx="303" formatCode="0">
                  <c:v>667.75</c:v>
                </c:pt>
                <c:pt idx="304" formatCode="0">
                  <c:v>620.25</c:v>
                </c:pt>
                <c:pt idx="305" formatCode="0">
                  <c:v>624</c:v>
                </c:pt>
                <c:pt idx="306" formatCode="0">
                  <c:v>624</c:v>
                </c:pt>
                <c:pt idx="307" formatCode="0">
                  <c:v>624</c:v>
                </c:pt>
                <c:pt idx="308" formatCode="0">
                  <c:v>636.25</c:v>
                </c:pt>
                <c:pt idx="309" formatCode="0">
                  <c:v>701.25</c:v>
                </c:pt>
                <c:pt idx="310" formatCode="0">
                  <c:v>703.25</c:v>
                </c:pt>
                <c:pt idx="311" formatCode="0">
                  <c:v>709.75</c:v>
                </c:pt>
                <c:pt idx="312" formatCode="0">
                  <c:v>697.25</c:v>
                </c:pt>
                <c:pt idx="313" formatCode="0">
                  <c:v>715.25</c:v>
                </c:pt>
                <c:pt idx="314" formatCode="0">
                  <c:v>708.75</c:v>
                </c:pt>
                <c:pt idx="315" formatCode="0">
                  <c:v>716.75</c:v>
                </c:pt>
                <c:pt idx="316" formatCode="0">
                  <c:v>720.75</c:v>
                </c:pt>
                <c:pt idx="317" formatCode="0">
                  <c:v>675.75</c:v>
                </c:pt>
                <c:pt idx="318" formatCode="0">
                  <c:v>627.25</c:v>
                </c:pt>
                <c:pt idx="319" formatCode="0">
                  <c:v>646.75</c:v>
                </c:pt>
                <c:pt idx="320" formatCode="0">
                  <c:v>644.25</c:v>
                </c:pt>
                <c:pt idx="321" formatCode="0">
                  <c:v>683.25</c:v>
                </c:pt>
                <c:pt idx="322" formatCode="0">
                  <c:v>690</c:v>
                </c:pt>
                <c:pt idx="323" formatCode="0">
                  <c:v>658.75</c:v>
                </c:pt>
                <c:pt idx="324" formatCode="0">
                  <c:v>632.25</c:v>
                </c:pt>
                <c:pt idx="325" formatCode="0">
                  <c:v>582.25</c:v>
                </c:pt>
                <c:pt idx="326" formatCode="0">
                  <c:v>588</c:v>
                </c:pt>
                <c:pt idx="327" formatCode="0">
                  <c:v>587</c:v>
                </c:pt>
                <c:pt idx="328" formatCode="0">
                  <c:v>592</c:v>
                </c:pt>
                <c:pt idx="329" formatCode="0">
                  <c:v>562.75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7614-4152-AD37-A595EEC6F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5160688"/>
        <c:axId val="-335167760"/>
      </c:lineChart>
      <c:catAx>
        <c:axId val="-335160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 b="1">
                <a:cs typeface="B Mitra" panose="00000400000000000000" pitchFamily="2" charset="-78"/>
              </a:defRPr>
            </a:pPr>
            <a:endParaRPr lang="en-US"/>
          </a:p>
        </c:txPr>
        <c:crossAx val="-335167760"/>
        <c:crosses val="autoZero"/>
        <c:auto val="1"/>
        <c:lblAlgn val="ctr"/>
        <c:lblOffset val="100"/>
        <c:noMultiLvlLbl val="0"/>
      </c:catAx>
      <c:valAx>
        <c:axId val="-335167760"/>
        <c:scaling>
          <c:orientation val="minMax"/>
          <c:min val="150"/>
        </c:scaling>
        <c:delete val="0"/>
        <c:axPos val="l"/>
        <c:majorGridlines>
          <c:spPr>
            <a:ln>
              <a:noFill/>
            </a:ln>
          </c:spPr>
        </c:majorGridlines>
        <c:numFmt formatCode="[$-3010000]0" sourceLinked="0"/>
        <c:majorTickMark val="out"/>
        <c:minorTickMark val="none"/>
        <c:tickLblPos val="nextTo"/>
        <c:txPr>
          <a:bodyPr/>
          <a:lstStyle/>
          <a:p>
            <a:pPr>
              <a:defRPr sz="1200" b="1">
                <a:cs typeface="B Mitra" panose="00000400000000000000" pitchFamily="2" charset="-78"/>
              </a:defRPr>
            </a:pPr>
            <a:endParaRPr lang="en-US"/>
          </a:p>
        </c:txPr>
        <c:crossAx val="-335160688"/>
        <c:crosses val="autoZero"/>
        <c:crossBetween val="between"/>
      </c:valAx>
      <c:spPr>
        <a:solidFill>
          <a:srgbClr val="F8F8F8"/>
        </a:solidFill>
      </c:spPr>
    </c:plotArea>
    <c:plotVisOnly val="1"/>
    <c:dispBlanksAs val="zero"/>
    <c:showDLblsOverMax val="0"/>
  </c:chart>
  <c:spPr>
    <a:solidFill>
      <a:srgbClr val="F8F8F8"/>
    </a:solidFill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>
                <a:cs typeface="B Mitra" pitchFamily="2" charset="-78"/>
              </a:defRPr>
            </a:pPr>
            <a:r>
              <a:rPr lang="fa-IR">
                <a:cs typeface="B Mitra" pitchFamily="2" charset="-78"/>
              </a:rPr>
              <a:t>کائوچو</a:t>
            </a:r>
            <a:endParaRPr lang="fa-IR">
              <a:solidFill>
                <a:srgbClr val="FFC000"/>
              </a:solidFill>
              <a:cs typeface="B Mitra" pitchFamily="2" charset="-78"/>
            </a:endParaRPr>
          </a:p>
        </c:rich>
      </c:tx>
      <c:layout>
        <c:manualLayout>
          <c:xMode val="edge"/>
          <c:yMode val="edge"/>
          <c:x val="0.47378150801504321"/>
          <c:y val="4.181610565672586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046517308988238E-2"/>
          <c:y val="0.11855463946015971"/>
          <c:w val="0.85665509796424566"/>
          <c:h val="0.60267993651058815"/>
        </c:manualLayout>
      </c:layout>
      <c:lineChart>
        <c:grouping val="standard"/>
        <c:varyColors val="0"/>
        <c:ser>
          <c:idx val="0"/>
          <c:order val="0"/>
          <c:tx>
            <c:strRef>
              <c:f>Platts!$C$27</c:f>
              <c:strCache>
                <c:ptCount val="1"/>
                <c:pt idx="0">
                  <c:v>کائوچوی طبیعی</c:v>
                </c:pt>
              </c:strCache>
            </c:strRef>
          </c:tx>
          <c:spPr>
            <a:ln w="57150">
              <a:solidFill>
                <a:srgbClr val="0070C0"/>
              </a:solidFill>
            </a:ln>
          </c:spPr>
          <c:marker>
            <c:symbol val="none"/>
          </c:marker>
          <c:cat>
            <c:strRef>
              <c:f>Platts!$E$3:$LK$3</c:f>
              <c:strCache>
                <c:ptCount val="319"/>
                <c:pt idx="0">
                  <c:v>95/08/14</c:v>
                </c:pt>
                <c:pt idx="1">
                  <c:v>95/08/22</c:v>
                </c:pt>
                <c:pt idx="2">
                  <c:v>95/08/31</c:v>
                </c:pt>
                <c:pt idx="3">
                  <c:v>95/09/06</c:v>
                </c:pt>
                <c:pt idx="4">
                  <c:v>95/09/13</c:v>
                </c:pt>
                <c:pt idx="5">
                  <c:v>95/09/20</c:v>
                </c:pt>
                <c:pt idx="6">
                  <c:v>95/09/28</c:v>
                </c:pt>
                <c:pt idx="7">
                  <c:v>95/10/18</c:v>
                </c:pt>
                <c:pt idx="8">
                  <c:v>95/10/25</c:v>
                </c:pt>
                <c:pt idx="9">
                  <c:v>95/11/02</c:v>
                </c:pt>
                <c:pt idx="10">
                  <c:v>95/11/09</c:v>
                </c:pt>
                <c:pt idx="11">
                  <c:v>95/11/16</c:v>
                </c:pt>
                <c:pt idx="12">
                  <c:v>95/11/23</c:v>
                </c:pt>
                <c:pt idx="13">
                  <c:v>95/12/01</c:v>
                </c:pt>
                <c:pt idx="14">
                  <c:v>95/12/07</c:v>
                </c:pt>
                <c:pt idx="15">
                  <c:v>95/12/14</c:v>
                </c:pt>
                <c:pt idx="16">
                  <c:v>95/12/21</c:v>
                </c:pt>
                <c:pt idx="17">
                  <c:v>95/12/28</c:v>
                </c:pt>
                <c:pt idx="18">
                  <c:v>96/01/05</c:v>
                </c:pt>
                <c:pt idx="19">
                  <c:v>96/01/12</c:v>
                </c:pt>
                <c:pt idx="20">
                  <c:v>96/01/19</c:v>
                </c:pt>
                <c:pt idx="21">
                  <c:v>96/01/26</c:v>
                </c:pt>
                <c:pt idx="22">
                  <c:v>96/02/02</c:v>
                </c:pt>
                <c:pt idx="23">
                  <c:v>96/02/09</c:v>
                </c:pt>
                <c:pt idx="24">
                  <c:v>96/02/16</c:v>
                </c:pt>
                <c:pt idx="25">
                  <c:v>96/02/23</c:v>
                </c:pt>
                <c:pt idx="26">
                  <c:v>96/02/30</c:v>
                </c:pt>
                <c:pt idx="27">
                  <c:v>96/03/06</c:v>
                </c:pt>
                <c:pt idx="28">
                  <c:v>96/03/13</c:v>
                </c:pt>
                <c:pt idx="29">
                  <c:v>96/03/20</c:v>
                </c:pt>
                <c:pt idx="30">
                  <c:v>96/03/27</c:v>
                </c:pt>
                <c:pt idx="31">
                  <c:v>96/04/03</c:v>
                </c:pt>
                <c:pt idx="32">
                  <c:v>96/04/10</c:v>
                </c:pt>
                <c:pt idx="33">
                  <c:v>96/04/17</c:v>
                </c:pt>
                <c:pt idx="34">
                  <c:v>96/04/24</c:v>
                </c:pt>
                <c:pt idx="35">
                  <c:v>96/04/31</c:v>
                </c:pt>
                <c:pt idx="36">
                  <c:v>96/05/07</c:v>
                </c:pt>
                <c:pt idx="37">
                  <c:v>96/05/15</c:v>
                </c:pt>
                <c:pt idx="38">
                  <c:v>96/05/21</c:v>
                </c:pt>
                <c:pt idx="39">
                  <c:v>96/05/28</c:v>
                </c:pt>
                <c:pt idx="40">
                  <c:v>96/06/04</c:v>
                </c:pt>
                <c:pt idx="41">
                  <c:v>96/06/11</c:v>
                </c:pt>
                <c:pt idx="42">
                  <c:v>96/06/18</c:v>
                </c:pt>
                <c:pt idx="43">
                  <c:v>96/06/25</c:v>
                </c:pt>
                <c:pt idx="44">
                  <c:v>96/07/01</c:v>
                </c:pt>
                <c:pt idx="45">
                  <c:v>96/07/10</c:v>
                </c:pt>
                <c:pt idx="46">
                  <c:v>96/07/15</c:v>
                </c:pt>
                <c:pt idx="47">
                  <c:v>96/07/22</c:v>
                </c:pt>
                <c:pt idx="48">
                  <c:v>96/07/29</c:v>
                </c:pt>
                <c:pt idx="49">
                  <c:v>96/08/06</c:v>
                </c:pt>
                <c:pt idx="50">
                  <c:v>96/08/13</c:v>
                </c:pt>
                <c:pt idx="51">
                  <c:v>96/08/20</c:v>
                </c:pt>
                <c:pt idx="52">
                  <c:v>96/08/27</c:v>
                </c:pt>
                <c:pt idx="53">
                  <c:v>96/09/04</c:v>
                </c:pt>
                <c:pt idx="54">
                  <c:v>96/09/11</c:v>
                </c:pt>
                <c:pt idx="55">
                  <c:v>96/09/18</c:v>
                </c:pt>
                <c:pt idx="56">
                  <c:v>96/09/25</c:v>
                </c:pt>
                <c:pt idx="57">
                  <c:v>96/10/02</c:v>
                </c:pt>
                <c:pt idx="58">
                  <c:v>96/10/16</c:v>
                </c:pt>
                <c:pt idx="59">
                  <c:v>96/10/23</c:v>
                </c:pt>
                <c:pt idx="60">
                  <c:v>96/10/30</c:v>
                </c:pt>
                <c:pt idx="61">
                  <c:v>96/11/07</c:v>
                </c:pt>
                <c:pt idx="62">
                  <c:v>96/11/14</c:v>
                </c:pt>
                <c:pt idx="63">
                  <c:v>96/11/21</c:v>
                </c:pt>
                <c:pt idx="64">
                  <c:v>96/11/28</c:v>
                </c:pt>
                <c:pt idx="65">
                  <c:v>96/12/05</c:v>
                </c:pt>
                <c:pt idx="66">
                  <c:v>96/12/12</c:v>
                </c:pt>
                <c:pt idx="67">
                  <c:v>96/12/19</c:v>
                </c:pt>
                <c:pt idx="68">
                  <c:v>97/01/11</c:v>
                </c:pt>
                <c:pt idx="69">
                  <c:v>97/01/18</c:v>
                </c:pt>
                <c:pt idx="70">
                  <c:v>97/01/25</c:v>
                </c:pt>
                <c:pt idx="71">
                  <c:v>97/02/01</c:v>
                </c:pt>
                <c:pt idx="72">
                  <c:v>97/02/08</c:v>
                </c:pt>
                <c:pt idx="73">
                  <c:v>97/02/15</c:v>
                </c:pt>
                <c:pt idx="74">
                  <c:v>97/02/22</c:v>
                </c:pt>
                <c:pt idx="75">
                  <c:v>97/02/29</c:v>
                </c:pt>
                <c:pt idx="76">
                  <c:v>97/03/05</c:v>
                </c:pt>
                <c:pt idx="77">
                  <c:v>97/03/12</c:v>
                </c:pt>
                <c:pt idx="78">
                  <c:v>97/03/19</c:v>
                </c:pt>
                <c:pt idx="79">
                  <c:v>97/03/26</c:v>
                </c:pt>
                <c:pt idx="80">
                  <c:v>97/04/02</c:v>
                </c:pt>
                <c:pt idx="81">
                  <c:v>97/04/09</c:v>
                </c:pt>
                <c:pt idx="82">
                  <c:v>97/04/16</c:v>
                </c:pt>
                <c:pt idx="83">
                  <c:v>97/04/23</c:v>
                </c:pt>
                <c:pt idx="84">
                  <c:v>97/04/30</c:v>
                </c:pt>
                <c:pt idx="85">
                  <c:v>97/05/06</c:v>
                </c:pt>
                <c:pt idx="86">
                  <c:v>97/05/13</c:v>
                </c:pt>
                <c:pt idx="87">
                  <c:v>97/05/20</c:v>
                </c:pt>
                <c:pt idx="88">
                  <c:v>97/05/27</c:v>
                </c:pt>
                <c:pt idx="89">
                  <c:v>97/06/03</c:v>
                </c:pt>
                <c:pt idx="90">
                  <c:v>97/06/10</c:v>
                </c:pt>
                <c:pt idx="91">
                  <c:v>97/06/17</c:v>
                </c:pt>
                <c:pt idx="92">
                  <c:v>97/06/24</c:v>
                </c:pt>
                <c:pt idx="93">
                  <c:v>97/06/31</c:v>
                </c:pt>
                <c:pt idx="94">
                  <c:v>97/07/07</c:v>
                </c:pt>
                <c:pt idx="95">
                  <c:v>97/07/14</c:v>
                </c:pt>
                <c:pt idx="96">
                  <c:v>97/07/21</c:v>
                </c:pt>
                <c:pt idx="97">
                  <c:v>97/07/28</c:v>
                </c:pt>
                <c:pt idx="98">
                  <c:v>97/08/05</c:v>
                </c:pt>
                <c:pt idx="99">
                  <c:v>97/08/12</c:v>
                </c:pt>
                <c:pt idx="100">
                  <c:v>97/08/19</c:v>
                </c:pt>
                <c:pt idx="101">
                  <c:v>97/08/26</c:v>
                </c:pt>
                <c:pt idx="102">
                  <c:v>97/09/03</c:v>
                </c:pt>
                <c:pt idx="103">
                  <c:v>97/09/10</c:v>
                </c:pt>
                <c:pt idx="104">
                  <c:v>97/09/17</c:v>
                </c:pt>
                <c:pt idx="105">
                  <c:v>97/09/24</c:v>
                </c:pt>
                <c:pt idx="106">
                  <c:v>97/10/01</c:v>
                </c:pt>
                <c:pt idx="107">
                  <c:v>97/10/15</c:v>
                </c:pt>
                <c:pt idx="108">
                  <c:v>97/10/22</c:v>
                </c:pt>
                <c:pt idx="109">
                  <c:v>97/10/29</c:v>
                </c:pt>
                <c:pt idx="110">
                  <c:v>97/11/06</c:v>
                </c:pt>
                <c:pt idx="111">
                  <c:v>97/11/13</c:v>
                </c:pt>
                <c:pt idx="112">
                  <c:v>97/11/20</c:v>
                </c:pt>
                <c:pt idx="113">
                  <c:v>97/11/27</c:v>
                </c:pt>
                <c:pt idx="114">
                  <c:v>97/12/04</c:v>
                </c:pt>
                <c:pt idx="115">
                  <c:v>97/12/11</c:v>
                </c:pt>
                <c:pt idx="116">
                  <c:v>97/12/18</c:v>
                </c:pt>
                <c:pt idx="117">
                  <c:v>97/12/25</c:v>
                </c:pt>
                <c:pt idx="118">
                  <c:v>98/01/03</c:v>
                </c:pt>
                <c:pt idx="119">
                  <c:v>98/01/17</c:v>
                </c:pt>
                <c:pt idx="120">
                  <c:v>98/01/24</c:v>
                </c:pt>
                <c:pt idx="121">
                  <c:v>98/01/31</c:v>
                </c:pt>
                <c:pt idx="122">
                  <c:v>98/02/07</c:v>
                </c:pt>
                <c:pt idx="123">
                  <c:v>98/02/14</c:v>
                </c:pt>
                <c:pt idx="124">
                  <c:v>98/02/21</c:v>
                </c:pt>
                <c:pt idx="125">
                  <c:v>98/02/28</c:v>
                </c:pt>
                <c:pt idx="126">
                  <c:v>98/03/04</c:v>
                </c:pt>
                <c:pt idx="127">
                  <c:v>98/03/11</c:v>
                </c:pt>
                <c:pt idx="128">
                  <c:v>98/03/18</c:v>
                </c:pt>
                <c:pt idx="129">
                  <c:v>98/03/25</c:v>
                </c:pt>
                <c:pt idx="130">
                  <c:v>98/04/01</c:v>
                </c:pt>
                <c:pt idx="131">
                  <c:v>98/04/08</c:v>
                </c:pt>
                <c:pt idx="132">
                  <c:v>98/04/15</c:v>
                </c:pt>
                <c:pt idx="133">
                  <c:v>98/04/22</c:v>
                </c:pt>
                <c:pt idx="134">
                  <c:v>98/04/29</c:v>
                </c:pt>
                <c:pt idx="135">
                  <c:v>98/05/05</c:v>
                </c:pt>
                <c:pt idx="136">
                  <c:v>98/05/12</c:v>
                </c:pt>
                <c:pt idx="137">
                  <c:v>98/05/19</c:v>
                </c:pt>
                <c:pt idx="138">
                  <c:v>98/05/26</c:v>
                </c:pt>
                <c:pt idx="139">
                  <c:v>98/06/02</c:v>
                </c:pt>
                <c:pt idx="140">
                  <c:v>98/06/16</c:v>
                </c:pt>
                <c:pt idx="141">
                  <c:v>98/06/23</c:v>
                </c:pt>
                <c:pt idx="142">
                  <c:v>98/06/30</c:v>
                </c:pt>
                <c:pt idx="143">
                  <c:v>98/07/06</c:v>
                </c:pt>
                <c:pt idx="144">
                  <c:v>98/07/13</c:v>
                </c:pt>
                <c:pt idx="145">
                  <c:v>98/07/20</c:v>
                </c:pt>
                <c:pt idx="146">
                  <c:v>98/07/27</c:v>
                </c:pt>
                <c:pt idx="147">
                  <c:v>98/08/04</c:v>
                </c:pt>
                <c:pt idx="148">
                  <c:v>98/08/11</c:v>
                </c:pt>
                <c:pt idx="149">
                  <c:v>98/08/25</c:v>
                </c:pt>
                <c:pt idx="150">
                  <c:v>98/09/01</c:v>
                </c:pt>
                <c:pt idx="151">
                  <c:v>98/09/08</c:v>
                </c:pt>
                <c:pt idx="152">
                  <c:v>98/09/15</c:v>
                </c:pt>
                <c:pt idx="153">
                  <c:v>98/09/22</c:v>
                </c:pt>
                <c:pt idx="154">
                  <c:v>98/09/29</c:v>
                </c:pt>
                <c:pt idx="155">
                  <c:v>98/10/13</c:v>
                </c:pt>
                <c:pt idx="156">
                  <c:v>98/10/20</c:v>
                </c:pt>
                <c:pt idx="157">
                  <c:v>98/10/27</c:v>
                </c:pt>
                <c:pt idx="158">
                  <c:v>98/11/04</c:v>
                </c:pt>
                <c:pt idx="159">
                  <c:v>98/11/11</c:v>
                </c:pt>
                <c:pt idx="160">
                  <c:v>98/11/18</c:v>
                </c:pt>
                <c:pt idx="161">
                  <c:v>98/11/25</c:v>
                </c:pt>
                <c:pt idx="162">
                  <c:v>98/12/02</c:v>
                </c:pt>
                <c:pt idx="163">
                  <c:v>98/12/09‌</c:v>
                </c:pt>
                <c:pt idx="164">
                  <c:v>98/12/16‌</c:v>
                </c:pt>
                <c:pt idx="165">
                  <c:v>98/12/23‌</c:v>
                </c:pt>
                <c:pt idx="166">
                  <c:v>99/01/01‌</c:v>
                </c:pt>
                <c:pt idx="167">
                  <c:v>99/01/08‌</c:v>
                </c:pt>
                <c:pt idx="168">
                  <c:v>99/01/15‌</c:v>
                </c:pt>
                <c:pt idx="169">
                  <c:v>99/01/21‌</c:v>
                </c:pt>
                <c:pt idx="170">
                  <c:v>99/01/29‌</c:v>
                </c:pt>
                <c:pt idx="171">
                  <c:v>99/02/05‌</c:v>
                </c:pt>
                <c:pt idx="172">
                  <c:v>99/02/11‌</c:v>
                </c:pt>
                <c:pt idx="173">
                  <c:v>99/02/19‌</c:v>
                </c:pt>
                <c:pt idx="174">
                  <c:v>99/02/26‌</c:v>
                </c:pt>
                <c:pt idx="175">
                  <c:v>99/03/02</c:v>
                </c:pt>
                <c:pt idx="176">
                  <c:v>99/03/09</c:v>
                </c:pt>
                <c:pt idx="177">
                  <c:v>99/03/16</c:v>
                </c:pt>
                <c:pt idx="178">
                  <c:v>99/03/23</c:v>
                </c:pt>
                <c:pt idx="179">
                  <c:v>99/03/30</c:v>
                </c:pt>
                <c:pt idx="180">
                  <c:v>99/04/06</c:v>
                </c:pt>
                <c:pt idx="181">
                  <c:v>99/04/14</c:v>
                </c:pt>
                <c:pt idx="182">
                  <c:v>99/04/20</c:v>
                </c:pt>
                <c:pt idx="183">
                  <c:v>99/04/27</c:v>
                </c:pt>
                <c:pt idx="184">
                  <c:v>99/05/03</c:v>
                </c:pt>
                <c:pt idx="185">
                  <c:v>99/05/09</c:v>
                </c:pt>
                <c:pt idx="186">
                  <c:v>99/05/17</c:v>
                </c:pt>
                <c:pt idx="187">
                  <c:v>99/05/25</c:v>
                </c:pt>
                <c:pt idx="188">
                  <c:v>99/06/01</c:v>
                </c:pt>
                <c:pt idx="189">
                  <c:v>99/06/08</c:v>
                </c:pt>
                <c:pt idx="190">
                  <c:v>99/06/15</c:v>
                </c:pt>
                <c:pt idx="191">
                  <c:v>99/06/22</c:v>
                </c:pt>
                <c:pt idx="192">
                  <c:v>99/06/29</c:v>
                </c:pt>
                <c:pt idx="193">
                  <c:v>99/07/05</c:v>
                </c:pt>
                <c:pt idx="194">
                  <c:v>99/07/12</c:v>
                </c:pt>
                <c:pt idx="195">
                  <c:v>99/07/19</c:v>
                </c:pt>
                <c:pt idx="196">
                  <c:v>99/07/26</c:v>
                </c:pt>
                <c:pt idx="197">
                  <c:v>99/08/03</c:v>
                </c:pt>
                <c:pt idx="198">
                  <c:v>99/08/10</c:v>
                </c:pt>
                <c:pt idx="199">
                  <c:v>99/08/17</c:v>
                </c:pt>
                <c:pt idx="200">
                  <c:v>99/08/24</c:v>
                </c:pt>
                <c:pt idx="201">
                  <c:v>99/09/01</c:v>
                </c:pt>
                <c:pt idx="202">
                  <c:v>99/09/01</c:v>
                </c:pt>
                <c:pt idx="203">
                  <c:v>99/09/15</c:v>
                </c:pt>
                <c:pt idx="204">
                  <c:v>99/09/22</c:v>
                </c:pt>
                <c:pt idx="205">
                  <c:v>99/09/29</c:v>
                </c:pt>
                <c:pt idx="206">
                  <c:v>99/10/20</c:v>
                </c:pt>
                <c:pt idx="207">
                  <c:v>99/10/27</c:v>
                </c:pt>
                <c:pt idx="208">
                  <c:v>99/11/04</c:v>
                </c:pt>
                <c:pt idx="209">
                  <c:v>99/11/11</c:v>
                </c:pt>
                <c:pt idx="210">
                  <c:v>99/11/18</c:v>
                </c:pt>
                <c:pt idx="211">
                  <c:v>99/11/25</c:v>
                </c:pt>
                <c:pt idx="212">
                  <c:v>99/12/02</c:v>
                </c:pt>
                <c:pt idx="213">
                  <c:v>99/12/09</c:v>
                </c:pt>
                <c:pt idx="214">
                  <c:v>99/12/16</c:v>
                </c:pt>
                <c:pt idx="215">
                  <c:v>99/12/23</c:v>
                </c:pt>
                <c:pt idx="216">
                  <c:v>99/12/30</c:v>
                </c:pt>
                <c:pt idx="217">
                  <c:v>1400/01/07</c:v>
                </c:pt>
                <c:pt idx="218">
                  <c:v>1400/01/14</c:v>
                </c:pt>
                <c:pt idx="219">
                  <c:v>1400/01/20</c:v>
                </c:pt>
                <c:pt idx="220">
                  <c:v>1400/01/27</c:v>
                </c:pt>
                <c:pt idx="221">
                  <c:v>1400/01/03</c:v>
                </c:pt>
                <c:pt idx="222">
                  <c:v>1400/02/11</c:v>
                </c:pt>
                <c:pt idx="223">
                  <c:v>1400/02/18</c:v>
                </c:pt>
                <c:pt idx="224">
                  <c:v>1400/02/25</c:v>
                </c:pt>
                <c:pt idx="225">
                  <c:v>1400/03/01</c:v>
                </c:pt>
                <c:pt idx="226">
                  <c:v>1400/03/08</c:v>
                </c:pt>
                <c:pt idx="227">
                  <c:v>1400/03/15</c:v>
                </c:pt>
                <c:pt idx="228">
                  <c:v>1400/03/22</c:v>
                </c:pt>
                <c:pt idx="229">
                  <c:v>1400/03/29</c:v>
                </c:pt>
                <c:pt idx="230">
                  <c:v>1400/04/05</c:v>
                </c:pt>
                <c:pt idx="231">
                  <c:v>1400/04/12</c:v>
                </c:pt>
                <c:pt idx="232">
                  <c:v>1400/04/19</c:v>
                </c:pt>
                <c:pt idx="233">
                  <c:v>1400/04/26</c:v>
                </c:pt>
                <c:pt idx="234">
                  <c:v>1400/05/02</c:v>
                </c:pt>
                <c:pt idx="235">
                  <c:v>1400/05/09</c:v>
                </c:pt>
                <c:pt idx="236">
                  <c:v>1400/05/16</c:v>
                </c:pt>
                <c:pt idx="237">
                  <c:v>1400/05/23</c:v>
                </c:pt>
                <c:pt idx="238">
                  <c:v>1400/05/31</c:v>
                </c:pt>
                <c:pt idx="239">
                  <c:v>1400/06/05</c:v>
                </c:pt>
                <c:pt idx="240">
                  <c:v>1400/06/12</c:v>
                </c:pt>
                <c:pt idx="241">
                  <c:v>1400/06/19</c:v>
                </c:pt>
                <c:pt idx="242">
                  <c:v>1400/06/26</c:v>
                </c:pt>
                <c:pt idx="243">
                  <c:v>1400/07/03</c:v>
                </c:pt>
                <c:pt idx="244">
                  <c:v>1400/07/10</c:v>
                </c:pt>
                <c:pt idx="245">
                  <c:v>1400/07/17</c:v>
                </c:pt>
                <c:pt idx="246">
                  <c:v>1400/07/23</c:v>
                </c:pt>
                <c:pt idx="247">
                  <c:v>1400/07/30</c:v>
                </c:pt>
                <c:pt idx="248">
                  <c:v>1400/08/07</c:v>
                </c:pt>
                <c:pt idx="249">
                  <c:v>1400/08/14</c:v>
                </c:pt>
                <c:pt idx="250">
                  <c:v>1400/08/21</c:v>
                </c:pt>
                <c:pt idx="251">
                  <c:v>1400/08/28</c:v>
                </c:pt>
                <c:pt idx="252">
                  <c:v>1400/09/05</c:v>
                </c:pt>
                <c:pt idx="253">
                  <c:v>1400/09/12</c:v>
                </c:pt>
                <c:pt idx="254">
                  <c:v>1400/09/19</c:v>
                </c:pt>
                <c:pt idx="255">
                  <c:v>1400/09/26</c:v>
                </c:pt>
                <c:pt idx="256">
                  <c:v>1400/10/18</c:v>
                </c:pt>
                <c:pt idx="257">
                  <c:v>1400/10/25</c:v>
                </c:pt>
                <c:pt idx="258">
                  <c:v>1400/11/02</c:v>
                </c:pt>
                <c:pt idx="259">
                  <c:v>1400/11/09</c:v>
                </c:pt>
                <c:pt idx="260">
                  <c:v>1400/11/16</c:v>
                </c:pt>
                <c:pt idx="261">
                  <c:v>1400/11/23</c:v>
                </c:pt>
                <c:pt idx="262">
                  <c:v>1400/11/30</c:v>
                </c:pt>
                <c:pt idx="263">
                  <c:v>1400/12/07</c:v>
                </c:pt>
                <c:pt idx="264">
                  <c:v>1400/12/14</c:v>
                </c:pt>
                <c:pt idx="265">
                  <c:v>1400/12/21</c:v>
                </c:pt>
                <c:pt idx="266">
                  <c:v>1400/12/28</c:v>
                </c:pt>
                <c:pt idx="267">
                  <c:v>1401/01/06</c:v>
                </c:pt>
                <c:pt idx="268">
                  <c:v>1401/01/13</c:v>
                </c:pt>
                <c:pt idx="269">
                  <c:v>1401/01/20</c:v>
                </c:pt>
                <c:pt idx="270">
                  <c:v>1401/01/27</c:v>
                </c:pt>
                <c:pt idx="271">
                  <c:v>1401/02/03</c:v>
                </c:pt>
                <c:pt idx="272">
                  <c:v>1401/02/10</c:v>
                </c:pt>
                <c:pt idx="273">
                  <c:v>1401/02/17</c:v>
                </c:pt>
                <c:pt idx="274">
                  <c:v>1401/02/24</c:v>
                </c:pt>
                <c:pt idx="275">
                  <c:v>1401/02/31</c:v>
                </c:pt>
                <c:pt idx="276">
                  <c:v>1401/03/06</c:v>
                </c:pt>
                <c:pt idx="277">
                  <c:v>1401/03/13</c:v>
                </c:pt>
                <c:pt idx="278">
                  <c:v>1401/03/20</c:v>
                </c:pt>
                <c:pt idx="279">
                  <c:v>1401/03/27</c:v>
                </c:pt>
                <c:pt idx="280">
                  <c:v>1401/04/03</c:v>
                </c:pt>
                <c:pt idx="281">
                  <c:v>1401/04/10</c:v>
                </c:pt>
                <c:pt idx="282">
                  <c:v>1401/04/17</c:v>
                </c:pt>
                <c:pt idx="283">
                  <c:v>1401/04/24</c:v>
                </c:pt>
                <c:pt idx="284">
                  <c:v>1401/04/31</c:v>
                </c:pt>
                <c:pt idx="285">
                  <c:v>1401/05/7</c:v>
                </c:pt>
                <c:pt idx="286">
                  <c:v>1401/05/15</c:v>
                </c:pt>
                <c:pt idx="287">
                  <c:v>1401/05/22</c:v>
                </c:pt>
                <c:pt idx="288">
                  <c:v>1401/05/29</c:v>
                </c:pt>
                <c:pt idx="289">
                  <c:v>1401/06/2</c:v>
                </c:pt>
                <c:pt idx="290">
                  <c:v>1401/06/12</c:v>
                </c:pt>
                <c:pt idx="291">
                  <c:v>1401/06/19</c:v>
                </c:pt>
                <c:pt idx="292">
                  <c:v>1401/06/27</c:v>
                </c:pt>
                <c:pt idx="293">
                  <c:v>1401/07/2</c:v>
                </c:pt>
                <c:pt idx="294">
                  <c:v>1401/07/9</c:v>
                </c:pt>
                <c:pt idx="295">
                  <c:v>1401/07/16</c:v>
                </c:pt>
                <c:pt idx="296">
                  <c:v>1401/07/23</c:v>
                </c:pt>
                <c:pt idx="297">
                  <c:v>1401/07/30</c:v>
                </c:pt>
                <c:pt idx="298">
                  <c:v>1401/08/7</c:v>
                </c:pt>
                <c:pt idx="299">
                  <c:v>1401/08/14</c:v>
                </c:pt>
                <c:pt idx="300">
                  <c:v>1401/08/21</c:v>
                </c:pt>
                <c:pt idx="301">
                  <c:v>1401/08/28</c:v>
                </c:pt>
                <c:pt idx="302">
                  <c:v>1401/09/5</c:v>
                </c:pt>
                <c:pt idx="303">
                  <c:v>1401/09/12</c:v>
                </c:pt>
                <c:pt idx="304">
                  <c:v>1401/09/19</c:v>
                </c:pt>
                <c:pt idx="305">
                  <c:v>1401/09/23</c:v>
                </c:pt>
                <c:pt idx="306">
                  <c:v>1401/10/3</c:v>
                </c:pt>
                <c:pt idx="307">
                  <c:v>1401/10/7</c:v>
                </c:pt>
                <c:pt idx="308">
                  <c:v>1401/10/17</c:v>
                </c:pt>
                <c:pt idx="309">
                  <c:v>1401/10/24</c:v>
                </c:pt>
                <c:pt idx="310">
                  <c:v>1401/1۱/1</c:v>
                </c:pt>
                <c:pt idx="311">
                  <c:v>1401/1۱/8</c:v>
                </c:pt>
                <c:pt idx="312">
                  <c:v>1401/11/16</c:v>
                </c:pt>
                <c:pt idx="313">
                  <c:v>1401/1۱/23</c:v>
                </c:pt>
                <c:pt idx="314">
                  <c:v>1401/1۱/30</c:v>
                </c:pt>
                <c:pt idx="315">
                  <c:v>1401/12/6</c:v>
                </c:pt>
                <c:pt idx="316">
                  <c:v>1401/12/13</c:v>
                </c:pt>
                <c:pt idx="317">
                  <c:v>1401/12/20</c:v>
                </c:pt>
                <c:pt idx="318">
                  <c:v>1401/12/27</c:v>
                </c:pt>
              </c:strCache>
            </c:strRef>
          </c:cat>
          <c:val>
            <c:numRef>
              <c:f>Platts!$E$27:$LK$27</c:f>
              <c:numCache>
                <c:formatCode>General</c:formatCode>
                <c:ptCount val="319"/>
                <c:pt idx="0">
                  <c:v>2110</c:v>
                </c:pt>
                <c:pt idx="1">
                  <c:v>2111</c:v>
                </c:pt>
                <c:pt idx="2" formatCode="0">
                  <c:v>2011.5774240231549</c:v>
                </c:pt>
                <c:pt idx="3" formatCode="0">
                  <c:v>2088.1331403762661</c:v>
                </c:pt>
                <c:pt idx="4" formatCode="0">
                  <c:v>2267</c:v>
                </c:pt>
                <c:pt idx="5" formatCode="0">
                  <c:v>2392</c:v>
                </c:pt>
                <c:pt idx="6" formatCode="0">
                  <c:v>2466.187050359712</c:v>
                </c:pt>
                <c:pt idx="7" formatCode="0">
                  <c:v>2363.4532374100718</c:v>
                </c:pt>
                <c:pt idx="8" formatCode="0">
                  <c:v>2752.8301886792456</c:v>
                </c:pt>
                <c:pt idx="9" formatCode="0">
                  <c:v>2690.8563134978231</c:v>
                </c:pt>
                <c:pt idx="10" formatCode="0">
                  <c:v>2869.0664076726962</c:v>
                </c:pt>
                <c:pt idx="11" formatCode="0">
                  <c:v>2754.9740358247273</c:v>
                </c:pt>
                <c:pt idx="12" formatCode="0">
                  <c:v>2898.7980628974851</c:v>
                </c:pt>
                <c:pt idx="13" formatCode="0">
                  <c:v>2776.8253106949064</c:v>
                </c:pt>
                <c:pt idx="14" formatCode="0">
                  <c:v>2571.1345469397279</c:v>
                </c:pt>
                <c:pt idx="15" formatCode="0">
                  <c:v>2529.4168021365535</c:v>
                </c:pt>
                <c:pt idx="16" formatCode="0">
                  <c:v>2397.1066907775771</c:v>
                </c:pt>
                <c:pt idx="17" formatCode="0">
                  <c:v>2423.0532568535245</c:v>
                </c:pt>
                <c:pt idx="18" formatCode="0">
                  <c:v>2264.5357540687146</c:v>
                </c:pt>
                <c:pt idx="19" formatCode="0">
                  <c:v>2220.1330922242314</c:v>
                </c:pt>
                <c:pt idx="20" formatCode="0">
                  <c:v>2138.6372513562387</c:v>
                </c:pt>
                <c:pt idx="21" formatCode="0">
                  <c:v>1997.3328483084758</c:v>
                </c:pt>
                <c:pt idx="22" formatCode="0">
                  <c:v>2009.9825556040123</c:v>
                </c:pt>
                <c:pt idx="23" formatCode="0">
                  <c:v>1994.9120511702283</c:v>
                </c:pt>
                <c:pt idx="24" formatCode="0">
                  <c:v>1904.3465620002908</c:v>
                </c:pt>
                <c:pt idx="25" formatCode="0">
                  <c:v>1858.5726718885987</c:v>
                </c:pt>
                <c:pt idx="26" formatCode="0">
                  <c:v>1877.8648099796924</c:v>
                </c:pt>
                <c:pt idx="27" formatCode="0">
                  <c:v>1858.5726718885987</c:v>
                </c:pt>
                <c:pt idx="28" formatCode="0">
                  <c:v>1772.0728169422687</c:v>
                </c:pt>
                <c:pt idx="29" formatCode="0">
                  <c:v>1772.0728169422687</c:v>
                </c:pt>
                <c:pt idx="30" formatCode="0">
                  <c:v>1757.0829706991587</c:v>
                </c:pt>
                <c:pt idx="31" formatCode="0">
                  <c:v>1798.182477516681</c:v>
                </c:pt>
                <c:pt idx="32" formatCode="0">
                  <c:v>1917.6095155207427</c:v>
                </c:pt>
                <c:pt idx="33" formatCode="0">
                  <c:v>1827.07136640557</c:v>
                </c:pt>
                <c:pt idx="34" formatCode="0">
                  <c:v>1914.5639663567949</c:v>
                </c:pt>
                <c:pt idx="35" formatCode="0">
                  <c:v>2023.121387283237</c:v>
                </c:pt>
                <c:pt idx="36" formatCode="0">
                  <c:v>1974.0254928116201</c:v>
                </c:pt>
                <c:pt idx="37" formatCode="0">
                  <c:v>1887.7399196548133</c:v>
                </c:pt>
                <c:pt idx="38" formatCode="0">
                  <c:v>1932.376134503794</c:v>
                </c:pt>
                <c:pt idx="39" formatCode="0">
                  <c:v>1954</c:v>
                </c:pt>
                <c:pt idx="40" formatCode="0">
                  <c:v>1997.2504509921826</c:v>
                </c:pt>
                <c:pt idx="41" formatCode="0">
                  <c:v>1979.9760908547519</c:v>
                </c:pt>
                <c:pt idx="42" formatCode="0">
                  <c:v>2147</c:v>
                </c:pt>
                <c:pt idx="43" formatCode="0">
                  <c:v>2108</c:v>
                </c:pt>
                <c:pt idx="44" formatCode="0">
                  <c:v>1873</c:v>
                </c:pt>
                <c:pt idx="45" formatCode="0">
                  <c:v>1730</c:v>
                </c:pt>
                <c:pt idx="46" formatCode="0">
                  <c:v>1732</c:v>
                </c:pt>
                <c:pt idx="47" formatCode="0">
                  <c:v>1762</c:v>
                </c:pt>
                <c:pt idx="48" formatCode="0">
                  <c:v>1737</c:v>
                </c:pt>
                <c:pt idx="49" formatCode="0">
                  <c:v>1735</c:v>
                </c:pt>
                <c:pt idx="50" formatCode="0">
                  <c:v>1763</c:v>
                </c:pt>
                <c:pt idx="51" formatCode="0">
                  <c:v>1821.1</c:v>
                </c:pt>
                <c:pt idx="52" formatCode="0">
                  <c:v>1773.2</c:v>
                </c:pt>
                <c:pt idx="53" formatCode="0">
                  <c:v>1832.7</c:v>
                </c:pt>
                <c:pt idx="54" formatCode="0">
                  <c:v>1813.4</c:v>
                </c:pt>
                <c:pt idx="55" formatCode="0">
                  <c:v>1809</c:v>
                </c:pt>
                <c:pt idx="56" formatCode="0">
                  <c:v>1861.4</c:v>
                </c:pt>
                <c:pt idx="57" formatCode="0">
                  <c:v>1832.4</c:v>
                </c:pt>
                <c:pt idx="58" formatCode="0">
                  <c:v>1862</c:v>
                </c:pt>
                <c:pt idx="59" formatCode="0">
                  <c:v>1905.8</c:v>
                </c:pt>
                <c:pt idx="60" formatCode="0">
                  <c:v>1932.6</c:v>
                </c:pt>
                <c:pt idx="61" formatCode="0">
                  <c:v>1947.7</c:v>
                </c:pt>
                <c:pt idx="62" formatCode="0">
                  <c:v>1884.4</c:v>
                </c:pt>
                <c:pt idx="63" formatCode="0">
                  <c:v>1864.9</c:v>
                </c:pt>
                <c:pt idx="64" formatCode="0">
                  <c:v>1848.2</c:v>
                </c:pt>
                <c:pt idx="65" formatCode="0">
                  <c:v>1855.4</c:v>
                </c:pt>
                <c:pt idx="66" formatCode="0">
                  <c:v>1912</c:v>
                </c:pt>
                <c:pt idx="67" formatCode="0">
                  <c:v>1923</c:v>
                </c:pt>
                <c:pt idx="68" formatCode="0">
                  <c:v>1800</c:v>
                </c:pt>
                <c:pt idx="69" formatCode="0">
                  <c:v>1704</c:v>
                </c:pt>
                <c:pt idx="70" formatCode="0">
                  <c:v>1713</c:v>
                </c:pt>
                <c:pt idx="71" formatCode="0">
                  <c:v>1660</c:v>
                </c:pt>
                <c:pt idx="72" formatCode="0">
                  <c:v>1683</c:v>
                </c:pt>
                <c:pt idx="73" formatCode="0">
                  <c:v>1694</c:v>
                </c:pt>
                <c:pt idx="74" formatCode="0">
                  <c:v>1711</c:v>
                </c:pt>
                <c:pt idx="75" formatCode="0">
                  <c:v>1699</c:v>
                </c:pt>
                <c:pt idx="76" formatCode="0">
                  <c:v>1724</c:v>
                </c:pt>
                <c:pt idx="77" formatCode="0">
                  <c:v>1730</c:v>
                </c:pt>
                <c:pt idx="78" formatCode="0">
                  <c:v>1710</c:v>
                </c:pt>
                <c:pt idx="79" formatCode="0">
                  <c:v>1672</c:v>
                </c:pt>
                <c:pt idx="80" formatCode="0">
                  <c:v>1574</c:v>
                </c:pt>
                <c:pt idx="81" formatCode="0">
                  <c:v>1558</c:v>
                </c:pt>
                <c:pt idx="82" formatCode="0">
                  <c:v>1526</c:v>
                </c:pt>
                <c:pt idx="83" formatCode="0">
                  <c:v>1518</c:v>
                </c:pt>
                <c:pt idx="84" formatCode="0">
                  <c:v>1505</c:v>
                </c:pt>
                <c:pt idx="85" formatCode="0">
                  <c:v>1494</c:v>
                </c:pt>
                <c:pt idx="86" formatCode="0">
                  <c:v>1476.2</c:v>
                </c:pt>
                <c:pt idx="87" formatCode="0">
                  <c:v>1508.3</c:v>
                </c:pt>
                <c:pt idx="88" formatCode="0">
                  <c:v>1454</c:v>
                </c:pt>
                <c:pt idx="89" formatCode="0">
                  <c:v>1532</c:v>
                </c:pt>
                <c:pt idx="90" formatCode="0">
                  <c:v>1531</c:v>
                </c:pt>
                <c:pt idx="91" formatCode="0">
                  <c:v>1513</c:v>
                </c:pt>
                <c:pt idx="92" formatCode="0">
                  <c:v>1564.8</c:v>
                </c:pt>
                <c:pt idx="93" formatCode="0">
                  <c:v>1575</c:v>
                </c:pt>
                <c:pt idx="94" formatCode="0">
                  <c:v>1580</c:v>
                </c:pt>
                <c:pt idx="95" formatCode="0">
                  <c:v>1580</c:v>
                </c:pt>
                <c:pt idx="96" formatCode="0">
                  <c:v>1572</c:v>
                </c:pt>
                <c:pt idx="97" formatCode="0">
                  <c:v>1560</c:v>
                </c:pt>
                <c:pt idx="98" formatCode="0">
                  <c:v>1554</c:v>
                </c:pt>
                <c:pt idx="99" formatCode="0">
                  <c:v>1511</c:v>
                </c:pt>
                <c:pt idx="100" formatCode="0">
                  <c:v>1493</c:v>
                </c:pt>
                <c:pt idx="101" formatCode="0">
                  <c:v>1500</c:v>
                </c:pt>
                <c:pt idx="102" formatCode="0">
                  <c:v>1470</c:v>
                </c:pt>
                <c:pt idx="103" formatCode="0">
                  <c:v>1489.8</c:v>
                </c:pt>
                <c:pt idx="104" formatCode="0">
                  <c:v>1500</c:v>
                </c:pt>
                <c:pt idx="105" formatCode="0">
                  <c:v>1504</c:v>
                </c:pt>
                <c:pt idx="106" formatCode="0">
                  <c:v>1510</c:v>
                </c:pt>
                <c:pt idx="107" formatCode="0">
                  <c:v>1565</c:v>
                </c:pt>
                <c:pt idx="108" formatCode="0">
                  <c:v>1595</c:v>
                </c:pt>
                <c:pt idx="109" formatCode="0">
                  <c:v>1623</c:v>
                </c:pt>
                <c:pt idx="110" formatCode="0">
                  <c:v>1640</c:v>
                </c:pt>
                <c:pt idx="111" formatCode="0">
                  <c:v>1625</c:v>
                </c:pt>
                <c:pt idx="112" formatCode="0">
                  <c:v>1635</c:v>
                </c:pt>
                <c:pt idx="113" formatCode="0">
                  <c:v>1640</c:v>
                </c:pt>
                <c:pt idx="114" formatCode="0">
                  <c:v>1750</c:v>
                </c:pt>
                <c:pt idx="115" formatCode="0">
                  <c:v>1789</c:v>
                </c:pt>
                <c:pt idx="116" formatCode="0">
                  <c:v>1721</c:v>
                </c:pt>
                <c:pt idx="117" formatCode="0">
                  <c:v>1696</c:v>
                </c:pt>
                <c:pt idx="118" formatCode="0">
                  <c:v>1607</c:v>
                </c:pt>
                <c:pt idx="119" formatCode="0">
                  <c:v>1647</c:v>
                </c:pt>
                <c:pt idx="120" formatCode="0">
                  <c:v>1670</c:v>
                </c:pt>
                <c:pt idx="121" formatCode="0">
                  <c:v>1640</c:v>
                </c:pt>
                <c:pt idx="122" formatCode="0">
                  <c:v>1610</c:v>
                </c:pt>
                <c:pt idx="123" formatCode="0">
                  <c:v>1590</c:v>
                </c:pt>
                <c:pt idx="124" formatCode="0">
                  <c:v>1680</c:v>
                </c:pt>
                <c:pt idx="125" formatCode="0">
                  <c:v>1715</c:v>
                </c:pt>
                <c:pt idx="126" formatCode="0">
                  <c:v>1671</c:v>
                </c:pt>
                <c:pt idx="127" formatCode="0">
                  <c:v>1678</c:v>
                </c:pt>
                <c:pt idx="128" formatCode="0">
                  <c:v>1685</c:v>
                </c:pt>
                <c:pt idx="129" formatCode="0">
                  <c:v>1714</c:v>
                </c:pt>
                <c:pt idx="130" formatCode="0">
                  <c:v>1684</c:v>
                </c:pt>
                <c:pt idx="131" formatCode="0">
                  <c:v>1649</c:v>
                </c:pt>
                <c:pt idx="132" formatCode="0">
                  <c:v>1609</c:v>
                </c:pt>
                <c:pt idx="133" formatCode="0">
                  <c:v>1535</c:v>
                </c:pt>
                <c:pt idx="134" formatCode="0">
                  <c:v>1540</c:v>
                </c:pt>
                <c:pt idx="135" formatCode="0">
                  <c:v>1560</c:v>
                </c:pt>
                <c:pt idx="136" formatCode="0">
                  <c:v>1491</c:v>
                </c:pt>
                <c:pt idx="137" formatCode="0">
                  <c:v>1487</c:v>
                </c:pt>
                <c:pt idx="138" formatCode="0">
                  <c:v>1470</c:v>
                </c:pt>
                <c:pt idx="139" formatCode="0">
                  <c:v>1452</c:v>
                </c:pt>
                <c:pt idx="140" formatCode="0">
                  <c:v>1541</c:v>
                </c:pt>
                <c:pt idx="141" formatCode="0">
                  <c:v>1552</c:v>
                </c:pt>
                <c:pt idx="142" formatCode="0">
                  <c:v>1561</c:v>
                </c:pt>
                <c:pt idx="143" formatCode="0">
                  <c:v>1544</c:v>
                </c:pt>
                <c:pt idx="144" formatCode="0">
                  <c:v>1555</c:v>
                </c:pt>
                <c:pt idx="145" formatCode="0">
                  <c:v>1565</c:v>
                </c:pt>
                <c:pt idx="146" formatCode="0">
                  <c:v>1575</c:v>
                </c:pt>
                <c:pt idx="147" formatCode="0">
                  <c:v>1585</c:v>
                </c:pt>
                <c:pt idx="148" formatCode="0">
                  <c:v>1595</c:v>
                </c:pt>
                <c:pt idx="149" formatCode="0">
                  <c:v>1613</c:v>
                </c:pt>
                <c:pt idx="150" formatCode="0">
                  <c:v>1672.5662468798037</c:v>
                </c:pt>
                <c:pt idx="151" formatCode="0">
                  <c:v>1662.6944393518452</c:v>
                </c:pt>
                <c:pt idx="152" formatCode="0">
                  <c:v>1733.2073502658336</c:v>
                </c:pt>
                <c:pt idx="153" formatCode="0">
                  <c:v>1724.7458009561549</c:v>
                </c:pt>
                <c:pt idx="154" formatCode="0">
                  <c:v>1700.7714112453989</c:v>
                </c:pt>
                <c:pt idx="155" formatCode="0">
                  <c:v>1747.4892395982783</c:v>
                </c:pt>
                <c:pt idx="156" formatCode="0">
                  <c:v>1772.7403156384505</c:v>
                </c:pt>
                <c:pt idx="157" formatCode="0">
                  <c:v>1780.4878048780488</c:v>
                </c:pt>
                <c:pt idx="158" formatCode="0">
                  <c:v>1776.1836441893831</c:v>
                </c:pt>
                <c:pt idx="159" formatCode="0">
                  <c:v>1776.1836441893831</c:v>
                </c:pt>
                <c:pt idx="160" formatCode="0">
                  <c:v>1748.6370157819226</c:v>
                </c:pt>
                <c:pt idx="161" formatCode="0">
                  <c:v>1748.9239598278336</c:v>
                </c:pt>
                <c:pt idx="162" formatCode="0">
                  <c:v>1651.8407460545195</c:v>
                </c:pt>
                <c:pt idx="163" formatCode="0">
                  <c:v>1492.1090387374463</c:v>
                </c:pt>
                <c:pt idx="164" formatCode="0">
                  <c:v>1550.6456241033</c:v>
                </c:pt>
                <c:pt idx="165" formatCode="0">
                  <c:v>1469.2969870875179</c:v>
                </c:pt>
                <c:pt idx="166" formatCode="0">
                  <c:v>1406.2059238363893</c:v>
                </c:pt>
                <c:pt idx="167" formatCode="0">
                  <c:v>1321.5796897038083</c:v>
                </c:pt>
                <c:pt idx="168" formatCode="0">
                  <c:v>1320.1692524682651</c:v>
                </c:pt>
                <c:pt idx="169" formatCode="0">
                  <c:v>1382.7926657263752</c:v>
                </c:pt>
                <c:pt idx="170" formatCode="0">
                  <c:v>1358.2510578279266</c:v>
                </c:pt>
                <c:pt idx="171" formatCode="0">
                  <c:v>1362.7644569816644</c:v>
                </c:pt>
                <c:pt idx="172" formatCode="0">
                  <c:v>1354.0197461212977</c:v>
                </c:pt>
                <c:pt idx="173" formatCode="0">
                  <c:v>1403.9492242595204</c:v>
                </c:pt>
                <c:pt idx="174" formatCode="0">
                  <c:v>1403.9492242595204</c:v>
                </c:pt>
                <c:pt idx="175" formatCode="0">
                  <c:v>1411.8476727785614</c:v>
                </c:pt>
                <c:pt idx="176" formatCode="0">
                  <c:v>1414.6685472496474</c:v>
                </c:pt>
                <c:pt idx="177" formatCode="0">
                  <c:v>1462.6234132581101</c:v>
                </c:pt>
                <c:pt idx="178" formatCode="0">
                  <c:v>1442</c:v>
                </c:pt>
                <c:pt idx="179" formatCode="0">
                  <c:v>1455</c:v>
                </c:pt>
                <c:pt idx="180" formatCode="0">
                  <c:v>1444</c:v>
                </c:pt>
                <c:pt idx="181" formatCode="0">
                  <c:v>1457.3446327683616</c:v>
                </c:pt>
                <c:pt idx="182" formatCode="0">
                  <c:v>1478.8135593220338</c:v>
                </c:pt>
                <c:pt idx="183" formatCode="0">
                  <c:v>1484.4632768361582</c:v>
                </c:pt>
                <c:pt idx="184" formatCode="0">
                  <c:v>1491.5254237288136</c:v>
                </c:pt>
                <c:pt idx="185" formatCode="0">
                  <c:v>1555.8739255014325</c:v>
                </c:pt>
                <c:pt idx="186" formatCode="0">
                  <c:v>1594.8424068767908</c:v>
                </c:pt>
                <c:pt idx="187" formatCode="0">
                  <c:v>1578.3667621776503</c:v>
                </c:pt>
                <c:pt idx="188" formatCode="0">
                  <c:v>1593.1232091690542</c:v>
                </c:pt>
                <c:pt idx="189" formatCode="0">
                  <c:v>1690.2919708029199</c:v>
                </c:pt>
                <c:pt idx="190" formatCode="0">
                  <c:v>1695.9064327485401</c:v>
                </c:pt>
                <c:pt idx="191" formatCode="0">
                  <c:v>1661.1111111111111</c:v>
                </c:pt>
                <c:pt idx="192" formatCode="0">
                  <c:v>1694.0058479532165</c:v>
                </c:pt>
                <c:pt idx="193" formatCode="0">
                  <c:v>1748.5337243401759</c:v>
                </c:pt>
                <c:pt idx="194" formatCode="0">
                  <c:v>1736.6715758468335</c:v>
                </c:pt>
                <c:pt idx="195" formatCode="0">
                  <c:v>1826.6068759342302</c:v>
                </c:pt>
                <c:pt idx="196" formatCode="0">
                  <c:v>1932.8358208955224</c:v>
                </c:pt>
                <c:pt idx="197" formatCode="0">
                  <c:v>2111.3602391629297</c:v>
                </c:pt>
                <c:pt idx="198" formatCode="0">
                  <c:v>2166.6666666666665</c:v>
                </c:pt>
                <c:pt idx="199" formatCode="0">
                  <c:v>2074.1301059001512</c:v>
                </c:pt>
                <c:pt idx="200" formatCode="0">
                  <c:v>2030.2571860816943</c:v>
                </c:pt>
                <c:pt idx="201" formatCode="0">
                  <c:v>2037.3676248108925</c:v>
                </c:pt>
                <c:pt idx="202" formatCode="0">
                  <c:v>2186.550151975684</c:v>
                </c:pt>
                <c:pt idx="203" formatCode="0">
                  <c:v>2124.042879019908</c:v>
                </c:pt>
                <c:pt idx="204" formatCode="0">
                  <c:v>2050.6870229007636</c:v>
                </c:pt>
                <c:pt idx="205" formatCode="0">
                  <c:v>2110.0917431192661</c:v>
                </c:pt>
                <c:pt idx="206" formatCode="0">
                  <c:v>2156.6358024691399</c:v>
                </c:pt>
                <c:pt idx="207" formatCode="0">
                  <c:v>2146.9135802469136</c:v>
                </c:pt>
                <c:pt idx="208" formatCode="0">
                  <c:v>2125.7716049382716</c:v>
                </c:pt>
                <c:pt idx="209" formatCode="0">
                  <c:v>2126.749611197512</c:v>
                </c:pt>
                <c:pt idx="210" formatCode="0">
                  <c:v>2157.9598145285936</c:v>
                </c:pt>
                <c:pt idx="211" formatCode="0">
                  <c:v>2171.0526315789475</c:v>
                </c:pt>
                <c:pt idx="212" formatCode="0">
                  <c:v>2234.2064714946068</c:v>
                </c:pt>
                <c:pt idx="213" formatCode="0">
                  <c:v>2403.5493827160494</c:v>
                </c:pt>
                <c:pt idx="214" formatCode="0">
                  <c:v>2254.9382716049381</c:v>
                </c:pt>
                <c:pt idx="215" formatCode="0">
                  <c:v>2248.3870967741937</c:v>
                </c:pt>
                <c:pt idx="216" formatCode="0">
                  <c:v>2081.3455657492354</c:v>
                </c:pt>
                <c:pt idx="217" formatCode="0">
                  <c:v>2081.3455657492354</c:v>
                </c:pt>
                <c:pt idx="218" formatCode="0">
                  <c:v>2058.5996955859969</c:v>
                </c:pt>
                <c:pt idx="219" formatCode="0">
                  <c:v>1978.6910197869101</c:v>
                </c:pt>
                <c:pt idx="220" formatCode="0">
                  <c:v>1996.1656441717794</c:v>
                </c:pt>
                <c:pt idx="221" formatCode="0">
                  <c:v>2067.2307692307691</c:v>
                </c:pt>
                <c:pt idx="222" formatCode="0">
                  <c:v>2072.179289026275</c:v>
                </c:pt>
                <c:pt idx="223" formatCode="0">
                  <c:v>2150.0777604976674</c:v>
                </c:pt>
                <c:pt idx="224" formatCode="0">
                  <c:v>1999.2236024844719</c:v>
                </c:pt>
                <c:pt idx="225" formatCode="0">
                  <c:v>2047.4339035769831</c:v>
                </c:pt>
                <c:pt idx="226" formatCode="0">
                  <c:v>2058.3987441130298</c:v>
                </c:pt>
                <c:pt idx="227" formatCode="0">
                  <c:v>1991.6797488226059</c:v>
                </c:pt>
                <c:pt idx="228" formatCode="0">
                  <c:v>1962.3233908948193</c:v>
                </c:pt>
                <c:pt idx="229" formatCode="0">
                  <c:v>1932.0930232558139</c:v>
                </c:pt>
                <c:pt idx="230" formatCode="0">
                  <c:v>1950.4643962848297</c:v>
                </c:pt>
                <c:pt idx="231" formatCode="0">
                  <c:v>1917.1826625386998</c:v>
                </c:pt>
                <c:pt idx="232" formatCode="0">
                  <c:v>1998.4567901234566</c:v>
                </c:pt>
                <c:pt idx="233" formatCode="0">
                  <c:v>2038.8888888888887</c:v>
                </c:pt>
                <c:pt idx="234" formatCode="0">
                  <c:v>2000.3086419753085</c:v>
                </c:pt>
                <c:pt idx="235" formatCode="0">
                  <c:v>2022.685185185185</c:v>
                </c:pt>
                <c:pt idx="236" formatCode="0">
                  <c:v>2050.462962962963</c:v>
                </c:pt>
                <c:pt idx="237" formatCode="0">
                  <c:v>2050.6172839506171</c:v>
                </c:pt>
                <c:pt idx="238" formatCode="0">
                  <c:v>2000</c:v>
                </c:pt>
                <c:pt idx="239" formatCode="0">
                  <c:v>1967.54</c:v>
                </c:pt>
                <c:pt idx="240" formatCode="0">
                  <c:v>1940.81</c:v>
                </c:pt>
                <c:pt idx="241" formatCode="0">
                  <c:v>1928.88</c:v>
                </c:pt>
                <c:pt idx="242" formatCode="0">
                  <c:v>1980.81</c:v>
                </c:pt>
                <c:pt idx="243" formatCode="0">
                  <c:v>1926.3888888888887</c:v>
                </c:pt>
                <c:pt idx="244" formatCode="0">
                  <c:v>2038.4496124031007</c:v>
                </c:pt>
                <c:pt idx="245" formatCode="0">
                  <c:v>2136.4899999999998</c:v>
                </c:pt>
                <c:pt idx="246" formatCode="0">
                  <c:v>2131.3200000000002</c:v>
                </c:pt>
                <c:pt idx="247" formatCode="0">
                  <c:v>2120.5100000000002</c:v>
                </c:pt>
                <c:pt idx="248" formatCode="0">
                  <c:v>2142.36</c:v>
                </c:pt>
                <c:pt idx="249" formatCode="0">
                  <c:v>2037.85</c:v>
                </c:pt>
                <c:pt idx="250" formatCode="0">
                  <c:v>2094.8000000000002</c:v>
                </c:pt>
                <c:pt idx="251" formatCode="0">
                  <c:v>2227.44</c:v>
                </c:pt>
                <c:pt idx="252" formatCode="0">
                  <c:v>2172.69</c:v>
                </c:pt>
                <c:pt idx="253" formatCode="0">
                  <c:v>2125.02</c:v>
                </c:pt>
                <c:pt idx="254" formatCode="0">
                  <c:v>2101.13</c:v>
                </c:pt>
                <c:pt idx="255" formatCode="0">
                  <c:v>2139.4699999999998</c:v>
                </c:pt>
                <c:pt idx="256" formatCode="0">
                  <c:v>2161.4420062695926</c:v>
                </c:pt>
                <c:pt idx="257" formatCode="0">
                  <c:v>2191</c:v>
                </c:pt>
                <c:pt idx="258" formatCode="0">
                  <c:v>2133</c:v>
                </c:pt>
                <c:pt idx="259" formatCode="0">
                  <c:v>2084.1192003017727</c:v>
                </c:pt>
                <c:pt idx="260" formatCode="0">
                  <c:v>2084</c:v>
                </c:pt>
                <c:pt idx="261" formatCode="0">
                  <c:v>2160.9499999999998</c:v>
                </c:pt>
                <c:pt idx="262" formatCode="0">
                  <c:v>2126.25</c:v>
                </c:pt>
                <c:pt idx="263" formatCode="0">
                  <c:v>2084.4874250170146</c:v>
                </c:pt>
                <c:pt idx="264" formatCode="0">
                  <c:v>2063.7156377102888</c:v>
                </c:pt>
                <c:pt idx="265" formatCode="0">
                  <c:v>2077.0249810749433</c:v>
                </c:pt>
                <c:pt idx="266" formatCode="0">
                  <c:v>1973</c:v>
                </c:pt>
                <c:pt idx="267" formatCode="0">
                  <c:v>1970</c:v>
                </c:pt>
                <c:pt idx="268" formatCode="0">
                  <c:v>1967</c:v>
                </c:pt>
                <c:pt idx="269" formatCode="0">
                  <c:v>2021.6</c:v>
                </c:pt>
                <c:pt idx="270" formatCode="0">
                  <c:v>2003.7</c:v>
                </c:pt>
                <c:pt idx="271" formatCode="0">
                  <c:v>1919.29</c:v>
                </c:pt>
                <c:pt idx="272" formatCode="0">
                  <c:v>1938</c:v>
                </c:pt>
                <c:pt idx="273" formatCode="0">
                  <c:v>1923</c:v>
                </c:pt>
                <c:pt idx="274" formatCode="0">
                  <c:v>1884</c:v>
                </c:pt>
                <c:pt idx="275" formatCode="0">
                  <c:v>1954</c:v>
                </c:pt>
                <c:pt idx="276" formatCode="0">
                  <c:v>1927.27</c:v>
                </c:pt>
                <c:pt idx="277" formatCode="0">
                  <c:v>1972.1</c:v>
                </c:pt>
                <c:pt idx="278" formatCode="0">
                  <c:v>1997.35</c:v>
                </c:pt>
                <c:pt idx="279" formatCode="0">
                  <c:v>1897.51</c:v>
                </c:pt>
                <c:pt idx="280" formatCode="0">
                  <c:v>1908.28</c:v>
                </c:pt>
                <c:pt idx="281" formatCode="0">
                  <c:v>1928.07</c:v>
                </c:pt>
                <c:pt idx="282" formatCode="0">
                  <c:v>1895.9</c:v>
                </c:pt>
                <c:pt idx="283" formatCode="0">
                  <c:v>1752.15</c:v>
                </c:pt>
                <c:pt idx="284" formatCode="0">
                  <c:v>1787</c:v>
                </c:pt>
                <c:pt idx="285" formatCode="0">
                  <c:v>1845</c:v>
                </c:pt>
                <c:pt idx="286" formatCode="0">
                  <c:v>1947</c:v>
                </c:pt>
                <c:pt idx="287" formatCode="0">
                  <c:v>1930</c:v>
                </c:pt>
                <c:pt idx="288" formatCode="0">
                  <c:v>1755</c:v>
                </c:pt>
                <c:pt idx="289" formatCode="0">
                  <c:v>1752.67</c:v>
                </c:pt>
                <c:pt idx="290" formatCode="0">
                  <c:v>1702.9</c:v>
                </c:pt>
                <c:pt idx="291" formatCode="0">
                  <c:v>1690.01</c:v>
                </c:pt>
                <c:pt idx="292" formatCode="0">
                  <c:v>1732.56</c:v>
                </c:pt>
                <c:pt idx="293" formatCode="0">
                  <c:v>1704.73</c:v>
                </c:pt>
                <c:pt idx="294" formatCode="0">
                  <c:v>1729.9</c:v>
                </c:pt>
                <c:pt idx="295" formatCode="0">
                  <c:v>1729.9</c:v>
                </c:pt>
                <c:pt idx="296" formatCode="0">
                  <c:v>1688.5</c:v>
                </c:pt>
                <c:pt idx="297" formatCode="0">
                  <c:v>1616.55</c:v>
                </c:pt>
                <c:pt idx="298" formatCode="0">
                  <c:v>1582.9</c:v>
                </c:pt>
                <c:pt idx="299" formatCode="0">
                  <c:v>1615.87</c:v>
                </c:pt>
                <c:pt idx="300" formatCode="0">
                  <c:v>1660.05</c:v>
                </c:pt>
                <c:pt idx="301" formatCode="0">
                  <c:v>1691.03</c:v>
                </c:pt>
                <c:pt idx="302" formatCode="0">
                  <c:v>1674.83</c:v>
                </c:pt>
                <c:pt idx="303" formatCode="0">
                  <c:v>1736.73</c:v>
                </c:pt>
                <c:pt idx="304" formatCode="0">
                  <c:v>1785.07</c:v>
                </c:pt>
                <c:pt idx="305" formatCode="0">
                  <c:v>1788.28</c:v>
                </c:pt>
                <c:pt idx="306" formatCode="0">
                  <c:v>1788.28</c:v>
                </c:pt>
                <c:pt idx="307" formatCode="0">
                  <c:v>1775.9</c:v>
                </c:pt>
                <c:pt idx="308" formatCode="0">
                  <c:v>1814.75</c:v>
                </c:pt>
                <c:pt idx="309" formatCode="0">
                  <c:v>1858.9</c:v>
                </c:pt>
                <c:pt idx="310" formatCode="0">
                  <c:v>1864.79</c:v>
                </c:pt>
                <c:pt idx="311" formatCode="0">
                  <c:v>1864.85</c:v>
                </c:pt>
                <c:pt idx="312" formatCode="0">
                  <c:v>1781.47</c:v>
                </c:pt>
                <c:pt idx="313" formatCode="0">
                  <c:v>1754.39</c:v>
                </c:pt>
                <c:pt idx="314" formatCode="0">
                  <c:v>1745.88</c:v>
                </c:pt>
                <c:pt idx="315" formatCode="0">
                  <c:v>1736.61</c:v>
                </c:pt>
                <c:pt idx="316" formatCode="0">
                  <c:v>1745.85</c:v>
                </c:pt>
                <c:pt idx="317" formatCode="0">
                  <c:v>1691.23</c:v>
                </c:pt>
                <c:pt idx="318" formatCode="0">
                  <c:v>1645.08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01-4A0C-9B73-15DE33FCC796}"/>
            </c:ext>
          </c:extLst>
        </c:ser>
        <c:ser>
          <c:idx val="1"/>
          <c:order val="1"/>
          <c:tx>
            <c:strRef>
              <c:f>Platts!$C$28:$D$28</c:f>
              <c:strCache>
                <c:ptCount val="2"/>
                <c:pt idx="0">
                  <c:v>کائوچوی مصنوعی</c:v>
                </c:pt>
                <c:pt idx="1">
                  <c:v>چین</c:v>
                </c:pt>
              </c:strCache>
            </c:strRef>
          </c:tx>
          <c:spPr>
            <a:ln w="57150">
              <a:solidFill>
                <a:srgbClr val="00B050"/>
              </a:solidFill>
            </a:ln>
          </c:spPr>
          <c:marker>
            <c:symbol val="none"/>
          </c:marker>
          <c:cat>
            <c:strRef>
              <c:f>Platts!$E$3:$LK$3</c:f>
              <c:strCache>
                <c:ptCount val="319"/>
                <c:pt idx="0">
                  <c:v>95/08/14</c:v>
                </c:pt>
                <c:pt idx="1">
                  <c:v>95/08/22</c:v>
                </c:pt>
                <c:pt idx="2">
                  <c:v>95/08/31</c:v>
                </c:pt>
                <c:pt idx="3">
                  <c:v>95/09/06</c:v>
                </c:pt>
                <c:pt idx="4">
                  <c:v>95/09/13</c:v>
                </c:pt>
                <c:pt idx="5">
                  <c:v>95/09/20</c:v>
                </c:pt>
                <c:pt idx="6">
                  <c:v>95/09/28</c:v>
                </c:pt>
                <c:pt idx="7">
                  <c:v>95/10/18</c:v>
                </c:pt>
                <c:pt idx="8">
                  <c:v>95/10/25</c:v>
                </c:pt>
                <c:pt idx="9">
                  <c:v>95/11/02</c:v>
                </c:pt>
                <c:pt idx="10">
                  <c:v>95/11/09</c:v>
                </c:pt>
                <c:pt idx="11">
                  <c:v>95/11/16</c:v>
                </c:pt>
                <c:pt idx="12">
                  <c:v>95/11/23</c:v>
                </c:pt>
                <c:pt idx="13">
                  <c:v>95/12/01</c:v>
                </c:pt>
                <c:pt idx="14">
                  <c:v>95/12/07</c:v>
                </c:pt>
                <c:pt idx="15">
                  <c:v>95/12/14</c:v>
                </c:pt>
                <c:pt idx="16">
                  <c:v>95/12/21</c:v>
                </c:pt>
                <c:pt idx="17">
                  <c:v>95/12/28</c:v>
                </c:pt>
                <c:pt idx="18">
                  <c:v>96/01/05</c:v>
                </c:pt>
                <c:pt idx="19">
                  <c:v>96/01/12</c:v>
                </c:pt>
                <c:pt idx="20">
                  <c:v>96/01/19</c:v>
                </c:pt>
                <c:pt idx="21">
                  <c:v>96/01/26</c:v>
                </c:pt>
                <c:pt idx="22">
                  <c:v>96/02/02</c:v>
                </c:pt>
                <c:pt idx="23">
                  <c:v>96/02/09</c:v>
                </c:pt>
                <c:pt idx="24">
                  <c:v>96/02/16</c:v>
                </c:pt>
                <c:pt idx="25">
                  <c:v>96/02/23</c:v>
                </c:pt>
                <c:pt idx="26">
                  <c:v>96/02/30</c:v>
                </c:pt>
                <c:pt idx="27">
                  <c:v>96/03/06</c:v>
                </c:pt>
                <c:pt idx="28">
                  <c:v>96/03/13</c:v>
                </c:pt>
                <c:pt idx="29">
                  <c:v>96/03/20</c:v>
                </c:pt>
                <c:pt idx="30">
                  <c:v>96/03/27</c:v>
                </c:pt>
                <c:pt idx="31">
                  <c:v>96/04/03</c:v>
                </c:pt>
                <c:pt idx="32">
                  <c:v>96/04/10</c:v>
                </c:pt>
                <c:pt idx="33">
                  <c:v>96/04/17</c:v>
                </c:pt>
                <c:pt idx="34">
                  <c:v>96/04/24</c:v>
                </c:pt>
                <c:pt idx="35">
                  <c:v>96/04/31</c:v>
                </c:pt>
                <c:pt idx="36">
                  <c:v>96/05/07</c:v>
                </c:pt>
                <c:pt idx="37">
                  <c:v>96/05/15</c:v>
                </c:pt>
                <c:pt idx="38">
                  <c:v>96/05/21</c:v>
                </c:pt>
                <c:pt idx="39">
                  <c:v>96/05/28</c:v>
                </c:pt>
                <c:pt idx="40">
                  <c:v>96/06/04</c:v>
                </c:pt>
                <c:pt idx="41">
                  <c:v>96/06/11</c:v>
                </c:pt>
                <c:pt idx="42">
                  <c:v>96/06/18</c:v>
                </c:pt>
                <c:pt idx="43">
                  <c:v>96/06/25</c:v>
                </c:pt>
                <c:pt idx="44">
                  <c:v>96/07/01</c:v>
                </c:pt>
                <c:pt idx="45">
                  <c:v>96/07/10</c:v>
                </c:pt>
                <c:pt idx="46">
                  <c:v>96/07/15</c:v>
                </c:pt>
                <c:pt idx="47">
                  <c:v>96/07/22</c:v>
                </c:pt>
                <c:pt idx="48">
                  <c:v>96/07/29</c:v>
                </c:pt>
                <c:pt idx="49">
                  <c:v>96/08/06</c:v>
                </c:pt>
                <c:pt idx="50">
                  <c:v>96/08/13</c:v>
                </c:pt>
                <c:pt idx="51">
                  <c:v>96/08/20</c:v>
                </c:pt>
                <c:pt idx="52">
                  <c:v>96/08/27</c:v>
                </c:pt>
                <c:pt idx="53">
                  <c:v>96/09/04</c:v>
                </c:pt>
                <c:pt idx="54">
                  <c:v>96/09/11</c:v>
                </c:pt>
                <c:pt idx="55">
                  <c:v>96/09/18</c:v>
                </c:pt>
                <c:pt idx="56">
                  <c:v>96/09/25</c:v>
                </c:pt>
                <c:pt idx="57">
                  <c:v>96/10/02</c:v>
                </c:pt>
                <c:pt idx="58">
                  <c:v>96/10/16</c:v>
                </c:pt>
                <c:pt idx="59">
                  <c:v>96/10/23</c:v>
                </c:pt>
                <c:pt idx="60">
                  <c:v>96/10/30</c:v>
                </c:pt>
                <c:pt idx="61">
                  <c:v>96/11/07</c:v>
                </c:pt>
                <c:pt idx="62">
                  <c:v>96/11/14</c:v>
                </c:pt>
                <c:pt idx="63">
                  <c:v>96/11/21</c:v>
                </c:pt>
                <c:pt idx="64">
                  <c:v>96/11/28</c:v>
                </c:pt>
                <c:pt idx="65">
                  <c:v>96/12/05</c:v>
                </c:pt>
                <c:pt idx="66">
                  <c:v>96/12/12</c:v>
                </c:pt>
                <c:pt idx="67">
                  <c:v>96/12/19</c:v>
                </c:pt>
                <c:pt idx="68">
                  <c:v>97/01/11</c:v>
                </c:pt>
                <c:pt idx="69">
                  <c:v>97/01/18</c:v>
                </c:pt>
                <c:pt idx="70">
                  <c:v>97/01/25</c:v>
                </c:pt>
                <c:pt idx="71">
                  <c:v>97/02/01</c:v>
                </c:pt>
                <c:pt idx="72">
                  <c:v>97/02/08</c:v>
                </c:pt>
                <c:pt idx="73">
                  <c:v>97/02/15</c:v>
                </c:pt>
                <c:pt idx="74">
                  <c:v>97/02/22</c:v>
                </c:pt>
                <c:pt idx="75">
                  <c:v>97/02/29</c:v>
                </c:pt>
                <c:pt idx="76">
                  <c:v>97/03/05</c:v>
                </c:pt>
                <c:pt idx="77">
                  <c:v>97/03/12</c:v>
                </c:pt>
                <c:pt idx="78">
                  <c:v>97/03/19</c:v>
                </c:pt>
                <c:pt idx="79">
                  <c:v>97/03/26</c:v>
                </c:pt>
                <c:pt idx="80">
                  <c:v>97/04/02</c:v>
                </c:pt>
                <c:pt idx="81">
                  <c:v>97/04/09</c:v>
                </c:pt>
                <c:pt idx="82">
                  <c:v>97/04/16</c:v>
                </c:pt>
                <c:pt idx="83">
                  <c:v>97/04/23</c:v>
                </c:pt>
                <c:pt idx="84">
                  <c:v>97/04/30</c:v>
                </c:pt>
                <c:pt idx="85">
                  <c:v>97/05/06</c:v>
                </c:pt>
                <c:pt idx="86">
                  <c:v>97/05/13</c:v>
                </c:pt>
                <c:pt idx="87">
                  <c:v>97/05/20</c:v>
                </c:pt>
                <c:pt idx="88">
                  <c:v>97/05/27</c:v>
                </c:pt>
                <c:pt idx="89">
                  <c:v>97/06/03</c:v>
                </c:pt>
                <c:pt idx="90">
                  <c:v>97/06/10</c:v>
                </c:pt>
                <c:pt idx="91">
                  <c:v>97/06/17</c:v>
                </c:pt>
                <c:pt idx="92">
                  <c:v>97/06/24</c:v>
                </c:pt>
                <c:pt idx="93">
                  <c:v>97/06/31</c:v>
                </c:pt>
                <c:pt idx="94">
                  <c:v>97/07/07</c:v>
                </c:pt>
                <c:pt idx="95">
                  <c:v>97/07/14</c:v>
                </c:pt>
                <c:pt idx="96">
                  <c:v>97/07/21</c:v>
                </c:pt>
                <c:pt idx="97">
                  <c:v>97/07/28</c:v>
                </c:pt>
                <c:pt idx="98">
                  <c:v>97/08/05</c:v>
                </c:pt>
                <c:pt idx="99">
                  <c:v>97/08/12</c:v>
                </c:pt>
                <c:pt idx="100">
                  <c:v>97/08/19</c:v>
                </c:pt>
                <c:pt idx="101">
                  <c:v>97/08/26</c:v>
                </c:pt>
                <c:pt idx="102">
                  <c:v>97/09/03</c:v>
                </c:pt>
                <c:pt idx="103">
                  <c:v>97/09/10</c:v>
                </c:pt>
                <c:pt idx="104">
                  <c:v>97/09/17</c:v>
                </c:pt>
                <c:pt idx="105">
                  <c:v>97/09/24</c:v>
                </c:pt>
                <c:pt idx="106">
                  <c:v>97/10/01</c:v>
                </c:pt>
                <c:pt idx="107">
                  <c:v>97/10/15</c:v>
                </c:pt>
                <c:pt idx="108">
                  <c:v>97/10/22</c:v>
                </c:pt>
                <c:pt idx="109">
                  <c:v>97/10/29</c:v>
                </c:pt>
                <c:pt idx="110">
                  <c:v>97/11/06</c:v>
                </c:pt>
                <c:pt idx="111">
                  <c:v>97/11/13</c:v>
                </c:pt>
                <c:pt idx="112">
                  <c:v>97/11/20</c:v>
                </c:pt>
                <c:pt idx="113">
                  <c:v>97/11/27</c:v>
                </c:pt>
                <c:pt idx="114">
                  <c:v>97/12/04</c:v>
                </c:pt>
                <c:pt idx="115">
                  <c:v>97/12/11</c:v>
                </c:pt>
                <c:pt idx="116">
                  <c:v>97/12/18</c:v>
                </c:pt>
                <c:pt idx="117">
                  <c:v>97/12/25</c:v>
                </c:pt>
                <c:pt idx="118">
                  <c:v>98/01/03</c:v>
                </c:pt>
                <c:pt idx="119">
                  <c:v>98/01/17</c:v>
                </c:pt>
                <c:pt idx="120">
                  <c:v>98/01/24</c:v>
                </c:pt>
                <c:pt idx="121">
                  <c:v>98/01/31</c:v>
                </c:pt>
                <c:pt idx="122">
                  <c:v>98/02/07</c:v>
                </c:pt>
                <c:pt idx="123">
                  <c:v>98/02/14</c:v>
                </c:pt>
                <c:pt idx="124">
                  <c:v>98/02/21</c:v>
                </c:pt>
                <c:pt idx="125">
                  <c:v>98/02/28</c:v>
                </c:pt>
                <c:pt idx="126">
                  <c:v>98/03/04</c:v>
                </c:pt>
                <c:pt idx="127">
                  <c:v>98/03/11</c:v>
                </c:pt>
                <c:pt idx="128">
                  <c:v>98/03/18</c:v>
                </c:pt>
                <c:pt idx="129">
                  <c:v>98/03/25</c:v>
                </c:pt>
                <c:pt idx="130">
                  <c:v>98/04/01</c:v>
                </c:pt>
                <c:pt idx="131">
                  <c:v>98/04/08</c:v>
                </c:pt>
                <c:pt idx="132">
                  <c:v>98/04/15</c:v>
                </c:pt>
                <c:pt idx="133">
                  <c:v>98/04/22</c:v>
                </c:pt>
                <c:pt idx="134">
                  <c:v>98/04/29</c:v>
                </c:pt>
                <c:pt idx="135">
                  <c:v>98/05/05</c:v>
                </c:pt>
                <c:pt idx="136">
                  <c:v>98/05/12</c:v>
                </c:pt>
                <c:pt idx="137">
                  <c:v>98/05/19</c:v>
                </c:pt>
                <c:pt idx="138">
                  <c:v>98/05/26</c:v>
                </c:pt>
                <c:pt idx="139">
                  <c:v>98/06/02</c:v>
                </c:pt>
                <c:pt idx="140">
                  <c:v>98/06/16</c:v>
                </c:pt>
                <c:pt idx="141">
                  <c:v>98/06/23</c:v>
                </c:pt>
                <c:pt idx="142">
                  <c:v>98/06/30</c:v>
                </c:pt>
                <c:pt idx="143">
                  <c:v>98/07/06</c:v>
                </c:pt>
                <c:pt idx="144">
                  <c:v>98/07/13</c:v>
                </c:pt>
                <c:pt idx="145">
                  <c:v>98/07/20</c:v>
                </c:pt>
                <c:pt idx="146">
                  <c:v>98/07/27</c:v>
                </c:pt>
                <c:pt idx="147">
                  <c:v>98/08/04</c:v>
                </c:pt>
                <c:pt idx="148">
                  <c:v>98/08/11</c:v>
                </c:pt>
                <c:pt idx="149">
                  <c:v>98/08/25</c:v>
                </c:pt>
                <c:pt idx="150">
                  <c:v>98/09/01</c:v>
                </c:pt>
                <c:pt idx="151">
                  <c:v>98/09/08</c:v>
                </c:pt>
                <c:pt idx="152">
                  <c:v>98/09/15</c:v>
                </c:pt>
                <c:pt idx="153">
                  <c:v>98/09/22</c:v>
                </c:pt>
                <c:pt idx="154">
                  <c:v>98/09/29</c:v>
                </c:pt>
                <c:pt idx="155">
                  <c:v>98/10/13</c:v>
                </c:pt>
                <c:pt idx="156">
                  <c:v>98/10/20</c:v>
                </c:pt>
                <c:pt idx="157">
                  <c:v>98/10/27</c:v>
                </c:pt>
                <c:pt idx="158">
                  <c:v>98/11/04</c:v>
                </c:pt>
                <c:pt idx="159">
                  <c:v>98/11/11</c:v>
                </c:pt>
                <c:pt idx="160">
                  <c:v>98/11/18</c:v>
                </c:pt>
                <c:pt idx="161">
                  <c:v>98/11/25</c:v>
                </c:pt>
                <c:pt idx="162">
                  <c:v>98/12/02</c:v>
                </c:pt>
                <c:pt idx="163">
                  <c:v>98/12/09‌</c:v>
                </c:pt>
                <c:pt idx="164">
                  <c:v>98/12/16‌</c:v>
                </c:pt>
                <c:pt idx="165">
                  <c:v>98/12/23‌</c:v>
                </c:pt>
                <c:pt idx="166">
                  <c:v>99/01/01‌</c:v>
                </c:pt>
                <c:pt idx="167">
                  <c:v>99/01/08‌</c:v>
                </c:pt>
                <c:pt idx="168">
                  <c:v>99/01/15‌</c:v>
                </c:pt>
                <c:pt idx="169">
                  <c:v>99/01/21‌</c:v>
                </c:pt>
                <c:pt idx="170">
                  <c:v>99/01/29‌</c:v>
                </c:pt>
                <c:pt idx="171">
                  <c:v>99/02/05‌</c:v>
                </c:pt>
                <c:pt idx="172">
                  <c:v>99/02/11‌</c:v>
                </c:pt>
                <c:pt idx="173">
                  <c:v>99/02/19‌</c:v>
                </c:pt>
                <c:pt idx="174">
                  <c:v>99/02/26‌</c:v>
                </c:pt>
                <c:pt idx="175">
                  <c:v>99/03/02</c:v>
                </c:pt>
                <c:pt idx="176">
                  <c:v>99/03/09</c:v>
                </c:pt>
                <c:pt idx="177">
                  <c:v>99/03/16</c:v>
                </c:pt>
                <c:pt idx="178">
                  <c:v>99/03/23</c:v>
                </c:pt>
                <c:pt idx="179">
                  <c:v>99/03/30</c:v>
                </c:pt>
                <c:pt idx="180">
                  <c:v>99/04/06</c:v>
                </c:pt>
                <c:pt idx="181">
                  <c:v>99/04/14</c:v>
                </c:pt>
                <c:pt idx="182">
                  <c:v>99/04/20</c:v>
                </c:pt>
                <c:pt idx="183">
                  <c:v>99/04/27</c:v>
                </c:pt>
                <c:pt idx="184">
                  <c:v>99/05/03</c:v>
                </c:pt>
                <c:pt idx="185">
                  <c:v>99/05/09</c:v>
                </c:pt>
                <c:pt idx="186">
                  <c:v>99/05/17</c:v>
                </c:pt>
                <c:pt idx="187">
                  <c:v>99/05/25</c:v>
                </c:pt>
                <c:pt idx="188">
                  <c:v>99/06/01</c:v>
                </c:pt>
                <c:pt idx="189">
                  <c:v>99/06/08</c:v>
                </c:pt>
                <c:pt idx="190">
                  <c:v>99/06/15</c:v>
                </c:pt>
                <c:pt idx="191">
                  <c:v>99/06/22</c:v>
                </c:pt>
                <c:pt idx="192">
                  <c:v>99/06/29</c:v>
                </c:pt>
                <c:pt idx="193">
                  <c:v>99/07/05</c:v>
                </c:pt>
                <c:pt idx="194">
                  <c:v>99/07/12</c:v>
                </c:pt>
                <c:pt idx="195">
                  <c:v>99/07/19</c:v>
                </c:pt>
                <c:pt idx="196">
                  <c:v>99/07/26</c:v>
                </c:pt>
                <c:pt idx="197">
                  <c:v>99/08/03</c:v>
                </c:pt>
                <c:pt idx="198">
                  <c:v>99/08/10</c:v>
                </c:pt>
                <c:pt idx="199">
                  <c:v>99/08/17</c:v>
                </c:pt>
                <c:pt idx="200">
                  <c:v>99/08/24</c:v>
                </c:pt>
                <c:pt idx="201">
                  <c:v>99/09/01</c:v>
                </c:pt>
                <c:pt idx="202">
                  <c:v>99/09/01</c:v>
                </c:pt>
                <c:pt idx="203">
                  <c:v>99/09/15</c:v>
                </c:pt>
                <c:pt idx="204">
                  <c:v>99/09/22</c:v>
                </c:pt>
                <c:pt idx="205">
                  <c:v>99/09/29</c:v>
                </c:pt>
                <c:pt idx="206">
                  <c:v>99/10/20</c:v>
                </c:pt>
                <c:pt idx="207">
                  <c:v>99/10/27</c:v>
                </c:pt>
                <c:pt idx="208">
                  <c:v>99/11/04</c:v>
                </c:pt>
                <c:pt idx="209">
                  <c:v>99/11/11</c:v>
                </c:pt>
                <c:pt idx="210">
                  <c:v>99/11/18</c:v>
                </c:pt>
                <c:pt idx="211">
                  <c:v>99/11/25</c:v>
                </c:pt>
                <c:pt idx="212">
                  <c:v>99/12/02</c:v>
                </c:pt>
                <c:pt idx="213">
                  <c:v>99/12/09</c:v>
                </c:pt>
                <c:pt idx="214">
                  <c:v>99/12/16</c:v>
                </c:pt>
                <c:pt idx="215">
                  <c:v>99/12/23</c:v>
                </c:pt>
                <c:pt idx="216">
                  <c:v>99/12/30</c:v>
                </c:pt>
                <c:pt idx="217">
                  <c:v>1400/01/07</c:v>
                </c:pt>
                <c:pt idx="218">
                  <c:v>1400/01/14</c:v>
                </c:pt>
                <c:pt idx="219">
                  <c:v>1400/01/20</c:v>
                </c:pt>
                <c:pt idx="220">
                  <c:v>1400/01/27</c:v>
                </c:pt>
                <c:pt idx="221">
                  <c:v>1400/01/03</c:v>
                </c:pt>
                <c:pt idx="222">
                  <c:v>1400/02/11</c:v>
                </c:pt>
                <c:pt idx="223">
                  <c:v>1400/02/18</c:v>
                </c:pt>
                <c:pt idx="224">
                  <c:v>1400/02/25</c:v>
                </c:pt>
                <c:pt idx="225">
                  <c:v>1400/03/01</c:v>
                </c:pt>
                <c:pt idx="226">
                  <c:v>1400/03/08</c:v>
                </c:pt>
                <c:pt idx="227">
                  <c:v>1400/03/15</c:v>
                </c:pt>
                <c:pt idx="228">
                  <c:v>1400/03/22</c:v>
                </c:pt>
                <c:pt idx="229">
                  <c:v>1400/03/29</c:v>
                </c:pt>
                <c:pt idx="230">
                  <c:v>1400/04/05</c:v>
                </c:pt>
                <c:pt idx="231">
                  <c:v>1400/04/12</c:v>
                </c:pt>
                <c:pt idx="232">
                  <c:v>1400/04/19</c:v>
                </c:pt>
                <c:pt idx="233">
                  <c:v>1400/04/26</c:v>
                </c:pt>
                <c:pt idx="234">
                  <c:v>1400/05/02</c:v>
                </c:pt>
                <c:pt idx="235">
                  <c:v>1400/05/09</c:v>
                </c:pt>
                <c:pt idx="236">
                  <c:v>1400/05/16</c:v>
                </c:pt>
                <c:pt idx="237">
                  <c:v>1400/05/23</c:v>
                </c:pt>
                <c:pt idx="238">
                  <c:v>1400/05/31</c:v>
                </c:pt>
                <c:pt idx="239">
                  <c:v>1400/06/05</c:v>
                </c:pt>
                <c:pt idx="240">
                  <c:v>1400/06/12</c:v>
                </c:pt>
                <c:pt idx="241">
                  <c:v>1400/06/19</c:v>
                </c:pt>
                <c:pt idx="242">
                  <c:v>1400/06/26</c:v>
                </c:pt>
                <c:pt idx="243">
                  <c:v>1400/07/03</c:v>
                </c:pt>
                <c:pt idx="244">
                  <c:v>1400/07/10</c:v>
                </c:pt>
                <c:pt idx="245">
                  <c:v>1400/07/17</c:v>
                </c:pt>
                <c:pt idx="246">
                  <c:v>1400/07/23</c:v>
                </c:pt>
                <c:pt idx="247">
                  <c:v>1400/07/30</c:v>
                </c:pt>
                <c:pt idx="248">
                  <c:v>1400/08/07</c:v>
                </c:pt>
                <c:pt idx="249">
                  <c:v>1400/08/14</c:v>
                </c:pt>
                <c:pt idx="250">
                  <c:v>1400/08/21</c:v>
                </c:pt>
                <c:pt idx="251">
                  <c:v>1400/08/28</c:v>
                </c:pt>
                <c:pt idx="252">
                  <c:v>1400/09/05</c:v>
                </c:pt>
                <c:pt idx="253">
                  <c:v>1400/09/12</c:v>
                </c:pt>
                <c:pt idx="254">
                  <c:v>1400/09/19</c:v>
                </c:pt>
                <c:pt idx="255">
                  <c:v>1400/09/26</c:v>
                </c:pt>
                <c:pt idx="256">
                  <c:v>1400/10/18</c:v>
                </c:pt>
                <c:pt idx="257">
                  <c:v>1400/10/25</c:v>
                </c:pt>
                <c:pt idx="258">
                  <c:v>1400/11/02</c:v>
                </c:pt>
                <c:pt idx="259">
                  <c:v>1400/11/09</c:v>
                </c:pt>
                <c:pt idx="260">
                  <c:v>1400/11/16</c:v>
                </c:pt>
                <c:pt idx="261">
                  <c:v>1400/11/23</c:v>
                </c:pt>
                <c:pt idx="262">
                  <c:v>1400/11/30</c:v>
                </c:pt>
                <c:pt idx="263">
                  <c:v>1400/12/07</c:v>
                </c:pt>
                <c:pt idx="264">
                  <c:v>1400/12/14</c:v>
                </c:pt>
                <c:pt idx="265">
                  <c:v>1400/12/21</c:v>
                </c:pt>
                <c:pt idx="266">
                  <c:v>1400/12/28</c:v>
                </c:pt>
                <c:pt idx="267">
                  <c:v>1401/01/06</c:v>
                </c:pt>
                <c:pt idx="268">
                  <c:v>1401/01/13</c:v>
                </c:pt>
                <c:pt idx="269">
                  <c:v>1401/01/20</c:v>
                </c:pt>
                <c:pt idx="270">
                  <c:v>1401/01/27</c:v>
                </c:pt>
                <c:pt idx="271">
                  <c:v>1401/02/03</c:v>
                </c:pt>
                <c:pt idx="272">
                  <c:v>1401/02/10</c:v>
                </c:pt>
                <c:pt idx="273">
                  <c:v>1401/02/17</c:v>
                </c:pt>
                <c:pt idx="274">
                  <c:v>1401/02/24</c:v>
                </c:pt>
                <c:pt idx="275">
                  <c:v>1401/02/31</c:v>
                </c:pt>
                <c:pt idx="276">
                  <c:v>1401/03/06</c:v>
                </c:pt>
                <c:pt idx="277">
                  <c:v>1401/03/13</c:v>
                </c:pt>
                <c:pt idx="278">
                  <c:v>1401/03/20</c:v>
                </c:pt>
                <c:pt idx="279">
                  <c:v>1401/03/27</c:v>
                </c:pt>
                <c:pt idx="280">
                  <c:v>1401/04/03</c:v>
                </c:pt>
                <c:pt idx="281">
                  <c:v>1401/04/10</c:v>
                </c:pt>
                <c:pt idx="282">
                  <c:v>1401/04/17</c:v>
                </c:pt>
                <c:pt idx="283">
                  <c:v>1401/04/24</c:v>
                </c:pt>
                <c:pt idx="284">
                  <c:v>1401/04/31</c:v>
                </c:pt>
                <c:pt idx="285">
                  <c:v>1401/05/7</c:v>
                </c:pt>
                <c:pt idx="286">
                  <c:v>1401/05/15</c:v>
                </c:pt>
                <c:pt idx="287">
                  <c:v>1401/05/22</c:v>
                </c:pt>
                <c:pt idx="288">
                  <c:v>1401/05/29</c:v>
                </c:pt>
                <c:pt idx="289">
                  <c:v>1401/06/2</c:v>
                </c:pt>
                <c:pt idx="290">
                  <c:v>1401/06/12</c:v>
                </c:pt>
                <c:pt idx="291">
                  <c:v>1401/06/19</c:v>
                </c:pt>
                <c:pt idx="292">
                  <c:v>1401/06/27</c:v>
                </c:pt>
                <c:pt idx="293">
                  <c:v>1401/07/2</c:v>
                </c:pt>
                <c:pt idx="294">
                  <c:v>1401/07/9</c:v>
                </c:pt>
                <c:pt idx="295">
                  <c:v>1401/07/16</c:v>
                </c:pt>
                <c:pt idx="296">
                  <c:v>1401/07/23</c:v>
                </c:pt>
                <c:pt idx="297">
                  <c:v>1401/07/30</c:v>
                </c:pt>
                <c:pt idx="298">
                  <c:v>1401/08/7</c:v>
                </c:pt>
                <c:pt idx="299">
                  <c:v>1401/08/14</c:v>
                </c:pt>
                <c:pt idx="300">
                  <c:v>1401/08/21</c:v>
                </c:pt>
                <c:pt idx="301">
                  <c:v>1401/08/28</c:v>
                </c:pt>
                <c:pt idx="302">
                  <c:v>1401/09/5</c:v>
                </c:pt>
                <c:pt idx="303">
                  <c:v>1401/09/12</c:v>
                </c:pt>
                <c:pt idx="304">
                  <c:v>1401/09/19</c:v>
                </c:pt>
                <c:pt idx="305">
                  <c:v>1401/09/23</c:v>
                </c:pt>
                <c:pt idx="306">
                  <c:v>1401/10/3</c:v>
                </c:pt>
                <c:pt idx="307">
                  <c:v>1401/10/7</c:v>
                </c:pt>
                <c:pt idx="308">
                  <c:v>1401/10/17</c:v>
                </c:pt>
                <c:pt idx="309">
                  <c:v>1401/10/24</c:v>
                </c:pt>
                <c:pt idx="310">
                  <c:v>1401/1۱/1</c:v>
                </c:pt>
                <c:pt idx="311">
                  <c:v>1401/1۱/8</c:v>
                </c:pt>
                <c:pt idx="312">
                  <c:v>1401/11/16</c:v>
                </c:pt>
                <c:pt idx="313">
                  <c:v>1401/1۱/23</c:v>
                </c:pt>
                <c:pt idx="314">
                  <c:v>1401/1۱/30</c:v>
                </c:pt>
                <c:pt idx="315">
                  <c:v>1401/12/6</c:v>
                </c:pt>
                <c:pt idx="316">
                  <c:v>1401/12/13</c:v>
                </c:pt>
                <c:pt idx="317">
                  <c:v>1401/12/20</c:v>
                </c:pt>
                <c:pt idx="318">
                  <c:v>1401/12/27</c:v>
                </c:pt>
              </c:strCache>
            </c:strRef>
          </c:cat>
          <c:val>
            <c:numRef>
              <c:f>Platts!$E$28:$LK$28</c:f>
              <c:numCache>
                <c:formatCode>0</c:formatCode>
                <c:ptCount val="319"/>
                <c:pt idx="0">
                  <c:v>2010</c:v>
                </c:pt>
                <c:pt idx="1">
                  <c:v>2014</c:v>
                </c:pt>
                <c:pt idx="2">
                  <c:v>2252.29088277858</c:v>
                </c:pt>
                <c:pt idx="3">
                  <c:v>2328.9435600578872</c:v>
                </c:pt>
                <c:pt idx="4">
                  <c:v>2159</c:v>
                </c:pt>
                <c:pt idx="5">
                  <c:v>2150</c:v>
                </c:pt>
                <c:pt idx="6">
                  <c:v>2435.68345323741</c:v>
                </c:pt>
                <c:pt idx="7">
                  <c:v>2742.0143884892086</c:v>
                </c:pt>
                <c:pt idx="8">
                  <c:v>3309.1436865021774</c:v>
                </c:pt>
                <c:pt idx="9">
                  <c:v>3512.3367198838901</c:v>
                </c:pt>
                <c:pt idx="10">
                  <c:v>3672.4535631904819</c:v>
                </c:pt>
                <c:pt idx="11">
                  <c:v>3529.9609078709377</c:v>
                </c:pt>
                <c:pt idx="12">
                  <c:v>3613.2504813583055</c:v>
                </c:pt>
                <c:pt idx="13">
                  <c:v>3492.7861018729218</c:v>
                </c:pt>
                <c:pt idx="14">
                  <c:v>3234.0612054378903</c:v>
                </c:pt>
                <c:pt idx="15">
                  <c:v>3101.9841500232237</c:v>
                </c:pt>
                <c:pt idx="16">
                  <c:v>2769.1862567811936</c:v>
                </c:pt>
                <c:pt idx="17">
                  <c:v>2244.2641744665516</c:v>
                </c:pt>
                <c:pt idx="18">
                  <c:v>2097.44315370706</c:v>
                </c:pt>
                <c:pt idx="19">
                  <c:v>2056.3168173598556</c:v>
                </c:pt>
                <c:pt idx="20">
                  <c:v>2074.9164556962</c:v>
                </c:pt>
                <c:pt idx="21">
                  <c:v>1820.92251727901</c:v>
                </c:pt>
                <c:pt idx="22">
                  <c:v>1881.5031254542814</c:v>
                </c:pt>
                <c:pt idx="23">
                  <c:v>1914.6678296263992</c:v>
                </c:pt>
                <c:pt idx="24">
                  <c:v>2010.1758976595436</c:v>
                </c:pt>
                <c:pt idx="25">
                  <c:v>1800.6962576153176</c:v>
                </c:pt>
                <c:pt idx="26">
                  <c:v>1738.5697708152018</c:v>
                </c:pt>
                <c:pt idx="27">
                  <c:v>1728.169422686394</c:v>
                </c:pt>
                <c:pt idx="28">
                  <c:v>1657.756019727299</c:v>
                </c:pt>
                <c:pt idx="29">
                  <c:v>1657.756019727299</c:v>
                </c:pt>
                <c:pt idx="30">
                  <c:v>1618.3841021177834</c:v>
                </c:pt>
                <c:pt idx="31">
                  <c:v>1579.0121845082679</c:v>
                </c:pt>
                <c:pt idx="32">
                  <c:v>1624.6011024078909</c:v>
                </c:pt>
                <c:pt idx="33">
                  <c:v>1715.7774876704379</c:v>
                </c:pt>
                <c:pt idx="34">
                  <c:v>1720.1032905415375</c:v>
                </c:pt>
                <c:pt idx="35">
                  <c:v>1698.108789091448</c:v>
                </c:pt>
                <c:pt idx="36">
                  <c:v>1693.8743145101525</c:v>
                </c:pt>
                <c:pt idx="37">
                  <c:v>1664.2925159946435</c:v>
                </c:pt>
                <c:pt idx="38">
                  <c:v>1738.3320934384765</c:v>
                </c:pt>
                <c:pt idx="39">
                  <c:v>1941</c:v>
                </c:pt>
                <c:pt idx="40">
                  <c:v>1976.8490679494889</c:v>
                </c:pt>
                <c:pt idx="41">
                  <c:v>1965.032875074716</c:v>
                </c:pt>
                <c:pt idx="42">
                  <c:v>2247</c:v>
                </c:pt>
                <c:pt idx="43">
                  <c:v>2188</c:v>
                </c:pt>
                <c:pt idx="44">
                  <c:v>2043</c:v>
                </c:pt>
                <c:pt idx="45">
                  <c:v>1912</c:v>
                </c:pt>
                <c:pt idx="46">
                  <c:v>1893</c:v>
                </c:pt>
                <c:pt idx="47">
                  <c:v>1743</c:v>
                </c:pt>
                <c:pt idx="48">
                  <c:v>1858</c:v>
                </c:pt>
                <c:pt idx="49">
                  <c:v>2026</c:v>
                </c:pt>
                <c:pt idx="50">
                  <c:v>1904</c:v>
                </c:pt>
                <c:pt idx="51">
                  <c:v>1973</c:v>
                </c:pt>
                <c:pt idx="52">
                  <c:v>2006.4</c:v>
                </c:pt>
                <c:pt idx="53">
                  <c:v>1980.5</c:v>
                </c:pt>
                <c:pt idx="54">
                  <c:v>1985.3</c:v>
                </c:pt>
                <c:pt idx="55">
                  <c:v>1965</c:v>
                </c:pt>
                <c:pt idx="56">
                  <c:v>1934.2</c:v>
                </c:pt>
                <c:pt idx="57">
                  <c:v>1921.1</c:v>
                </c:pt>
                <c:pt idx="58">
                  <c:v>1935</c:v>
                </c:pt>
                <c:pt idx="59">
                  <c:v>1950.8</c:v>
                </c:pt>
                <c:pt idx="60">
                  <c:v>1973.8</c:v>
                </c:pt>
                <c:pt idx="61">
                  <c:v>2011.1</c:v>
                </c:pt>
                <c:pt idx="62">
                  <c:v>2037.6</c:v>
                </c:pt>
                <c:pt idx="63">
                  <c:v>2048</c:v>
                </c:pt>
                <c:pt idx="64">
                  <c:v>2029.7</c:v>
                </c:pt>
                <c:pt idx="65">
                  <c:v>2031.9</c:v>
                </c:pt>
                <c:pt idx="66">
                  <c:v>2045</c:v>
                </c:pt>
                <c:pt idx="67">
                  <c:v>2038</c:v>
                </c:pt>
                <c:pt idx="68">
                  <c:v>1980</c:v>
                </c:pt>
                <c:pt idx="69">
                  <c:v>1900</c:v>
                </c:pt>
                <c:pt idx="70">
                  <c:v>1955</c:v>
                </c:pt>
                <c:pt idx="71">
                  <c:v>1945</c:v>
                </c:pt>
                <c:pt idx="72">
                  <c:v>1987</c:v>
                </c:pt>
                <c:pt idx="73">
                  <c:v>2039</c:v>
                </c:pt>
                <c:pt idx="74">
                  <c:v>2050</c:v>
                </c:pt>
                <c:pt idx="75">
                  <c:v>2024</c:v>
                </c:pt>
                <c:pt idx="76">
                  <c:v>2041</c:v>
                </c:pt>
                <c:pt idx="77">
                  <c:v>1988</c:v>
                </c:pt>
                <c:pt idx="78">
                  <c:v>1980</c:v>
                </c:pt>
                <c:pt idx="79">
                  <c:v>1935</c:v>
                </c:pt>
                <c:pt idx="80">
                  <c:v>1848</c:v>
                </c:pt>
                <c:pt idx="81">
                  <c:v>1798</c:v>
                </c:pt>
                <c:pt idx="82">
                  <c:v>1847</c:v>
                </c:pt>
                <c:pt idx="83">
                  <c:v>1855</c:v>
                </c:pt>
                <c:pt idx="84">
                  <c:v>1872</c:v>
                </c:pt>
                <c:pt idx="85">
                  <c:v>1854</c:v>
                </c:pt>
                <c:pt idx="86">
                  <c:v>1879.7</c:v>
                </c:pt>
                <c:pt idx="87">
                  <c:v>1877.7</c:v>
                </c:pt>
                <c:pt idx="88">
                  <c:v>1842</c:v>
                </c:pt>
                <c:pt idx="89">
                  <c:v>1853</c:v>
                </c:pt>
                <c:pt idx="90">
                  <c:v>1881</c:v>
                </c:pt>
                <c:pt idx="91">
                  <c:v>1890</c:v>
                </c:pt>
                <c:pt idx="92">
                  <c:v>1878.7</c:v>
                </c:pt>
                <c:pt idx="93">
                  <c:v>1878</c:v>
                </c:pt>
                <c:pt idx="94">
                  <c:v>1880</c:v>
                </c:pt>
                <c:pt idx="95">
                  <c:v>1865</c:v>
                </c:pt>
                <c:pt idx="96">
                  <c:v>1809.9</c:v>
                </c:pt>
                <c:pt idx="97">
                  <c:v>1773</c:v>
                </c:pt>
                <c:pt idx="98">
                  <c:v>1766</c:v>
                </c:pt>
                <c:pt idx="99">
                  <c:v>1760</c:v>
                </c:pt>
                <c:pt idx="100">
                  <c:v>1787</c:v>
                </c:pt>
                <c:pt idx="101">
                  <c:v>1792</c:v>
                </c:pt>
                <c:pt idx="102">
                  <c:v>1730</c:v>
                </c:pt>
                <c:pt idx="103">
                  <c:v>1715</c:v>
                </c:pt>
                <c:pt idx="104">
                  <c:v>1780</c:v>
                </c:pt>
                <c:pt idx="105">
                  <c:v>1750</c:v>
                </c:pt>
                <c:pt idx="106">
                  <c:v>1730</c:v>
                </c:pt>
                <c:pt idx="107">
                  <c:v>1775</c:v>
                </c:pt>
                <c:pt idx="108">
                  <c:v>1795</c:v>
                </c:pt>
                <c:pt idx="109">
                  <c:v>1815</c:v>
                </c:pt>
                <c:pt idx="110">
                  <c:v>1780</c:v>
                </c:pt>
                <c:pt idx="111">
                  <c:v>1780</c:v>
                </c:pt>
                <c:pt idx="112">
                  <c:v>1780</c:v>
                </c:pt>
                <c:pt idx="113">
                  <c:v>1770</c:v>
                </c:pt>
                <c:pt idx="114">
                  <c:v>1780</c:v>
                </c:pt>
                <c:pt idx="115">
                  <c:v>1794</c:v>
                </c:pt>
                <c:pt idx="116">
                  <c:v>1790</c:v>
                </c:pt>
                <c:pt idx="117">
                  <c:v>1748</c:v>
                </c:pt>
                <c:pt idx="118">
                  <c:v>1720</c:v>
                </c:pt>
                <c:pt idx="119">
                  <c:v>1670</c:v>
                </c:pt>
                <c:pt idx="120">
                  <c:v>1670</c:v>
                </c:pt>
                <c:pt idx="121">
                  <c:v>1690</c:v>
                </c:pt>
                <c:pt idx="122">
                  <c:v>1710</c:v>
                </c:pt>
                <c:pt idx="123">
                  <c:v>1710</c:v>
                </c:pt>
                <c:pt idx="124">
                  <c:v>1660</c:v>
                </c:pt>
                <c:pt idx="125">
                  <c:v>1633</c:v>
                </c:pt>
                <c:pt idx="126">
                  <c:v>1645</c:v>
                </c:pt>
                <c:pt idx="127">
                  <c:v>1630</c:v>
                </c:pt>
                <c:pt idx="128">
                  <c:v>1615</c:v>
                </c:pt>
                <c:pt idx="129">
                  <c:v>1595</c:v>
                </c:pt>
                <c:pt idx="130">
                  <c:v>1550</c:v>
                </c:pt>
                <c:pt idx="131">
                  <c:v>1497</c:v>
                </c:pt>
                <c:pt idx="132">
                  <c:v>1480</c:v>
                </c:pt>
                <c:pt idx="133">
                  <c:v>1477</c:v>
                </c:pt>
                <c:pt idx="134">
                  <c:v>1480</c:v>
                </c:pt>
                <c:pt idx="135">
                  <c:v>1485</c:v>
                </c:pt>
                <c:pt idx="136">
                  <c:v>1527</c:v>
                </c:pt>
                <c:pt idx="137">
                  <c:v>1529</c:v>
                </c:pt>
                <c:pt idx="138">
                  <c:v>1590</c:v>
                </c:pt>
                <c:pt idx="139">
                  <c:v>1640</c:v>
                </c:pt>
                <c:pt idx="140">
                  <c:v>1507</c:v>
                </c:pt>
                <c:pt idx="141">
                  <c:v>1500</c:v>
                </c:pt>
                <c:pt idx="142">
                  <c:v>1531</c:v>
                </c:pt>
                <c:pt idx="143">
                  <c:v>1610</c:v>
                </c:pt>
                <c:pt idx="144">
                  <c:v>1600</c:v>
                </c:pt>
                <c:pt idx="145">
                  <c:v>1590</c:v>
                </c:pt>
                <c:pt idx="146">
                  <c:v>1580</c:v>
                </c:pt>
                <c:pt idx="147">
                  <c:v>1570</c:v>
                </c:pt>
                <c:pt idx="148">
                  <c:v>1560</c:v>
                </c:pt>
                <c:pt idx="149">
                  <c:v>1545</c:v>
                </c:pt>
                <c:pt idx="150">
                  <c:v>1559.7455894174223</c:v>
                </c:pt>
                <c:pt idx="151">
                  <c:v>1596.4123030926962</c:v>
                </c:pt>
                <c:pt idx="152">
                  <c:v>1596.4123030926962</c:v>
                </c:pt>
                <c:pt idx="153">
                  <c:v>1610.514885275494</c:v>
                </c:pt>
                <c:pt idx="154">
                  <c:v>1650.0021153873274</c:v>
                </c:pt>
                <c:pt idx="155">
                  <c:v>1632.7116212338594</c:v>
                </c:pt>
                <c:pt idx="156">
                  <c:v>1641.319942611191</c:v>
                </c:pt>
                <c:pt idx="157">
                  <c:v>1641.319942611191</c:v>
                </c:pt>
                <c:pt idx="158">
                  <c:v>1641.319942611191</c:v>
                </c:pt>
                <c:pt idx="159">
                  <c:v>1641.319942611191</c:v>
                </c:pt>
                <c:pt idx="160">
                  <c:v>1604.0172166427546</c:v>
                </c:pt>
                <c:pt idx="161">
                  <c:v>1552.3672883787663</c:v>
                </c:pt>
                <c:pt idx="162">
                  <c:v>1434.7202295552368</c:v>
                </c:pt>
                <c:pt idx="163">
                  <c:v>1428.9813486370158</c:v>
                </c:pt>
                <c:pt idx="164">
                  <c:v>1420.3730272596845</c:v>
                </c:pt>
                <c:pt idx="165">
                  <c:v>1388.8091822094691</c:v>
                </c:pt>
                <c:pt idx="166">
                  <c:v>1283.4978843441468</c:v>
                </c:pt>
                <c:pt idx="167">
                  <c:v>1198.8716502115656</c:v>
                </c:pt>
                <c:pt idx="168">
                  <c:v>1108.6036671368124</c:v>
                </c:pt>
                <c:pt idx="169">
                  <c:v>1119.8871650211599</c:v>
                </c:pt>
                <c:pt idx="170">
                  <c:v>1139.6332863187588</c:v>
                </c:pt>
                <c:pt idx="171">
                  <c:v>1162.200282087447</c:v>
                </c:pt>
                <c:pt idx="172">
                  <c:v>1159.379407616361</c:v>
                </c:pt>
                <c:pt idx="173">
                  <c:v>1167.8420310296192</c:v>
                </c:pt>
                <c:pt idx="174">
                  <c:v>1167.8420310296192</c:v>
                </c:pt>
                <c:pt idx="175">
                  <c:v>1167.8420310296192</c:v>
                </c:pt>
                <c:pt idx="176">
                  <c:v>1150.9167842031029</c:v>
                </c:pt>
                <c:pt idx="177">
                  <c:v>1124.8236953455571</c:v>
                </c:pt>
                <c:pt idx="178">
                  <c:v>1131</c:v>
                </c:pt>
                <c:pt idx="179">
                  <c:v>1146</c:v>
                </c:pt>
                <c:pt idx="180">
                  <c:v>1148</c:v>
                </c:pt>
                <c:pt idx="181">
                  <c:v>1166.430790960452</c:v>
                </c:pt>
                <c:pt idx="182">
                  <c:v>1152.3064971751412</c:v>
                </c:pt>
                <c:pt idx="183">
                  <c:v>1134.6045197740114</c:v>
                </c:pt>
                <c:pt idx="184">
                  <c:v>1115.819209039548</c:v>
                </c:pt>
                <c:pt idx="185">
                  <c:v>1150.8595988538682</c:v>
                </c:pt>
                <c:pt idx="186">
                  <c:v>1155.5873925501432</c:v>
                </c:pt>
                <c:pt idx="187">
                  <c:v>1150.8595988538682</c:v>
                </c:pt>
                <c:pt idx="188">
                  <c:v>1167.6217765042979</c:v>
                </c:pt>
                <c:pt idx="189">
                  <c:v>1200.7299270072992</c:v>
                </c:pt>
                <c:pt idx="190">
                  <c:v>1251.1695906432749</c:v>
                </c:pt>
                <c:pt idx="191">
                  <c:v>1296.1988304093568</c:v>
                </c:pt>
                <c:pt idx="192">
                  <c:v>1293.859649122807</c:v>
                </c:pt>
                <c:pt idx="193">
                  <c:v>1321.9941348973607</c:v>
                </c:pt>
                <c:pt idx="194">
                  <c:v>1343.8880706921943</c:v>
                </c:pt>
                <c:pt idx="195">
                  <c:v>1366.3677130044841</c:v>
                </c:pt>
                <c:pt idx="196">
                  <c:v>1447.7611940298507</c:v>
                </c:pt>
                <c:pt idx="197">
                  <c:v>1600.1449275362318</c:v>
                </c:pt>
                <c:pt idx="198">
                  <c:v>1731.3901345291479</c:v>
                </c:pt>
                <c:pt idx="199">
                  <c:v>1718.305597579425</c:v>
                </c:pt>
                <c:pt idx="200">
                  <c:v>1742.2087745839635</c:v>
                </c:pt>
                <c:pt idx="201">
                  <c:v>1770.0453857791224</c:v>
                </c:pt>
                <c:pt idx="202">
                  <c:v>1793.3130699088147</c:v>
                </c:pt>
                <c:pt idx="203">
                  <c:v>1870.7503828483921</c:v>
                </c:pt>
                <c:pt idx="204">
                  <c:v>1825.6488549618321</c:v>
                </c:pt>
                <c:pt idx="205">
                  <c:v>1801.6819571865444</c:v>
                </c:pt>
                <c:pt idx="206">
                  <c:v>1756.6358024691358</c:v>
                </c:pt>
                <c:pt idx="207">
                  <c:v>1844.1358024691356</c:v>
                </c:pt>
                <c:pt idx="208">
                  <c:v>1946.9135802469134</c:v>
                </c:pt>
                <c:pt idx="209">
                  <c:v>1975.1166407465009</c:v>
                </c:pt>
                <c:pt idx="210">
                  <c:v>1961.5146831530139</c:v>
                </c:pt>
                <c:pt idx="211">
                  <c:v>1964.5510835913312</c:v>
                </c:pt>
                <c:pt idx="212">
                  <c:v>2005.5469953775039</c:v>
                </c:pt>
                <c:pt idx="213">
                  <c:v>2181.0185185185182</c:v>
                </c:pt>
                <c:pt idx="214">
                  <c:v>2224.691358024691</c:v>
                </c:pt>
                <c:pt idx="215">
                  <c:v>2218.2795698924733</c:v>
                </c:pt>
                <c:pt idx="216">
                  <c:v>2213.3027522935781</c:v>
                </c:pt>
                <c:pt idx="217">
                  <c:v>2213.3027522935781</c:v>
                </c:pt>
                <c:pt idx="218">
                  <c:v>2201.8264840182646</c:v>
                </c:pt>
                <c:pt idx="219">
                  <c:v>2194.318112633181</c:v>
                </c:pt>
                <c:pt idx="220">
                  <c:v>2179.1411042944787</c:v>
                </c:pt>
                <c:pt idx="221">
                  <c:v>2135.8461538461538</c:v>
                </c:pt>
                <c:pt idx="222">
                  <c:v>2100.6182380216383</c:v>
                </c:pt>
                <c:pt idx="223">
                  <c:v>2111.1975116640747</c:v>
                </c:pt>
                <c:pt idx="224">
                  <c:v>2066.4596273291922</c:v>
                </c:pt>
                <c:pt idx="225">
                  <c:v>2034.6811819595646</c:v>
                </c:pt>
                <c:pt idx="226">
                  <c:v>2011.9309262166405</c:v>
                </c:pt>
                <c:pt idx="227">
                  <c:v>1923.0769230769231</c:v>
                </c:pt>
                <c:pt idx="228">
                  <c:v>1895.6043956043957</c:v>
                </c:pt>
                <c:pt idx="229">
                  <c:v>1919.8449612403101</c:v>
                </c:pt>
                <c:pt idx="230">
                  <c:v>1951.7027863777089</c:v>
                </c:pt>
                <c:pt idx="231">
                  <c:v>1960.6811145510835</c:v>
                </c:pt>
                <c:pt idx="232">
                  <c:v>1989.3518518518517</c:v>
                </c:pt>
                <c:pt idx="233">
                  <c:v>2200.3086419753085</c:v>
                </c:pt>
                <c:pt idx="234">
                  <c:v>2139.8148148148148</c:v>
                </c:pt>
                <c:pt idx="235">
                  <c:v>2093.5185185185182</c:v>
                </c:pt>
                <c:pt idx="236">
                  <c:v>2067.9012345679012</c:v>
                </c:pt>
                <c:pt idx="237">
                  <c:v>2075.6172839506171</c:v>
                </c:pt>
                <c:pt idx="238">
                  <c:v>2066</c:v>
                </c:pt>
                <c:pt idx="239">
                  <c:v>2053.15</c:v>
                </c:pt>
                <c:pt idx="240">
                  <c:v>2000.21</c:v>
                </c:pt>
                <c:pt idx="241">
                  <c:v>1957.61</c:v>
                </c:pt>
                <c:pt idx="242">
                  <c:v>1907.3</c:v>
                </c:pt>
                <c:pt idx="243">
                  <c:v>1894.2901234567901</c:v>
                </c:pt>
                <c:pt idx="244">
                  <c:v>1905.5813953488371</c:v>
                </c:pt>
                <c:pt idx="245">
                  <c:v>2118.36</c:v>
                </c:pt>
                <c:pt idx="246">
                  <c:v>2216.77</c:v>
                </c:pt>
                <c:pt idx="247">
                  <c:v>2281.8200000000002</c:v>
                </c:pt>
                <c:pt idx="248">
                  <c:v>2185.5500000000002</c:v>
                </c:pt>
                <c:pt idx="249">
                  <c:v>2086.3000000000002</c:v>
                </c:pt>
                <c:pt idx="250">
                  <c:v>2076.9299999999998</c:v>
                </c:pt>
                <c:pt idx="251">
                  <c:v>2133.84</c:v>
                </c:pt>
                <c:pt idx="252">
                  <c:v>2122.11</c:v>
                </c:pt>
                <c:pt idx="253">
                  <c:v>2051.84</c:v>
                </c:pt>
                <c:pt idx="254">
                  <c:v>1979.36</c:v>
                </c:pt>
                <c:pt idx="255">
                  <c:v>1977.65</c:v>
                </c:pt>
                <c:pt idx="256">
                  <c:v>1906.8965517241379</c:v>
                </c:pt>
                <c:pt idx="257">
                  <c:v>1907</c:v>
                </c:pt>
                <c:pt idx="258">
                  <c:v>1962</c:v>
                </c:pt>
                <c:pt idx="259">
                  <c:v>1967</c:v>
                </c:pt>
                <c:pt idx="260">
                  <c:v>1967</c:v>
                </c:pt>
                <c:pt idx="261">
                  <c:v>1995.33</c:v>
                </c:pt>
                <c:pt idx="262">
                  <c:v>1978.77</c:v>
                </c:pt>
                <c:pt idx="263">
                  <c:v>1969</c:v>
                </c:pt>
                <c:pt idx="264">
                  <c:v>1962.428980644753</c:v>
                </c:pt>
                <c:pt idx="265">
                  <c:v>2013.3106232652033</c:v>
                </c:pt>
                <c:pt idx="266">
                  <c:v>1914</c:v>
                </c:pt>
                <c:pt idx="267">
                  <c:v>1913</c:v>
                </c:pt>
                <c:pt idx="268">
                  <c:v>1911</c:v>
                </c:pt>
                <c:pt idx="269">
                  <c:v>2005.12</c:v>
                </c:pt>
                <c:pt idx="270">
                  <c:v>1973.73</c:v>
                </c:pt>
                <c:pt idx="271">
                  <c:v>1873.98</c:v>
                </c:pt>
                <c:pt idx="272">
                  <c:v>1892.2483001526607</c:v>
                </c:pt>
                <c:pt idx="273">
                  <c:v>1877.6024154765566</c:v>
                </c:pt>
                <c:pt idx="274">
                  <c:v>1839.5231153186858</c:v>
                </c:pt>
                <c:pt idx="275">
                  <c:v>1806</c:v>
                </c:pt>
                <c:pt idx="276">
                  <c:v>1857.35</c:v>
                </c:pt>
                <c:pt idx="277">
                  <c:v>1911.48</c:v>
                </c:pt>
                <c:pt idx="278">
                  <c:v>1940.21</c:v>
                </c:pt>
                <c:pt idx="279">
                  <c:v>1843.2262132825995</c:v>
                </c:pt>
                <c:pt idx="280">
                  <c:v>1865.186706567456</c:v>
                </c:pt>
                <c:pt idx="281">
                  <c:v>1887.1471998523127</c:v>
                </c:pt>
                <c:pt idx="282">
                  <c:v>1855.66</c:v>
                </c:pt>
                <c:pt idx="283">
                  <c:v>1714.9610575452293</c:v>
                </c:pt>
                <c:pt idx="284">
                  <c:v>1741</c:v>
                </c:pt>
                <c:pt idx="285">
                  <c:v>1797.5069949636263</c:v>
                </c:pt>
                <c:pt idx="286">
                  <c:v>1896.8813654168998</c:v>
                </c:pt>
                <c:pt idx="287">
                  <c:v>1786</c:v>
                </c:pt>
                <c:pt idx="288">
                  <c:v>1709.89</c:v>
                </c:pt>
                <c:pt idx="289">
                  <c:v>1713.52</c:v>
                </c:pt>
                <c:pt idx="290">
                  <c:v>1708.94</c:v>
                </c:pt>
                <c:pt idx="291">
                  <c:v>1695.16</c:v>
                </c:pt>
                <c:pt idx="292">
                  <c:v>1681.25</c:v>
                </c:pt>
                <c:pt idx="293">
                  <c:v>1659.56</c:v>
                </c:pt>
                <c:pt idx="294">
                  <c:v>1658.23</c:v>
                </c:pt>
                <c:pt idx="295">
                  <c:v>1661.05</c:v>
                </c:pt>
                <c:pt idx="296">
                  <c:v>1633.99</c:v>
                </c:pt>
                <c:pt idx="297">
                  <c:v>1572.61</c:v>
                </c:pt>
                <c:pt idx="298">
                  <c:v>1554.64</c:v>
                </c:pt>
                <c:pt idx="299">
                  <c:v>1481.1</c:v>
                </c:pt>
                <c:pt idx="300">
                  <c:v>1527.58</c:v>
                </c:pt>
                <c:pt idx="301">
                  <c:v>1529.75</c:v>
                </c:pt>
                <c:pt idx="302">
                  <c:v>1520.44</c:v>
                </c:pt>
                <c:pt idx="303">
                  <c:v>1545.74</c:v>
                </c:pt>
                <c:pt idx="304">
                  <c:v>1557.03</c:v>
                </c:pt>
                <c:pt idx="305">
                  <c:v>1554.76</c:v>
                </c:pt>
                <c:pt idx="306">
                  <c:v>1554.76</c:v>
                </c:pt>
                <c:pt idx="307">
                  <c:v>1568.11</c:v>
                </c:pt>
                <c:pt idx="308">
                  <c:v>1593.94</c:v>
                </c:pt>
                <c:pt idx="309">
                  <c:v>1629.89</c:v>
                </c:pt>
                <c:pt idx="310">
                  <c:v>1626.47</c:v>
                </c:pt>
                <c:pt idx="311">
                  <c:v>1626.52</c:v>
                </c:pt>
                <c:pt idx="312">
                  <c:v>1733.01</c:v>
                </c:pt>
                <c:pt idx="313">
                  <c:v>1702.4</c:v>
                </c:pt>
                <c:pt idx="314">
                  <c:v>1727.92</c:v>
                </c:pt>
                <c:pt idx="315">
                  <c:v>1702.34</c:v>
                </c:pt>
                <c:pt idx="316">
                  <c:v>1741.99</c:v>
                </c:pt>
                <c:pt idx="317">
                  <c:v>1713.44</c:v>
                </c:pt>
                <c:pt idx="318">
                  <c:v>1683.07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01-4A0C-9B73-15DE33FCC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07154448"/>
        <c:axId val="-507151728"/>
      </c:lineChart>
      <c:catAx>
        <c:axId val="-507154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 b="1">
                <a:cs typeface="B Mitra" panose="00000400000000000000" pitchFamily="2" charset="-78"/>
              </a:defRPr>
            </a:pPr>
            <a:endParaRPr lang="en-US"/>
          </a:p>
        </c:txPr>
        <c:crossAx val="-507151728"/>
        <c:crosses val="autoZero"/>
        <c:auto val="1"/>
        <c:lblAlgn val="ctr"/>
        <c:lblOffset val="100"/>
        <c:noMultiLvlLbl val="0"/>
      </c:catAx>
      <c:valAx>
        <c:axId val="-507151728"/>
        <c:scaling>
          <c:orientation val="minMax"/>
          <c:min val="1000"/>
        </c:scaling>
        <c:delete val="0"/>
        <c:axPos val="l"/>
        <c:numFmt formatCode="[$-3010000]0" sourceLinked="0"/>
        <c:majorTickMark val="out"/>
        <c:minorTickMark val="none"/>
        <c:tickLblPos val="nextTo"/>
        <c:txPr>
          <a:bodyPr/>
          <a:lstStyle/>
          <a:p>
            <a:pPr>
              <a:defRPr sz="1200" b="1">
                <a:cs typeface="B Mitra" panose="00000400000000000000" pitchFamily="2" charset="-78"/>
              </a:defRPr>
            </a:pPr>
            <a:endParaRPr lang="en-US"/>
          </a:p>
        </c:txPr>
        <c:crossAx val="-507154448"/>
        <c:crosses val="autoZero"/>
        <c:crossBetween val="between"/>
      </c:valAx>
      <c:spPr>
        <a:solidFill>
          <a:srgbClr val="F8F8F8"/>
        </a:solidFill>
      </c:spPr>
    </c:plotArea>
    <c:legend>
      <c:legendPos val="b"/>
      <c:layout>
        <c:manualLayout>
          <c:xMode val="edge"/>
          <c:yMode val="edge"/>
          <c:x val="0.32473199617276294"/>
          <c:y val="0.89658604848927226"/>
          <c:w val="0.35536046746843269"/>
          <c:h val="6.6299056441592702E-2"/>
        </c:manualLayout>
      </c:layout>
      <c:overlay val="0"/>
      <c:txPr>
        <a:bodyPr/>
        <a:lstStyle/>
        <a:p>
          <a:pPr>
            <a:defRPr sz="1800" b="1">
              <a:cs typeface="B Mitra" panose="0000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8F8F8"/>
    </a:solidFill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>
                <a:cs typeface="B Mitra" pitchFamily="2" charset="-78"/>
              </a:defRPr>
            </a:pPr>
            <a:r>
              <a:rPr lang="fa-IR">
                <a:cs typeface="B Mitra" pitchFamily="2" charset="-78"/>
              </a:rPr>
              <a:t>اوره</a:t>
            </a:r>
            <a:endParaRPr lang="fa-IR">
              <a:solidFill>
                <a:srgbClr val="FFC000"/>
              </a:solidFill>
              <a:cs typeface="B Mitra" pitchFamily="2" charset="-78"/>
            </a:endParaRPr>
          </a:p>
        </c:rich>
      </c:tx>
      <c:layout>
        <c:manualLayout>
          <c:xMode val="edge"/>
          <c:yMode val="edge"/>
          <c:x val="0.4844580350458052"/>
          <c:y val="4.1483113913509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3589151159188685E-2"/>
          <c:y val="0.19815426962955587"/>
          <c:w val="0.87207299416655615"/>
          <c:h val="0.62460892388451439"/>
        </c:manualLayout>
      </c:layout>
      <c:lineChart>
        <c:grouping val="standard"/>
        <c:varyColors val="0"/>
        <c:ser>
          <c:idx val="0"/>
          <c:order val="0"/>
          <c:tx>
            <c:strRef>
              <c:f>Platts!$C$8</c:f>
              <c:strCache>
                <c:ptCount val="1"/>
                <c:pt idx="0">
                  <c:v>اوره</c:v>
                </c:pt>
              </c:strCache>
            </c:strRef>
          </c:tx>
          <c:spPr>
            <a:ln w="57150">
              <a:solidFill>
                <a:srgbClr val="00B050"/>
              </a:solidFill>
            </a:ln>
          </c:spPr>
          <c:marker>
            <c:symbol val="none"/>
          </c:marker>
          <c:dLbls>
            <c:delete val="1"/>
          </c:dLbls>
          <c:cat>
            <c:strRef>
              <c:f>Platts!$E$3:$LK$3</c:f>
              <c:strCache>
                <c:ptCount val="319"/>
                <c:pt idx="0">
                  <c:v>95/08/14</c:v>
                </c:pt>
                <c:pt idx="1">
                  <c:v>95/08/22</c:v>
                </c:pt>
                <c:pt idx="2">
                  <c:v>95/08/31</c:v>
                </c:pt>
                <c:pt idx="3">
                  <c:v>95/09/06</c:v>
                </c:pt>
                <c:pt idx="4">
                  <c:v>95/09/13</c:v>
                </c:pt>
                <c:pt idx="5">
                  <c:v>95/09/20</c:v>
                </c:pt>
                <c:pt idx="6">
                  <c:v>95/09/28</c:v>
                </c:pt>
                <c:pt idx="7">
                  <c:v>95/10/18</c:v>
                </c:pt>
                <c:pt idx="8">
                  <c:v>95/10/25</c:v>
                </c:pt>
                <c:pt idx="9">
                  <c:v>95/11/02</c:v>
                </c:pt>
                <c:pt idx="10">
                  <c:v>95/11/09</c:v>
                </c:pt>
                <c:pt idx="11">
                  <c:v>95/11/16</c:v>
                </c:pt>
                <c:pt idx="12">
                  <c:v>95/11/23</c:v>
                </c:pt>
                <c:pt idx="13">
                  <c:v>95/12/01</c:v>
                </c:pt>
                <c:pt idx="14">
                  <c:v>95/12/07</c:v>
                </c:pt>
                <c:pt idx="15">
                  <c:v>95/12/14</c:v>
                </c:pt>
                <c:pt idx="16">
                  <c:v>95/12/21</c:v>
                </c:pt>
                <c:pt idx="17">
                  <c:v>95/12/28</c:v>
                </c:pt>
                <c:pt idx="18">
                  <c:v>96/01/05</c:v>
                </c:pt>
                <c:pt idx="19">
                  <c:v>96/01/12</c:v>
                </c:pt>
                <c:pt idx="20">
                  <c:v>96/01/19</c:v>
                </c:pt>
                <c:pt idx="21">
                  <c:v>96/01/26</c:v>
                </c:pt>
                <c:pt idx="22">
                  <c:v>96/02/02</c:v>
                </c:pt>
                <c:pt idx="23">
                  <c:v>96/02/09</c:v>
                </c:pt>
                <c:pt idx="24">
                  <c:v>96/02/16</c:v>
                </c:pt>
                <c:pt idx="25">
                  <c:v>96/02/23</c:v>
                </c:pt>
                <c:pt idx="26">
                  <c:v>96/02/30</c:v>
                </c:pt>
                <c:pt idx="27">
                  <c:v>96/03/06</c:v>
                </c:pt>
                <c:pt idx="28">
                  <c:v>96/03/13</c:v>
                </c:pt>
                <c:pt idx="29">
                  <c:v>96/03/20</c:v>
                </c:pt>
                <c:pt idx="30">
                  <c:v>96/03/27</c:v>
                </c:pt>
                <c:pt idx="31">
                  <c:v>96/04/03</c:v>
                </c:pt>
                <c:pt idx="32">
                  <c:v>96/04/10</c:v>
                </c:pt>
                <c:pt idx="33">
                  <c:v>96/04/17</c:v>
                </c:pt>
                <c:pt idx="34">
                  <c:v>96/04/24</c:v>
                </c:pt>
                <c:pt idx="35">
                  <c:v>96/04/31</c:v>
                </c:pt>
                <c:pt idx="36">
                  <c:v>96/05/07</c:v>
                </c:pt>
                <c:pt idx="37">
                  <c:v>96/05/15</c:v>
                </c:pt>
                <c:pt idx="38">
                  <c:v>96/05/21</c:v>
                </c:pt>
                <c:pt idx="39">
                  <c:v>96/05/28</c:v>
                </c:pt>
                <c:pt idx="40">
                  <c:v>96/06/04</c:v>
                </c:pt>
                <c:pt idx="41">
                  <c:v>96/06/11</c:v>
                </c:pt>
                <c:pt idx="42">
                  <c:v>96/06/18</c:v>
                </c:pt>
                <c:pt idx="43">
                  <c:v>96/06/25</c:v>
                </c:pt>
                <c:pt idx="44">
                  <c:v>96/07/01</c:v>
                </c:pt>
                <c:pt idx="45">
                  <c:v>96/07/10</c:v>
                </c:pt>
                <c:pt idx="46">
                  <c:v>96/07/15</c:v>
                </c:pt>
                <c:pt idx="47">
                  <c:v>96/07/22</c:v>
                </c:pt>
                <c:pt idx="48">
                  <c:v>96/07/29</c:v>
                </c:pt>
                <c:pt idx="49">
                  <c:v>96/08/06</c:v>
                </c:pt>
                <c:pt idx="50">
                  <c:v>96/08/13</c:v>
                </c:pt>
                <c:pt idx="51">
                  <c:v>96/08/20</c:v>
                </c:pt>
                <c:pt idx="52">
                  <c:v>96/08/27</c:v>
                </c:pt>
                <c:pt idx="53">
                  <c:v>96/09/04</c:v>
                </c:pt>
                <c:pt idx="54">
                  <c:v>96/09/11</c:v>
                </c:pt>
                <c:pt idx="55">
                  <c:v>96/09/18</c:v>
                </c:pt>
                <c:pt idx="56">
                  <c:v>96/09/25</c:v>
                </c:pt>
                <c:pt idx="57">
                  <c:v>96/10/02</c:v>
                </c:pt>
                <c:pt idx="58">
                  <c:v>96/10/16</c:v>
                </c:pt>
                <c:pt idx="59">
                  <c:v>96/10/23</c:v>
                </c:pt>
                <c:pt idx="60">
                  <c:v>96/10/30</c:v>
                </c:pt>
                <c:pt idx="61">
                  <c:v>96/11/07</c:v>
                </c:pt>
                <c:pt idx="62">
                  <c:v>96/11/14</c:v>
                </c:pt>
                <c:pt idx="63">
                  <c:v>96/11/21</c:v>
                </c:pt>
                <c:pt idx="64">
                  <c:v>96/11/28</c:v>
                </c:pt>
                <c:pt idx="65">
                  <c:v>96/12/05</c:v>
                </c:pt>
                <c:pt idx="66">
                  <c:v>96/12/12</c:v>
                </c:pt>
                <c:pt idx="67">
                  <c:v>96/12/19</c:v>
                </c:pt>
                <c:pt idx="68">
                  <c:v>97/01/11</c:v>
                </c:pt>
                <c:pt idx="69">
                  <c:v>97/01/18</c:v>
                </c:pt>
                <c:pt idx="70">
                  <c:v>97/01/25</c:v>
                </c:pt>
                <c:pt idx="71">
                  <c:v>97/02/01</c:v>
                </c:pt>
                <c:pt idx="72">
                  <c:v>97/02/08</c:v>
                </c:pt>
                <c:pt idx="73">
                  <c:v>97/02/15</c:v>
                </c:pt>
                <c:pt idx="74">
                  <c:v>97/02/22</c:v>
                </c:pt>
                <c:pt idx="75">
                  <c:v>97/02/29</c:v>
                </c:pt>
                <c:pt idx="76">
                  <c:v>97/03/05</c:v>
                </c:pt>
                <c:pt idx="77">
                  <c:v>97/03/12</c:v>
                </c:pt>
                <c:pt idx="78">
                  <c:v>97/03/19</c:v>
                </c:pt>
                <c:pt idx="79">
                  <c:v>97/03/26</c:v>
                </c:pt>
                <c:pt idx="80">
                  <c:v>97/04/02</c:v>
                </c:pt>
                <c:pt idx="81">
                  <c:v>97/04/09</c:v>
                </c:pt>
                <c:pt idx="82">
                  <c:v>97/04/16</c:v>
                </c:pt>
                <c:pt idx="83">
                  <c:v>97/04/23</c:v>
                </c:pt>
                <c:pt idx="84">
                  <c:v>97/04/30</c:v>
                </c:pt>
                <c:pt idx="85">
                  <c:v>97/05/06</c:v>
                </c:pt>
                <c:pt idx="86">
                  <c:v>97/05/13</c:v>
                </c:pt>
                <c:pt idx="87">
                  <c:v>97/05/20</c:v>
                </c:pt>
                <c:pt idx="88">
                  <c:v>97/05/27</c:v>
                </c:pt>
                <c:pt idx="89">
                  <c:v>97/06/03</c:v>
                </c:pt>
                <c:pt idx="90">
                  <c:v>97/06/10</c:v>
                </c:pt>
                <c:pt idx="91">
                  <c:v>97/06/17</c:v>
                </c:pt>
                <c:pt idx="92">
                  <c:v>97/06/24</c:v>
                </c:pt>
                <c:pt idx="93">
                  <c:v>97/06/31</c:v>
                </c:pt>
                <c:pt idx="94">
                  <c:v>97/07/07</c:v>
                </c:pt>
                <c:pt idx="95">
                  <c:v>97/07/14</c:v>
                </c:pt>
                <c:pt idx="96">
                  <c:v>97/07/21</c:v>
                </c:pt>
                <c:pt idx="97">
                  <c:v>97/07/28</c:v>
                </c:pt>
                <c:pt idx="98">
                  <c:v>97/08/05</c:v>
                </c:pt>
                <c:pt idx="99">
                  <c:v>97/08/12</c:v>
                </c:pt>
                <c:pt idx="100">
                  <c:v>97/08/19</c:v>
                </c:pt>
                <c:pt idx="101">
                  <c:v>97/08/26</c:v>
                </c:pt>
                <c:pt idx="102">
                  <c:v>97/09/03</c:v>
                </c:pt>
                <c:pt idx="103">
                  <c:v>97/09/10</c:v>
                </c:pt>
                <c:pt idx="104">
                  <c:v>97/09/17</c:v>
                </c:pt>
                <c:pt idx="105">
                  <c:v>97/09/24</c:v>
                </c:pt>
                <c:pt idx="106">
                  <c:v>97/10/01</c:v>
                </c:pt>
                <c:pt idx="107">
                  <c:v>97/10/15</c:v>
                </c:pt>
                <c:pt idx="108">
                  <c:v>97/10/22</c:v>
                </c:pt>
                <c:pt idx="109">
                  <c:v>97/10/29</c:v>
                </c:pt>
                <c:pt idx="110">
                  <c:v>97/11/06</c:v>
                </c:pt>
                <c:pt idx="111">
                  <c:v>97/11/13</c:v>
                </c:pt>
                <c:pt idx="112">
                  <c:v>97/11/20</c:v>
                </c:pt>
                <c:pt idx="113">
                  <c:v>97/11/27</c:v>
                </c:pt>
                <c:pt idx="114">
                  <c:v>97/12/04</c:v>
                </c:pt>
                <c:pt idx="115">
                  <c:v>97/12/11</c:v>
                </c:pt>
                <c:pt idx="116">
                  <c:v>97/12/18</c:v>
                </c:pt>
                <c:pt idx="117">
                  <c:v>97/12/25</c:v>
                </c:pt>
                <c:pt idx="118">
                  <c:v>98/01/03</c:v>
                </c:pt>
                <c:pt idx="119">
                  <c:v>98/01/17</c:v>
                </c:pt>
                <c:pt idx="120">
                  <c:v>98/01/24</c:v>
                </c:pt>
                <c:pt idx="121">
                  <c:v>98/01/31</c:v>
                </c:pt>
                <c:pt idx="122">
                  <c:v>98/02/07</c:v>
                </c:pt>
                <c:pt idx="123">
                  <c:v>98/02/14</c:v>
                </c:pt>
                <c:pt idx="124">
                  <c:v>98/02/21</c:v>
                </c:pt>
                <c:pt idx="125">
                  <c:v>98/02/28</c:v>
                </c:pt>
                <c:pt idx="126">
                  <c:v>98/03/04</c:v>
                </c:pt>
                <c:pt idx="127">
                  <c:v>98/03/11</c:v>
                </c:pt>
                <c:pt idx="128">
                  <c:v>98/03/18</c:v>
                </c:pt>
                <c:pt idx="129">
                  <c:v>98/03/25</c:v>
                </c:pt>
                <c:pt idx="130">
                  <c:v>98/04/01</c:v>
                </c:pt>
                <c:pt idx="131">
                  <c:v>98/04/08</c:v>
                </c:pt>
                <c:pt idx="132">
                  <c:v>98/04/15</c:v>
                </c:pt>
                <c:pt idx="133">
                  <c:v>98/04/22</c:v>
                </c:pt>
                <c:pt idx="134">
                  <c:v>98/04/29</c:v>
                </c:pt>
                <c:pt idx="135">
                  <c:v>98/05/05</c:v>
                </c:pt>
                <c:pt idx="136">
                  <c:v>98/05/12</c:v>
                </c:pt>
                <c:pt idx="137">
                  <c:v>98/05/19</c:v>
                </c:pt>
                <c:pt idx="138">
                  <c:v>98/05/26</c:v>
                </c:pt>
                <c:pt idx="139">
                  <c:v>98/06/02</c:v>
                </c:pt>
                <c:pt idx="140">
                  <c:v>98/06/16</c:v>
                </c:pt>
                <c:pt idx="141">
                  <c:v>98/06/23</c:v>
                </c:pt>
                <c:pt idx="142">
                  <c:v>98/06/30</c:v>
                </c:pt>
                <c:pt idx="143">
                  <c:v>98/07/06</c:v>
                </c:pt>
                <c:pt idx="144">
                  <c:v>98/07/13</c:v>
                </c:pt>
                <c:pt idx="145">
                  <c:v>98/07/20</c:v>
                </c:pt>
                <c:pt idx="146">
                  <c:v>98/07/27</c:v>
                </c:pt>
                <c:pt idx="147">
                  <c:v>98/08/04</c:v>
                </c:pt>
                <c:pt idx="148">
                  <c:v>98/08/11</c:v>
                </c:pt>
                <c:pt idx="149">
                  <c:v>98/08/25</c:v>
                </c:pt>
                <c:pt idx="150">
                  <c:v>98/09/01</c:v>
                </c:pt>
                <c:pt idx="151">
                  <c:v>98/09/08</c:v>
                </c:pt>
                <c:pt idx="152">
                  <c:v>98/09/15</c:v>
                </c:pt>
                <c:pt idx="153">
                  <c:v>98/09/22</c:v>
                </c:pt>
                <c:pt idx="154">
                  <c:v>98/09/29</c:v>
                </c:pt>
                <c:pt idx="155">
                  <c:v>98/10/13</c:v>
                </c:pt>
                <c:pt idx="156">
                  <c:v>98/10/20</c:v>
                </c:pt>
                <c:pt idx="157">
                  <c:v>98/10/27</c:v>
                </c:pt>
                <c:pt idx="158">
                  <c:v>98/11/04</c:v>
                </c:pt>
                <c:pt idx="159">
                  <c:v>98/11/11</c:v>
                </c:pt>
                <c:pt idx="160">
                  <c:v>98/11/18</c:v>
                </c:pt>
                <c:pt idx="161">
                  <c:v>98/11/25</c:v>
                </c:pt>
                <c:pt idx="162">
                  <c:v>98/12/02</c:v>
                </c:pt>
                <c:pt idx="163">
                  <c:v>98/12/09‌</c:v>
                </c:pt>
                <c:pt idx="164">
                  <c:v>98/12/16‌</c:v>
                </c:pt>
                <c:pt idx="165">
                  <c:v>98/12/23‌</c:v>
                </c:pt>
                <c:pt idx="166">
                  <c:v>99/01/01‌</c:v>
                </c:pt>
                <c:pt idx="167">
                  <c:v>99/01/08‌</c:v>
                </c:pt>
                <c:pt idx="168">
                  <c:v>99/01/15‌</c:v>
                </c:pt>
                <c:pt idx="169">
                  <c:v>99/01/21‌</c:v>
                </c:pt>
                <c:pt idx="170">
                  <c:v>99/01/29‌</c:v>
                </c:pt>
                <c:pt idx="171">
                  <c:v>99/02/05‌</c:v>
                </c:pt>
                <c:pt idx="172">
                  <c:v>99/02/11‌</c:v>
                </c:pt>
                <c:pt idx="173">
                  <c:v>99/02/19‌</c:v>
                </c:pt>
                <c:pt idx="174">
                  <c:v>99/02/26‌</c:v>
                </c:pt>
                <c:pt idx="175">
                  <c:v>99/03/02</c:v>
                </c:pt>
                <c:pt idx="176">
                  <c:v>99/03/09</c:v>
                </c:pt>
                <c:pt idx="177">
                  <c:v>99/03/16</c:v>
                </c:pt>
                <c:pt idx="178">
                  <c:v>99/03/23</c:v>
                </c:pt>
                <c:pt idx="179">
                  <c:v>99/03/30</c:v>
                </c:pt>
                <c:pt idx="180">
                  <c:v>99/04/06</c:v>
                </c:pt>
                <c:pt idx="181">
                  <c:v>99/04/14</c:v>
                </c:pt>
                <c:pt idx="182">
                  <c:v>99/04/20</c:v>
                </c:pt>
                <c:pt idx="183">
                  <c:v>99/04/27</c:v>
                </c:pt>
                <c:pt idx="184">
                  <c:v>99/05/03</c:v>
                </c:pt>
                <c:pt idx="185">
                  <c:v>99/05/09</c:v>
                </c:pt>
                <c:pt idx="186">
                  <c:v>99/05/17</c:v>
                </c:pt>
                <c:pt idx="187">
                  <c:v>99/05/25</c:v>
                </c:pt>
                <c:pt idx="188">
                  <c:v>99/06/01</c:v>
                </c:pt>
                <c:pt idx="189">
                  <c:v>99/06/08</c:v>
                </c:pt>
                <c:pt idx="190">
                  <c:v>99/06/15</c:v>
                </c:pt>
                <c:pt idx="191">
                  <c:v>99/06/22</c:v>
                </c:pt>
                <c:pt idx="192">
                  <c:v>99/06/29</c:v>
                </c:pt>
                <c:pt idx="193">
                  <c:v>99/07/05</c:v>
                </c:pt>
                <c:pt idx="194">
                  <c:v>99/07/12</c:v>
                </c:pt>
                <c:pt idx="195">
                  <c:v>99/07/19</c:v>
                </c:pt>
                <c:pt idx="196">
                  <c:v>99/07/26</c:v>
                </c:pt>
                <c:pt idx="197">
                  <c:v>99/08/03</c:v>
                </c:pt>
                <c:pt idx="198">
                  <c:v>99/08/10</c:v>
                </c:pt>
                <c:pt idx="199">
                  <c:v>99/08/17</c:v>
                </c:pt>
                <c:pt idx="200">
                  <c:v>99/08/24</c:v>
                </c:pt>
                <c:pt idx="201">
                  <c:v>99/09/01</c:v>
                </c:pt>
                <c:pt idx="202">
                  <c:v>99/09/01</c:v>
                </c:pt>
                <c:pt idx="203">
                  <c:v>99/09/15</c:v>
                </c:pt>
                <c:pt idx="204">
                  <c:v>99/09/22</c:v>
                </c:pt>
                <c:pt idx="205">
                  <c:v>99/09/29</c:v>
                </c:pt>
                <c:pt idx="206">
                  <c:v>99/10/20</c:v>
                </c:pt>
                <c:pt idx="207">
                  <c:v>99/10/27</c:v>
                </c:pt>
                <c:pt idx="208">
                  <c:v>99/11/04</c:v>
                </c:pt>
                <c:pt idx="209">
                  <c:v>99/11/11</c:v>
                </c:pt>
                <c:pt idx="210">
                  <c:v>99/11/18</c:v>
                </c:pt>
                <c:pt idx="211">
                  <c:v>99/11/25</c:v>
                </c:pt>
                <c:pt idx="212">
                  <c:v>99/12/02</c:v>
                </c:pt>
                <c:pt idx="213">
                  <c:v>99/12/09</c:v>
                </c:pt>
                <c:pt idx="214">
                  <c:v>99/12/16</c:v>
                </c:pt>
                <c:pt idx="215">
                  <c:v>99/12/23</c:v>
                </c:pt>
                <c:pt idx="216">
                  <c:v>99/12/30</c:v>
                </c:pt>
                <c:pt idx="217">
                  <c:v>1400/01/07</c:v>
                </c:pt>
                <c:pt idx="218">
                  <c:v>1400/01/14</c:v>
                </c:pt>
                <c:pt idx="219">
                  <c:v>1400/01/20</c:v>
                </c:pt>
                <c:pt idx="220">
                  <c:v>1400/01/27</c:v>
                </c:pt>
                <c:pt idx="221">
                  <c:v>1400/01/03</c:v>
                </c:pt>
                <c:pt idx="222">
                  <c:v>1400/02/11</c:v>
                </c:pt>
                <c:pt idx="223">
                  <c:v>1400/02/18</c:v>
                </c:pt>
                <c:pt idx="224">
                  <c:v>1400/02/25</c:v>
                </c:pt>
                <c:pt idx="225">
                  <c:v>1400/03/01</c:v>
                </c:pt>
                <c:pt idx="226">
                  <c:v>1400/03/08</c:v>
                </c:pt>
                <c:pt idx="227">
                  <c:v>1400/03/15</c:v>
                </c:pt>
                <c:pt idx="228">
                  <c:v>1400/03/22</c:v>
                </c:pt>
                <c:pt idx="229">
                  <c:v>1400/03/29</c:v>
                </c:pt>
                <c:pt idx="230">
                  <c:v>1400/04/05</c:v>
                </c:pt>
                <c:pt idx="231">
                  <c:v>1400/04/12</c:v>
                </c:pt>
                <c:pt idx="232">
                  <c:v>1400/04/19</c:v>
                </c:pt>
                <c:pt idx="233">
                  <c:v>1400/04/26</c:v>
                </c:pt>
                <c:pt idx="234">
                  <c:v>1400/05/02</c:v>
                </c:pt>
                <c:pt idx="235">
                  <c:v>1400/05/09</c:v>
                </c:pt>
                <c:pt idx="236">
                  <c:v>1400/05/16</c:v>
                </c:pt>
                <c:pt idx="237">
                  <c:v>1400/05/23</c:v>
                </c:pt>
                <c:pt idx="238">
                  <c:v>1400/05/31</c:v>
                </c:pt>
                <c:pt idx="239">
                  <c:v>1400/06/05</c:v>
                </c:pt>
                <c:pt idx="240">
                  <c:v>1400/06/12</c:v>
                </c:pt>
                <c:pt idx="241">
                  <c:v>1400/06/19</c:v>
                </c:pt>
                <c:pt idx="242">
                  <c:v>1400/06/26</c:v>
                </c:pt>
                <c:pt idx="243">
                  <c:v>1400/07/03</c:v>
                </c:pt>
                <c:pt idx="244">
                  <c:v>1400/07/10</c:v>
                </c:pt>
                <c:pt idx="245">
                  <c:v>1400/07/17</c:v>
                </c:pt>
                <c:pt idx="246">
                  <c:v>1400/07/23</c:v>
                </c:pt>
                <c:pt idx="247">
                  <c:v>1400/07/30</c:v>
                </c:pt>
                <c:pt idx="248">
                  <c:v>1400/08/07</c:v>
                </c:pt>
                <c:pt idx="249">
                  <c:v>1400/08/14</c:v>
                </c:pt>
                <c:pt idx="250">
                  <c:v>1400/08/21</c:v>
                </c:pt>
                <c:pt idx="251">
                  <c:v>1400/08/28</c:v>
                </c:pt>
                <c:pt idx="252">
                  <c:v>1400/09/05</c:v>
                </c:pt>
                <c:pt idx="253">
                  <c:v>1400/09/12</c:v>
                </c:pt>
                <c:pt idx="254">
                  <c:v>1400/09/19</c:v>
                </c:pt>
                <c:pt idx="255">
                  <c:v>1400/09/26</c:v>
                </c:pt>
                <c:pt idx="256">
                  <c:v>1400/10/18</c:v>
                </c:pt>
                <c:pt idx="257">
                  <c:v>1400/10/25</c:v>
                </c:pt>
                <c:pt idx="258">
                  <c:v>1400/11/02</c:v>
                </c:pt>
                <c:pt idx="259">
                  <c:v>1400/11/09</c:v>
                </c:pt>
                <c:pt idx="260">
                  <c:v>1400/11/16</c:v>
                </c:pt>
                <c:pt idx="261">
                  <c:v>1400/11/23</c:v>
                </c:pt>
                <c:pt idx="262">
                  <c:v>1400/11/30</c:v>
                </c:pt>
                <c:pt idx="263">
                  <c:v>1400/12/07</c:v>
                </c:pt>
                <c:pt idx="264">
                  <c:v>1400/12/14</c:v>
                </c:pt>
                <c:pt idx="265">
                  <c:v>1400/12/21</c:v>
                </c:pt>
                <c:pt idx="266">
                  <c:v>1400/12/28</c:v>
                </c:pt>
                <c:pt idx="267">
                  <c:v>1401/01/06</c:v>
                </c:pt>
                <c:pt idx="268">
                  <c:v>1401/01/13</c:v>
                </c:pt>
                <c:pt idx="269">
                  <c:v>1401/01/20</c:v>
                </c:pt>
                <c:pt idx="270">
                  <c:v>1401/01/27</c:v>
                </c:pt>
                <c:pt idx="271">
                  <c:v>1401/02/03</c:v>
                </c:pt>
                <c:pt idx="272">
                  <c:v>1401/02/10</c:v>
                </c:pt>
                <c:pt idx="273">
                  <c:v>1401/02/17</c:v>
                </c:pt>
                <c:pt idx="274">
                  <c:v>1401/02/24</c:v>
                </c:pt>
                <c:pt idx="275">
                  <c:v>1401/02/31</c:v>
                </c:pt>
                <c:pt idx="276">
                  <c:v>1401/03/06</c:v>
                </c:pt>
                <c:pt idx="277">
                  <c:v>1401/03/13</c:v>
                </c:pt>
                <c:pt idx="278">
                  <c:v>1401/03/20</c:v>
                </c:pt>
                <c:pt idx="279">
                  <c:v>1401/03/27</c:v>
                </c:pt>
                <c:pt idx="280">
                  <c:v>1401/04/03</c:v>
                </c:pt>
                <c:pt idx="281">
                  <c:v>1401/04/10</c:v>
                </c:pt>
                <c:pt idx="282">
                  <c:v>1401/04/17</c:v>
                </c:pt>
                <c:pt idx="283">
                  <c:v>1401/04/24</c:v>
                </c:pt>
                <c:pt idx="284">
                  <c:v>1401/04/31</c:v>
                </c:pt>
                <c:pt idx="285">
                  <c:v>1401/05/7</c:v>
                </c:pt>
                <c:pt idx="286">
                  <c:v>1401/05/15</c:v>
                </c:pt>
                <c:pt idx="287">
                  <c:v>1401/05/22</c:v>
                </c:pt>
                <c:pt idx="288">
                  <c:v>1401/05/29</c:v>
                </c:pt>
                <c:pt idx="289">
                  <c:v>1401/06/2</c:v>
                </c:pt>
                <c:pt idx="290">
                  <c:v>1401/06/12</c:v>
                </c:pt>
                <c:pt idx="291">
                  <c:v>1401/06/19</c:v>
                </c:pt>
                <c:pt idx="292">
                  <c:v>1401/06/27</c:v>
                </c:pt>
                <c:pt idx="293">
                  <c:v>1401/07/2</c:v>
                </c:pt>
                <c:pt idx="294">
                  <c:v>1401/07/9</c:v>
                </c:pt>
                <c:pt idx="295">
                  <c:v>1401/07/16</c:v>
                </c:pt>
                <c:pt idx="296">
                  <c:v>1401/07/23</c:v>
                </c:pt>
                <c:pt idx="297">
                  <c:v>1401/07/30</c:v>
                </c:pt>
                <c:pt idx="298">
                  <c:v>1401/08/7</c:v>
                </c:pt>
                <c:pt idx="299">
                  <c:v>1401/08/14</c:v>
                </c:pt>
                <c:pt idx="300">
                  <c:v>1401/08/21</c:v>
                </c:pt>
                <c:pt idx="301">
                  <c:v>1401/08/28</c:v>
                </c:pt>
                <c:pt idx="302">
                  <c:v>1401/09/5</c:v>
                </c:pt>
                <c:pt idx="303">
                  <c:v>1401/09/12</c:v>
                </c:pt>
                <c:pt idx="304">
                  <c:v>1401/09/19</c:v>
                </c:pt>
                <c:pt idx="305">
                  <c:v>1401/09/23</c:v>
                </c:pt>
                <c:pt idx="306">
                  <c:v>1401/10/3</c:v>
                </c:pt>
                <c:pt idx="307">
                  <c:v>1401/10/7</c:v>
                </c:pt>
                <c:pt idx="308">
                  <c:v>1401/10/17</c:v>
                </c:pt>
                <c:pt idx="309">
                  <c:v>1401/10/24</c:v>
                </c:pt>
                <c:pt idx="310">
                  <c:v>1401/1۱/1</c:v>
                </c:pt>
                <c:pt idx="311">
                  <c:v>1401/1۱/8</c:v>
                </c:pt>
                <c:pt idx="312">
                  <c:v>1401/11/16</c:v>
                </c:pt>
                <c:pt idx="313">
                  <c:v>1401/1۱/23</c:v>
                </c:pt>
                <c:pt idx="314">
                  <c:v>1401/1۱/30</c:v>
                </c:pt>
                <c:pt idx="315">
                  <c:v>1401/12/6</c:v>
                </c:pt>
                <c:pt idx="316">
                  <c:v>1401/12/13</c:v>
                </c:pt>
                <c:pt idx="317">
                  <c:v>1401/12/20</c:v>
                </c:pt>
                <c:pt idx="318">
                  <c:v>1401/12/27</c:v>
                </c:pt>
              </c:strCache>
            </c:strRef>
          </c:cat>
          <c:val>
            <c:numRef>
              <c:f>Platts!$E$8:$LK$8</c:f>
              <c:numCache>
                <c:formatCode>General</c:formatCode>
                <c:ptCount val="319"/>
                <c:pt idx="0">
                  <c:v>215</c:v>
                </c:pt>
                <c:pt idx="1">
                  <c:v>220</c:v>
                </c:pt>
                <c:pt idx="2">
                  <c:v>234.5</c:v>
                </c:pt>
                <c:pt idx="3">
                  <c:v>241</c:v>
                </c:pt>
                <c:pt idx="4">
                  <c:v>231</c:v>
                </c:pt>
                <c:pt idx="5">
                  <c:v>228</c:v>
                </c:pt>
                <c:pt idx="6">
                  <c:v>235</c:v>
                </c:pt>
                <c:pt idx="7">
                  <c:v>250</c:v>
                </c:pt>
                <c:pt idx="8">
                  <c:v>259</c:v>
                </c:pt>
                <c:pt idx="9">
                  <c:v>262</c:v>
                </c:pt>
                <c:pt idx="10">
                  <c:v>263</c:v>
                </c:pt>
                <c:pt idx="11">
                  <c:v>263.89999999999998</c:v>
                </c:pt>
                <c:pt idx="12">
                  <c:v>263</c:v>
                </c:pt>
                <c:pt idx="13">
                  <c:v>255</c:v>
                </c:pt>
                <c:pt idx="14">
                  <c:v>242</c:v>
                </c:pt>
                <c:pt idx="15">
                  <c:v>239</c:v>
                </c:pt>
                <c:pt idx="16">
                  <c:v>225</c:v>
                </c:pt>
                <c:pt idx="17">
                  <c:v>221</c:v>
                </c:pt>
                <c:pt idx="18">
                  <c:v>211</c:v>
                </c:pt>
                <c:pt idx="19">
                  <c:v>203</c:v>
                </c:pt>
                <c:pt idx="20">
                  <c:v>208</c:v>
                </c:pt>
                <c:pt idx="21">
                  <c:v>204</c:v>
                </c:pt>
                <c:pt idx="22">
                  <c:v>196</c:v>
                </c:pt>
                <c:pt idx="23">
                  <c:v>191.24</c:v>
                </c:pt>
                <c:pt idx="24">
                  <c:v>186</c:v>
                </c:pt>
                <c:pt idx="25">
                  <c:v>182</c:v>
                </c:pt>
                <c:pt idx="26">
                  <c:v>181</c:v>
                </c:pt>
                <c:pt idx="27">
                  <c:v>188</c:v>
                </c:pt>
                <c:pt idx="28">
                  <c:v>187</c:v>
                </c:pt>
                <c:pt idx="29">
                  <c:v>186</c:v>
                </c:pt>
                <c:pt idx="30">
                  <c:v>188</c:v>
                </c:pt>
                <c:pt idx="31">
                  <c:v>183</c:v>
                </c:pt>
                <c:pt idx="32">
                  <c:v>181</c:v>
                </c:pt>
                <c:pt idx="33">
                  <c:v>176</c:v>
                </c:pt>
                <c:pt idx="34">
                  <c:v>179</c:v>
                </c:pt>
                <c:pt idx="35">
                  <c:v>186</c:v>
                </c:pt>
                <c:pt idx="36">
                  <c:v>190</c:v>
                </c:pt>
                <c:pt idx="37">
                  <c:v>195</c:v>
                </c:pt>
                <c:pt idx="38">
                  <c:v>204</c:v>
                </c:pt>
                <c:pt idx="39">
                  <c:v>208</c:v>
                </c:pt>
                <c:pt idx="40">
                  <c:v>210</c:v>
                </c:pt>
                <c:pt idx="41">
                  <c:v>211</c:v>
                </c:pt>
                <c:pt idx="42">
                  <c:v>220</c:v>
                </c:pt>
                <c:pt idx="43">
                  <c:v>234</c:v>
                </c:pt>
                <c:pt idx="44">
                  <c:v>260</c:v>
                </c:pt>
                <c:pt idx="45">
                  <c:v>256</c:v>
                </c:pt>
                <c:pt idx="46">
                  <c:v>251</c:v>
                </c:pt>
                <c:pt idx="47">
                  <c:v>258</c:v>
                </c:pt>
                <c:pt idx="48">
                  <c:v>267</c:v>
                </c:pt>
                <c:pt idx="49">
                  <c:v>272.5</c:v>
                </c:pt>
                <c:pt idx="50">
                  <c:v>272.60000000000002</c:v>
                </c:pt>
                <c:pt idx="51">
                  <c:v>259.68</c:v>
                </c:pt>
                <c:pt idx="52">
                  <c:v>250.37</c:v>
                </c:pt>
                <c:pt idx="53">
                  <c:v>237.41</c:v>
                </c:pt>
                <c:pt idx="54">
                  <c:v>228.26</c:v>
                </c:pt>
                <c:pt idx="55">
                  <c:v>233.98</c:v>
                </c:pt>
                <c:pt idx="56">
                  <c:v>239.48</c:v>
                </c:pt>
                <c:pt idx="57">
                  <c:v>253.52</c:v>
                </c:pt>
                <c:pt idx="58">
                  <c:v>252.5</c:v>
                </c:pt>
                <c:pt idx="59">
                  <c:v>252.8</c:v>
                </c:pt>
                <c:pt idx="60">
                  <c:v>250.22</c:v>
                </c:pt>
                <c:pt idx="61">
                  <c:v>253.24</c:v>
                </c:pt>
                <c:pt idx="62">
                  <c:v>258.01</c:v>
                </c:pt>
                <c:pt idx="63">
                  <c:v>261.5</c:v>
                </c:pt>
                <c:pt idx="64">
                  <c:v>263.95</c:v>
                </c:pt>
                <c:pt idx="65">
                  <c:v>265.43</c:v>
                </c:pt>
                <c:pt idx="66">
                  <c:v>265.41000000000003</c:v>
                </c:pt>
                <c:pt idx="67">
                  <c:v>263.7</c:v>
                </c:pt>
                <c:pt idx="68">
                  <c:v>259.20999999999998</c:v>
                </c:pt>
                <c:pt idx="69">
                  <c:v>243.8</c:v>
                </c:pt>
                <c:pt idx="70">
                  <c:v>238.2</c:v>
                </c:pt>
                <c:pt idx="71">
                  <c:v>238.4</c:v>
                </c:pt>
                <c:pt idx="72" formatCode="0">
                  <c:v>238.66</c:v>
                </c:pt>
                <c:pt idx="73" formatCode="0">
                  <c:v>234.4</c:v>
                </c:pt>
                <c:pt idx="74" formatCode="0">
                  <c:v>234.4</c:v>
                </c:pt>
                <c:pt idx="75" formatCode="0">
                  <c:v>220</c:v>
                </c:pt>
                <c:pt idx="76" formatCode="0">
                  <c:v>232.8</c:v>
                </c:pt>
                <c:pt idx="77" formatCode="0">
                  <c:v>243</c:v>
                </c:pt>
                <c:pt idx="78" formatCode="0">
                  <c:v>243</c:v>
                </c:pt>
                <c:pt idx="79" formatCode="0">
                  <c:v>248</c:v>
                </c:pt>
                <c:pt idx="80" formatCode="0">
                  <c:v>262</c:v>
                </c:pt>
                <c:pt idx="81" formatCode="0">
                  <c:v>268</c:v>
                </c:pt>
                <c:pt idx="82" formatCode="0">
                  <c:v>272</c:v>
                </c:pt>
                <c:pt idx="83" formatCode="0">
                  <c:v>268</c:v>
                </c:pt>
                <c:pt idx="84" formatCode="0">
                  <c:v>263.3</c:v>
                </c:pt>
                <c:pt idx="85" formatCode="0">
                  <c:v>261</c:v>
                </c:pt>
                <c:pt idx="86" formatCode="0">
                  <c:v>267.43</c:v>
                </c:pt>
                <c:pt idx="87" formatCode="0">
                  <c:v>272.56</c:v>
                </c:pt>
                <c:pt idx="88" formatCode="0">
                  <c:v>290.58</c:v>
                </c:pt>
                <c:pt idx="89" formatCode="0">
                  <c:v>299.92</c:v>
                </c:pt>
                <c:pt idx="90" formatCode="0">
                  <c:v>303.06</c:v>
                </c:pt>
                <c:pt idx="91" formatCode="0">
                  <c:v>305.19</c:v>
                </c:pt>
                <c:pt idx="92" formatCode="0">
                  <c:v>307.86</c:v>
                </c:pt>
                <c:pt idx="93" formatCode="0">
                  <c:v>309.39999999999998</c:v>
                </c:pt>
                <c:pt idx="94" formatCode="0">
                  <c:v>315.02999999999997</c:v>
                </c:pt>
                <c:pt idx="95" formatCode="0">
                  <c:v>326.95999999999998</c:v>
                </c:pt>
                <c:pt idx="96" formatCode="0">
                  <c:v>329.26</c:v>
                </c:pt>
                <c:pt idx="97" formatCode="0">
                  <c:v>326.60000000000002</c:v>
                </c:pt>
                <c:pt idx="98" formatCode="0">
                  <c:v>322</c:v>
                </c:pt>
                <c:pt idx="99" formatCode="0">
                  <c:v>316.33999999999997</c:v>
                </c:pt>
                <c:pt idx="100" formatCode="0">
                  <c:v>317.33999999999997</c:v>
                </c:pt>
                <c:pt idx="101" formatCode="0">
                  <c:v>310</c:v>
                </c:pt>
                <c:pt idx="102" formatCode="0">
                  <c:v>306.99</c:v>
                </c:pt>
                <c:pt idx="103" formatCode="0">
                  <c:v>297.56</c:v>
                </c:pt>
                <c:pt idx="104" formatCode="0">
                  <c:v>291.14</c:v>
                </c:pt>
                <c:pt idx="105" formatCode="0">
                  <c:v>282.68</c:v>
                </c:pt>
                <c:pt idx="106" formatCode="0">
                  <c:v>276.14</c:v>
                </c:pt>
                <c:pt idx="107" formatCode="0">
                  <c:v>282</c:v>
                </c:pt>
                <c:pt idx="108" formatCode="0">
                  <c:v>284</c:v>
                </c:pt>
                <c:pt idx="109" formatCode="0">
                  <c:v>280.66000000000003</c:v>
                </c:pt>
                <c:pt idx="110" formatCode="0">
                  <c:v>271</c:v>
                </c:pt>
                <c:pt idx="111" formatCode="0">
                  <c:v>265.62</c:v>
                </c:pt>
                <c:pt idx="112" formatCode="0">
                  <c:v>258</c:v>
                </c:pt>
                <c:pt idx="113" formatCode="0">
                  <c:v>253.29</c:v>
                </c:pt>
                <c:pt idx="114" formatCode="0">
                  <c:v>246.56</c:v>
                </c:pt>
                <c:pt idx="115" formatCode="0">
                  <c:v>246.56</c:v>
                </c:pt>
                <c:pt idx="116" formatCode="0">
                  <c:v>243.71</c:v>
                </c:pt>
                <c:pt idx="117" formatCode="0">
                  <c:v>249.64</c:v>
                </c:pt>
                <c:pt idx="118" formatCode="0">
                  <c:v>251.85</c:v>
                </c:pt>
                <c:pt idx="119" formatCode="0">
                  <c:v>254.94</c:v>
                </c:pt>
                <c:pt idx="120" formatCode="0">
                  <c:v>255.52</c:v>
                </c:pt>
                <c:pt idx="121" formatCode="0">
                  <c:v>256</c:v>
                </c:pt>
                <c:pt idx="122" formatCode="0">
                  <c:v>275.66000000000003</c:v>
                </c:pt>
                <c:pt idx="123" formatCode="0">
                  <c:v>276.08999999999997</c:v>
                </c:pt>
                <c:pt idx="124" formatCode="0">
                  <c:v>267.89999999999998</c:v>
                </c:pt>
                <c:pt idx="125" formatCode="0">
                  <c:v>272.61</c:v>
                </c:pt>
                <c:pt idx="126" formatCode="0">
                  <c:v>273.27999999999997</c:v>
                </c:pt>
                <c:pt idx="127" formatCode="0">
                  <c:v>268</c:v>
                </c:pt>
                <c:pt idx="128" formatCode="0">
                  <c:v>270</c:v>
                </c:pt>
                <c:pt idx="129" formatCode="0">
                  <c:v>271.68</c:v>
                </c:pt>
                <c:pt idx="130" formatCode="0">
                  <c:v>274.52</c:v>
                </c:pt>
                <c:pt idx="131" formatCode="0">
                  <c:v>274.7</c:v>
                </c:pt>
                <c:pt idx="132" formatCode="0">
                  <c:v>270.81</c:v>
                </c:pt>
                <c:pt idx="133" formatCode="0">
                  <c:v>271.82</c:v>
                </c:pt>
                <c:pt idx="134" formatCode="0">
                  <c:v>272</c:v>
                </c:pt>
                <c:pt idx="135" formatCode="0">
                  <c:v>274.36</c:v>
                </c:pt>
                <c:pt idx="136" formatCode="0">
                  <c:v>274.89999999999998</c:v>
                </c:pt>
                <c:pt idx="137" formatCode="0">
                  <c:v>269.36</c:v>
                </c:pt>
                <c:pt idx="138" formatCode="0">
                  <c:v>261.72000000000003</c:v>
                </c:pt>
                <c:pt idx="139" formatCode="0">
                  <c:v>257.33999999999997</c:v>
                </c:pt>
                <c:pt idx="140" formatCode="0">
                  <c:v>258.16000000000003</c:v>
                </c:pt>
                <c:pt idx="141" formatCode="0">
                  <c:v>261.10000000000002</c:v>
                </c:pt>
                <c:pt idx="142" formatCode="0">
                  <c:v>259.35000000000002</c:v>
                </c:pt>
                <c:pt idx="143" formatCode="0">
                  <c:v>259.35000000000002</c:v>
                </c:pt>
                <c:pt idx="144" formatCode="0">
                  <c:v>257.62</c:v>
                </c:pt>
                <c:pt idx="145" formatCode="0">
                  <c:v>255.25</c:v>
                </c:pt>
                <c:pt idx="146" formatCode="0">
                  <c:v>247.79</c:v>
                </c:pt>
                <c:pt idx="147" formatCode="0">
                  <c:v>241.36</c:v>
                </c:pt>
                <c:pt idx="148" formatCode="0">
                  <c:v>233.73</c:v>
                </c:pt>
                <c:pt idx="149" formatCode="0">
                  <c:v>229.59</c:v>
                </c:pt>
                <c:pt idx="150" formatCode="0">
                  <c:v>221.64</c:v>
                </c:pt>
                <c:pt idx="151" formatCode="0">
                  <c:v>221.45</c:v>
                </c:pt>
                <c:pt idx="152" formatCode="0">
                  <c:v>220.41</c:v>
                </c:pt>
                <c:pt idx="153" formatCode="0">
                  <c:v>222.13</c:v>
                </c:pt>
                <c:pt idx="154" formatCode="0">
                  <c:v>230.34</c:v>
                </c:pt>
                <c:pt idx="155" formatCode="0">
                  <c:v>235.44</c:v>
                </c:pt>
                <c:pt idx="156" formatCode="0">
                  <c:v>235.88</c:v>
                </c:pt>
                <c:pt idx="157" formatCode="0">
                  <c:v>233.05</c:v>
                </c:pt>
                <c:pt idx="158" formatCode="0">
                  <c:v>226.43</c:v>
                </c:pt>
                <c:pt idx="159" formatCode="0">
                  <c:v>224.97</c:v>
                </c:pt>
                <c:pt idx="160" formatCode="0">
                  <c:v>229.96</c:v>
                </c:pt>
                <c:pt idx="161" formatCode="0">
                  <c:v>237.24</c:v>
                </c:pt>
                <c:pt idx="162" formatCode="0">
                  <c:v>241.41</c:v>
                </c:pt>
                <c:pt idx="163" formatCode="0">
                  <c:v>250.08</c:v>
                </c:pt>
                <c:pt idx="164" formatCode="0">
                  <c:v>259.91000000000003</c:v>
                </c:pt>
                <c:pt idx="165" formatCode="0">
                  <c:v>266.89</c:v>
                </c:pt>
                <c:pt idx="166" formatCode="0">
                  <c:v>257.91000000000003</c:v>
                </c:pt>
                <c:pt idx="167" formatCode="0">
                  <c:v>252.62</c:v>
                </c:pt>
                <c:pt idx="168" formatCode="0">
                  <c:v>258.91000000000003</c:v>
                </c:pt>
                <c:pt idx="169" formatCode="0">
                  <c:v>259.81</c:v>
                </c:pt>
                <c:pt idx="170" formatCode="0">
                  <c:v>256.16000000000003</c:v>
                </c:pt>
                <c:pt idx="171" formatCode="0">
                  <c:v>246.04</c:v>
                </c:pt>
                <c:pt idx="172" formatCode="0">
                  <c:v>239.22</c:v>
                </c:pt>
                <c:pt idx="173" formatCode="0">
                  <c:v>218.39</c:v>
                </c:pt>
                <c:pt idx="174" formatCode="0">
                  <c:v>218.39</c:v>
                </c:pt>
                <c:pt idx="175" formatCode="0">
                  <c:v>206.13</c:v>
                </c:pt>
                <c:pt idx="176" formatCode="0">
                  <c:v>204.41</c:v>
                </c:pt>
                <c:pt idx="177" formatCode="0">
                  <c:v>206.25</c:v>
                </c:pt>
                <c:pt idx="178" formatCode="0">
                  <c:v>215</c:v>
                </c:pt>
                <c:pt idx="179" formatCode="0">
                  <c:v>216.61</c:v>
                </c:pt>
                <c:pt idx="180" formatCode="0">
                  <c:v>217.74</c:v>
                </c:pt>
                <c:pt idx="181" formatCode="0">
                  <c:v>218.03</c:v>
                </c:pt>
                <c:pt idx="182" formatCode="0">
                  <c:v>221.54</c:v>
                </c:pt>
                <c:pt idx="183" formatCode="0">
                  <c:v>222.49</c:v>
                </c:pt>
                <c:pt idx="184" formatCode="0">
                  <c:v>225.27</c:v>
                </c:pt>
                <c:pt idx="185" formatCode="0">
                  <c:v>235.33</c:v>
                </c:pt>
                <c:pt idx="186" formatCode="0">
                  <c:v>252.51</c:v>
                </c:pt>
                <c:pt idx="187" formatCode="0">
                  <c:v>265.64999999999998</c:v>
                </c:pt>
                <c:pt idx="188" formatCode="0">
                  <c:v>260.68</c:v>
                </c:pt>
                <c:pt idx="189" formatCode="0">
                  <c:v>259.18</c:v>
                </c:pt>
                <c:pt idx="190" formatCode="0">
                  <c:v>256.92</c:v>
                </c:pt>
                <c:pt idx="191" formatCode="0">
                  <c:v>254.97</c:v>
                </c:pt>
                <c:pt idx="192" formatCode="0">
                  <c:v>250.1</c:v>
                </c:pt>
                <c:pt idx="193" formatCode="0">
                  <c:v>244.82</c:v>
                </c:pt>
                <c:pt idx="194" formatCode="0">
                  <c:v>241</c:v>
                </c:pt>
                <c:pt idx="195" formatCode="0">
                  <c:v>243.56</c:v>
                </c:pt>
                <c:pt idx="196" formatCode="0">
                  <c:v>245.03</c:v>
                </c:pt>
                <c:pt idx="197" formatCode="0">
                  <c:v>245.03</c:v>
                </c:pt>
                <c:pt idx="198" formatCode="0">
                  <c:v>244</c:v>
                </c:pt>
                <c:pt idx="199" formatCode="0">
                  <c:v>244.83</c:v>
                </c:pt>
                <c:pt idx="200" formatCode="0">
                  <c:v>245.01</c:v>
                </c:pt>
                <c:pt idx="201" formatCode="0">
                  <c:v>253.59</c:v>
                </c:pt>
                <c:pt idx="202" formatCode="0">
                  <c:v>261.38</c:v>
                </c:pt>
                <c:pt idx="203" formatCode="0">
                  <c:v>266.85000000000002</c:v>
                </c:pt>
                <c:pt idx="204" formatCode="0">
                  <c:v>261.8</c:v>
                </c:pt>
                <c:pt idx="205" formatCode="0">
                  <c:v>261.10000000000002</c:v>
                </c:pt>
                <c:pt idx="206" formatCode="0">
                  <c:v>278</c:v>
                </c:pt>
                <c:pt idx="207" formatCode="0">
                  <c:v>304</c:v>
                </c:pt>
                <c:pt idx="208" formatCode="0">
                  <c:v>323</c:v>
                </c:pt>
                <c:pt idx="209" formatCode="0">
                  <c:v>347.7</c:v>
                </c:pt>
                <c:pt idx="210" formatCode="0">
                  <c:v>364</c:v>
                </c:pt>
                <c:pt idx="211" formatCode="0">
                  <c:v>357.1</c:v>
                </c:pt>
                <c:pt idx="212" formatCode="0">
                  <c:v>358.67</c:v>
                </c:pt>
                <c:pt idx="213" formatCode="0">
                  <c:v>365.5</c:v>
                </c:pt>
                <c:pt idx="214" formatCode="0">
                  <c:v>365.5</c:v>
                </c:pt>
                <c:pt idx="215" formatCode="0">
                  <c:v>384</c:v>
                </c:pt>
                <c:pt idx="216" formatCode="0">
                  <c:v>388.5</c:v>
                </c:pt>
                <c:pt idx="217" formatCode="0">
                  <c:v>389</c:v>
                </c:pt>
                <c:pt idx="218" formatCode="0">
                  <c:v>379.2</c:v>
                </c:pt>
                <c:pt idx="219" formatCode="0">
                  <c:v>376.34</c:v>
                </c:pt>
                <c:pt idx="220" formatCode="0">
                  <c:v>360.71</c:v>
                </c:pt>
                <c:pt idx="221" formatCode="0">
                  <c:v>360.71</c:v>
                </c:pt>
                <c:pt idx="222" formatCode="0">
                  <c:v>365.45</c:v>
                </c:pt>
                <c:pt idx="223" formatCode="0">
                  <c:v>358.15</c:v>
                </c:pt>
                <c:pt idx="224" formatCode="0">
                  <c:v>358.15</c:v>
                </c:pt>
                <c:pt idx="225" formatCode="0">
                  <c:v>378.89</c:v>
                </c:pt>
                <c:pt idx="226" formatCode="0">
                  <c:v>394.81</c:v>
                </c:pt>
                <c:pt idx="227" formatCode="0">
                  <c:v>417</c:v>
                </c:pt>
                <c:pt idx="228" formatCode="0">
                  <c:v>438.55</c:v>
                </c:pt>
                <c:pt idx="229" formatCode="0">
                  <c:v>452.51</c:v>
                </c:pt>
                <c:pt idx="230" formatCode="0">
                  <c:v>452.3</c:v>
                </c:pt>
                <c:pt idx="231" formatCode="0">
                  <c:v>453.88</c:v>
                </c:pt>
                <c:pt idx="232" formatCode="0">
                  <c:v>465.4</c:v>
                </c:pt>
                <c:pt idx="233" formatCode="0">
                  <c:v>467.63</c:v>
                </c:pt>
                <c:pt idx="234" formatCode="0">
                  <c:v>462.64</c:v>
                </c:pt>
                <c:pt idx="235" formatCode="0">
                  <c:v>460.56</c:v>
                </c:pt>
                <c:pt idx="236" formatCode="0">
                  <c:v>443.84</c:v>
                </c:pt>
                <c:pt idx="237" formatCode="0">
                  <c:v>447.95</c:v>
                </c:pt>
                <c:pt idx="238" formatCode="0">
                  <c:v>442</c:v>
                </c:pt>
                <c:pt idx="239" formatCode="0">
                  <c:v>435.86</c:v>
                </c:pt>
                <c:pt idx="240" formatCode="0">
                  <c:v>451.56</c:v>
                </c:pt>
                <c:pt idx="241" formatCode="0">
                  <c:v>491.68</c:v>
                </c:pt>
                <c:pt idx="242" formatCode="0">
                  <c:v>495.79</c:v>
                </c:pt>
                <c:pt idx="243" formatCode="0">
                  <c:v>542</c:v>
                </c:pt>
                <c:pt idx="244" formatCode="0">
                  <c:v>615.13</c:v>
                </c:pt>
                <c:pt idx="245" formatCode="0">
                  <c:v>690.81</c:v>
                </c:pt>
                <c:pt idx="246" formatCode="0">
                  <c:v>690.81</c:v>
                </c:pt>
                <c:pt idx="247" formatCode="0">
                  <c:v>708</c:v>
                </c:pt>
                <c:pt idx="248" formatCode="0">
                  <c:v>770.74</c:v>
                </c:pt>
                <c:pt idx="249" formatCode="0">
                  <c:v>822.63</c:v>
                </c:pt>
                <c:pt idx="250" formatCode="0">
                  <c:v>884.81</c:v>
                </c:pt>
                <c:pt idx="251" formatCode="0">
                  <c:v>911.06</c:v>
                </c:pt>
                <c:pt idx="252" formatCode="0">
                  <c:v>909.93</c:v>
                </c:pt>
                <c:pt idx="253" formatCode="0">
                  <c:v>887.17</c:v>
                </c:pt>
                <c:pt idx="254" formatCode="0">
                  <c:v>874.97</c:v>
                </c:pt>
                <c:pt idx="255" formatCode="0">
                  <c:v>879.77</c:v>
                </c:pt>
                <c:pt idx="256" formatCode="0">
                  <c:v>769.71</c:v>
                </c:pt>
                <c:pt idx="257" formatCode="0">
                  <c:v>724.5</c:v>
                </c:pt>
                <c:pt idx="258" formatCode="0">
                  <c:v>658.04</c:v>
                </c:pt>
                <c:pt idx="259" formatCode="0">
                  <c:v>607.76</c:v>
                </c:pt>
                <c:pt idx="260" formatCode="0">
                  <c:v>643.02</c:v>
                </c:pt>
                <c:pt idx="261" formatCode="0">
                  <c:v>578.15</c:v>
                </c:pt>
                <c:pt idx="262" formatCode="0">
                  <c:v>552.28</c:v>
                </c:pt>
                <c:pt idx="263" formatCode="0">
                  <c:v>614.16999999999996</c:v>
                </c:pt>
                <c:pt idx="264" formatCode="0">
                  <c:v>687.68</c:v>
                </c:pt>
                <c:pt idx="265" formatCode="0">
                  <c:v>885.43</c:v>
                </c:pt>
                <c:pt idx="266" formatCode="0">
                  <c:v>942.85</c:v>
                </c:pt>
                <c:pt idx="267" formatCode="0">
                  <c:v>958.36</c:v>
                </c:pt>
                <c:pt idx="268" formatCode="0">
                  <c:v>963.87</c:v>
                </c:pt>
                <c:pt idx="269" formatCode="0">
                  <c:v>898.24</c:v>
                </c:pt>
                <c:pt idx="270" formatCode="0">
                  <c:v>870.61</c:v>
                </c:pt>
                <c:pt idx="271" formatCode="0">
                  <c:v>841.06</c:v>
                </c:pt>
                <c:pt idx="272" formatCode="0">
                  <c:v>730.32</c:v>
                </c:pt>
                <c:pt idx="273" formatCode="0">
                  <c:v>707.73</c:v>
                </c:pt>
                <c:pt idx="274" formatCode="0">
                  <c:v>681.5</c:v>
                </c:pt>
                <c:pt idx="275" formatCode="0">
                  <c:v>672.23</c:v>
                </c:pt>
                <c:pt idx="276" formatCode="0">
                  <c:v>646.12</c:v>
                </c:pt>
                <c:pt idx="277" formatCode="0">
                  <c:v>613.46</c:v>
                </c:pt>
                <c:pt idx="278" formatCode="0">
                  <c:v>568.33000000000004</c:v>
                </c:pt>
                <c:pt idx="279" formatCode="0">
                  <c:v>499.54</c:v>
                </c:pt>
                <c:pt idx="280" formatCode="0">
                  <c:v>540.69000000000005</c:v>
                </c:pt>
                <c:pt idx="281" formatCode="0">
                  <c:v>571.13</c:v>
                </c:pt>
                <c:pt idx="282" formatCode="0">
                  <c:v>560.09</c:v>
                </c:pt>
                <c:pt idx="283" formatCode="0">
                  <c:v>558.20000000000005</c:v>
                </c:pt>
                <c:pt idx="284" formatCode="0">
                  <c:v>537</c:v>
                </c:pt>
                <c:pt idx="285" formatCode="0">
                  <c:v>538.75</c:v>
                </c:pt>
                <c:pt idx="286" formatCode="0">
                  <c:v>607.22</c:v>
                </c:pt>
                <c:pt idx="287" formatCode="0">
                  <c:v>596.66999999999996</c:v>
                </c:pt>
                <c:pt idx="288" formatCode="0">
                  <c:v>577.42999999999995</c:v>
                </c:pt>
                <c:pt idx="289" formatCode="0">
                  <c:v>624.14</c:v>
                </c:pt>
                <c:pt idx="290" formatCode="0">
                  <c:v>703.5</c:v>
                </c:pt>
                <c:pt idx="291" formatCode="0">
                  <c:v>695.38</c:v>
                </c:pt>
                <c:pt idx="292" formatCode="0">
                  <c:v>687.35</c:v>
                </c:pt>
                <c:pt idx="293" formatCode="0">
                  <c:v>683.83</c:v>
                </c:pt>
                <c:pt idx="294" formatCode="0">
                  <c:v>653.84</c:v>
                </c:pt>
                <c:pt idx="295" formatCode="0">
                  <c:v>637.9</c:v>
                </c:pt>
                <c:pt idx="296" formatCode="0">
                  <c:v>636.70000000000005</c:v>
                </c:pt>
                <c:pt idx="297" formatCode="0">
                  <c:v>627.04</c:v>
                </c:pt>
                <c:pt idx="298" formatCode="0">
                  <c:v>605.33000000000004</c:v>
                </c:pt>
                <c:pt idx="299" formatCode="0">
                  <c:v>578.53</c:v>
                </c:pt>
                <c:pt idx="300" formatCode="0">
                  <c:v>575</c:v>
                </c:pt>
                <c:pt idx="301" formatCode="0">
                  <c:v>551.02</c:v>
                </c:pt>
                <c:pt idx="302" formatCode="0">
                  <c:v>543.33000000000004</c:v>
                </c:pt>
                <c:pt idx="303" formatCode="0">
                  <c:v>510.28</c:v>
                </c:pt>
                <c:pt idx="304" formatCode="0">
                  <c:v>503.28</c:v>
                </c:pt>
                <c:pt idx="305" formatCode="0">
                  <c:v>482.7</c:v>
                </c:pt>
                <c:pt idx="306" formatCode="0">
                  <c:v>482.7</c:v>
                </c:pt>
                <c:pt idx="307" formatCode="0">
                  <c:v>473.94</c:v>
                </c:pt>
                <c:pt idx="308" formatCode="0">
                  <c:v>454.94</c:v>
                </c:pt>
                <c:pt idx="309" formatCode="0">
                  <c:v>424.01</c:v>
                </c:pt>
                <c:pt idx="310" formatCode="0">
                  <c:v>423.61</c:v>
                </c:pt>
                <c:pt idx="311" formatCode="0">
                  <c:v>395.79</c:v>
                </c:pt>
                <c:pt idx="312" formatCode="0">
                  <c:v>378.81</c:v>
                </c:pt>
                <c:pt idx="313" formatCode="0">
                  <c:v>353.89</c:v>
                </c:pt>
                <c:pt idx="314" formatCode="0">
                  <c:v>333.04</c:v>
                </c:pt>
                <c:pt idx="315" formatCode="0">
                  <c:v>338.76</c:v>
                </c:pt>
                <c:pt idx="316" formatCode="0">
                  <c:v>337.29</c:v>
                </c:pt>
                <c:pt idx="317" formatCode="0">
                  <c:v>317.27999999999997</c:v>
                </c:pt>
                <c:pt idx="318" formatCode="0">
                  <c:v>320.36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5-E826-4BF5-A729-B5FE2B67EC65}"/>
            </c:ext>
          </c:extLst>
        </c:ser>
        <c:ser>
          <c:idx val="1"/>
          <c:order val="1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Platts!$E$3:$LK$3</c:f>
              <c:strCache>
                <c:ptCount val="319"/>
                <c:pt idx="0">
                  <c:v>95/08/14</c:v>
                </c:pt>
                <c:pt idx="1">
                  <c:v>95/08/22</c:v>
                </c:pt>
                <c:pt idx="2">
                  <c:v>95/08/31</c:v>
                </c:pt>
                <c:pt idx="3">
                  <c:v>95/09/06</c:v>
                </c:pt>
                <c:pt idx="4">
                  <c:v>95/09/13</c:v>
                </c:pt>
                <c:pt idx="5">
                  <c:v>95/09/20</c:v>
                </c:pt>
                <c:pt idx="6">
                  <c:v>95/09/28</c:v>
                </c:pt>
                <c:pt idx="7">
                  <c:v>95/10/18</c:v>
                </c:pt>
                <c:pt idx="8">
                  <c:v>95/10/25</c:v>
                </c:pt>
                <c:pt idx="9">
                  <c:v>95/11/02</c:v>
                </c:pt>
                <c:pt idx="10">
                  <c:v>95/11/09</c:v>
                </c:pt>
                <c:pt idx="11">
                  <c:v>95/11/16</c:v>
                </c:pt>
                <c:pt idx="12">
                  <c:v>95/11/23</c:v>
                </c:pt>
                <c:pt idx="13">
                  <c:v>95/12/01</c:v>
                </c:pt>
                <c:pt idx="14">
                  <c:v>95/12/07</c:v>
                </c:pt>
                <c:pt idx="15">
                  <c:v>95/12/14</c:v>
                </c:pt>
                <c:pt idx="16">
                  <c:v>95/12/21</c:v>
                </c:pt>
                <c:pt idx="17">
                  <c:v>95/12/28</c:v>
                </c:pt>
                <c:pt idx="18">
                  <c:v>96/01/05</c:v>
                </c:pt>
                <c:pt idx="19">
                  <c:v>96/01/12</c:v>
                </c:pt>
                <c:pt idx="20">
                  <c:v>96/01/19</c:v>
                </c:pt>
                <c:pt idx="21">
                  <c:v>96/01/26</c:v>
                </c:pt>
                <c:pt idx="22">
                  <c:v>96/02/02</c:v>
                </c:pt>
                <c:pt idx="23">
                  <c:v>96/02/09</c:v>
                </c:pt>
                <c:pt idx="24">
                  <c:v>96/02/16</c:v>
                </c:pt>
                <c:pt idx="25">
                  <c:v>96/02/23</c:v>
                </c:pt>
                <c:pt idx="26">
                  <c:v>96/02/30</c:v>
                </c:pt>
                <c:pt idx="27">
                  <c:v>96/03/06</c:v>
                </c:pt>
                <c:pt idx="28">
                  <c:v>96/03/13</c:v>
                </c:pt>
                <c:pt idx="29">
                  <c:v>96/03/20</c:v>
                </c:pt>
                <c:pt idx="30">
                  <c:v>96/03/27</c:v>
                </c:pt>
                <c:pt idx="31">
                  <c:v>96/04/03</c:v>
                </c:pt>
                <c:pt idx="32">
                  <c:v>96/04/10</c:v>
                </c:pt>
                <c:pt idx="33">
                  <c:v>96/04/17</c:v>
                </c:pt>
                <c:pt idx="34">
                  <c:v>96/04/24</c:v>
                </c:pt>
                <c:pt idx="35">
                  <c:v>96/04/31</c:v>
                </c:pt>
                <c:pt idx="36">
                  <c:v>96/05/07</c:v>
                </c:pt>
                <c:pt idx="37">
                  <c:v>96/05/15</c:v>
                </c:pt>
                <c:pt idx="38">
                  <c:v>96/05/21</c:v>
                </c:pt>
                <c:pt idx="39">
                  <c:v>96/05/28</c:v>
                </c:pt>
                <c:pt idx="40">
                  <c:v>96/06/04</c:v>
                </c:pt>
                <c:pt idx="41">
                  <c:v>96/06/11</c:v>
                </c:pt>
                <c:pt idx="42">
                  <c:v>96/06/18</c:v>
                </c:pt>
                <c:pt idx="43">
                  <c:v>96/06/25</c:v>
                </c:pt>
                <c:pt idx="44">
                  <c:v>96/07/01</c:v>
                </c:pt>
                <c:pt idx="45">
                  <c:v>96/07/10</c:v>
                </c:pt>
                <c:pt idx="46">
                  <c:v>96/07/15</c:v>
                </c:pt>
                <c:pt idx="47">
                  <c:v>96/07/22</c:v>
                </c:pt>
                <c:pt idx="48">
                  <c:v>96/07/29</c:v>
                </c:pt>
                <c:pt idx="49">
                  <c:v>96/08/06</c:v>
                </c:pt>
                <c:pt idx="50">
                  <c:v>96/08/13</c:v>
                </c:pt>
                <c:pt idx="51">
                  <c:v>96/08/20</c:v>
                </c:pt>
                <c:pt idx="52">
                  <c:v>96/08/27</c:v>
                </c:pt>
                <c:pt idx="53">
                  <c:v>96/09/04</c:v>
                </c:pt>
                <c:pt idx="54">
                  <c:v>96/09/11</c:v>
                </c:pt>
                <c:pt idx="55">
                  <c:v>96/09/18</c:v>
                </c:pt>
                <c:pt idx="56">
                  <c:v>96/09/25</c:v>
                </c:pt>
                <c:pt idx="57">
                  <c:v>96/10/02</c:v>
                </c:pt>
                <c:pt idx="58">
                  <c:v>96/10/16</c:v>
                </c:pt>
                <c:pt idx="59">
                  <c:v>96/10/23</c:v>
                </c:pt>
                <c:pt idx="60">
                  <c:v>96/10/30</c:v>
                </c:pt>
                <c:pt idx="61">
                  <c:v>96/11/07</c:v>
                </c:pt>
                <c:pt idx="62">
                  <c:v>96/11/14</c:v>
                </c:pt>
                <c:pt idx="63">
                  <c:v>96/11/21</c:v>
                </c:pt>
                <c:pt idx="64">
                  <c:v>96/11/28</c:v>
                </c:pt>
                <c:pt idx="65">
                  <c:v>96/12/05</c:v>
                </c:pt>
                <c:pt idx="66">
                  <c:v>96/12/12</c:v>
                </c:pt>
                <c:pt idx="67">
                  <c:v>96/12/19</c:v>
                </c:pt>
                <c:pt idx="68">
                  <c:v>97/01/11</c:v>
                </c:pt>
                <c:pt idx="69">
                  <c:v>97/01/18</c:v>
                </c:pt>
                <c:pt idx="70">
                  <c:v>97/01/25</c:v>
                </c:pt>
                <c:pt idx="71">
                  <c:v>97/02/01</c:v>
                </c:pt>
                <c:pt idx="72">
                  <c:v>97/02/08</c:v>
                </c:pt>
                <c:pt idx="73">
                  <c:v>97/02/15</c:v>
                </c:pt>
                <c:pt idx="74">
                  <c:v>97/02/22</c:v>
                </c:pt>
                <c:pt idx="75">
                  <c:v>97/02/29</c:v>
                </c:pt>
                <c:pt idx="76">
                  <c:v>97/03/05</c:v>
                </c:pt>
                <c:pt idx="77">
                  <c:v>97/03/12</c:v>
                </c:pt>
                <c:pt idx="78">
                  <c:v>97/03/19</c:v>
                </c:pt>
                <c:pt idx="79">
                  <c:v>97/03/26</c:v>
                </c:pt>
                <c:pt idx="80">
                  <c:v>97/04/02</c:v>
                </c:pt>
                <c:pt idx="81">
                  <c:v>97/04/09</c:v>
                </c:pt>
                <c:pt idx="82">
                  <c:v>97/04/16</c:v>
                </c:pt>
                <c:pt idx="83">
                  <c:v>97/04/23</c:v>
                </c:pt>
                <c:pt idx="84">
                  <c:v>97/04/30</c:v>
                </c:pt>
                <c:pt idx="85">
                  <c:v>97/05/06</c:v>
                </c:pt>
                <c:pt idx="86">
                  <c:v>97/05/13</c:v>
                </c:pt>
                <c:pt idx="87">
                  <c:v>97/05/20</c:v>
                </c:pt>
                <c:pt idx="88">
                  <c:v>97/05/27</c:v>
                </c:pt>
                <c:pt idx="89">
                  <c:v>97/06/03</c:v>
                </c:pt>
                <c:pt idx="90">
                  <c:v>97/06/10</c:v>
                </c:pt>
                <c:pt idx="91">
                  <c:v>97/06/17</c:v>
                </c:pt>
                <c:pt idx="92">
                  <c:v>97/06/24</c:v>
                </c:pt>
                <c:pt idx="93">
                  <c:v>97/06/31</c:v>
                </c:pt>
                <c:pt idx="94">
                  <c:v>97/07/07</c:v>
                </c:pt>
                <c:pt idx="95">
                  <c:v>97/07/14</c:v>
                </c:pt>
                <c:pt idx="96">
                  <c:v>97/07/21</c:v>
                </c:pt>
                <c:pt idx="97">
                  <c:v>97/07/28</c:v>
                </c:pt>
                <c:pt idx="98">
                  <c:v>97/08/05</c:v>
                </c:pt>
                <c:pt idx="99">
                  <c:v>97/08/12</c:v>
                </c:pt>
                <c:pt idx="100">
                  <c:v>97/08/19</c:v>
                </c:pt>
                <c:pt idx="101">
                  <c:v>97/08/26</c:v>
                </c:pt>
                <c:pt idx="102">
                  <c:v>97/09/03</c:v>
                </c:pt>
                <c:pt idx="103">
                  <c:v>97/09/10</c:v>
                </c:pt>
                <c:pt idx="104">
                  <c:v>97/09/17</c:v>
                </c:pt>
                <c:pt idx="105">
                  <c:v>97/09/24</c:v>
                </c:pt>
                <c:pt idx="106">
                  <c:v>97/10/01</c:v>
                </c:pt>
                <c:pt idx="107">
                  <c:v>97/10/15</c:v>
                </c:pt>
                <c:pt idx="108">
                  <c:v>97/10/22</c:v>
                </c:pt>
                <c:pt idx="109">
                  <c:v>97/10/29</c:v>
                </c:pt>
                <c:pt idx="110">
                  <c:v>97/11/06</c:v>
                </c:pt>
                <c:pt idx="111">
                  <c:v>97/11/13</c:v>
                </c:pt>
                <c:pt idx="112">
                  <c:v>97/11/20</c:v>
                </c:pt>
                <c:pt idx="113">
                  <c:v>97/11/27</c:v>
                </c:pt>
                <c:pt idx="114">
                  <c:v>97/12/04</c:v>
                </c:pt>
                <c:pt idx="115">
                  <c:v>97/12/11</c:v>
                </c:pt>
                <c:pt idx="116">
                  <c:v>97/12/18</c:v>
                </c:pt>
                <c:pt idx="117">
                  <c:v>97/12/25</c:v>
                </c:pt>
                <c:pt idx="118">
                  <c:v>98/01/03</c:v>
                </c:pt>
                <c:pt idx="119">
                  <c:v>98/01/17</c:v>
                </c:pt>
                <c:pt idx="120">
                  <c:v>98/01/24</c:v>
                </c:pt>
                <c:pt idx="121">
                  <c:v>98/01/31</c:v>
                </c:pt>
                <c:pt idx="122">
                  <c:v>98/02/07</c:v>
                </c:pt>
                <c:pt idx="123">
                  <c:v>98/02/14</c:v>
                </c:pt>
                <c:pt idx="124">
                  <c:v>98/02/21</c:v>
                </c:pt>
                <c:pt idx="125">
                  <c:v>98/02/28</c:v>
                </c:pt>
                <c:pt idx="126">
                  <c:v>98/03/04</c:v>
                </c:pt>
                <c:pt idx="127">
                  <c:v>98/03/11</c:v>
                </c:pt>
                <c:pt idx="128">
                  <c:v>98/03/18</c:v>
                </c:pt>
                <c:pt idx="129">
                  <c:v>98/03/25</c:v>
                </c:pt>
                <c:pt idx="130">
                  <c:v>98/04/01</c:v>
                </c:pt>
                <c:pt idx="131">
                  <c:v>98/04/08</c:v>
                </c:pt>
                <c:pt idx="132">
                  <c:v>98/04/15</c:v>
                </c:pt>
                <c:pt idx="133">
                  <c:v>98/04/22</c:v>
                </c:pt>
                <c:pt idx="134">
                  <c:v>98/04/29</c:v>
                </c:pt>
                <c:pt idx="135">
                  <c:v>98/05/05</c:v>
                </c:pt>
                <c:pt idx="136">
                  <c:v>98/05/12</c:v>
                </c:pt>
                <c:pt idx="137">
                  <c:v>98/05/19</c:v>
                </c:pt>
                <c:pt idx="138">
                  <c:v>98/05/26</c:v>
                </c:pt>
                <c:pt idx="139">
                  <c:v>98/06/02</c:v>
                </c:pt>
                <c:pt idx="140">
                  <c:v>98/06/16</c:v>
                </c:pt>
                <c:pt idx="141">
                  <c:v>98/06/23</c:v>
                </c:pt>
                <c:pt idx="142">
                  <c:v>98/06/30</c:v>
                </c:pt>
                <c:pt idx="143">
                  <c:v>98/07/06</c:v>
                </c:pt>
                <c:pt idx="144">
                  <c:v>98/07/13</c:v>
                </c:pt>
                <c:pt idx="145">
                  <c:v>98/07/20</c:v>
                </c:pt>
                <c:pt idx="146">
                  <c:v>98/07/27</c:v>
                </c:pt>
                <c:pt idx="147">
                  <c:v>98/08/04</c:v>
                </c:pt>
                <c:pt idx="148">
                  <c:v>98/08/11</c:v>
                </c:pt>
                <c:pt idx="149">
                  <c:v>98/08/25</c:v>
                </c:pt>
                <c:pt idx="150">
                  <c:v>98/09/01</c:v>
                </c:pt>
                <c:pt idx="151">
                  <c:v>98/09/08</c:v>
                </c:pt>
                <c:pt idx="152">
                  <c:v>98/09/15</c:v>
                </c:pt>
                <c:pt idx="153">
                  <c:v>98/09/22</c:v>
                </c:pt>
                <c:pt idx="154">
                  <c:v>98/09/29</c:v>
                </c:pt>
                <c:pt idx="155">
                  <c:v>98/10/13</c:v>
                </c:pt>
                <c:pt idx="156">
                  <c:v>98/10/20</c:v>
                </c:pt>
                <c:pt idx="157">
                  <c:v>98/10/27</c:v>
                </c:pt>
                <c:pt idx="158">
                  <c:v>98/11/04</c:v>
                </c:pt>
                <c:pt idx="159">
                  <c:v>98/11/11</c:v>
                </c:pt>
                <c:pt idx="160">
                  <c:v>98/11/18</c:v>
                </c:pt>
                <c:pt idx="161">
                  <c:v>98/11/25</c:v>
                </c:pt>
                <c:pt idx="162">
                  <c:v>98/12/02</c:v>
                </c:pt>
                <c:pt idx="163">
                  <c:v>98/12/09‌</c:v>
                </c:pt>
                <c:pt idx="164">
                  <c:v>98/12/16‌</c:v>
                </c:pt>
                <c:pt idx="165">
                  <c:v>98/12/23‌</c:v>
                </c:pt>
                <c:pt idx="166">
                  <c:v>99/01/01‌</c:v>
                </c:pt>
                <c:pt idx="167">
                  <c:v>99/01/08‌</c:v>
                </c:pt>
                <c:pt idx="168">
                  <c:v>99/01/15‌</c:v>
                </c:pt>
                <c:pt idx="169">
                  <c:v>99/01/21‌</c:v>
                </c:pt>
                <c:pt idx="170">
                  <c:v>99/01/29‌</c:v>
                </c:pt>
                <c:pt idx="171">
                  <c:v>99/02/05‌</c:v>
                </c:pt>
                <c:pt idx="172">
                  <c:v>99/02/11‌</c:v>
                </c:pt>
                <c:pt idx="173">
                  <c:v>99/02/19‌</c:v>
                </c:pt>
                <c:pt idx="174">
                  <c:v>99/02/26‌</c:v>
                </c:pt>
                <c:pt idx="175">
                  <c:v>99/03/02</c:v>
                </c:pt>
                <c:pt idx="176">
                  <c:v>99/03/09</c:v>
                </c:pt>
                <c:pt idx="177">
                  <c:v>99/03/16</c:v>
                </c:pt>
                <c:pt idx="178">
                  <c:v>99/03/23</c:v>
                </c:pt>
                <c:pt idx="179">
                  <c:v>99/03/30</c:v>
                </c:pt>
                <c:pt idx="180">
                  <c:v>99/04/06</c:v>
                </c:pt>
                <c:pt idx="181">
                  <c:v>99/04/14</c:v>
                </c:pt>
                <c:pt idx="182">
                  <c:v>99/04/20</c:v>
                </c:pt>
                <c:pt idx="183">
                  <c:v>99/04/27</c:v>
                </c:pt>
                <c:pt idx="184">
                  <c:v>99/05/03</c:v>
                </c:pt>
                <c:pt idx="185">
                  <c:v>99/05/09</c:v>
                </c:pt>
                <c:pt idx="186">
                  <c:v>99/05/17</c:v>
                </c:pt>
                <c:pt idx="187">
                  <c:v>99/05/25</c:v>
                </c:pt>
                <c:pt idx="188">
                  <c:v>99/06/01</c:v>
                </c:pt>
                <c:pt idx="189">
                  <c:v>99/06/08</c:v>
                </c:pt>
                <c:pt idx="190">
                  <c:v>99/06/15</c:v>
                </c:pt>
                <c:pt idx="191">
                  <c:v>99/06/22</c:v>
                </c:pt>
                <c:pt idx="192">
                  <c:v>99/06/29</c:v>
                </c:pt>
                <c:pt idx="193">
                  <c:v>99/07/05</c:v>
                </c:pt>
                <c:pt idx="194">
                  <c:v>99/07/12</c:v>
                </c:pt>
                <c:pt idx="195">
                  <c:v>99/07/19</c:v>
                </c:pt>
                <c:pt idx="196">
                  <c:v>99/07/26</c:v>
                </c:pt>
                <c:pt idx="197">
                  <c:v>99/08/03</c:v>
                </c:pt>
                <c:pt idx="198">
                  <c:v>99/08/10</c:v>
                </c:pt>
                <c:pt idx="199">
                  <c:v>99/08/17</c:v>
                </c:pt>
                <c:pt idx="200">
                  <c:v>99/08/24</c:v>
                </c:pt>
                <c:pt idx="201">
                  <c:v>99/09/01</c:v>
                </c:pt>
                <c:pt idx="202">
                  <c:v>99/09/01</c:v>
                </c:pt>
                <c:pt idx="203">
                  <c:v>99/09/15</c:v>
                </c:pt>
                <c:pt idx="204">
                  <c:v>99/09/22</c:v>
                </c:pt>
                <c:pt idx="205">
                  <c:v>99/09/29</c:v>
                </c:pt>
                <c:pt idx="206">
                  <c:v>99/10/20</c:v>
                </c:pt>
                <c:pt idx="207">
                  <c:v>99/10/27</c:v>
                </c:pt>
                <c:pt idx="208">
                  <c:v>99/11/04</c:v>
                </c:pt>
                <c:pt idx="209">
                  <c:v>99/11/11</c:v>
                </c:pt>
                <c:pt idx="210">
                  <c:v>99/11/18</c:v>
                </c:pt>
                <c:pt idx="211">
                  <c:v>99/11/25</c:v>
                </c:pt>
                <c:pt idx="212">
                  <c:v>99/12/02</c:v>
                </c:pt>
                <c:pt idx="213">
                  <c:v>99/12/09</c:v>
                </c:pt>
                <c:pt idx="214">
                  <c:v>99/12/16</c:v>
                </c:pt>
                <c:pt idx="215">
                  <c:v>99/12/23</c:v>
                </c:pt>
                <c:pt idx="216">
                  <c:v>99/12/30</c:v>
                </c:pt>
                <c:pt idx="217">
                  <c:v>1400/01/07</c:v>
                </c:pt>
                <c:pt idx="218">
                  <c:v>1400/01/14</c:v>
                </c:pt>
                <c:pt idx="219">
                  <c:v>1400/01/20</c:v>
                </c:pt>
                <c:pt idx="220">
                  <c:v>1400/01/27</c:v>
                </c:pt>
                <c:pt idx="221">
                  <c:v>1400/01/03</c:v>
                </c:pt>
                <c:pt idx="222">
                  <c:v>1400/02/11</c:v>
                </c:pt>
                <c:pt idx="223">
                  <c:v>1400/02/18</c:v>
                </c:pt>
                <c:pt idx="224">
                  <c:v>1400/02/25</c:v>
                </c:pt>
                <c:pt idx="225">
                  <c:v>1400/03/01</c:v>
                </c:pt>
                <c:pt idx="226">
                  <c:v>1400/03/08</c:v>
                </c:pt>
                <c:pt idx="227">
                  <c:v>1400/03/15</c:v>
                </c:pt>
                <c:pt idx="228">
                  <c:v>1400/03/22</c:v>
                </c:pt>
                <c:pt idx="229">
                  <c:v>1400/03/29</c:v>
                </c:pt>
                <c:pt idx="230">
                  <c:v>1400/04/05</c:v>
                </c:pt>
                <c:pt idx="231">
                  <c:v>1400/04/12</c:v>
                </c:pt>
                <c:pt idx="232">
                  <c:v>1400/04/19</c:v>
                </c:pt>
                <c:pt idx="233">
                  <c:v>1400/04/26</c:v>
                </c:pt>
                <c:pt idx="234">
                  <c:v>1400/05/02</c:v>
                </c:pt>
                <c:pt idx="235">
                  <c:v>1400/05/09</c:v>
                </c:pt>
                <c:pt idx="236">
                  <c:v>1400/05/16</c:v>
                </c:pt>
                <c:pt idx="237">
                  <c:v>1400/05/23</c:v>
                </c:pt>
                <c:pt idx="238">
                  <c:v>1400/05/31</c:v>
                </c:pt>
                <c:pt idx="239">
                  <c:v>1400/06/05</c:v>
                </c:pt>
                <c:pt idx="240">
                  <c:v>1400/06/12</c:v>
                </c:pt>
                <c:pt idx="241">
                  <c:v>1400/06/19</c:v>
                </c:pt>
                <c:pt idx="242">
                  <c:v>1400/06/26</c:v>
                </c:pt>
                <c:pt idx="243">
                  <c:v>1400/07/03</c:v>
                </c:pt>
                <c:pt idx="244">
                  <c:v>1400/07/10</c:v>
                </c:pt>
                <c:pt idx="245">
                  <c:v>1400/07/17</c:v>
                </c:pt>
                <c:pt idx="246">
                  <c:v>1400/07/23</c:v>
                </c:pt>
                <c:pt idx="247">
                  <c:v>1400/07/30</c:v>
                </c:pt>
                <c:pt idx="248">
                  <c:v>1400/08/07</c:v>
                </c:pt>
                <c:pt idx="249">
                  <c:v>1400/08/14</c:v>
                </c:pt>
                <c:pt idx="250">
                  <c:v>1400/08/21</c:v>
                </c:pt>
                <c:pt idx="251">
                  <c:v>1400/08/28</c:v>
                </c:pt>
                <c:pt idx="252">
                  <c:v>1400/09/05</c:v>
                </c:pt>
                <c:pt idx="253">
                  <c:v>1400/09/12</c:v>
                </c:pt>
                <c:pt idx="254">
                  <c:v>1400/09/19</c:v>
                </c:pt>
                <c:pt idx="255">
                  <c:v>1400/09/26</c:v>
                </c:pt>
                <c:pt idx="256">
                  <c:v>1400/10/18</c:v>
                </c:pt>
                <c:pt idx="257">
                  <c:v>1400/10/25</c:v>
                </c:pt>
                <c:pt idx="258">
                  <c:v>1400/11/02</c:v>
                </c:pt>
                <c:pt idx="259">
                  <c:v>1400/11/09</c:v>
                </c:pt>
                <c:pt idx="260">
                  <c:v>1400/11/16</c:v>
                </c:pt>
                <c:pt idx="261">
                  <c:v>1400/11/23</c:v>
                </c:pt>
                <c:pt idx="262">
                  <c:v>1400/11/30</c:v>
                </c:pt>
                <c:pt idx="263">
                  <c:v>1400/12/07</c:v>
                </c:pt>
                <c:pt idx="264">
                  <c:v>1400/12/14</c:v>
                </c:pt>
                <c:pt idx="265">
                  <c:v>1400/12/21</c:v>
                </c:pt>
                <c:pt idx="266">
                  <c:v>1400/12/28</c:v>
                </c:pt>
                <c:pt idx="267">
                  <c:v>1401/01/06</c:v>
                </c:pt>
                <c:pt idx="268">
                  <c:v>1401/01/13</c:v>
                </c:pt>
                <c:pt idx="269">
                  <c:v>1401/01/20</c:v>
                </c:pt>
                <c:pt idx="270">
                  <c:v>1401/01/27</c:v>
                </c:pt>
                <c:pt idx="271">
                  <c:v>1401/02/03</c:v>
                </c:pt>
                <c:pt idx="272">
                  <c:v>1401/02/10</c:v>
                </c:pt>
                <c:pt idx="273">
                  <c:v>1401/02/17</c:v>
                </c:pt>
                <c:pt idx="274">
                  <c:v>1401/02/24</c:v>
                </c:pt>
                <c:pt idx="275">
                  <c:v>1401/02/31</c:v>
                </c:pt>
                <c:pt idx="276">
                  <c:v>1401/03/06</c:v>
                </c:pt>
                <c:pt idx="277">
                  <c:v>1401/03/13</c:v>
                </c:pt>
                <c:pt idx="278">
                  <c:v>1401/03/20</c:v>
                </c:pt>
                <c:pt idx="279">
                  <c:v>1401/03/27</c:v>
                </c:pt>
                <c:pt idx="280">
                  <c:v>1401/04/03</c:v>
                </c:pt>
                <c:pt idx="281">
                  <c:v>1401/04/10</c:v>
                </c:pt>
                <c:pt idx="282">
                  <c:v>1401/04/17</c:v>
                </c:pt>
                <c:pt idx="283">
                  <c:v>1401/04/24</c:v>
                </c:pt>
                <c:pt idx="284">
                  <c:v>1401/04/31</c:v>
                </c:pt>
                <c:pt idx="285">
                  <c:v>1401/05/7</c:v>
                </c:pt>
                <c:pt idx="286">
                  <c:v>1401/05/15</c:v>
                </c:pt>
                <c:pt idx="287">
                  <c:v>1401/05/22</c:v>
                </c:pt>
                <c:pt idx="288">
                  <c:v>1401/05/29</c:v>
                </c:pt>
                <c:pt idx="289">
                  <c:v>1401/06/2</c:v>
                </c:pt>
                <c:pt idx="290">
                  <c:v>1401/06/12</c:v>
                </c:pt>
                <c:pt idx="291">
                  <c:v>1401/06/19</c:v>
                </c:pt>
                <c:pt idx="292">
                  <c:v>1401/06/27</c:v>
                </c:pt>
                <c:pt idx="293">
                  <c:v>1401/07/2</c:v>
                </c:pt>
                <c:pt idx="294">
                  <c:v>1401/07/9</c:v>
                </c:pt>
                <c:pt idx="295">
                  <c:v>1401/07/16</c:v>
                </c:pt>
                <c:pt idx="296">
                  <c:v>1401/07/23</c:v>
                </c:pt>
                <c:pt idx="297">
                  <c:v>1401/07/30</c:v>
                </c:pt>
                <c:pt idx="298">
                  <c:v>1401/08/7</c:v>
                </c:pt>
                <c:pt idx="299">
                  <c:v>1401/08/14</c:v>
                </c:pt>
                <c:pt idx="300">
                  <c:v>1401/08/21</c:v>
                </c:pt>
                <c:pt idx="301">
                  <c:v>1401/08/28</c:v>
                </c:pt>
                <c:pt idx="302">
                  <c:v>1401/09/5</c:v>
                </c:pt>
                <c:pt idx="303">
                  <c:v>1401/09/12</c:v>
                </c:pt>
                <c:pt idx="304">
                  <c:v>1401/09/19</c:v>
                </c:pt>
                <c:pt idx="305">
                  <c:v>1401/09/23</c:v>
                </c:pt>
                <c:pt idx="306">
                  <c:v>1401/10/3</c:v>
                </c:pt>
                <c:pt idx="307">
                  <c:v>1401/10/7</c:v>
                </c:pt>
                <c:pt idx="308">
                  <c:v>1401/10/17</c:v>
                </c:pt>
                <c:pt idx="309">
                  <c:v>1401/10/24</c:v>
                </c:pt>
                <c:pt idx="310">
                  <c:v>1401/1۱/1</c:v>
                </c:pt>
                <c:pt idx="311">
                  <c:v>1401/1۱/8</c:v>
                </c:pt>
                <c:pt idx="312">
                  <c:v>1401/11/16</c:v>
                </c:pt>
                <c:pt idx="313">
                  <c:v>1401/1۱/23</c:v>
                </c:pt>
                <c:pt idx="314">
                  <c:v>1401/1۱/30</c:v>
                </c:pt>
                <c:pt idx="315">
                  <c:v>1401/12/6</c:v>
                </c:pt>
                <c:pt idx="316">
                  <c:v>1401/12/13</c:v>
                </c:pt>
                <c:pt idx="317">
                  <c:v>1401/12/20</c:v>
                </c:pt>
                <c:pt idx="318">
                  <c:v>1401/12/27</c:v>
                </c:pt>
              </c:strCache>
            </c:strRef>
          </c:cat>
          <c:val>
            <c:numRef>
              <c:f>Platts!$B$28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67-4525-A866-DF92D70BBB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507145744"/>
        <c:axId val="-507147920"/>
      </c:lineChart>
      <c:catAx>
        <c:axId val="-507145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 b="1">
                <a:cs typeface="B Mitra" panose="00000400000000000000" pitchFamily="2" charset="-78"/>
              </a:defRPr>
            </a:pPr>
            <a:endParaRPr lang="en-US"/>
          </a:p>
        </c:txPr>
        <c:crossAx val="-507147920"/>
        <c:crosses val="autoZero"/>
        <c:auto val="1"/>
        <c:lblAlgn val="ctr"/>
        <c:lblOffset val="100"/>
        <c:noMultiLvlLbl val="0"/>
      </c:catAx>
      <c:valAx>
        <c:axId val="-507147920"/>
        <c:scaling>
          <c:orientation val="minMax"/>
          <c:min val="150"/>
        </c:scaling>
        <c:delete val="0"/>
        <c:axPos val="l"/>
        <c:numFmt formatCode="[$-3010000]0" sourceLinked="0"/>
        <c:majorTickMark val="out"/>
        <c:minorTickMark val="none"/>
        <c:tickLblPos val="nextTo"/>
        <c:txPr>
          <a:bodyPr/>
          <a:lstStyle/>
          <a:p>
            <a:pPr>
              <a:defRPr sz="1200" b="1">
                <a:cs typeface="B Mitra" panose="00000400000000000000" pitchFamily="2" charset="-78"/>
              </a:defRPr>
            </a:pPr>
            <a:endParaRPr lang="en-US"/>
          </a:p>
        </c:txPr>
        <c:crossAx val="-507145744"/>
        <c:crosses val="autoZero"/>
        <c:crossBetween val="between"/>
      </c:valAx>
      <c:spPr>
        <a:solidFill>
          <a:srgbClr val="F8F8F8"/>
        </a:solidFill>
      </c:spPr>
    </c:plotArea>
    <c:plotVisOnly val="1"/>
    <c:dispBlanksAs val="gap"/>
    <c:showDLblsOverMax val="0"/>
  </c:chart>
  <c:spPr>
    <a:solidFill>
      <a:srgbClr val="F8F8F8"/>
    </a:solidFill>
  </c:sp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>
                <a:cs typeface="B Mitra" pitchFamily="2" charset="-78"/>
              </a:defRPr>
            </a:pPr>
            <a:r>
              <a:rPr lang="fa-IR">
                <a:cs typeface="B Mitra" pitchFamily="2" charset="-78"/>
              </a:rPr>
              <a:t>پارازایلین</a:t>
            </a:r>
            <a:endParaRPr lang="fa-IR">
              <a:solidFill>
                <a:srgbClr val="FFC000"/>
              </a:solidFill>
              <a:cs typeface="B Mitra" pitchFamily="2" charset="-78"/>
            </a:endParaRPr>
          </a:p>
        </c:rich>
      </c:tx>
      <c:layout>
        <c:manualLayout>
          <c:xMode val="edge"/>
          <c:yMode val="edge"/>
          <c:x val="0.47378150801504321"/>
          <c:y val="4.181610565672586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410107511113285E-2"/>
          <c:y val="0.12680795106109516"/>
          <c:w val="0.86887479103872423"/>
          <c:h val="0.67258940805538925"/>
        </c:manualLayout>
      </c:layout>
      <c:lineChart>
        <c:grouping val="standard"/>
        <c:varyColors val="0"/>
        <c:ser>
          <c:idx val="1"/>
          <c:order val="0"/>
          <c:tx>
            <c:strRef>
              <c:f>Platts!$C$11:$D$11</c:f>
              <c:strCache>
                <c:ptCount val="2"/>
                <c:pt idx="0">
                  <c:v>پارازایلین</c:v>
                </c:pt>
                <c:pt idx="1">
                  <c:v>فوب کره</c:v>
                </c:pt>
              </c:strCache>
            </c:strRef>
          </c:tx>
          <c:spPr>
            <a:ln w="57150">
              <a:solidFill>
                <a:srgbClr val="00B050"/>
              </a:solidFill>
            </a:ln>
          </c:spPr>
          <c:marker>
            <c:symbol val="none"/>
          </c:marker>
          <c:cat>
            <c:strRef>
              <c:f>Platts!$E$3:$LK$3</c:f>
              <c:strCache>
                <c:ptCount val="319"/>
                <c:pt idx="0">
                  <c:v>95/08/14</c:v>
                </c:pt>
                <c:pt idx="1">
                  <c:v>95/08/22</c:v>
                </c:pt>
                <c:pt idx="2">
                  <c:v>95/08/31</c:v>
                </c:pt>
                <c:pt idx="3">
                  <c:v>95/09/06</c:v>
                </c:pt>
                <c:pt idx="4">
                  <c:v>95/09/13</c:v>
                </c:pt>
                <c:pt idx="5">
                  <c:v>95/09/20</c:v>
                </c:pt>
                <c:pt idx="6">
                  <c:v>95/09/28</c:v>
                </c:pt>
                <c:pt idx="7">
                  <c:v>95/10/18</c:v>
                </c:pt>
                <c:pt idx="8">
                  <c:v>95/10/25</c:v>
                </c:pt>
                <c:pt idx="9">
                  <c:v>95/11/02</c:v>
                </c:pt>
                <c:pt idx="10">
                  <c:v>95/11/09</c:v>
                </c:pt>
                <c:pt idx="11">
                  <c:v>95/11/16</c:v>
                </c:pt>
                <c:pt idx="12">
                  <c:v>95/11/23</c:v>
                </c:pt>
                <c:pt idx="13">
                  <c:v>95/12/01</c:v>
                </c:pt>
                <c:pt idx="14">
                  <c:v>95/12/07</c:v>
                </c:pt>
                <c:pt idx="15">
                  <c:v>95/12/14</c:v>
                </c:pt>
                <c:pt idx="16">
                  <c:v>95/12/21</c:v>
                </c:pt>
                <c:pt idx="17">
                  <c:v>95/12/28</c:v>
                </c:pt>
                <c:pt idx="18">
                  <c:v>96/01/05</c:v>
                </c:pt>
                <c:pt idx="19">
                  <c:v>96/01/12</c:v>
                </c:pt>
                <c:pt idx="20">
                  <c:v>96/01/19</c:v>
                </c:pt>
                <c:pt idx="21">
                  <c:v>96/01/26</c:v>
                </c:pt>
                <c:pt idx="22">
                  <c:v>96/02/02</c:v>
                </c:pt>
                <c:pt idx="23">
                  <c:v>96/02/09</c:v>
                </c:pt>
                <c:pt idx="24">
                  <c:v>96/02/16</c:v>
                </c:pt>
                <c:pt idx="25">
                  <c:v>96/02/23</c:v>
                </c:pt>
                <c:pt idx="26">
                  <c:v>96/02/30</c:v>
                </c:pt>
                <c:pt idx="27">
                  <c:v>96/03/06</c:v>
                </c:pt>
                <c:pt idx="28">
                  <c:v>96/03/13</c:v>
                </c:pt>
                <c:pt idx="29">
                  <c:v>96/03/20</c:v>
                </c:pt>
                <c:pt idx="30">
                  <c:v>96/03/27</c:v>
                </c:pt>
                <c:pt idx="31">
                  <c:v>96/04/03</c:v>
                </c:pt>
                <c:pt idx="32">
                  <c:v>96/04/10</c:v>
                </c:pt>
                <c:pt idx="33">
                  <c:v>96/04/17</c:v>
                </c:pt>
                <c:pt idx="34">
                  <c:v>96/04/24</c:v>
                </c:pt>
                <c:pt idx="35">
                  <c:v>96/04/31</c:v>
                </c:pt>
                <c:pt idx="36">
                  <c:v>96/05/07</c:v>
                </c:pt>
                <c:pt idx="37">
                  <c:v>96/05/15</c:v>
                </c:pt>
                <c:pt idx="38">
                  <c:v>96/05/21</c:v>
                </c:pt>
                <c:pt idx="39">
                  <c:v>96/05/28</c:v>
                </c:pt>
                <c:pt idx="40">
                  <c:v>96/06/04</c:v>
                </c:pt>
                <c:pt idx="41">
                  <c:v>96/06/11</c:v>
                </c:pt>
                <c:pt idx="42">
                  <c:v>96/06/18</c:v>
                </c:pt>
                <c:pt idx="43">
                  <c:v>96/06/25</c:v>
                </c:pt>
                <c:pt idx="44">
                  <c:v>96/07/01</c:v>
                </c:pt>
                <c:pt idx="45">
                  <c:v>96/07/10</c:v>
                </c:pt>
                <c:pt idx="46">
                  <c:v>96/07/15</c:v>
                </c:pt>
                <c:pt idx="47">
                  <c:v>96/07/22</c:v>
                </c:pt>
                <c:pt idx="48">
                  <c:v>96/07/29</c:v>
                </c:pt>
                <c:pt idx="49">
                  <c:v>96/08/06</c:v>
                </c:pt>
                <c:pt idx="50">
                  <c:v>96/08/13</c:v>
                </c:pt>
                <c:pt idx="51">
                  <c:v>96/08/20</c:v>
                </c:pt>
                <c:pt idx="52">
                  <c:v>96/08/27</c:v>
                </c:pt>
                <c:pt idx="53">
                  <c:v>96/09/04</c:v>
                </c:pt>
                <c:pt idx="54">
                  <c:v>96/09/11</c:v>
                </c:pt>
                <c:pt idx="55">
                  <c:v>96/09/18</c:v>
                </c:pt>
                <c:pt idx="56">
                  <c:v>96/09/25</c:v>
                </c:pt>
                <c:pt idx="57">
                  <c:v>96/10/02</c:v>
                </c:pt>
                <c:pt idx="58">
                  <c:v>96/10/16</c:v>
                </c:pt>
                <c:pt idx="59">
                  <c:v>96/10/23</c:v>
                </c:pt>
                <c:pt idx="60">
                  <c:v>96/10/30</c:v>
                </c:pt>
                <c:pt idx="61">
                  <c:v>96/11/07</c:v>
                </c:pt>
                <c:pt idx="62">
                  <c:v>96/11/14</c:v>
                </c:pt>
                <c:pt idx="63">
                  <c:v>96/11/21</c:v>
                </c:pt>
                <c:pt idx="64">
                  <c:v>96/11/28</c:v>
                </c:pt>
                <c:pt idx="65">
                  <c:v>96/12/05</c:v>
                </c:pt>
                <c:pt idx="66">
                  <c:v>96/12/12</c:v>
                </c:pt>
                <c:pt idx="67">
                  <c:v>96/12/19</c:v>
                </c:pt>
                <c:pt idx="68">
                  <c:v>97/01/11</c:v>
                </c:pt>
                <c:pt idx="69">
                  <c:v>97/01/18</c:v>
                </c:pt>
                <c:pt idx="70">
                  <c:v>97/01/25</c:v>
                </c:pt>
                <c:pt idx="71">
                  <c:v>97/02/01</c:v>
                </c:pt>
                <c:pt idx="72">
                  <c:v>97/02/08</c:v>
                </c:pt>
                <c:pt idx="73">
                  <c:v>97/02/15</c:v>
                </c:pt>
                <c:pt idx="74">
                  <c:v>97/02/22</c:v>
                </c:pt>
                <c:pt idx="75">
                  <c:v>97/02/29</c:v>
                </c:pt>
                <c:pt idx="76">
                  <c:v>97/03/05</c:v>
                </c:pt>
                <c:pt idx="77">
                  <c:v>97/03/12</c:v>
                </c:pt>
                <c:pt idx="78">
                  <c:v>97/03/19</c:v>
                </c:pt>
                <c:pt idx="79">
                  <c:v>97/03/26</c:v>
                </c:pt>
                <c:pt idx="80">
                  <c:v>97/04/02</c:v>
                </c:pt>
                <c:pt idx="81">
                  <c:v>97/04/09</c:v>
                </c:pt>
                <c:pt idx="82">
                  <c:v>97/04/16</c:v>
                </c:pt>
                <c:pt idx="83">
                  <c:v>97/04/23</c:v>
                </c:pt>
                <c:pt idx="84">
                  <c:v>97/04/30</c:v>
                </c:pt>
                <c:pt idx="85">
                  <c:v>97/05/06</c:v>
                </c:pt>
                <c:pt idx="86">
                  <c:v>97/05/13</c:v>
                </c:pt>
                <c:pt idx="87">
                  <c:v>97/05/20</c:v>
                </c:pt>
                <c:pt idx="88">
                  <c:v>97/05/27</c:v>
                </c:pt>
                <c:pt idx="89">
                  <c:v>97/06/03</c:v>
                </c:pt>
                <c:pt idx="90">
                  <c:v>97/06/10</c:v>
                </c:pt>
                <c:pt idx="91">
                  <c:v>97/06/17</c:v>
                </c:pt>
                <c:pt idx="92">
                  <c:v>97/06/24</c:v>
                </c:pt>
                <c:pt idx="93">
                  <c:v>97/06/31</c:v>
                </c:pt>
                <c:pt idx="94">
                  <c:v>97/07/07</c:v>
                </c:pt>
                <c:pt idx="95">
                  <c:v>97/07/14</c:v>
                </c:pt>
                <c:pt idx="96">
                  <c:v>97/07/21</c:v>
                </c:pt>
                <c:pt idx="97">
                  <c:v>97/07/28</c:v>
                </c:pt>
                <c:pt idx="98">
                  <c:v>97/08/05</c:v>
                </c:pt>
                <c:pt idx="99">
                  <c:v>97/08/12</c:v>
                </c:pt>
                <c:pt idx="100">
                  <c:v>97/08/19</c:v>
                </c:pt>
                <c:pt idx="101">
                  <c:v>97/08/26</c:v>
                </c:pt>
                <c:pt idx="102">
                  <c:v>97/09/03</c:v>
                </c:pt>
                <c:pt idx="103">
                  <c:v>97/09/10</c:v>
                </c:pt>
                <c:pt idx="104">
                  <c:v>97/09/17</c:v>
                </c:pt>
                <c:pt idx="105">
                  <c:v>97/09/24</c:v>
                </c:pt>
                <c:pt idx="106">
                  <c:v>97/10/01</c:v>
                </c:pt>
                <c:pt idx="107">
                  <c:v>97/10/15</c:v>
                </c:pt>
                <c:pt idx="108">
                  <c:v>97/10/22</c:v>
                </c:pt>
                <c:pt idx="109">
                  <c:v>97/10/29</c:v>
                </c:pt>
                <c:pt idx="110">
                  <c:v>97/11/06</c:v>
                </c:pt>
                <c:pt idx="111">
                  <c:v>97/11/13</c:v>
                </c:pt>
                <c:pt idx="112">
                  <c:v>97/11/20</c:v>
                </c:pt>
                <c:pt idx="113">
                  <c:v>97/11/27</c:v>
                </c:pt>
                <c:pt idx="114">
                  <c:v>97/12/04</c:v>
                </c:pt>
                <c:pt idx="115">
                  <c:v>97/12/11</c:v>
                </c:pt>
                <c:pt idx="116">
                  <c:v>97/12/18</c:v>
                </c:pt>
                <c:pt idx="117">
                  <c:v>97/12/25</c:v>
                </c:pt>
                <c:pt idx="118">
                  <c:v>98/01/03</c:v>
                </c:pt>
                <c:pt idx="119">
                  <c:v>98/01/17</c:v>
                </c:pt>
                <c:pt idx="120">
                  <c:v>98/01/24</c:v>
                </c:pt>
                <c:pt idx="121">
                  <c:v>98/01/31</c:v>
                </c:pt>
                <c:pt idx="122">
                  <c:v>98/02/07</c:v>
                </c:pt>
                <c:pt idx="123">
                  <c:v>98/02/14</c:v>
                </c:pt>
                <c:pt idx="124">
                  <c:v>98/02/21</c:v>
                </c:pt>
                <c:pt idx="125">
                  <c:v>98/02/28</c:v>
                </c:pt>
                <c:pt idx="126">
                  <c:v>98/03/04</c:v>
                </c:pt>
                <c:pt idx="127">
                  <c:v>98/03/11</c:v>
                </c:pt>
                <c:pt idx="128">
                  <c:v>98/03/18</c:v>
                </c:pt>
                <c:pt idx="129">
                  <c:v>98/03/25</c:v>
                </c:pt>
                <c:pt idx="130">
                  <c:v>98/04/01</c:v>
                </c:pt>
                <c:pt idx="131">
                  <c:v>98/04/08</c:v>
                </c:pt>
                <c:pt idx="132">
                  <c:v>98/04/15</c:v>
                </c:pt>
                <c:pt idx="133">
                  <c:v>98/04/22</c:v>
                </c:pt>
                <c:pt idx="134">
                  <c:v>98/04/29</c:v>
                </c:pt>
                <c:pt idx="135">
                  <c:v>98/05/05</c:v>
                </c:pt>
                <c:pt idx="136">
                  <c:v>98/05/12</c:v>
                </c:pt>
                <c:pt idx="137">
                  <c:v>98/05/19</c:v>
                </c:pt>
                <c:pt idx="138">
                  <c:v>98/05/26</c:v>
                </c:pt>
                <c:pt idx="139">
                  <c:v>98/06/02</c:v>
                </c:pt>
                <c:pt idx="140">
                  <c:v>98/06/16</c:v>
                </c:pt>
                <c:pt idx="141">
                  <c:v>98/06/23</c:v>
                </c:pt>
                <c:pt idx="142">
                  <c:v>98/06/30</c:v>
                </c:pt>
                <c:pt idx="143">
                  <c:v>98/07/06</c:v>
                </c:pt>
                <c:pt idx="144">
                  <c:v>98/07/13</c:v>
                </c:pt>
                <c:pt idx="145">
                  <c:v>98/07/20</c:v>
                </c:pt>
                <c:pt idx="146">
                  <c:v>98/07/27</c:v>
                </c:pt>
                <c:pt idx="147">
                  <c:v>98/08/04</c:v>
                </c:pt>
                <c:pt idx="148">
                  <c:v>98/08/11</c:v>
                </c:pt>
                <c:pt idx="149">
                  <c:v>98/08/25</c:v>
                </c:pt>
                <c:pt idx="150">
                  <c:v>98/09/01</c:v>
                </c:pt>
                <c:pt idx="151">
                  <c:v>98/09/08</c:v>
                </c:pt>
                <c:pt idx="152">
                  <c:v>98/09/15</c:v>
                </c:pt>
                <c:pt idx="153">
                  <c:v>98/09/22</c:v>
                </c:pt>
                <c:pt idx="154">
                  <c:v>98/09/29</c:v>
                </c:pt>
                <c:pt idx="155">
                  <c:v>98/10/13</c:v>
                </c:pt>
                <c:pt idx="156">
                  <c:v>98/10/20</c:v>
                </c:pt>
                <c:pt idx="157">
                  <c:v>98/10/27</c:v>
                </c:pt>
                <c:pt idx="158">
                  <c:v>98/11/04</c:v>
                </c:pt>
                <c:pt idx="159">
                  <c:v>98/11/11</c:v>
                </c:pt>
                <c:pt idx="160">
                  <c:v>98/11/18</c:v>
                </c:pt>
                <c:pt idx="161">
                  <c:v>98/11/25</c:v>
                </c:pt>
                <c:pt idx="162">
                  <c:v>98/12/02</c:v>
                </c:pt>
                <c:pt idx="163">
                  <c:v>98/12/09‌</c:v>
                </c:pt>
                <c:pt idx="164">
                  <c:v>98/12/16‌</c:v>
                </c:pt>
                <c:pt idx="165">
                  <c:v>98/12/23‌</c:v>
                </c:pt>
                <c:pt idx="166">
                  <c:v>99/01/01‌</c:v>
                </c:pt>
                <c:pt idx="167">
                  <c:v>99/01/08‌</c:v>
                </c:pt>
                <c:pt idx="168">
                  <c:v>99/01/15‌</c:v>
                </c:pt>
                <c:pt idx="169">
                  <c:v>99/01/21‌</c:v>
                </c:pt>
                <c:pt idx="170">
                  <c:v>99/01/29‌</c:v>
                </c:pt>
                <c:pt idx="171">
                  <c:v>99/02/05‌</c:v>
                </c:pt>
                <c:pt idx="172">
                  <c:v>99/02/11‌</c:v>
                </c:pt>
                <c:pt idx="173">
                  <c:v>99/02/19‌</c:v>
                </c:pt>
                <c:pt idx="174">
                  <c:v>99/02/26‌</c:v>
                </c:pt>
                <c:pt idx="175">
                  <c:v>99/03/02</c:v>
                </c:pt>
                <c:pt idx="176">
                  <c:v>99/03/09</c:v>
                </c:pt>
                <c:pt idx="177">
                  <c:v>99/03/16</c:v>
                </c:pt>
                <c:pt idx="178">
                  <c:v>99/03/23</c:v>
                </c:pt>
                <c:pt idx="179">
                  <c:v>99/03/30</c:v>
                </c:pt>
                <c:pt idx="180">
                  <c:v>99/04/06</c:v>
                </c:pt>
                <c:pt idx="181">
                  <c:v>99/04/14</c:v>
                </c:pt>
                <c:pt idx="182">
                  <c:v>99/04/20</c:v>
                </c:pt>
                <c:pt idx="183">
                  <c:v>99/04/27</c:v>
                </c:pt>
                <c:pt idx="184">
                  <c:v>99/05/03</c:v>
                </c:pt>
                <c:pt idx="185">
                  <c:v>99/05/09</c:v>
                </c:pt>
                <c:pt idx="186">
                  <c:v>99/05/17</c:v>
                </c:pt>
                <c:pt idx="187">
                  <c:v>99/05/25</c:v>
                </c:pt>
                <c:pt idx="188">
                  <c:v>99/06/01</c:v>
                </c:pt>
                <c:pt idx="189">
                  <c:v>99/06/08</c:v>
                </c:pt>
                <c:pt idx="190">
                  <c:v>99/06/15</c:v>
                </c:pt>
                <c:pt idx="191">
                  <c:v>99/06/22</c:v>
                </c:pt>
                <c:pt idx="192">
                  <c:v>99/06/29</c:v>
                </c:pt>
                <c:pt idx="193">
                  <c:v>99/07/05</c:v>
                </c:pt>
                <c:pt idx="194">
                  <c:v>99/07/12</c:v>
                </c:pt>
                <c:pt idx="195">
                  <c:v>99/07/19</c:v>
                </c:pt>
                <c:pt idx="196">
                  <c:v>99/07/26</c:v>
                </c:pt>
                <c:pt idx="197">
                  <c:v>99/08/03</c:v>
                </c:pt>
                <c:pt idx="198">
                  <c:v>99/08/10</c:v>
                </c:pt>
                <c:pt idx="199">
                  <c:v>99/08/17</c:v>
                </c:pt>
                <c:pt idx="200">
                  <c:v>99/08/24</c:v>
                </c:pt>
                <c:pt idx="201">
                  <c:v>99/09/01</c:v>
                </c:pt>
                <c:pt idx="202">
                  <c:v>99/09/01</c:v>
                </c:pt>
                <c:pt idx="203">
                  <c:v>99/09/15</c:v>
                </c:pt>
                <c:pt idx="204">
                  <c:v>99/09/22</c:v>
                </c:pt>
                <c:pt idx="205">
                  <c:v>99/09/29</c:v>
                </c:pt>
                <c:pt idx="206">
                  <c:v>99/10/20</c:v>
                </c:pt>
                <c:pt idx="207">
                  <c:v>99/10/27</c:v>
                </c:pt>
                <c:pt idx="208">
                  <c:v>99/11/04</c:v>
                </c:pt>
                <c:pt idx="209">
                  <c:v>99/11/11</c:v>
                </c:pt>
                <c:pt idx="210">
                  <c:v>99/11/18</c:v>
                </c:pt>
                <c:pt idx="211">
                  <c:v>99/11/25</c:v>
                </c:pt>
                <c:pt idx="212">
                  <c:v>99/12/02</c:v>
                </c:pt>
                <c:pt idx="213">
                  <c:v>99/12/09</c:v>
                </c:pt>
                <c:pt idx="214">
                  <c:v>99/12/16</c:v>
                </c:pt>
                <c:pt idx="215">
                  <c:v>99/12/23</c:v>
                </c:pt>
                <c:pt idx="216">
                  <c:v>99/12/30</c:v>
                </c:pt>
                <c:pt idx="217">
                  <c:v>1400/01/07</c:v>
                </c:pt>
                <c:pt idx="218">
                  <c:v>1400/01/14</c:v>
                </c:pt>
                <c:pt idx="219">
                  <c:v>1400/01/20</c:v>
                </c:pt>
                <c:pt idx="220">
                  <c:v>1400/01/27</c:v>
                </c:pt>
                <c:pt idx="221">
                  <c:v>1400/01/03</c:v>
                </c:pt>
                <c:pt idx="222">
                  <c:v>1400/02/11</c:v>
                </c:pt>
                <c:pt idx="223">
                  <c:v>1400/02/18</c:v>
                </c:pt>
                <c:pt idx="224">
                  <c:v>1400/02/25</c:v>
                </c:pt>
                <c:pt idx="225">
                  <c:v>1400/03/01</c:v>
                </c:pt>
                <c:pt idx="226">
                  <c:v>1400/03/08</c:v>
                </c:pt>
                <c:pt idx="227">
                  <c:v>1400/03/15</c:v>
                </c:pt>
                <c:pt idx="228">
                  <c:v>1400/03/22</c:v>
                </c:pt>
                <c:pt idx="229">
                  <c:v>1400/03/29</c:v>
                </c:pt>
                <c:pt idx="230">
                  <c:v>1400/04/05</c:v>
                </c:pt>
                <c:pt idx="231">
                  <c:v>1400/04/12</c:v>
                </c:pt>
                <c:pt idx="232">
                  <c:v>1400/04/19</c:v>
                </c:pt>
                <c:pt idx="233">
                  <c:v>1400/04/26</c:v>
                </c:pt>
                <c:pt idx="234">
                  <c:v>1400/05/02</c:v>
                </c:pt>
                <c:pt idx="235">
                  <c:v>1400/05/09</c:v>
                </c:pt>
                <c:pt idx="236">
                  <c:v>1400/05/16</c:v>
                </c:pt>
                <c:pt idx="237">
                  <c:v>1400/05/23</c:v>
                </c:pt>
                <c:pt idx="238">
                  <c:v>1400/05/31</c:v>
                </c:pt>
                <c:pt idx="239">
                  <c:v>1400/06/05</c:v>
                </c:pt>
                <c:pt idx="240">
                  <c:v>1400/06/12</c:v>
                </c:pt>
                <c:pt idx="241">
                  <c:v>1400/06/19</c:v>
                </c:pt>
                <c:pt idx="242">
                  <c:v>1400/06/26</c:v>
                </c:pt>
                <c:pt idx="243">
                  <c:v>1400/07/03</c:v>
                </c:pt>
                <c:pt idx="244">
                  <c:v>1400/07/10</c:v>
                </c:pt>
                <c:pt idx="245">
                  <c:v>1400/07/17</c:v>
                </c:pt>
                <c:pt idx="246">
                  <c:v>1400/07/23</c:v>
                </c:pt>
                <c:pt idx="247">
                  <c:v>1400/07/30</c:v>
                </c:pt>
                <c:pt idx="248">
                  <c:v>1400/08/07</c:v>
                </c:pt>
                <c:pt idx="249">
                  <c:v>1400/08/14</c:v>
                </c:pt>
                <c:pt idx="250">
                  <c:v>1400/08/21</c:v>
                </c:pt>
                <c:pt idx="251">
                  <c:v>1400/08/28</c:v>
                </c:pt>
                <c:pt idx="252">
                  <c:v>1400/09/05</c:v>
                </c:pt>
                <c:pt idx="253">
                  <c:v>1400/09/12</c:v>
                </c:pt>
                <c:pt idx="254">
                  <c:v>1400/09/19</c:v>
                </c:pt>
                <c:pt idx="255">
                  <c:v>1400/09/26</c:v>
                </c:pt>
                <c:pt idx="256">
                  <c:v>1400/10/18</c:v>
                </c:pt>
                <c:pt idx="257">
                  <c:v>1400/10/25</c:v>
                </c:pt>
                <c:pt idx="258">
                  <c:v>1400/11/02</c:v>
                </c:pt>
                <c:pt idx="259">
                  <c:v>1400/11/09</c:v>
                </c:pt>
                <c:pt idx="260">
                  <c:v>1400/11/16</c:v>
                </c:pt>
                <c:pt idx="261">
                  <c:v>1400/11/23</c:v>
                </c:pt>
                <c:pt idx="262">
                  <c:v>1400/11/30</c:v>
                </c:pt>
                <c:pt idx="263">
                  <c:v>1400/12/07</c:v>
                </c:pt>
                <c:pt idx="264">
                  <c:v>1400/12/14</c:v>
                </c:pt>
                <c:pt idx="265">
                  <c:v>1400/12/21</c:v>
                </c:pt>
                <c:pt idx="266">
                  <c:v>1400/12/28</c:v>
                </c:pt>
                <c:pt idx="267">
                  <c:v>1401/01/06</c:v>
                </c:pt>
                <c:pt idx="268">
                  <c:v>1401/01/13</c:v>
                </c:pt>
                <c:pt idx="269">
                  <c:v>1401/01/20</c:v>
                </c:pt>
                <c:pt idx="270">
                  <c:v>1401/01/27</c:v>
                </c:pt>
                <c:pt idx="271">
                  <c:v>1401/02/03</c:v>
                </c:pt>
                <c:pt idx="272">
                  <c:v>1401/02/10</c:v>
                </c:pt>
                <c:pt idx="273">
                  <c:v>1401/02/17</c:v>
                </c:pt>
                <c:pt idx="274">
                  <c:v>1401/02/24</c:v>
                </c:pt>
                <c:pt idx="275">
                  <c:v>1401/02/31</c:v>
                </c:pt>
                <c:pt idx="276">
                  <c:v>1401/03/06</c:v>
                </c:pt>
                <c:pt idx="277">
                  <c:v>1401/03/13</c:v>
                </c:pt>
                <c:pt idx="278">
                  <c:v>1401/03/20</c:v>
                </c:pt>
                <c:pt idx="279">
                  <c:v>1401/03/27</c:v>
                </c:pt>
                <c:pt idx="280">
                  <c:v>1401/04/03</c:v>
                </c:pt>
                <c:pt idx="281">
                  <c:v>1401/04/10</c:v>
                </c:pt>
                <c:pt idx="282">
                  <c:v>1401/04/17</c:v>
                </c:pt>
                <c:pt idx="283">
                  <c:v>1401/04/24</c:v>
                </c:pt>
                <c:pt idx="284">
                  <c:v>1401/04/31</c:v>
                </c:pt>
                <c:pt idx="285">
                  <c:v>1401/05/7</c:v>
                </c:pt>
                <c:pt idx="286">
                  <c:v>1401/05/15</c:v>
                </c:pt>
                <c:pt idx="287">
                  <c:v>1401/05/22</c:v>
                </c:pt>
                <c:pt idx="288">
                  <c:v>1401/05/29</c:v>
                </c:pt>
                <c:pt idx="289">
                  <c:v>1401/06/2</c:v>
                </c:pt>
                <c:pt idx="290">
                  <c:v>1401/06/12</c:v>
                </c:pt>
                <c:pt idx="291">
                  <c:v>1401/06/19</c:v>
                </c:pt>
                <c:pt idx="292">
                  <c:v>1401/06/27</c:v>
                </c:pt>
                <c:pt idx="293">
                  <c:v>1401/07/2</c:v>
                </c:pt>
                <c:pt idx="294">
                  <c:v>1401/07/9</c:v>
                </c:pt>
                <c:pt idx="295">
                  <c:v>1401/07/16</c:v>
                </c:pt>
                <c:pt idx="296">
                  <c:v>1401/07/23</c:v>
                </c:pt>
                <c:pt idx="297">
                  <c:v>1401/07/30</c:v>
                </c:pt>
                <c:pt idx="298">
                  <c:v>1401/08/7</c:v>
                </c:pt>
                <c:pt idx="299">
                  <c:v>1401/08/14</c:v>
                </c:pt>
                <c:pt idx="300">
                  <c:v>1401/08/21</c:v>
                </c:pt>
                <c:pt idx="301">
                  <c:v>1401/08/28</c:v>
                </c:pt>
                <c:pt idx="302">
                  <c:v>1401/09/5</c:v>
                </c:pt>
                <c:pt idx="303">
                  <c:v>1401/09/12</c:v>
                </c:pt>
                <c:pt idx="304">
                  <c:v>1401/09/19</c:v>
                </c:pt>
                <c:pt idx="305">
                  <c:v>1401/09/23</c:v>
                </c:pt>
                <c:pt idx="306">
                  <c:v>1401/10/3</c:v>
                </c:pt>
                <c:pt idx="307">
                  <c:v>1401/10/7</c:v>
                </c:pt>
                <c:pt idx="308">
                  <c:v>1401/10/17</c:v>
                </c:pt>
                <c:pt idx="309">
                  <c:v>1401/10/24</c:v>
                </c:pt>
                <c:pt idx="310">
                  <c:v>1401/1۱/1</c:v>
                </c:pt>
                <c:pt idx="311">
                  <c:v>1401/1۱/8</c:v>
                </c:pt>
                <c:pt idx="312">
                  <c:v>1401/11/16</c:v>
                </c:pt>
                <c:pt idx="313">
                  <c:v>1401/1۱/23</c:v>
                </c:pt>
                <c:pt idx="314">
                  <c:v>1401/1۱/30</c:v>
                </c:pt>
                <c:pt idx="315">
                  <c:v>1401/12/6</c:v>
                </c:pt>
                <c:pt idx="316">
                  <c:v>1401/12/13</c:v>
                </c:pt>
                <c:pt idx="317">
                  <c:v>1401/12/20</c:v>
                </c:pt>
                <c:pt idx="318">
                  <c:v>1401/12/27</c:v>
                </c:pt>
              </c:strCache>
            </c:strRef>
          </c:cat>
          <c:val>
            <c:numRef>
              <c:f>Platts!$E$11:$LK$11</c:f>
              <c:numCache>
                <c:formatCode>General</c:formatCode>
                <c:ptCount val="319"/>
                <c:pt idx="0">
                  <c:v>767</c:v>
                </c:pt>
                <c:pt idx="1">
                  <c:v>790</c:v>
                </c:pt>
                <c:pt idx="2">
                  <c:v>751</c:v>
                </c:pt>
                <c:pt idx="3">
                  <c:v>728</c:v>
                </c:pt>
                <c:pt idx="4">
                  <c:v>799</c:v>
                </c:pt>
                <c:pt idx="5">
                  <c:v>733</c:v>
                </c:pt>
                <c:pt idx="6">
                  <c:v>837</c:v>
                </c:pt>
                <c:pt idx="7">
                  <c:v>849</c:v>
                </c:pt>
                <c:pt idx="8">
                  <c:v>852</c:v>
                </c:pt>
                <c:pt idx="9">
                  <c:v>865</c:v>
                </c:pt>
                <c:pt idx="10">
                  <c:v>889</c:v>
                </c:pt>
                <c:pt idx="11">
                  <c:v>899</c:v>
                </c:pt>
                <c:pt idx="12">
                  <c:v>893</c:v>
                </c:pt>
                <c:pt idx="13">
                  <c:v>890</c:v>
                </c:pt>
                <c:pt idx="14">
                  <c:v>891</c:v>
                </c:pt>
                <c:pt idx="15">
                  <c:v>890</c:v>
                </c:pt>
                <c:pt idx="16">
                  <c:v>840</c:v>
                </c:pt>
                <c:pt idx="17">
                  <c:v>814</c:v>
                </c:pt>
                <c:pt idx="18">
                  <c:v>823</c:v>
                </c:pt>
                <c:pt idx="19">
                  <c:v>852</c:v>
                </c:pt>
                <c:pt idx="20">
                  <c:v>850</c:v>
                </c:pt>
                <c:pt idx="21">
                  <c:v>818</c:v>
                </c:pt>
                <c:pt idx="22">
                  <c:v>818</c:v>
                </c:pt>
                <c:pt idx="23">
                  <c:v>796</c:v>
                </c:pt>
                <c:pt idx="24">
                  <c:v>771</c:v>
                </c:pt>
                <c:pt idx="25">
                  <c:v>784</c:v>
                </c:pt>
                <c:pt idx="26">
                  <c:v>817</c:v>
                </c:pt>
                <c:pt idx="27">
                  <c:v>781</c:v>
                </c:pt>
                <c:pt idx="28">
                  <c:v>775</c:v>
                </c:pt>
                <c:pt idx="29">
                  <c:v>772</c:v>
                </c:pt>
                <c:pt idx="30">
                  <c:v>777</c:v>
                </c:pt>
                <c:pt idx="31">
                  <c:v>749</c:v>
                </c:pt>
                <c:pt idx="32">
                  <c:v>758</c:v>
                </c:pt>
                <c:pt idx="33">
                  <c:v>760</c:v>
                </c:pt>
                <c:pt idx="34">
                  <c:v>774</c:v>
                </c:pt>
                <c:pt idx="35">
                  <c:v>789</c:v>
                </c:pt>
                <c:pt idx="36">
                  <c:v>804</c:v>
                </c:pt>
                <c:pt idx="37">
                  <c:v>822</c:v>
                </c:pt>
                <c:pt idx="38">
                  <c:v>805</c:v>
                </c:pt>
                <c:pt idx="39">
                  <c:v>802</c:v>
                </c:pt>
                <c:pt idx="40">
                  <c:v>812</c:v>
                </c:pt>
                <c:pt idx="41">
                  <c:v>811</c:v>
                </c:pt>
                <c:pt idx="42">
                  <c:v>830</c:v>
                </c:pt>
                <c:pt idx="43">
                  <c:v>818</c:v>
                </c:pt>
                <c:pt idx="44">
                  <c:v>829</c:v>
                </c:pt>
                <c:pt idx="45">
                  <c:v>829</c:v>
                </c:pt>
                <c:pt idx="46">
                  <c:v>837</c:v>
                </c:pt>
                <c:pt idx="47">
                  <c:v>832</c:v>
                </c:pt>
                <c:pt idx="48">
                  <c:v>835</c:v>
                </c:pt>
                <c:pt idx="49">
                  <c:v>831</c:v>
                </c:pt>
                <c:pt idx="50">
                  <c:v>864</c:v>
                </c:pt>
                <c:pt idx="51">
                  <c:v>881</c:v>
                </c:pt>
                <c:pt idx="52">
                  <c:v>881</c:v>
                </c:pt>
                <c:pt idx="53">
                  <c:v>891.67</c:v>
                </c:pt>
                <c:pt idx="54">
                  <c:v>890</c:v>
                </c:pt>
                <c:pt idx="55">
                  <c:v>885</c:v>
                </c:pt>
                <c:pt idx="56">
                  <c:v>882</c:v>
                </c:pt>
                <c:pt idx="57">
                  <c:v>892</c:v>
                </c:pt>
                <c:pt idx="58">
                  <c:v>926.17</c:v>
                </c:pt>
                <c:pt idx="59">
                  <c:v>937.33</c:v>
                </c:pt>
                <c:pt idx="60">
                  <c:v>947.17</c:v>
                </c:pt>
                <c:pt idx="61">
                  <c:v>962.67</c:v>
                </c:pt>
                <c:pt idx="62">
                  <c:v>964.17</c:v>
                </c:pt>
                <c:pt idx="63">
                  <c:v>932.17</c:v>
                </c:pt>
                <c:pt idx="64">
                  <c:v>940.83</c:v>
                </c:pt>
                <c:pt idx="65">
                  <c:v>961</c:v>
                </c:pt>
                <c:pt idx="66">
                  <c:v>961</c:v>
                </c:pt>
                <c:pt idx="67">
                  <c:v>935</c:v>
                </c:pt>
                <c:pt idx="68">
                  <c:v>927</c:v>
                </c:pt>
                <c:pt idx="69">
                  <c:v>929.67</c:v>
                </c:pt>
                <c:pt idx="70">
                  <c:v>940.33</c:v>
                </c:pt>
                <c:pt idx="71">
                  <c:v>953</c:v>
                </c:pt>
                <c:pt idx="72" formatCode="0">
                  <c:v>960.6</c:v>
                </c:pt>
                <c:pt idx="73" formatCode="0">
                  <c:v>971.6</c:v>
                </c:pt>
                <c:pt idx="74" formatCode="0">
                  <c:v>1015</c:v>
                </c:pt>
                <c:pt idx="75" formatCode="0">
                  <c:v>1003.67</c:v>
                </c:pt>
                <c:pt idx="76" formatCode="0">
                  <c:v>1005</c:v>
                </c:pt>
                <c:pt idx="77" formatCode="0">
                  <c:v>974</c:v>
                </c:pt>
                <c:pt idx="78" formatCode="0">
                  <c:v>970</c:v>
                </c:pt>
                <c:pt idx="79" formatCode="0">
                  <c:v>972.67</c:v>
                </c:pt>
                <c:pt idx="80" formatCode="0">
                  <c:v>932.67</c:v>
                </c:pt>
                <c:pt idx="81" formatCode="0">
                  <c:v>974.67</c:v>
                </c:pt>
                <c:pt idx="82" formatCode="0">
                  <c:v>989.5</c:v>
                </c:pt>
                <c:pt idx="83" formatCode="0">
                  <c:v>987</c:v>
                </c:pt>
                <c:pt idx="84" formatCode="0">
                  <c:v>998</c:v>
                </c:pt>
                <c:pt idx="85" formatCode="0">
                  <c:v>1032</c:v>
                </c:pt>
                <c:pt idx="86" formatCode="0">
                  <c:v>1101.67</c:v>
                </c:pt>
                <c:pt idx="87" formatCode="0">
                  <c:v>1111.8699999999999</c:v>
                </c:pt>
                <c:pt idx="88" formatCode="0">
                  <c:v>1180</c:v>
                </c:pt>
                <c:pt idx="89" formatCode="0">
                  <c:v>1227.67</c:v>
                </c:pt>
                <c:pt idx="90" formatCode="0">
                  <c:v>1352.67</c:v>
                </c:pt>
                <c:pt idx="91" formatCode="0">
                  <c:v>1307.33</c:v>
                </c:pt>
                <c:pt idx="92" formatCode="0">
                  <c:v>1344.67</c:v>
                </c:pt>
                <c:pt idx="93" formatCode="0">
                  <c:v>1257</c:v>
                </c:pt>
                <c:pt idx="94" formatCode="0">
                  <c:v>1309.67</c:v>
                </c:pt>
                <c:pt idx="95" formatCode="0">
                  <c:v>1303.67</c:v>
                </c:pt>
                <c:pt idx="96" formatCode="0">
                  <c:v>1296.42</c:v>
                </c:pt>
                <c:pt idx="97" formatCode="0">
                  <c:v>1239.33</c:v>
                </c:pt>
                <c:pt idx="98" formatCode="0">
                  <c:v>1215</c:v>
                </c:pt>
                <c:pt idx="99" formatCode="0">
                  <c:v>1167.67</c:v>
                </c:pt>
                <c:pt idx="100" formatCode="0">
                  <c:v>1113.83</c:v>
                </c:pt>
                <c:pt idx="101" formatCode="0">
                  <c:v>1095</c:v>
                </c:pt>
                <c:pt idx="102" formatCode="0">
                  <c:v>1016.67</c:v>
                </c:pt>
                <c:pt idx="103" formatCode="0">
                  <c:v>984</c:v>
                </c:pt>
                <c:pt idx="104" formatCode="0">
                  <c:v>1049</c:v>
                </c:pt>
                <c:pt idx="105" formatCode="0">
                  <c:v>1053</c:v>
                </c:pt>
                <c:pt idx="106" formatCode="0">
                  <c:v>986</c:v>
                </c:pt>
                <c:pt idx="107" formatCode="0">
                  <c:v>951.67</c:v>
                </c:pt>
                <c:pt idx="108" formatCode="0">
                  <c:v>1050</c:v>
                </c:pt>
                <c:pt idx="109" formatCode="0">
                  <c:v>1051.33</c:v>
                </c:pt>
                <c:pt idx="110" formatCode="0">
                  <c:v>1057</c:v>
                </c:pt>
                <c:pt idx="111" formatCode="0">
                  <c:v>1070.67</c:v>
                </c:pt>
                <c:pt idx="112" formatCode="0">
                  <c:v>1082.7</c:v>
                </c:pt>
                <c:pt idx="113" formatCode="0">
                  <c:v>1087.67</c:v>
                </c:pt>
                <c:pt idx="114" formatCode="0">
                  <c:v>1099.67</c:v>
                </c:pt>
                <c:pt idx="115" formatCode="0">
                  <c:v>1102.92</c:v>
                </c:pt>
                <c:pt idx="116" formatCode="0">
                  <c:v>1096.83</c:v>
                </c:pt>
                <c:pt idx="117" formatCode="0">
                  <c:v>1085.17</c:v>
                </c:pt>
                <c:pt idx="118" formatCode="0">
                  <c:v>1029.67</c:v>
                </c:pt>
                <c:pt idx="119" formatCode="0">
                  <c:v>1020.33</c:v>
                </c:pt>
                <c:pt idx="120" formatCode="0">
                  <c:v>1050</c:v>
                </c:pt>
                <c:pt idx="121" formatCode="0">
                  <c:v>947.67</c:v>
                </c:pt>
                <c:pt idx="122" formatCode="0">
                  <c:v>933</c:v>
                </c:pt>
                <c:pt idx="123" formatCode="0">
                  <c:v>893.33</c:v>
                </c:pt>
                <c:pt idx="124" formatCode="0">
                  <c:v>889.42</c:v>
                </c:pt>
                <c:pt idx="125" formatCode="0">
                  <c:v>842</c:v>
                </c:pt>
                <c:pt idx="126" formatCode="0">
                  <c:v>855.67</c:v>
                </c:pt>
                <c:pt idx="127" formatCode="0">
                  <c:v>835.67</c:v>
                </c:pt>
                <c:pt idx="128" formatCode="0">
                  <c:v>841.67</c:v>
                </c:pt>
                <c:pt idx="129" formatCode="0">
                  <c:v>799.67</c:v>
                </c:pt>
                <c:pt idx="130" formatCode="0">
                  <c:v>807.5</c:v>
                </c:pt>
                <c:pt idx="131" formatCode="0">
                  <c:v>820</c:v>
                </c:pt>
                <c:pt idx="132" formatCode="0">
                  <c:v>819</c:v>
                </c:pt>
                <c:pt idx="133" formatCode="0">
                  <c:v>861.83</c:v>
                </c:pt>
                <c:pt idx="134" formatCode="0">
                  <c:v>826.75</c:v>
                </c:pt>
                <c:pt idx="135" formatCode="0">
                  <c:v>823</c:v>
                </c:pt>
                <c:pt idx="136" formatCode="0">
                  <c:v>793.5</c:v>
                </c:pt>
                <c:pt idx="137" formatCode="0">
                  <c:v>771.5</c:v>
                </c:pt>
                <c:pt idx="138" formatCode="0">
                  <c:v>771.67</c:v>
                </c:pt>
                <c:pt idx="139" formatCode="0">
                  <c:v>765.58</c:v>
                </c:pt>
                <c:pt idx="140" formatCode="0">
                  <c:v>761.83</c:v>
                </c:pt>
                <c:pt idx="141" formatCode="0">
                  <c:v>764.5</c:v>
                </c:pt>
                <c:pt idx="142" formatCode="0">
                  <c:v>786</c:v>
                </c:pt>
                <c:pt idx="143" formatCode="0">
                  <c:v>780.33</c:v>
                </c:pt>
                <c:pt idx="144" formatCode="0">
                  <c:v>770.67</c:v>
                </c:pt>
                <c:pt idx="145" formatCode="0">
                  <c:v>794.33</c:v>
                </c:pt>
                <c:pt idx="146" formatCode="0">
                  <c:v>768.67</c:v>
                </c:pt>
                <c:pt idx="147" formatCode="0">
                  <c:v>777.5</c:v>
                </c:pt>
                <c:pt idx="148" formatCode="0">
                  <c:v>766.17</c:v>
                </c:pt>
                <c:pt idx="149" formatCode="0">
                  <c:v>768.25</c:v>
                </c:pt>
                <c:pt idx="150" formatCode="0">
                  <c:v>768.83</c:v>
                </c:pt>
                <c:pt idx="151" formatCode="0">
                  <c:v>774.42</c:v>
                </c:pt>
                <c:pt idx="152" formatCode="0">
                  <c:v>779.8</c:v>
                </c:pt>
                <c:pt idx="153" formatCode="0">
                  <c:v>790.97</c:v>
                </c:pt>
                <c:pt idx="154" formatCode="0">
                  <c:v>808.67</c:v>
                </c:pt>
                <c:pt idx="155" formatCode="0">
                  <c:v>828.19</c:v>
                </c:pt>
                <c:pt idx="156" formatCode="0">
                  <c:v>817.94</c:v>
                </c:pt>
                <c:pt idx="157" formatCode="0">
                  <c:v>796.77</c:v>
                </c:pt>
                <c:pt idx="158" formatCode="0">
                  <c:v>787.4</c:v>
                </c:pt>
                <c:pt idx="159" formatCode="0">
                  <c:v>748.13</c:v>
                </c:pt>
                <c:pt idx="160" formatCode="0">
                  <c:v>717.2</c:v>
                </c:pt>
                <c:pt idx="161" formatCode="0">
                  <c:v>718.15</c:v>
                </c:pt>
                <c:pt idx="162" formatCode="0">
                  <c:v>732.29</c:v>
                </c:pt>
                <c:pt idx="163" formatCode="0">
                  <c:v>702.63</c:v>
                </c:pt>
                <c:pt idx="164" formatCode="0">
                  <c:v>679.7</c:v>
                </c:pt>
                <c:pt idx="165" formatCode="0">
                  <c:v>591.33000000000004</c:v>
                </c:pt>
                <c:pt idx="166" formatCode="0">
                  <c:v>532.77</c:v>
                </c:pt>
                <c:pt idx="167" formatCode="0">
                  <c:v>477.2</c:v>
                </c:pt>
                <c:pt idx="168" formatCode="0">
                  <c:v>445.03</c:v>
                </c:pt>
                <c:pt idx="169" formatCode="0">
                  <c:v>462.48</c:v>
                </c:pt>
                <c:pt idx="170" formatCode="0">
                  <c:v>455.4</c:v>
                </c:pt>
                <c:pt idx="171" formatCode="0">
                  <c:v>443.45</c:v>
                </c:pt>
                <c:pt idx="172" formatCode="0">
                  <c:v>441.38</c:v>
                </c:pt>
                <c:pt idx="173" formatCode="0">
                  <c:v>463.96</c:v>
                </c:pt>
                <c:pt idx="174" formatCode="0">
                  <c:v>458.27</c:v>
                </c:pt>
                <c:pt idx="175" formatCode="0">
                  <c:v>484.42</c:v>
                </c:pt>
                <c:pt idx="176" formatCode="0">
                  <c:v>462.71</c:v>
                </c:pt>
                <c:pt idx="177" formatCode="0">
                  <c:v>484.33</c:v>
                </c:pt>
                <c:pt idx="178" formatCode="0">
                  <c:v>509</c:v>
                </c:pt>
                <c:pt idx="179" formatCode="0">
                  <c:v>532.73</c:v>
                </c:pt>
                <c:pt idx="180" formatCode="0">
                  <c:v>549.07000000000005</c:v>
                </c:pt>
                <c:pt idx="181" formatCode="0">
                  <c:v>519.4</c:v>
                </c:pt>
                <c:pt idx="182" formatCode="0">
                  <c:v>524.5</c:v>
                </c:pt>
                <c:pt idx="183" formatCode="0">
                  <c:v>522.4</c:v>
                </c:pt>
                <c:pt idx="184" formatCode="0">
                  <c:v>526.70000000000005</c:v>
                </c:pt>
                <c:pt idx="185" formatCode="0">
                  <c:v>529.21</c:v>
                </c:pt>
                <c:pt idx="186" formatCode="0">
                  <c:v>522.29999999999995</c:v>
                </c:pt>
                <c:pt idx="187" formatCode="0">
                  <c:v>535.25</c:v>
                </c:pt>
                <c:pt idx="188" formatCode="0">
                  <c:v>554.66999999999996</c:v>
                </c:pt>
                <c:pt idx="189" formatCode="0">
                  <c:v>530</c:v>
                </c:pt>
                <c:pt idx="190" formatCode="0">
                  <c:v>533</c:v>
                </c:pt>
                <c:pt idx="191" formatCode="0">
                  <c:v>529</c:v>
                </c:pt>
                <c:pt idx="192" formatCode="0">
                  <c:v>537</c:v>
                </c:pt>
                <c:pt idx="193" formatCode="0">
                  <c:v>524</c:v>
                </c:pt>
                <c:pt idx="194" formatCode="0">
                  <c:v>509.22</c:v>
                </c:pt>
                <c:pt idx="195" formatCode="0">
                  <c:v>516.73</c:v>
                </c:pt>
                <c:pt idx="196" formatCode="0">
                  <c:v>524.73</c:v>
                </c:pt>
                <c:pt idx="197" formatCode="0">
                  <c:v>539</c:v>
                </c:pt>
                <c:pt idx="198" formatCode="0">
                  <c:v>516</c:v>
                </c:pt>
                <c:pt idx="199" formatCode="0">
                  <c:v>498.83</c:v>
                </c:pt>
                <c:pt idx="200" formatCode="0">
                  <c:v>512</c:v>
                </c:pt>
                <c:pt idx="201" formatCode="0">
                  <c:v>527</c:v>
                </c:pt>
                <c:pt idx="202" formatCode="0">
                  <c:v>545</c:v>
                </c:pt>
                <c:pt idx="203" formatCode="0">
                  <c:v>549</c:v>
                </c:pt>
                <c:pt idx="204" formatCode="0">
                  <c:v>572</c:v>
                </c:pt>
                <c:pt idx="205" formatCode="0">
                  <c:v>597</c:v>
                </c:pt>
                <c:pt idx="206" formatCode="0">
                  <c:v>660</c:v>
                </c:pt>
                <c:pt idx="207" formatCode="0">
                  <c:v>672</c:v>
                </c:pt>
                <c:pt idx="208" formatCode="0">
                  <c:v>668</c:v>
                </c:pt>
                <c:pt idx="209" formatCode="0">
                  <c:v>669</c:v>
                </c:pt>
                <c:pt idx="210" formatCode="0">
                  <c:v>714</c:v>
                </c:pt>
                <c:pt idx="211" formatCode="0">
                  <c:v>727.79</c:v>
                </c:pt>
                <c:pt idx="212" formatCode="0">
                  <c:v>757</c:v>
                </c:pt>
                <c:pt idx="213" formatCode="0">
                  <c:v>838</c:v>
                </c:pt>
                <c:pt idx="214" formatCode="0">
                  <c:v>837</c:v>
                </c:pt>
                <c:pt idx="215" formatCode="0">
                  <c:v>838</c:v>
                </c:pt>
                <c:pt idx="216" formatCode="0">
                  <c:v>819</c:v>
                </c:pt>
                <c:pt idx="217" formatCode="0">
                  <c:v>784</c:v>
                </c:pt>
                <c:pt idx="218" formatCode="0">
                  <c:v>794</c:v>
                </c:pt>
                <c:pt idx="219" formatCode="0">
                  <c:v>791.67</c:v>
                </c:pt>
                <c:pt idx="220" formatCode="0">
                  <c:v>815</c:v>
                </c:pt>
                <c:pt idx="221" formatCode="0">
                  <c:v>835.23</c:v>
                </c:pt>
                <c:pt idx="222" formatCode="0">
                  <c:v>850.43</c:v>
                </c:pt>
                <c:pt idx="223" formatCode="0">
                  <c:v>856</c:v>
                </c:pt>
                <c:pt idx="224" formatCode="0">
                  <c:v>852.71</c:v>
                </c:pt>
                <c:pt idx="225" formatCode="0">
                  <c:v>837.17</c:v>
                </c:pt>
                <c:pt idx="226" formatCode="0">
                  <c:v>832</c:v>
                </c:pt>
                <c:pt idx="227" formatCode="0">
                  <c:v>833.1</c:v>
                </c:pt>
                <c:pt idx="228" formatCode="0">
                  <c:v>837</c:v>
                </c:pt>
                <c:pt idx="229" formatCode="0">
                  <c:v>857.13</c:v>
                </c:pt>
                <c:pt idx="230" formatCode="0">
                  <c:v>883</c:v>
                </c:pt>
                <c:pt idx="231" formatCode="0">
                  <c:v>903.63</c:v>
                </c:pt>
                <c:pt idx="232" formatCode="0">
                  <c:v>920.5</c:v>
                </c:pt>
                <c:pt idx="233" formatCode="0">
                  <c:v>912</c:v>
                </c:pt>
                <c:pt idx="234" formatCode="0">
                  <c:v>910.46</c:v>
                </c:pt>
                <c:pt idx="235" formatCode="0">
                  <c:v>931</c:v>
                </c:pt>
                <c:pt idx="236" formatCode="0">
                  <c:v>930</c:v>
                </c:pt>
                <c:pt idx="237" formatCode="0">
                  <c:v>916</c:v>
                </c:pt>
                <c:pt idx="238" formatCode="0">
                  <c:v>857.67</c:v>
                </c:pt>
                <c:pt idx="239" formatCode="0">
                  <c:v>885.67</c:v>
                </c:pt>
                <c:pt idx="240" formatCode="0">
                  <c:v>875.87</c:v>
                </c:pt>
                <c:pt idx="241" formatCode="0">
                  <c:v>867.25</c:v>
                </c:pt>
                <c:pt idx="242" formatCode="0">
                  <c:v>892.75</c:v>
                </c:pt>
                <c:pt idx="243" formatCode="0">
                  <c:v>888</c:v>
                </c:pt>
                <c:pt idx="244" formatCode="0">
                  <c:v>874</c:v>
                </c:pt>
                <c:pt idx="245" formatCode="0">
                  <c:v>885.27</c:v>
                </c:pt>
                <c:pt idx="246" formatCode="0">
                  <c:v>929.17</c:v>
                </c:pt>
                <c:pt idx="247" formatCode="0">
                  <c:v>932.9</c:v>
                </c:pt>
                <c:pt idx="248" formatCode="0">
                  <c:v>913.6</c:v>
                </c:pt>
                <c:pt idx="249" formatCode="0">
                  <c:v>903.63</c:v>
                </c:pt>
                <c:pt idx="250" formatCode="0">
                  <c:v>906.03</c:v>
                </c:pt>
                <c:pt idx="251" formatCode="0">
                  <c:v>893.43</c:v>
                </c:pt>
                <c:pt idx="252" formatCode="0">
                  <c:v>866.1</c:v>
                </c:pt>
                <c:pt idx="253" formatCode="0">
                  <c:v>798.8</c:v>
                </c:pt>
                <c:pt idx="254" formatCode="0">
                  <c:v>809.83</c:v>
                </c:pt>
                <c:pt idx="255" formatCode="0">
                  <c:v>813.23</c:v>
                </c:pt>
                <c:pt idx="256" formatCode="0">
                  <c:v>900</c:v>
                </c:pt>
                <c:pt idx="257" formatCode="0">
                  <c:v>920.27</c:v>
                </c:pt>
                <c:pt idx="258" formatCode="0">
                  <c:v>954.8</c:v>
                </c:pt>
                <c:pt idx="259" formatCode="0">
                  <c:v>977.67</c:v>
                </c:pt>
                <c:pt idx="260" formatCode="0">
                  <c:v>1032.1400000000001</c:v>
                </c:pt>
                <c:pt idx="261" formatCode="0">
                  <c:v>1060.03</c:v>
                </c:pt>
                <c:pt idx="262" formatCode="0">
                  <c:v>1053.77</c:v>
                </c:pt>
                <c:pt idx="263" formatCode="0">
                  <c:v>1074</c:v>
                </c:pt>
                <c:pt idx="264" formatCode="0">
                  <c:v>1165.73</c:v>
                </c:pt>
                <c:pt idx="265" formatCode="0">
                  <c:v>1286.4000000000001</c:v>
                </c:pt>
                <c:pt idx="266" formatCode="0">
                  <c:v>1138.2</c:v>
                </c:pt>
                <c:pt idx="267" formatCode="0">
                  <c:v>1195.3399999999999</c:v>
                </c:pt>
                <c:pt idx="268" formatCode="0">
                  <c:v>1160.8</c:v>
                </c:pt>
                <c:pt idx="269" formatCode="0">
                  <c:v>1154.4000000000001</c:v>
                </c:pt>
                <c:pt idx="270" formatCode="0">
                  <c:v>1157.71</c:v>
                </c:pt>
                <c:pt idx="271" formatCode="0">
                  <c:v>1187.27</c:v>
                </c:pt>
                <c:pt idx="272" formatCode="0">
                  <c:v>1142.47</c:v>
                </c:pt>
                <c:pt idx="273" formatCode="0">
                  <c:v>1172.3399999999999</c:v>
                </c:pt>
                <c:pt idx="274" formatCode="0">
                  <c:v>1223.98</c:v>
                </c:pt>
                <c:pt idx="275" formatCode="0">
                  <c:v>1266.8800000000001</c:v>
                </c:pt>
                <c:pt idx="276" formatCode="0">
                  <c:v>1283.57</c:v>
                </c:pt>
                <c:pt idx="277" formatCode="0">
                  <c:v>1271.47</c:v>
                </c:pt>
                <c:pt idx="278" formatCode="0">
                  <c:v>1444.33</c:v>
                </c:pt>
                <c:pt idx="279" formatCode="0">
                  <c:v>1286.3699999999999</c:v>
                </c:pt>
                <c:pt idx="280" formatCode="0">
                  <c:v>1274.8</c:v>
                </c:pt>
                <c:pt idx="281" formatCode="0">
                  <c:v>1237.43</c:v>
                </c:pt>
                <c:pt idx="282" formatCode="0">
                  <c:v>1188.52</c:v>
                </c:pt>
                <c:pt idx="283" formatCode="0">
                  <c:v>1060.67</c:v>
                </c:pt>
                <c:pt idx="284" formatCode="0">
                  <c:v>1028.1300000000001</c:v>
                </c:pt>
                <c:pt idx="285" formatCode="0">
                  <c:v>1098.2</c:v>
                </c:pt>
                <c:pt idx="286" formatCode="0">
                  <c:v>1033</c:v>
                </c:pt>
                <c:pt idx="287" formatCode="0">
                  <c:v>1092</c:v>
                </c:pt>
                <c:pt idx="288" formatCode="0">
                  <c:v>1045</c:v>
                </c:pt>
                <c:pt idx="289" formatCode="0">
                  <c:v>1059.1300000000001</c:v>
                </c:pt>
                <c:pt idx="290" formatCode="0">
                  <c:v>1034.07</c:v>
                </c:pt>
                <c:pt idx="291" formatCode="0">
                  <c:v>1043</c:v>
                </c:pt>
                <c:pt idx="292" formatCode="0">
                  <c:v>1086.5999999999999</c:v>
                </c:pt>
                <c:pt idx="293" formatCode="0">
                  <c:v>1040.47</c:v>
                </c:pt>
                <c:pt idx="294" formatCode="0">
                  <c:v>1024.07</c:v>
                </c:pt>
                <c:pt idx="295" formatCode="0">
                  <c:v>1073.2</c:v>
                </c:pt>
                <c:pt idx="296" formatCode="0">
                  <c:v>1057</c:v>
                </c:pt>
                <c:pt idx="297" formatCode="0">
                  <c:v>993.66</c:v>
                </c:pt>
                <c:pt idx="298" formatCode="0">
                  <c:v>959.19</c:v>
                </c:pt>
                <c:pt idx="299" formatCode="0">
                  <c:v>957.93</c:v>
                </c:pt>
                <c:pt idx="300" formatCode="0">
                  <c:v>986.23</c:v>
                </c:pt>
                <c:pt idx="301" formatCode="0">
                  <c:v>950.15</c:v>
                </c:pt>
                <c:pt idx="302" formatCode="0">
                  <c:v>922.14</c:v>
                </c:pt>
                <c:pt idx="303" formatCode="0">
                  <c:v>900.68</c:v>
                </c:pt>
                <c:pt idx="304" formatCode="0">
                  <c:v>877.33</c:v>
                </c:pt>
                <c:pt idx="305" formatCode="0">
                  <c:v>903.64</c:v>
                </c:pt>
                <c:pt idx="306" formatCode="0">
                  <c:v>903.64</c:v>
                </c:pt>
                <c:pt idx="307" formatCode="0">
                  <c:v>903.64</c:v>
                </c:pt>
                <c:pt idx="308" formatCode="0">
                  <c:v>928.21</c:v>
                </c:pt>
                <c:pt idx="309" formatCode="0">
                  <c:v>956.56</c:v>
                </c:pt>
                <c:pt idx="310" formatCode="0">
                  <c:v>1014.3</c:v>
                </c:pt>
                <c:pt idx="311" formatCode="0">
                  <c:v>1043.17</c:v>
                </c:pt>
                <c:pt idx="312" formatCode="0">
                  <c:v>1041.7</c:v>
                </c:pt>
                <c:pt idx="313" formatCode="0">
                  <c:v>1020.37</c:v>
                </c:pt>
                <c:pt idx="314" formatCode="0">
                  <c:v>999.2</c:v>
                </c:pt>
                <c:pt idx="315" formatCode="0">
                  <c:v>993.07</c:v>
                </c:pt>
                <c:pt idx="316" formatCode="0">
                  <c:v>999.77</c:v>
                </c:pt>
                <c:pt idx="317" formatCode="0">
                  <c:v>1010</c:v>
                </c:pt>
                <c:pt idx="318" formatCode="0">
                  <c:v>1004.63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F-4EC4-883A-B34E22A36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07154448"/>
        <c:axId val="-507151728"/>
      </c:lineChart>
      <c:catAx>
        <c:axId val="-507154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 b="1">
                <a:cs typeface="B Mitra" panose="00000400000000000000" pitchFamily="2" charset="-78"/>
              </a:defRPr>
            </a:pPr>
            <a:endParaRPr lang="en-US"/>
          </a:p>
        </c:txPr>
        <c:crossAx val="-507151728"/>
        <c:crosses val="autoZero"/>
        <c:auto val="1"/>
        <c:lblAlgn val="ctr"/>
        <c:lblOffset val="100"/>
        <c:noMultiLvlLbl val="0"/>
      </c:catAx>
      <c:valAx>
        <c:axId val="-507151728"/>
        <c:scaling>
          <c:orientation val="minMax"/>
        </c:scaling>
        <c:delete val="0"/>
        <c:axPos val="l"/>
        <c:numFmt formatCode="[$-3010000]0" sourceLinked="0"/>
        <c:majorTickMark val="out"/>
        <c:minorTickMark val="none"/>
        <c:tickLblPos val="nextTo"/>
        <c:txPr>
          <a:bodyPr/>
          <a:lstStyle/>
          <a:p>
            <a:pPr>
              <a:defRPr sz="1200" b="1">
                <a:cs typeface="B Mitra" panose="00000400000000000000" pitchFamily="2" charset="-78"/>
              </a:defRPr>
            </a:pPr>
            <a:endParaRPr lang="en-US"/>
          </a:p>
        </c:txPr>
        <c:crossAx val="-507154448"/>
        <c:crosses val="autoZero"/>
        <c:crossBetween val="between"/>
      </c:valAx>
      <c:spPr>
        <a:solidFill>
          <a:srgbClr val="F8F8F8"/>
        </a:solidFill>
      </c:spPr>
    </c:plotArea>
    <c:plotVisOnly val="1"/>
    <c:dispBlanksAs val="gap"/>
    <c:showDLblsOverMax val="0"/>
  </c:chart>
  <c:spPr>
    <a:solidFill>
      <a:srgbClr val="F8F8F8"/>
    </a:solidFill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582390141470437E-2"/>
          <c:y val="0.16296966188663053"/>
          <c:w val="0.89425025137809255"/>
          <c:h val="0.63379381757844011"/>
        </c:manualLayout>
      </c:layout>
      <c:lineChart>
        <c:grouping val="stacked"/>
        <c:varyColors val="0"/>
        <c:ser>
          <c:idx val="0"/>
          <c:order val="0"/>
          <c:tx>
            <c:strRef>
              <c:f>Platts!$C$29</c:f>
              <c:strCache>
                <c:ptCount val="1"/>
                <c:pt idx="0">
                  <c:v>اسپرد پارازایلین نفتا</c:v>
                </c:pt>
              </c:strCache>
            </c:strRef>
          </c:tx>
          <c:spPr>
            <a:ln w="57150">
              <a:solidFill>
                <a:srgbClr val="00B050"/>
              </a:solidFill>
            </a:ln>
          </c:spPr>
          <c:marker>
            <c:symbol val="none"/>
          </c:marker>
          <c:cat>
            <c:strRef>
              <c:f>Platts!$F$3:$LK$3</c:f>
              <c:strCache>
                <c:ptCount val="318"/>
                <c:pt idx="0">
                  <c:v>95/08/22</c:v>
                </c:pt>
                <c:pt idx="1">
                  <c:v>95/08/31</c:v>
                </c:pt>
                <c:pt idx="2">
                  <c:v>95/09/06</c:v>
                </c:pt>
                <c:pt idx="3">
                  <c:v>95/09/13</c:v>
                </c:pt>
                <c:pt idx="4">
                  <c:v>95/09/20</c:v>
                </c:pt>
                <c:pt idx="5">
                  <c:v>95/09/28</c:v>
                </c:pt>
                <c:pt idx="6">
                  <c:v>95/10/18</c:v>
                </c:pt>
                <c:pt idx="7">
                  <c:v>95/10/25</c:v>
                </c:pt>
                <c:pt idx="8">
                  <c:v>95/11/02</c:v>
                </c:pt>
                <c:pt idx="9">
                  <c:v>95/11/09</c:v>
                </c:pt>
                <c:pt idx="10">
                  <c:v>95/11/16</c:v>
                </c:pt>
                <c:pt idx="11">
                  <c:v>95/11/23</c:v>
                </c:pt>
                <c:pt idx="12">
                  <c:v>95/12/01</c:v>
                </c:pt>
                <c:pt idx="13">
                  <c:v>95/12/07</c:v>
                </c:pt>
                <c:pt idx="14">
                  <c:v>95/12/14</c:v>
                </c:pt>
                <c:pt idx="15">
                  <c:v>95/12/21</c:v>
                </c:pt>
                <c:pt idx="16">
                  <c:v>95/12/28</c:v>
                </c:pt>
                <c:pt idx="17">
                  <c:v>96/01/05</c:v>
                </c:pt>
                <c:pt idx="18">
                  <c:v>96/01/12</c:v>
                </c:pt>
                <c:pt idx="19">
                  <c:v>96/01/19</c:v>
                </c:pt>
                <c:pt idx="20">
                  <c:v>96/01/26</c:v>
                </c:pt>
                <c:pt idx="21">
                  <c:v>96/02/02</c:v>
                </c:pt>
                <c:pt idx="22">
                  <c:v>96/02/09</c:v>
                </c:pt>
                <c:pt idx="23">
                  <c:v>96/02/16</c:v>
                </c:pt>
                <c:pt idx="24">
                  <c:v>96/02/23</c:v>
                </c:pt>
                <c:pt idx="25">
                  <c:v>96/02/30</c:v>
                </c:pt>
                <c:pt idx="26">
                  <c:v>96/03/06</c:v>
                </c:pt>
                <c:pt idx="27">
                  <c:v>96/03/13</c:v>
                </c:pt>
                <c:pt idx="28">
                  <c:v>96/03/20</c:v>
                </c:pt>
                <c:pt idx="29">
                  <c:v>96/03/27</c:v>
                </c:pt>
                <c:pt idx="30">
                  <c:v>96/04/03</c:v>
                </c:pt>
                <c:pt idx="31">
                  <c:v>96/04/10</c:v>
                </c:pt>
                <c:pt idx="32">
                  <c:v>96/04/17</c:v>
                </c:pt>
                <c:pt idx="33">
                  <c:v>96/04/24</c:v>
                </c:pt>
                <c:pt idx="34">
                  <c:v>96/04/31</c:v>
                </c:pt>
                <c:pt idx="35">
                  <c:v>96/05/07</c:v>
                </c:pt>
                <c:pt idx="36">
                  <c:v>96/05/15</c:v>
                </c:pt>
                <c:pt idx="37">
                  <c:v>96/05/21</c:v>
                </c:pt>
                <c:pt idx="38">
                  <c:v>96/05/28</c:v>
                </c:pt>
                <c:pt idx="39">
                  <c:v>96/06/04</c:v>
                </c:pt>
                <c:pt idx="40">
                  <c:v>96/06/11</c:v>
                </c:pt>
                <c:pt idx="41">
                  <c:v>96/06/18</c:v>
                </c:pt>
                <c:pt idx="42">
                  <c:v>96/06/25</c:v>
                </c:pt>
                <c:pt idx="43">
                  <c:v>96/07/01</c:v>
                </c:pt>
                <c:pt idx="44">
                  <c:v>96/07/10</c:v>
                </c:pt>
                <c:pt idx="45">
                  <c:v>96/07/15</c:v>
                </c:pt>
                <c:pt idx="46">
                  <c:v>96/07/22</c:v>
                </c:pt>
                <c:pt idx="47">
                  <c:v>96/07/29</c:v>
                </c:pt>
                <c:pt idx="48">
                  <c:v>96/08/06</c:v>
                </c:pt>
                <c:pt idx="49">
                  <c:v>96/08/13</c:v>
                </c:pt>
                <c:pt idx="50">
                  <c:v>96/08/20</c:v>
                </c:pt>
                <c:pt idx="51">
                  <c:v>96/08/27</c:v>
                </c:pt>
                <c:pt idx="52">
                  <c:v>96/09/04</c:v>
                </c:pt>
                <c:pt idx="53">
                  <c:v>96/09/11</c:v>
                </c:pt>
                <c:pt idx="54">
                  <c:v>96/09/18</c:v>
                </c:pt>
                <c:pt idx="55">
                  <c:v>96/09/25</c:v>
                </c:pt>
                <c:pt idx="56">
                  <c:v>96/10/02</c:v>
                </c:pt>
                <c:pt idx="57">
                  <c:v>96/10/16</c:v>
                </c:pt>
                <c:pt idx="58">
                  <c:v>96/10/23</c:v>
                </c:pt>
                <c:pt idx="59">
                  <c:v>96/10/30</c:v>
                </c:pt>
                <c:pt idx="60">
                  <c:v>96/11/07</c:v>
                </c:pt>
                <c:pt idx="61">
                  <c:v>96/11/14</c:v>
                </c:pt>
                <c:pt idx="62">
                  <c:v>96/11/21</c:v>
                </c:pt>
                <c:pt idx="63">
                  <c:v>96/11/28</c:v>
                </c:pt>
                <c:pt idx="64">
                  <c:v>96/12/05</c:v>
                </c:pt>
                <c:pt idx="65">
                  <c:v>96/12/12</c:v>
                </c:pt>
                <c:pt idx="66">
                  <c:v>96/12/19</c:v>
                </c:pt>
                <c:pt idx="67">
                  <c:v>97/01/11</c:v>
                </c:pt>
                <c:pt idx="68">
                  <c:v>97/01/18</c:v>
                </c:pt>
                <c:pt idx="69">
                  <c:v>97/01/25</c:v>
                </c:pt>
                <c:pt idx="70">
                  <c:v>97/02/01</c:v>
                </c:pt>
                <c:pt idx="71">
                  <c:v>97/02/08</c:v>
                </c:pt>
                <c:pt idx="72">
                  <c:v>97/02/15</c:v>
                </c:pt>
                <c:pt idx="73">
                  <c:v>97/02/22</c:v>
                </c:pt>
                <c:pt idx="74">
                  <c:v>97/02/29</c:v>
                </c:pt>
                <c:pt idx="75">
                  <c:v>97/03/05</c:v>
                </c:pt>
                <c:pt idx="76">
                  <c:v>97/03/12</c:v>
                </c:pt>
                <c:pt idx="77">
                  <c:v>97/03/19</c:v>
                </c:pt>
                <c:pt idx="78">
                  <c:v>97/03/26</c:v>
                </c:pt>
                <c:pt idx="79">
                  <c:v>97/04/02</c:v>
                </c:pt>
                <c:pt idx="80">
                  <c:v>97/04/09</c:v>
                </c:pt>
                <c:pt idx="81">
                  <c:v>97/04/16</c:v>
                </c:pt>
                <c:pt idx="82">
                  <c:v>97/04/23</c:v>
                </c:pt>
                <c:pt idx="83">
                  <c:v>97/04/30</c:v>
                </c:pt>
                <c:pt idx="84">
                  <c:v>97/05/06</c:v>
                </c:pt>
                <c:pt idx="85">
                  <c:v>97/05/13</c:v>
                </c:pt>
                <c:pt idx="86">
                  <c:v>97/05/20</c:v>
                </c:pt>
                <c:pt idx="87">
                  <c:v>97/05/27</c:v>
                </c:pt>
                <c:pt idx="88">
                  <c:v>97/06/03</c:v>
                </c:pt>
                <c:pt idx="89">
                  <c:v>97/06/10</c:v>
                </c:pt>
                <c:pt idx="90">
                  <c:v>97/06/17</c:v>
                </c:pt>
                <c:pt idx="91">
                  <c:v>97/06/24</c:v>
                </c:pt>
                <c:pt idx="92">
                  <c:v>97/06/31</c:v>
                </c:pt>
                <c:pt idx="93">
                  <c:v>97/07/07</c:v>
                </c:pt>
                <c:pt idx="94">
                  <c:v>97/07/14</c:v>
                </c:pt>
                <c:pt idx="95">
                  <c:v>97/07/21</c:v>
                </c:pt>
                <c:pt idx="96">
                  <c:v>97/07/28</c:v>
                </c:pt>
                <c:pt idx="97">
                  <c:v>97/08/05</c:v>
                </c:pt>
                <c:pt idx="98">
                  <c:v>97/08/12</c:v>
                </c:pt>
                <c:pt idx="99">
                  <c:v>97/08/19</c:v>
                </c:pt>
                <c:pt idx="100">
                  <c:v>97/08/26</c:v>
                </c:pt>
                <c:pt idx="101">
                  <c:v>97/09/03</c:v>
                </c:pt>
                <c:pt idx="102">
                  <c:v>97/09/10</c:v>
                </c:pt>
                <c:pt idx="103">
                  <c:v>97/09/17</c:v>
                </c:pt>
                <c:pt idx="104">
                  <c:v>97/09/24</c:v>
                </c:pt>
                <c:pt idx="105">
                  <c:v>97/10/01</c:v>
                </c:pt>
                <c:pt idx="106">
                  <c:v>97/10/15</c:v>
                </c:pt>
                <c:pt idx="107">
                  <c:v>97/10/22</c:v>
                </c:pt>
                <c:pt idx="108">
                  <c:v>97/10/29</c:v>
                </c:pt>
                <c:pt idx="109">
                  <c:v>97/11/06</c:v>
                </c:pt>
                <c:pt idx="110">
                  <c:v>97/11/13</c:v>
                </c:pt>
                <c:pt idx="111">
                  <c:v>97/11/20</c:v>
                </c:pt>
                <c:pt idx="112">
                  <c:v>97/11/27</c:v>
                </c:pt>
                <c:pt idx="113">
                  <c:v>97/12/04</c:v>
                </c:pt>
                <c:pt idx="114">
                  <c:v>97/12/11</c:v>
                </c:pt>
                <c:pt idx="115">
                  <c:v>97/12/18</c:v>
                </c:pt>
                <c:pt idx="116">
                  <c:v>97/12/25</c:v>
                </c:pt>
                <c:pt idx="117">
                  <c:v>98/01/03</c:v>
                </c:pt>
                <c:pt idx="118">
                  <c:v>98/01/17</c:v>
                </c:pt>
                <c:pt idx="119">
                  <c:v>98/01/24</c:v>
                </c:pt>
                <c:pt idx="120">
                  <c:v>98/01/31</c:v>
                </c:pt>
                <c:pt idx="121">
                  <c:v>98/02/07</c:v>
                </c:pt>
                <c:pt idx="122">
                  <c:v>98/02/14</c:v>
                </c:pt>
                <c:pt idx="123">
                  <c:v>98/02/21</c:v>
                </c:pt>
                <c:pt idx="124">
                  <c:v>98/02/28</c:v>
                </c:pt>
                <c:pt idx="125">
                  <c:v>98/03/04</c:v>
                </c:pt>
                <c:pt idx="126">
                  <c:v>98/03/11</c:v>
                </c:pt>
                <c:pt idx="127">
                  <c:v>98/03/18</c:v>
                </c:pt>
                <c:pt idx="128">
                  <c:v>98/03/25</c:v>
                </c:pt>
                <c:pt idx="129">
                  <c:v>98/04/01</c:v>
                </c:pt>
                <c:pt idx="130">
                  <c:v>98/04/08</c:v>
                </c:pt>
                <c:pt idx="131">
                  <c:v>98/04/15</c:v>
                </c:pt>
                <c:pt idx="132">
                  <c:v>98/04/22</c:v>
                </c:pt>
                <c:pt idx="133">
                  <c:v>98/04/29</c:v>
                </c:pt>
                <c:pt idx="134">
                  <c:v>98/05/05</c:v>
                </c:pt>
                <c:pt idx="135">
                  <c:v>98/05/12</c:v>
                </c:pt>
                <c:pt idx="136">
                  <c:v>98/05/19</c:v>
                </c:pt>
                <c:pt idx="137">
                  <c:v>98/05/26</c:v>
                </c:pt>
                <c:pt idx="138">
                  <c:v>98/06/02</c:v>
                </c:pt>
                <c:pt idx="139">
                  <c:v>98/06/16</c:v>
                </c:pt>
                <c:pt idx="140">
                  <c:v>98/06/23</c:v>
                </c:pt>
                <c:pt idx="141">
                  <c:v>98/06/30</c:v>
                </c:pt>
                <c:pt idx="142">
                  <c:v>98/07/06</c:v>
                </c:pt>
                <c:pt idx="143">
                  <c:v>98/07/13</c:v>
                </c:pt>
                <c:pt idx="144">
                  <c:v>98/07/20</c:v>
                </c:pt>
                <c:pt idx="145">
                  <c:v>98/07/27</c:v>
                </c:pt>
                <c:pt idx="146">
                  <c:v>98/08/04</c:v>
                </c:pt>
                <c:pt idx="147">
                  <c:v>98/08/11</c:v>
                </c:pt>
                <c:pt idx="148">
                  <c:v>98/08/25</c:v>
                </c:pt>
                <c:pt idx="149">
                  <c:v>98/09/01</c:v>
                </c:pt>
                <c:pt idx="150">
                  <c:v>98/09/08</c:v>
                </c:pt>
                <c:pt idx="151">
                  <c:v>98/09/15</c:v>
                </c:pt>
                <c:pt idx="152">
                  <c:v>98/09/22</c:v>
                </c:pt>
                <c:pt idx="153">
                  <c:v>98/09/29</c:v>
                </c:pt>
                <c:pt idx="154">
                  <c:v>98/10/13</c:v>
                </c:pt>
                <c:pt idx="155">
                  <c:v>98/10/20</c:v>
                </c:pt>
                <c:pt idx="156">
                  <c:v>98/10/27</c:v>
                </c:pt>
                <c:pt idx="157">
                  <c:v>98/11/04</c:v>
                </c:pt>
                <c:pt idx="158">
                  <c:v>98/11/11</c:v>
                </c:pt>
                <c:pt idx="159">
                  <c:v>98/11/18</c:v>
                </c:pt>
                <c:pt idx="160">
                  <c:v>98/11/25</c:v>
                </c:pt>
                <c:pt idx="161">
                  <c:v>98/12/02</c:v>
                </c:pt>
                <c:pt idx="162">
                  <c:v>98/12/09‌</c:v>
                </c:pt>
                <c:pt idx="163">
                  <c:v>98/12/16‌</c:v>
                </c:pt>
                <c:pt idx="164">
                  <c:v>98/12/23‌</c:v>
                </c:pt>
                <c:pt idx="165">
                  <c:v>99/01/01‌</c:v>
                </c:pt>
                <c:pt idx="166">
                  <c:v>99/01/08‌</c:v>
                </c:pt>
                <c:pt idx="167">
                  <c:v>99/01/15‌</c:v>
                </c:pt>
                <c:pt idx="168">
                  <c:v>99/01/21‌</c:v>
                </c:pt>
                <c:pt idx="169">
                  <c:v>99/01/29‌</c:v>
                </c:pt>
                <c:pt idx="170">
                  <c:v>99/02/05‌</c:v>
                </c:pt>
                <c:pt idx="171">
                  <c:v>99/02/11‌</c:v>
                </c:pt>
                <c:pt idx="172">
                  <c:v>99/02/19‌</c:v>
                </c:pt>
                <c:pt idx="173">
                  <c:v>99/02/26‌</c:v>
                </c:pt>
                <c:pt idx="174">
                  <c:v>99/03/02</c:v>
                </c:pt>
                <c:pt idx="175">
                  <c:v>99/03/09</c:v>
                </c:pt>
                <c:pt idx="176">
                  <c:v>99/03/16</c:v>
                </c:pt>
                <c:pt idx="177">
                  <c:v>99/03/23</c:v>
                </c:pt>
                <c:pt idx="178">
                  <c:v>99/03/30</c:v>
                </c:pt>
                <c:pt idx="179">
                  <c:v>99/04/06</c:v>
                </c:pt>
                <c:pt idx="180">
                  <c:v>99/04/14</c:v>
                </c:pt>
                <c:pt idx="181">
                  <c:v>99/04/20</c:v>
                </c:pt>
                <c:pt idx="182">
                  <c:v>99/04/27</c:v>
                </c:pt>
                <c:pt idx="183">
                  <c:v>99/05/03</c:v>
                </c:pt>
                <c:pt idx="184">
                  <c:v>99/05/09</c:v>
                </c:pt>
                <c:pt idx="185">
                  <c:v>99/05/17</c:v>
                </c:pt>
                <c:pt idx="186">
                  <c:v>99/05/25</c:v>
                </c:pt>
                <c:pt idx="187">
                  <c:v>99/06/01</c:v>
                </c:pt>
                <c:pt idx="188">
                  <c:v>99/06/08</c:v>
                </c:pt>
                <c:pt idx="189">
                  <c:v>99/06/15</c:v>
                </c:pt>
                <c:pt idx="190">
                  <c:v>99/06/22</c:v>
                </c:pt>
                <c:pt idx="191">
                  <c:v>99/06/29</c:v>
                </c:pt>
                <c:pt idx="192">
                  <c:v>99/07/05</c:v>
                </c:pt>
                <c:pt idx="193">
                  <c:v>99/07/12</c:v>
                </c:pt>
                <c:pt idx="194">
                  <c:v>99/07/19</c:v>
                </c:pt>
                <c:pt idx="195">
                  <c:v>99/07/26</c:v>
                </c:pt>
                <c:pt idx="196">
                  <c:v>99/08/03</c:v>
                </c:pt>
                <c:pt idx="197">
                  <c:v>99/08/10</c:v>
                </c:pt>
                <c:pt idx="198">
                  <c:v>99/08/17</c:v>
                </c:pt>
                <c:pt idx="199">
                  <c:v>99/08/24</c:v>
                </c:pt>
                <c:pt idx="200">
                  <c:v>99/09/01</c:v>
                </c:pt>
                <c:pt idx="201">
                  <c:v>99/09/01</c:v>
                </c:pt>
                <c:pt idx="202">
                  <c:v>99/09/15</c:v>
                </c:pt>
                <c:pt idx="203">
                  <c:v>99/09/22</c:v>
                </c:pt>
                <c:pt idx="204">
                  <c:v>99/09/29</c:v>
                </c:pt>
                <c:pt idx="205">
                  <c:v>99/10/20</c:v>
                </c:pt>
                <c:pt idx="206">
                  <c:v>99/10/27</c:v>
                </c:pt>
                <c:pt idx="207">
                  <c:v>99/11/04</c:v>
                </c:pt>
                <c:pt idx="208">
                  <c:v>99/11/11</c:v>
                </c:pt>
                <c:pt idx="209">
                  <c:v>99/11/18</c:v>
                </c:pt>
                <c:pt idx="210">
                  <c:v>99/11/25</c:v>
                </c:pt>
                <c:pt idx="211">
                  <c:v>99/12/02</c:v>
                </c:pt>
                <c:pt idx="212">
                  <c:v>99/12/09</c:v>
                </c:pt>
                <c:pt idx="213">
                  <c:v>99/12/16</c:v>
                </c:pt>
                <c:pt idx="214">
                  <c:v>99/12/23</c:v>
                </c:pt>
                <c:pt idx="215">
                  <c:v>99/12/30</c:v>
                </c:pt>
                <c:pt idx="216">
                  <c:v>1400/01/07</c:v>
                </c:pt>
                <c:pt idx="217">
                  <c:v>1400/01/14</c:v>
                </c:pt>
                <c:pt idx="218">
                  <c:v>1400/01/20</c:v>
                </c:pt>
                <c:pt idx="219">
                  <c:v>1400/01/27</c:v>
                </c:pt>
                <c:pt idx="220">
                  <c:v>1400/01/03</c:v>
                </c:pt>
                <c:pt idx="221">
                  <c:v>1400/02/11</c:v>
                </c:pt>
                <c:pt idx="222">
                  <c:v>1400/02/18</c:v>
                </c:pt>
                <c:pt idx="223">
                  <c:v>1400/02/25</c:v>
                </c:pt>
                <c:pt idx="224">
                  <c:v>1400/03/01</c:v>
                </c:pt>
                <c:pt idx="225">
                  <c:v>1400/03/08</c:v>
                </c:pt>
                <c:pt idx="226">
                  <c:v>1400/03/15</c:v>
                </c:pt>
                <c:pt idx="227">
                  <c:v>1400/03/22</c:v>
                </c:pt>
                <c:pt idx="228">
                  <c:v>1400/03/29</c:v>
                </c:pt>
                <c:pt idx="229">
                  <c:v>1400/04/05</c:v>
                </c:pt>
                <c:pt idx="230">
                  <c:v>1400/04/12</c:v>
                </c:pt>
                <c:pt idx="231">
                  <c:v>1400/04/19</c:v>
                </c:pt>
                <c:pt idx="232">
                  <c:v>1400/04/26</c:v>
                </c:pt>
                <c:pt idx="233">
                  <c:v>1400/05/02</c:v>
                </c:pt>
                <c:pt idx="234">
                  <c:v>1400/05/09</c:v>
                </c:pt>
                <c:pt idx="235">
                  <c:v>1400/05/16</c:v>
                </c:pt>
                <c:pt idx="236">
                  <c:v>1400/05/23</c:v>
                </c:pt>
                <c:pt idx="237">
                  <c:v>1400/05/31</c:v>
                </c:pt>
                <c:pt idx="238">
                  <c:v>1400/06/05</c:v>
                </c:pt>
                <c:pt idx="239">
                  <c:v>1400/06/12</c:v>
                </c:pt>
                <c:pt idx="240">
                  <c:v>1400/06/19</c:v>
                </c:pt>
                <c:pt idx="241">
                  <c:v>1400/06/26</c:v>
                </c:pt>
                <c:pt idx="242">
                  <c:v>1400/07/03</c:v>
                </c:pt>
                <c:pt idx="243">
                  <c:v>1400/07/10</c:v>
                </c:pt>
                <c:pt idx="244">
                  <c:v>1400/07/17</c:v>
                </c:pt>
                <c:pt idx="245">
                  <c:v>1400/07/23</c:v>
                </c:pt>
                <c:pt idx="246">
                  <c:v>1400/07/30</c:v>
                </c:pt>
                <c:pt idx="247">
                  <c:v>1400/08/07</c:v>
                </c:pt>
                <c:pt idx="248">
                  <c:v>1400/08/14</c:v>
                </c:pt>
                <c:pt idx="249">
                  <c:v>1400/08/21</c:v>
                </c:pt>
                <c:pt idx="250">
                  <c:v>1400/08/28</c:v>
                </c:pt>
                <c:pt idx="251">
                  <c:v>1400/09/05</c:v>
                </c:pt>
                <c:pt idx="252">
                  <c:v>1400/09/12</c:v>
                </c:pt>
                <c:pt idx="253">
                  <c:v>1400/09/19</c:v>
                </c:pt>
                <c:pt idx="254">
                  <c:v>1400/09/26</c:v>
                </c:pt>
                <c:pt idx="255">
                  <c:v>1400/10/18</c:v>
                </c:pt>
                <c:pt idx="256">
                  <c:v>1400/10/25</c:v>
                </c:pt>
                <c:pt idx="257">
                  <c:v>1400/11/02</c:v>
                </c:pt>
                <c:pt idx="258">
                  <c:v>1400/11/09</c:v>
                </c:pt>
                <c:pt idx="259">
                  <c:v>1400/11/16</c:v>
                </c:pt>
                <c:pt idx="260">
                  <c:v>1400/11/23</c:v>
                </c:pt>
                <c:pt idx="261">
                  <c:v>1400/11/30</c:v>
                </c:pt>
                <c:pt idx="262">
                  <c:v>1400/12/07</c:v>
                </c:pt>
                <c:pt idx="263">
                  <c:v>1400/12/14</c:v>
                </c:pt>
                <c:pt idx="264">
                  <c:v>1400/12/21</c:v>
                </c:pt>
                <c:pt idx="265">
                  <c:v>1400/12/28</c:v>
                </c:pt>
                <c:pt idx="266">
                  <c:v>1401/01/06</c:v>
                </c:pt>
                <c:pt idx="267">
                  <c:v>1401/01/13</c:v>
                </c:pt>
                <c:pt idx="268">
                  <c:v>1401/01/20</c:v>
                </c:pt>
                <c:pt idx="269">
                  <c:v>1401/01/27</c:v>
                </c:pt>
                <c:pt idx="270">
                  <c:v>1401/02/03</c:v>
                </c:pt>
                <c:pt idx="271">
                  <c:v>1401/02/10</c:v>
                </c:pt>
                <c:pt idx="272">
                  <c:v>1401/02/17</c:v>
                </c:pt>
                <c:pt idx="273">
                  <c:v>1401/02/24</c:v>
                </c:pt>
                <c:pt idx="274">
                  <c:v>1401/02/31</c:v>
                </c:pt>
                <c:pt idx="275">
                  <c:v>1401/03/06</c:v>
                </c:pt>
                <c:pt idx="276">
                  <c:v>1401/03/13</c:v>
                </c:pt>
                <c:pt idx="277">
                  <c:v>1401/03/20</c:v>
                </c:pt>
                <c:pt idx="278">
                  <c:v>1401/03/27</c:v>
                </c:pt>
                <c:pt idx="279">
                  <c:v>1401/04/03</c:v>
                </c:pt>
                <c:pt idx="280">
                  <c:v>1401/04/10</c:v>
                </c:pt>
                <c:pt idx="281">
                  <c:v>1401/04/17</c:v>
                </c:pt>
                <c:pt idx="282">
                  <c:v>1401/04/24</c:v>
                </c:pt>
                <c:pt idx="283">
                  <c:v>1401/04/31</c:v>
                </c:pt>
                <c:pt idx="284">
                  <c:v>1401/05/7</c:v>
                </c:pt>
                <c:pt idx="285">
                  <c:v>1401/05/15</c:v>
                </c:pt>
                <c:pt idx="286">
                  <c:v>1401/05/22</c:v>
                </c:pt>
                <c:pt idx="287">
                  <c:v>1401/05/29</c:v>
                </c:pt>
                <c:pt idx="288">
                  <c:v>1401/06/2</c:v>
                </c:pt>
                <c:pt idx="289">
                  <c:v>1401/06/12</c:v>
                </c:pt>
                <c:pt idx="290">
                  <c:v>1401/06/19</c:v>
                </c:pt>
                <c:pt idx="291">
                  <c:v>1401/06/27</c:v>
                </c:pt>
                <c:pt idx="292">
                  <c:v>1401/07/2</c:v>
                </c:pt>
                <c:pt idx="293">
                  <c:v>1401/07/9</c:v>
                </c:pt>
                <c:pt idx="294">
                  <c:v>1401/07/16</c:v>
                </c:pt>
                <c:pt idx="295">
                  <c:v>1401/07/23</c:v>
                </c:pt>
                <c:pt idx="296">
                  <c:v>1401/07/30</c:v>
                </c:pt>
                <c:pt idx="297">
                  <c:v>1401/08/7</c:v>
                </c:pt>
                <c:pt idx="298">
                  <c:v>1401/08/14</c:v>
                </c:pt>
                <c:pt idx="299">
                  <c:v>1401/08/21</c:v>
                </c:pt>
                <c:pt idx="300">
                  <c:v>1401/08/28</c:v>
                </c:pt>
                <c:pt idx="301">
                  <c:v>1401/09/5</c:v>
                </c:pt>
                <c:pt idx="302">
                  <c:v>1401/09/12</c:v>
                </c:pt>
                <c:pt idx="303">
                  <c:v>1401/09/19</c:v>
                </c:pt>
                <c:pt idx="304">
                  <c:v>1401/09/23</c:v>
                </c:pt>
                <c:pt idx="305">
                  <c:v>1401/10/3</c:v>
                </c:pt>
                <c:pt idx="306">
                  <c:v>1401/10/7</c:v>
                </c:pt>
                <c:pt idx="307">
                  <c:v>1401/10/17</c:v>
                </c:pt>
                <c:pt idx="308">
                  <c:v>1401/10/24</c:v>
                </c:pt>
                <c:pt idx="309">
                  <c:v>1401/1۱/1</c:v>
                </c:pt>
                <c:pt idx="310">
                  <c:v>1401/1۱/8</c:v>
                </c:pt>
                <c:pt idx="311">
                  <c:v>1401/11/16</c:v>
                </c:pt>
                <c:pt idx="312">
                  <c:v>1401/1۱/23</c:v>
                </c:pt>
                <c:pt idx="313">
                  <c:v>1401/1۱/30</c:v>
                </c:pt>
                <c:pt idx="314">
                  <c:v>1401/12/6</c:v>
                </c:pt>
                <c:pt idx="315">
                  <c:v>1401/12/13</c:v>
                </c:pt>
                <c:pt idx="316">
                  <c:v>1401/12/20</c:v>
                </c:pt>
                <c:pt idx="317">
                  <c:v>1401/12/27</c:v>
                </c:pt>
              </c:strCache>
            </c:strRef>
          </c:cat>
          <c:val>
            <c:numRef>
              <c:f>Platts!$E$29:$LK$29</c:f>
              <c:numCache>
                <c:formatCode>0</c:formatCode>
                <c:ptCount val="319"/>
                <c:pt idx="0">
                  <c:v>343</c:v>
                </c:pt>
                <c:pt idx="1">
                  <c:v>363</c:v>
                </c:pt>
                <c:pt idx="2">
                  <c:v>328</c:v>
                </c:pt>
                <c:pt idx="3">
                  <c:v>288</c:v>
                </c:pt>
                <c:pt idx="4">
                  <c:v>334</c:v>
                </c:pt>
                <c:pt idx="5">
                  <c:v>269</c:v>
                </c:pt>
                <c:pt idx="6">
                  <c:v>363</c:v>
                </c:pt>
                <c:pt idx="7">
                  <c:v>339</c:v>
                </c:pt>
                <c:pt idx="8">
                  <c:v>334</c:v>
                </c:pt>
                <c:pt idx="9">
                  <c:v>354</c:v>
                </c:pt>
                <c:pt idx="10">
                  <c:v>374</c:v>
                </c:pt>
                <c:pt idx="11">
                  <c:v>379</c:v>
                </c:pt>
                <c:pt idx="12">
                  <c:v>373</c:v>
                </c:pt>
                <c:pt idx="13">
                  <c:v>380</c:v>
                </c:pt>
                <c:pt idx="14">
                  <c:v>386</c:v>
                </c:pt>
                <c:pt idx="15">
                  <c:v>405</c:v>
                </c:pt>
                <c:pt idx="16">
                  <c:v>376</c:v>
                </c:pt>
                <c:pt idx="17">
                  <c:v>352</c:v>
                </c:pt>
                <c:pt idx="18">
                  <c:v>374</c:v>
                </c:pt>
                <c:pt idx="19">
                  <c:v>384</c:v>
                </c:pt>
                <c:pt idx="20">
                  <c:v>361</c:v>
                </c:pt>
                <c:pt idx="21">
                  <c:v>323</c:v>
                </c:pt>
                <c:pt idx="22">
                  <c:v>350</c:v>
                </c:pt>
                <c:pt idx="23">
                  <c:v>342</c:v>
                </c:pt>
                <c:pt idx="24">
                  <c:v>341</c:v>
                </c:pt>
                <c:pt idx="25">
                  <c:v>342</c:v>
                </c:pt>
                <c:pt idx="26">
                  <c:v>362</c:v>
                </c:pt>
                <c:pt idx="27">
                  <c:v>340</c:v>
                </c:pt>
                <c:pt idx="28">
                  <c:v>340</c:v>
                </c:pt>
                <c:pt idx="29">
                  <c:v>362</c:v>
                </c:pt>
                <c:pt idx="30">
                  <c:v>368</c:v>
                </c:pt>
                <c:pt idx="31">
                  <c:v>352</c:v>
                </c:pt>
                <c:pt idx="32">
                  <c:v>357</c:v>
                </c:pt>
                <c:pt idx="33">
                  <c:v>352</c:v>
                </c:pt>
                <c:pt idx="34">
                  <c:v>360</c:v>
                </c:pt>
                <c:pt idx="35">
                  <c:v>351</c:v>
                </c:pt>
                <c:pt idx="36">
                  <c:v>347</c:v>
                </c:pt>
                <c:pt idx="37">
                  <c:v>358</c:v>
                </c:pt>
                <c:pt idx="38">
                  <c:v>337</c:v>
                </c:pt>
                <c:pt idx="39">
                  <c:v>332</c:v>
                </c:pt>
                <c:pt idx="40">
                  <c:v>339</c:v>
                </c:pt>
                <c:pt idx="41">
                  <c:v>339</c:v>
                </c:pt>
                <c:pt idx="42">
                  <c:v>320</c:v>
                </c:pt>
                <c:pt idx="43">
                  <c:v>312</c:v>
                </c:pt>
                <c:pt idx="44">
                  <c:v>309</c:v>
                </c:pt>
                <c:pt idx="45">
                  <c:v>302</c:v>
                </c:pt>
                <c:pt idx="46">
                  <c:v>311</c:v>
                </c:pt>
                <c:pt idx="47">
                  <c:v>305</c:v>
                </c:pt>
                <c:pt idx="48">
                  <c:v>308</c:v>
                </c:pt>
                <c:pt idx="49">
                  <c:v>277</c:v>
                </c:pt>
                <c:pt idx="50">
                  <c:v>288</c:v>
                </c:pt>
                <c:pt idx="51">
                  <c:v>278.25</c:v>
                </c:pt>
                <c:pt idx="52">
                  <c:v>303.5</c:v>
                </c:pt>
                <c:pt idx="53">
                  <c:v>292.66999999999996</c:v>
                </c:pt>
                <c:pt idx="54">
                  <c:v>307.75</c:v>
                </c:pt>
                <c:pt idx="55">
                  <c:v>290.5</c:v>
                </c:pt>
                <c:pt idx="56">
                  <c:v>288.5</c:v>
                </c:pt>
                <c:pt idx="57">
                  <c:v>291.25</c:v>
                </c:pt>
                <c:pt idx="58">
                  <c:v>318.91999999999996</c:v>
                </c:pt>
                <c:pt idx="59">
                  <c:v>331.33000000000004</c:v>
                </c:pt>
                <c:pt idx="60">
                  <c:v>342.16999999999996</c:v>
                </c:pt>
                <c:pt idx="61">
                  <c:v>362.41999999999996</c:v>
                </c:pt>
                <c:pt idx="62">
                  <c:v>360.91999999999996</c:v>
                </c:pt>
                <c:pt idx="63">
                  <c:v>381.41999999999996</c:v>
                </c:pt>
                <c:pt idx="64">
                  <c:v>379.33000000000004</c:v>
                </c:pt>
                <c:pt idx="65">
                  <c:v>396.25</c:v>
                </c:pt>
                <c:pt idx="66">
                  <c:v>396.25</c:v>
                </c:pt>
                <c:pt idx="67">
                  <c:v>380</c:v>
                </c:pt>
                <c:pt idx="68">
                  <c:v>316</c:v>
                </c:pt>
                <c:pt idx="69">
                  <c:v>343.91999999999996</c:v>
                </c:pt>
                <c:pt idx="70">
                  <c:v>324.83000000000004</c:v>
                </c:pt>
                <c:pt idx="71">
                  <c:v>333.5</c:v>
                </c:pt>
                <c:pt idx="72">
                  <c:v>325.35000000000002</c:v>
                </c:pt>
                <c:pt idx="73">
                  <c:v>335.85</c:v>
                </c:pt>
                <c:pt idx="74">
                  <c:v>334.75</c:v>
                </c:pt>
                <c:pt idx="75">
                  <c:v>305.41999999999996</c:v>
                </c:pt>
                <c:pt idx="76">
                  <c:v>315.75</c:v>
                </c:pt>
                <c:pt idx="77">
                  <c:v>309</c:v>
                </c:pt>
                <c:pt idx="78">
                  <c:v>318.25</c:v>
                </c:pt>
                <c:pt idx="79">
                  <c:v>316.91999999999996</c:v>
                </c:pt>
                <c:pt idx="80">
                  <c:v>307.91999999999996</c:v>
                </c:pt>
                <c:pt idx="81">
                  <c:v>313.66999999999996</c:v>
                </c:pt>
                <c:pt idx="82">
                  <c:v>326</c:v>
                </c:pt>
                <c:pt idx="83">
                  <c:v>342</c:v>
                </c:pt>
                <c:pt idx="84">
                  <c:v>351.75</c:v>
                </c:pt>
                <c:pt idx="85">
                  <c:v>357</c:v>
                </c:pt>
                <c:pt idx="86">
                  <c:v>439.92000000000007</c:v>
                </c:pt>
                <c:pt idx="87">
                  <c:v>474.86999999999989</c:v>
                </c:pt>
                <c:pt idx="88">
                  <c:v>544.25</c:v>
                </c:pt>
                <c:pt idx="89">
                  <c:v>568.17000000000007</c:v>
                </c:pt>
                <c:pt idx="90">
                  <c:v>671.42000000000007</c:v>
                </c:pt>
                <c:pt idx="91">
                  <c:v>639.82999999999993</c:v>
                </c:pt>
                <c:pt idx="92">
                  <c:v>661.17000000000007</c:v>
                </c:pt>
                <c:pt idx="93">
                  <c:v>564.75</c:v>
                </c:pt>
                <c:pt idx="94">
                  <c:v>593.17000000000007</c:v>
                </c:pt>
                <c:pt idx="95">
                  <c:v>574.42000000000007</c:v>
                </c:pt>
                <c:pt idx="96">
                  <c:v>607.42000000000007</c:v>
                </c:pt>
                <c:pt idx="97">
                  <c:v>568.82999999999993</c:v>
                </c:pt>
                <c:pt idx="98">
                  <c:v>577.5</c:v>
                </c:pt>
                <c:pt idx="99">
                  <c:v>573.17000000000007</c:v>
                </c:pt>
                <c:pt idx="100">
                  <c:v>568.82999999999993</c:v>
                </c:pt>
                <c:pt idx="101">
                  <c:v>548.25</c:v>
                </c:pt>
                <c:pt idx="102">
                  <c:v>527.91999999999996</c:v>
                </c:pt>
                <c:pt idx="103">
                  <c:v>496.25</c:v>
                </c:pt>
                <c:pt idx="104">
                  <c:v>560.25</c:v>
                </c:pt>
                <c:pt idx="105">
                  <c:v>545.25</c:v>
                </c:pt>
                <c:pt idx="106">
                  <c:v>517.75</c:v>
                </c:pt>
                <c:pt idx="107">
                  <c:v>484.66999999999996</c:v>
                </c:pt>
                <c:pt idx="108">
                  <c:v>545.25</c:v>
                </c:pt>
                <c:pt idx="109">
                  <c:v>551.32999999999993</c:v>
                </c:pt>
                <c:pt idx="110">
                  <c:v>562.25</c:v>
                </c:pt>
                <c:pt idx="111">
                  <c:v>571.17000000000007</c:v>
                </c:pt>
                <c:pt idx="112">
                  <c:v>595.45000000000005</c:v>
                </c:pt>
                <c:pt idx="113">
                  <c:v>565.92000000000007</c:v>
                </c:pt>
                <c:pt idx="114">
                  <c:v>556.42000000000007</c:v>
                </c:pt>
                <c:pt idx="115">
                  <c:v>556.67000000000007</c:v>
                </c:pt>
                <c:pt idx="116">
                  <c:v>559.57999999999993</c:v>
                </c:pt>
                <c:pt idx="117">
                  <c:v>522.17000000000007</c:v>
                </c:pt>
                <c:pt idx="118">
                  <c:v>463.67000000000007</c:v>
                </c:pt>
                <c:pt idx="119">
                  <c:v>461.83000000000004</c:v>
                </c:pt>
                <c:pt idx="120">
                  <c:v>466.75</c:v>
                </c:pt>
                <c:pt idx="121">
                  <c:v>362.41999999999996</c:v>
                </c:pt>
                <c:pt idx="122">
                  <c:v>323.75</c:v>
                </c:pt>
                <c:pt idx="123">
                  <c:v>325.83000000000004</c:v>
                </c:pt>
                <c:pt idx="124">
                  <c:v>321.66999999999996</c:v>
                </c:pt>
                <c:pt idx="125">
                  <c:v>262</c:v>
                </c:pt>
                <c:pt idx="126">
                  <c:v>325.66999999999996</c:v>
                </c:pt>
                <c:pt idx="127">
                  <c:v>332.91999999999996</c:v>
                </c:pt>
                <c:pt idx="128">
                  <c:v>382.16999999999996</c:v>
                </c:pt>
                <c:pt idx="129">
                  <c:v>336.91999999999996</c:v>
                </c:pt>
                <c:pt idx="130">
                  <c:v>297.25</c:v>
                </c:pt>
                <c:pt idx="131">
                  <c:v>304.25</c:v>
                </c:pt>
                <c:pt idx="132">
                  <c:v>311.25</c:v>
                </c:pt>
                <c:pt idx="133">
                  <c:v>323.58000000000004</c:v>
                </c:pt>
                <c:pt idx="134">
                  <c:v>324.99</c:v>
                </c:pt>
                <c:pt idx="135">
                  <c:v>318.5</c:v>
                </c:pt>
                <c:pt idx="136">
                  <c:v>301.25</c:v>
                </c:pt>
                <c:pt idx="137">
                  <c:v>320.5</c:v>
                </c:pt>
                <c:pt idx="138">
                  <c:v>309.66999999999996</c:v>
                </c:pt>
                <c:pt idx="139">
                  <c:v>296.83000000000004</c:v>
                </c:pt>
                <c:pt idx="140">
                  <c:v>283.08000000000004</c:v>
                </c:pt>
                <c:pt idx="141">
                  <c:v>292.75</c:v>
                </c:pt>
                <c:pt idx="142">
                  <c:v>252.75</c:v>
                </c:pt>
                <c:pt idx="143">
                  <c:v>262.83000000000004</c:v>
                </c:pt>
                <c:pt idx="144">
                  <c:v>276.66999999999996</c:v>
                </c:pt>
                <c:pt idx="145">
                  <c:v>247.58000000000004</c:v>
                </c:pt>
                <c:pt idx="146">
                  <c:v>247.91999999999996</c:v>
                </c:pt>
                <c:pt idx="147">
                  <c:v>244.5</c:v>
                </c:pt>
                <c:pt idx="148">
                  <c:v>249.41999999999996</c:v>
                </c:pt>
                <c:pt idx="149">
                  <c:v>226</c:v>
                </c:pt>
                <c:pt idx="150">
                  <c:v>206.33000000000004</c:v>
                </c:pt>
                <c:pt idx="151">
                  <c:v>189.16999999999996</c:v>
                </c:pt>
                <c:pt idx="152">
                  <c:v>210.04999999999995</c:v>
                </c:pt>
                <c:pt idx="153">
                  <c:v>205.97000000000003</c:v>
                </c:pt>
                <c:pt idx="154">
                  <c:v>233.41999999999996</c:v>
                </c:pt>
                <c:pt idx="155">
                  <c:v>248.44000000000005</c:v>
                </c:pt>
                <c:pt idx="156">
                  <c:v>253.19000000000005</c:v>
                </c:pt>
                <c:pt idx="157">
                  <c:v>230.51999999999998</c:v>
                </c:pt>
                <c:pt idx="158">
                  <c:v>250.14999999999998</c:v>
                </c:pt>
                <c:pt idx="159">
                  <c:v>229.88</c:v>
                </c:pt>
                <c:pt idx="160">
                  <c:v>230.95000000000005</c:v>
                </c:pt>
                <c:pt idx="161">
                  <c:v>224.39999999999998</c:v>
                </c:pt>
                <c:pt idx="162">
                  <c:v>232.78999999999996</c:v>
                </c:pt>
                <c:pt idx="163">
                  <c:v>267.63</c:v>
                </c:pt>
                <c:pt idx="164">
                  <c:v>268.70000000000005</c:v>
                </c:pt>
                <c:pt idx="165">
                  <c:v>280.83000000000004</c:v>
                </c:pt>
                <c:pt idx="166">
                  <c:v>279.52</c:v>
                </c:pt>
                <c:pt idx="167">
                  <c:v>276.45</c:v>
                </c:pt>
                <c:pt idx="168">
                  <c:v>239.27999999999997</c:v>
                </c:pt>
                <c:pt idx="169">
                  <c:v>272.23</c:v>
                </c:pt>
                <c:pt idx="170">
                  <c:v>252.64999999999998</c:v>
                </c:pt>
                <c:pt idx="171">
                  <c:v>234.2</c:v>
                </c:pt>
                <c:pt idx="172">
                  <c:v>225.88</c:v>
                </c:pt>
                <c:pt idx="173">
                  <c:v>214.70999999999998</c:v>
                </c:pt>
                <c:pt idx="174">
                  <c:v>204.76999999999998</c:v>
                </c:pt>
                <c:pt idx="175">
                  <c:v>193.67000000000002</c:v>
                </c:pt>
                <c:pt idx="176">
                  <c:v>163.95999999999998</c:v>
                </c:pt>
                <c:pt idx="177">
                  <c:v>129.57999999999998</c:v>
                </c:pt>
                <c:pt idx="178">
                  <c:v>170</c:v>
                </c:pt>
                <c:pt idx="179">
                  <c:v>142.48000000000002</c:v>
                </c:pt>
                <c:pt idx="180">
                  <c:v>165.32000000000005</c:v>
                </c:pt>
                <c:pt idx="181">
                  <c:v>126.64999999999998</c:v>
                </c:pt>
                <c:pt idx="182">
                  <c:v>120.75</c:v>
                </c:pt>
                <c:pt idx="183">
                  <c:v>147.27499999999998</c:v>
                </c:pt>
                <c:pt idx="184">
                  <c:v>129.07500000000005</c:v>
                </c:pt>
                <c:pt idx="185">
                  <c:v>142.08500000000004</c:v>
                </c:pt>
                <c:pt idx="186">
                  <c:v>130.29999999999995</c:v>
                </c:pt>
                <c:pt idx="187">
                  <c:v>136.25</c:v>
                </c:pt>
                <c:pt idx="188">
                  <c:v>151.66999999999996</c:v>
                </c:pt>
                <c:pt idx="189">
                  <c:v>124.75</c:v>
                </c:pt>
                <c:pt idx="190">
                  <c:v>123</c:v>
                </c:pt>
                <c:pt idx="191">
                  <c:v>148.75</c:v>
                </c:pt>
                <c:pt idx="192">
                  <c:v>123.5</c:v>
                </c:pt>
                <c:pt idx="193">
                  <c:v>116.75</c:v>
                </c:pt>
                <c:pt idx="194">
                  <c:v>124.72000000000003</c:v>
                </c:pt>
                <c:pt idx="195">
                  <c:v>101.73000000000002</c:v>
                </c:pt>
                <c:pt idx="196">
                  <c:v>124.98000000000002</c:v>
                </c:pt>
                <c:pt idx="197">
                  <c:v>151.5</c:v>
                </c:pt>
                <c:pt idx="198">
                  <c:v>158.25</c:v>
                </c:pt>
                <c:pt idx="199">
                  <c:v>130.57999999999998</c:v>
                </c:pt>
                <c:pt idx="200">
                  <c:v>135.5</c:v>
                </c:pt>
                <c:pt idx="201">
                  <c:v>141</c:v>
                </c:pt>
                <c:pt idx="202">
                  <c:v>143</c:v>
                </c:pt>
                <c:pt idx="203">
                  <c:v>118.75</c:v>
                </c:pt>
                <c:pt idx="204">
                  <c:v>122.75</c:v>
                </c:pt>
                <c:pt idx="205">
                  <c:v>126</c:v>
                </c:pt>
                <c:pt idx="206">
                  <c:v>145.25</c:v>
                </c:pt>
                <c:pt idx="207">
                  <c:v>141</c:v>
                </c:pt>
                <c:pt idx="208">
                  <c:v>159</c:v>
                </c:pt>
                <c:pt idx="209">
                  <c:v>156</c:v>
                </c:pt>
                <c:pt idx="210">
                  <c:v>163</c:v>
                </c:pt>
                <c:pt idx="211">
                  <c:v>178.78999999999996</c:v>
                </c:pt>
                <c:pt idx="212">
                  <c:v>182</c:v>
                </c:pt>
                <c:pt idx="213">
                  <c:v>236</c:v>
                </c:pt>
                <c:pt idx="214">
                  <c:v>215</c:v>
                </c:pt>
                <c:pt idx="215">
                  <c:v>213</c:v>
                </c:pt>
                <c:pt idx="216">
                  <c:v>244</c:v>
                </c:pt>
                <c:pt idx="217">
                  <c:v>204</c:v>
                </c:pt>
                <c:pt idx="218">
                  <c:v>230</c:v>
                </c:pt>
                <c:pt idx="219">
                  <c:v>231.66999999999996</c:v>
                </c:pt>
                <c:pt idx="220">
                  <c:v>224.75</c:v>
                </c:pt>
                <c:pt idx="221">
                  <c:v>270.23</c:v>
                </c:pt>
                <c:pt idx="222">
                  <c:v>250.42999999999995</c:v>
                </c:pt>
                <c:pt idx="223">
                  <c:v>253</c:v>
                </c:pt>
                <c:pt idx="224">
                  <c:v>257.46000000000004</c:v>
                </c:pt>
                <c:pt idx="225">
                  <c:v>259.66999999999996</c:v>
                </c:pt>
                <c:pt idx="226">
                  <c:v>213.75</c:v>
                </c:pt>
                <c:pt idx="227">
                  <c:v>194.85000000000002</c:v>
                </c:pt>
                <c:pt idx="228">
                  <c:v>191.25</c:v>
                </c:pt>
                <c:pt idx="229">
                  <c:v>223.13</c:v>
                </c:pt>
                <c:pt idx="230">
                  <c:v>215</c:v>
                </c:pt>
                <c:pt idx="231">
                  <c:v>219.88</c:v>
                </c:pt>
                <c:pt idx="232">
                  <c:v>235.75</c:v>
                </c:pt>
                <c:pt idx="233">
                  <c:v>231</c:v>
                </c:pt>
                <c:pt idx="234">
                  <c:v>225.46000000000004</c:v>
                </c:pt>
                <c:pt idx="235">
                  <c:v>226.5</c:v>
                </c:pt>
                <c:pt idx="236">
                  <c:v>254</c:v>
                </c:pt>
                <c:pt idx="237">
                  <c:v>252.25</c:v>
                </c:pt>
                <c:pt idx="238">
                  <c:v>250.16999999999996</c:v>
                </c:pt>
                <c:pt idx="239">
                  <c:v>225.09999999999991</c:v>
                </c:pt>
                <c:pt idx="240">
                  <c:v>205.87</c:v>
                </c:pt>
                <c:pt idx="241">
                  <c:v>196</c:v>
                </c:pt>
                <c:pt idx="242">
                  <c:v>198</c:v>
                </c:pt>
                <c:pt idx="243">
                  <c:v>175</c:v>
                </c:pt>
                <c:pt idx="244">
                  <c:v>159.5</c:v>
                </c:pt>
                <c:pt idx="245">
                  <c:v>118.76999999999998</c:v>
                </c:pt>
                <c:pt idx="246">
                  <c:v>146.41999999999996</c:v>
                </c:pt>
                <c:pt idx="247">
                  <c:v>149.14999999999998</c:v>
                </c:pt>
                <c:pt idx="248">
                  <c:v>127.35000000000002</c:v>
                </c:pt>
                <c:pt idx="249">
                  <c:v>140.88</c:v>
                </c:pt>
                <c:pt idx="250">
                  <c:v>131.02999999999997</c:v>
                </c:pt>
                <c:pt idx="251">
                  <c:v>139.67999999999995</c:v>
                </c:pt>
                <c:pt idx="252">
                  <c:v>150.10000000000002</c:v>
                </c:pt>
                <c:pt idx="253">
                  <c:v>133.04999999999995</c:v>
                </c:pt>
                <c:pt idx="254">
                  <c:v>110.58000000000004</c:v>
                </c:pt>
                <c:pt idx="255">
                  <c:v>110.48000000000002</c:v>
                </c:pt>
                <c:pt idx="256">
                  <c:v>158.5</c:v>
                </c:pt>
                <c:pt idx="257">
                  <c:v>147.76999999999998</c:v>
                </c:pt>
                <c:pt idx="258">
                  <c:v>179.54999999999995</c:v>
                </c:pt>
                <c:pt idx="259">
                  <c:v>175.41999999999996</c:v>
                </c:pt>
                <c:pt idx="260">
                  <c:v>199.6400000000001</c:v>
                </c:pt>
                <c:pt idx="261">
                  <c:v>230.77999999999997</c:v>
                </c:pt>
                <c:pt idx="262">
                  <c:v>230.26999999999998</c:v>
                </c:pt>
                <c:pt idx="263">
                  <c:v>170.5</c:v>
                </c:pt>
                <c:pt idx="264">
                  <c:v>154.48000000000002</c:v>
                </c:pt>
                <c:pt idx="265">
                  <c:v>276.15000000000009</c:v>
                </c:pt>
                <c:pt idx="266">
                  <c:v>194.95000000000005</c:v>
                </c:pt>
                <c:pt idx="267">
                  <c:v>232.08999999999992</c:v>
                </c:pt>
                <c:pt idx="268">
                  <c:v>274.04999999999995</c:v>
                </c:pt>
                <c:pt idx="269">
                  <c:v>268.65000000000009</c:v>
                </c:pt>
                <c:pt idx="270">
                  <c:v>216.46000000000004</c:v>
                </c:pt>
                <c:pt idx="271">
                  <c:v>291.27</c:v>
                </c:pt>
                <c:pt idx="272">
                  <c:v>241.22000000000003</c:v>
                </c:pt>
                <c:pt idx="273">
                  <c:v>263.08999999999992</c:v>
                </c:pt>
                <c:pt idx="274">
                  <c:v>301.48</c:v>
                </c:pt>
                <c:pt idx="275">
                  <c:v>364.88000000000011</c:v>
                </c:pt>
                <c:pt idx="276">
                  <c:v>402.31999999999994</c:v>
                </c:pt>
                <c:pt idx="277">
                  <c:v>417.72</c:v>
                </c:pt>
                <c:pt idx="278">
                  <c:v>635.07999999999993</c:v>
                </c:pt>
                <c:pt idx="279">
                  <c:v>448.11999999999989</c:v>
                </c:pt>
                <c:pt idx="280">
                  <c:v>457.54999999999995</c:v>
                </c:pt>
                <c:pt idx="281">
                  <c:v>408.68000000000006</c:v>
                </c:pt>
                <c:pt idx="282">
                  <c:v>372.77</c:v>
                </c:pt>
                <c:pt idx="283">
                  <c:v>312.17000000000007</c:v>
                </c:pt>
                <c:pt idx="284">
                  <c:v>263.88000000000011</c:v>
                </c:pt>
                <c:pt idx="285">
                  <c:v>336.45000000000005</c:v>
                </c:pt>
                <c:pt idx="286">
                  <c:v>327</c:v>
                </c:pt>
                <c:pt idx="287">
                  <c:v>381</c:v>
                </c:pt>
                <c:pt idx="288">
                  <c:v>356</c:v>
                </c:pt>
                <c:pt idx="289">
                  <c:v>389.88000000000011</c:v>
                </c:pt>
                <c:pt idx="290">
                  <c:v>364.81999999999994</c:v>
                </c:pt>
                <c:pt idx="291">
                  <c:v>398</c:v>
                </c:pt>
                <c:pt idx="292">
                  <c:v>425.59999999999991</c:v>
                </c:pt>
                <c:pt idx="293">
                  <c:v>369.22</c:v>
                </c:pt>
                <c:pt idx="294">
                  <c:v>366.81999999999994</c:v>
                </c:pt>
                <c:pt idx="295">
                  <c:v>376.20000000000005</c:v>
                </c:pt>
                <c:pt idx="296">
                  <c:v>386</c:v>
                </c:pt>
                <c:pt idx="297">
                  <c:v>322.65999999999997</c:v>
                </c:pt>
                <c:pt idx="298">
                  <c:v>267.94000000000005</c:v>
                </c:pt>
                <c:pt idx="299">
                  <c:v>266.67999999999995</c:v>
                </c:pt>
                <c:pt idx="300">
                  <c:v>274.98</c:v>
                </c:pt>
                <c:pt idx="301">
                  <c:v>230.89999999999998</c:v>
                </c:pt>
                <c:pt idx="302">
                  <c:v>228.39</c:v>
                </c:pt>
                <c:pt idx="303">
                  <c:v>232.92999999999995</c:v>
                </c:pt>
                <c:pt idx="304">
                  <c:v>257.08000000000004</c:v>
                </c:pt>
                <c:pt idx="305">
                  <c:v>279.64</c:v>
                </c:pt>
                <c:pt idx="306">
                  <c:v>279.64</c:v>
                </c:pt>
                <c:pt idx="307">
                  <c:v>279.64</c:v>
                </c:pt>
                <c:pt idx="308">
                  <c:v>291.96000000000004</c:v>
                </c:pt>
                <c:pt idx="309">
                  <c:v>255.30999999999995</c:v>
                </c:pt>
                <c:pt idx="310">
                  <c:v>311.04999999999995</c:v>
                </c:pt>
                <c:pt idx="311">
                  <c:v>333.42000000000007</c:v>
                </c:pt>
                <c:pt idx="312">
                  <c:v>344.45000000000005</c:v>
                </c:pt>
                <c:pt idx="313">
                  <c:v>305.12</c:v>
                </c:pt>
                <c:pt idx="314">
                  <c:v>290.45000000000005</c:v>
                </c:pt>
                <c:pt idx="315">
                  <c:v>276.32000000000005</c:v>
                </c:pt>
                <c:pt idx="316">
                  <c:v>279.02</c:v>
                </c:pt>
                <c:pt idx="317">
                  <c:v>334.25</c:v>
                </c:pt>
                <c:pt idx="318">
                  <c:v>377.38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30-4659-92ED-5AA7E9679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35160688"/>
        <c:axId val="-335167760"/>
      </c:lineChart>
      <c:catAx>
        <c:axId val="-335160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 b="1">
                <a:cs typeface="B Mitra" panose="00000400000000000000" pitchFamily="2" charset="-78"/>
              </a:defRPr>
            </a:pPr>
            <a:endParaRPr lang="en-US"/>
          </a:p>
        </c:txPr>
        <c:crossAx val="-335167760"/>
        <c:crosses val="autoZero"/>
        <c:auto val="1"/>
        <c:lblAlgn val="ctr"/>
        <c:lblOffset val="100"/>
        <c:noMultiLvlLbl val="0"/>
      </c:catAx>
      <c:valAx>
        <c:axId val="-3351677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[$-3010000]0" sourceLinked="0"/>
        <c:majorTickMark val="out"/>
        <c:minorTickMark val="none"/>
        <c:tickLblPos val="nextTo"/>
        <c:txPr>
          <a:bodyPr/>
          <a:lstStyle/>
          <a:p>
            <a:pPr>
              <a:defRPr sz="1200" b="1">
                <a:cs typeface="B Mitra" panose="00000400000000000000" pitchFamily="2" charset="-78"/>
              </a:defRPr>
            </a:pPr>
            <a:endParaRPr lang="en-US"/>
          </a:p>
        </c:txPr>
        <c:crossAx val="-335160688"/>
        <c:crosses val="autoZero"/>
        <c:crossBetween val="between"/>
      </c:valAx>
      <c:spPr>
        <a:solidFill>
          <a:srgbClr val="F8F8F8"/>
        </a:solidFill>
      </c:spPr>
    </c:plotArea>
    <c:plotVisOnly val="1"/>
    <c:dispBlanksAs val="zero"/>
    <c:showDLblsOverMax val="0"/>
  </c:chart>
  <c:spPr>
    <a:solidFill>
      <a:srgbClr val="F8F8F8"/>
    </a:solidFill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341</xdr:col>
      <xdr:colOff>74012</xdr:colOff>
      <xdr:row>67</xdr:row>
      <xdr:rowOff>154719</xdr:rowOff>
    </xdr:from>
    <xdr:to>
      <xdr:col>363</xdr:col>
      <xdr:colOff>583343</xdr:colOff>
      <xdr:row>96</xdr:row>
      <xdr:rowOff>27419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300</xdr:col>
      <xdr:colOff>292557</xdr:colOff>
      <xdr:row>97</xdr:row>
      <xdr:rowOff>38100</xdr:rowOff>
    </xdr:from>
    <xdr:to>
      <xdr:col>322</xdr:col>
      <xdr:colOff>761999</xdr:colOff>
      <xdr:row>126</xdr:row>
      <xdr:rowOff>76199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341</xdr:col>
      <xdr:colOff>86769</xdr:colOff>
      <xdr:row>97</xdr:row>
      <xdr:rowOff>54166</xdr:rowOff>
    </xdr:from>
    <xdr:to>
      <xdr:col>363</xdr:col>
      <xdr:colOff>568556</xdr:colOff>
      <xdr:row>126</xdr:row>
      <xdr:rowOff>66507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341</xdr:col>
      <xdr:colOff>73780</xdr:colOff>
      <xdr:row>34</xdr:row>
      <xdr:rowOff>27867</xdr:rowOff>
    </xdr:from>
    <xdr:to>
      <xdr:col>363</xdr:col>
      <xdr:colOff>555804</xdr:colOff>
      <xdr:row>66</xdr:row>
      <xdr:rowOff>104291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300</xdr:col>
      <xdr:colOff>261060</xdr:colOff>
      <xdr:row>67</xdr:row>
      <xdr:rowOff>180192</xdr:rowOff>
    </xdr:from>
    <xdr:to>
      <xdr:col>322</xdr:col>
      <xdr:colOff>628650</xdr:colOff>
      <xdr:row>95</xdr:row>
      <xdr:rowOff>162874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564BA5B-D351-4E65-B1EE-45D71BF40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341</xdr:col>
      <xdr:colOff>101062</xdr:colOff>
      <xdr:row>128</xdr:row>
      <xdr:rowOff>83435</xdr:rowOff>
    </xdr:from>
    <xdr:to>
      <xdr:col>363</xdr:col>
      <xdr:colOff>609236</xdr:colOff>
      <xdr:row>157</xdr:row>
      <xdr:rowOff>182725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30FE371-C4EC-4CB8-B8DD-5A0B10C07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300</xdr:col>
      <xdr:colOff>360612</xdr:colOff>
      <xdr:row>34</xdr:row>
      <xdr:rowOff>44060</xdr:rowOff>
    </xdr:from>
    <xdr:to>
      <xdr:col>322</xdr:col>
      <xdr:colOff>685800</xdr:colOff>
      <xdr:row>66</xdr:row>
      <xdr:rowOff>103163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5BBCDE1-2F56-4383-AB4F-878B8BA1A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300</xdr:col>
      <xdr:colOff>340177</xdr:colOff>
      <xdr:row>128</xdr:row>
      <xdr:rowOff>58116</xdr:rowOff>
    </xdr:from>
    <xdr:to>
      <xdr:col>322</xdr:col>
      <xdr:colOff>704850</xdr:colOff>
      <xdr:row>158</xdr:row>
      <xdr:rowOff>15875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AACE944-D337-4E9B-8FB9-25A2A517B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0.00665</cdr:x>
      <cdr:y>0.02398</cdr:y>
    </cdr:from>
    <cdr:to>
      <cdr:x>0.99049</cdr:x>
      <cdr:y>0.98116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66571" y="121223"/>
          <a:ext cx="9848849" cy="483870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76200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0.0124</cdr:x>
      <cdr:y>0.03945</cdr:y>
    </cdr:from>
    <cdr:to>
      <cdr:x>0.0891</cdr:x>
      <cdr:y>0.2952</cdr:y>
    </cdr:to>
    <cdr:pic>
      <cdr:nvPicPr>
        <c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FD5DCE2A-319F-470E-93BD-5829A78256F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45980" y="197889"/>
          <a:ext cx="903005" cy="1282893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0.01313</cdr:x>
      <cdr:y>0.00604</cdr:y>
    </cdr:from>
    <cdr:to>
      <cdr:x>0.98335</cdr:x>
      <cdr:y>0.97909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59338" y="33952"/>
          <a:ext cx="11777995" cy="54705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76200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a-IR"/>
        </a:p>
      </cdr:txBody>
    </cdr:sp>
  </cdr:relSizeAnchor>
  <cdr:relSizeAnchor xmlns:cdr="http://schemas.openxmlformats.org/drawingml/2006/chartDrawing">
    <cdr:from>
      <cdr:x>0.02424</cdr:x>
      <cdr:y>0.03294</cdr:y>
    </cdr:from>
    <cdr:to>
      <cdr:x>0.09554</cdr:x>
      <cdr:y>0.286</cdr:y>
    </cdr:to>
    <cdr:pic>
      <cdr:nvPicPr>
        <c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E5E7CB66-01E7-4999-8D00-2C2A1BEDAA1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97330" y="174065"/>
          <a:ext cx="874468" cy="1337280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0.00937</cdr:x>
      <cdr:y>0.01071</cdr:y>
    </cdr:from>
    <cdr:to>
      <cdr:x>0.99063</cdr:x>
      <cdr:y>0.99329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08470" y="58252"/>
          <a:ext cx="11359400" cy="53442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76200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0.01584</cdr:x>
      <cdr:y>0.0291</cdr:y>
    </cdr:from>
    <cdr:to>
      <cdr:x>0.08775</cdr:x>
      <cdr:y>0.26004</cdr:y>
    </cdr:to>
    <cdr:pic>
      <cdr:nvPicPr>
        <c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90720C95-E084-4AB1-8AA1-CA47327A00A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87575" y="149639"/>
          <a:ext cx="851515" cy="1187542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0.01315</cdr:x>
      <cdr:y>0.02235</cdr:y>
    </cdr:from>
    <cdr:to>
      <cdr:x>0.99387</cdr:x>
      <cdr:y>0.97558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142875" y="114300"/>
          <a:ext cx="10658475" cy="487570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76200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0.45955</cdr:x>
      <cdr:y>0.05675</cdr:y>
    </cdr:from>
    <cdr:to>
      <cdr:x>0.52026</cdr:x>
      <cdr:y>0.16618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D88FFDB-A0EA-4CC2-8462-385D8430DF2D}"/>
            </a:ext>
          </a:extLst>
        </cdr:cNvPr>
        <cdr:cNvSpPr txBox="1"/>
      </cdr:nvSpPr>
      <cdr:spPr>
        <a:xfrm xmlns:a="http://schemas.openxmlformats.org/drawingml/2006/main">
          <a:off x="5041900" y="315986"/>
          <a:ext cx="666032" cy="609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pPr rtl="1"/>
          <a:r>
            <a:rPr lang="fa-IR" sz="1800" b="1">
              <a:cs typeface="B Mitra" panose="00000400000000000000" pitchFamily="2" charset="-78"/>
            </a:rPr>
            <a:t>نفتا</a:t>
          </a:r>
        </a:p>
      </cdr:txBody>
    </cdr:sp>
  </cdr:relSizeAnchor>
  <cdr:relSizeAnchor xmlns:cdr="http://schemas.openxmlformats.org/drawingml/2006/chartDrawing">
    <cdr:from>
      <cdr:x>0.01944</cdr:x>
      <cdr:y>0.03728</cdr:y>
    </cdr:from>
    <cdr:to>
      <cdr:x>0.09227</cdr:x>
      <cdr:y>0.26066</cdr:y>
    </cdr:to>
    <cdr:pic>
      <cdr:nvPicPr>
        <cdr:cNvPr id="12" name="Picture 11">
          <a:extLst xmlns:a="http://schemas.openxmlformats.org/drawingml/2006/main">
            <a:ext uri="{FF2B5EF4-FFF2-40B4-BE49-F238E27FC236}">
              <a16:creationId xmlns:a16="http://schemas.microsoft.com/office/drawing/2014/main" id="{364A7977-88A0-48D1-9840-597376C1A68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30163" y="214069"/>
          <a:ext cx="862329" cy="1282717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0.01039</cdr:x>
      <cdr:y>0.01119</cdr:y>
    </cdr:from>
    <cdr:to>
      <cdr:x>0.99003</cdr:x>
      <cdr:y>0.98983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110887" y="52040"/>
          <a:ext cx="10455161" cy="45512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76200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0.01585</cdr:x>
      <cdr:y>0.02044</cdr:y>
    </cdr:from>
    <cdr:to>
      <cdr:x>0.08717</cdr:x>
      <cdr:y>0.24837</cdr:y>
    </cdr:to>
    <cdr:pic>
      <cdr:nvPicPr>
        <c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3FCEAAC2-3A47-4DA9-81D1-8EDCCCE98C5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89198" y="100885"/>
          <a:ext cx="851333" cy="1124995"/>
        </a:xfrm>
        <a:prstGeom xmlns:a="http://schemas.openxmlformats.org/drawingml/2006/main" prst="rect">
          <a:avLst/>
        </a:prstGeom>
      </cdr:spPr>
    </cdr:pic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0.01234</cdr:x>
      <cdr:y>0.02075</cdr:y>
    </cdr:from>
    <cdr:to>
      <cdr:x>0.99136</cdr:x>
      <cdr:y>0.99245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35717" y="108788"/>
          <a:ext cx="10767458" cy="50944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76200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0.0174</cdr:x>
      <cdr:y>0.03081</cdr:y>
    </cdr:from>
    <cdr:to>
      <cdr:x>0.09633</cdr:x>
      <cdr:y>0.28379</cdr:y>
    </cdr:to>
    <cdr:pic>
      <cdr:nvPicPr>
        <c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E5E7CB66-01E7-4999-8D00-2C2A1BEDAA1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06839" y="160720"/>
          <a:ext cx="938240" cy="1319666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0.01039</cdr:x>
      <cdr:y>0.01119</cdr:y>
    </cdr:from>
    <cdr:to>
      <cdr:x>0.99003</cdr:x>
      <cdr:y>0.98983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110887" y="52040"/>
          <a:ext cx="10455161" cy="45512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76200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0.01585</cdr:x>
      <cdr:y>0.02044</cdr:y>
    </cdr:from>
    <cdr:to>
      <cdr:x>0.08717</cdr:x>
      <cdr:y>0.2258</cdr:y>
    </cdr:to>
    <cdr:pic>
      <cdr:nvPicPr>
        <c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3FCEAAC2-3A47-4DA9-81D1-8EDCCCE98C5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89198" y="117017"/>
          <a:ext cx="851333" cy="1175661"/>
        </a:xfrm>
        <a:prstGeom xmlns:a="http://schemas.openxmlformats.org/drawingml/2006/main" prst="rect">
          <a:avLst/>
        </a:prstGeom>
      </cdr:spPr>
    </cdr:pic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0.01006</cdr:x>
      <cdr:y>0.02907</cdr:y>
    </cdr:from>
    <cdr:to>
      <cdr:x>0.99078</cdr:x>
      <cdr:y>0.9823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123835" y="164886"/>
          <a:ext cx="12077042" cy="54074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76200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0.40559</cdr:x>
      <cdr:y>0.05675</cdr:y>
    </cdr:from>
    <cdr:to>
      <cdr:x>0.56041</cdr:x>
      <cdr:y>0.14113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D88FFDB-A0EA-4CC2-8462-385D8430DF2D}"/>
            </a:ext>
          </a:extLst>
        </cdr:cNvPr>
        <cdr:cNvSpPr txBox="1"/>
      </cdr:nvSpPr>
      <cdr:spPr>
        <a:xfrm xmlns:a="http://schemas.openxmlformats.org/drawingml/2006/main">
          <a:off x="6508939" y="335319"/>
          <a:ext cx="2484504" cy="498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pPr rtl="1"/>
          <a:r>
            <a:rPr lang="fa-IR" sz="1800" b="1">
              <a:cs typeface="B Mitra" panose="00000400000000000000" pitchFamily="2" charset="-78"/>
            </a:rPr>
            <a:t>اسپرد پارازایلین نفتا</a:t>
          </a:r>
        </a:p>
      </cdr:txBody>
    </cdr:sp>
  </cdr:relSizeAnchor>
  <cdr:relSizeAnchor xmlns:cdr="http://schemas.openxmlformats.org/drawingml/2006/chartDrawing">
    <cdr:from>
      <cdr:x>0.01944</cdr:x>
      <cdr:y>0.03728</cdr:y>
    </cdr:from>
    <cdr:to>
      <cdr:x>0.09227</cdr:x>
      <cdr:y>0.26066</cdr:y>
    </cdr:to>
    <cdr:pic>
      <cdr:nvPicPr>
        <cdr:cNvPr id="12" name="Picture 11">
          <a:extLst xmlns:a="http://schemas.openxmlformats.org/drawingml/2006/main">
            <a:ext uri="{FF2B5EF4-FFF2-40B4-BE49-F238E27FC236}">
              <a16:creationId xmlns:a16="http://schemas.microsoft.com/office/drawing/2014/main" id="{364A7977-88A0-48D1-9840-597376C1A68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30163" y="214069"/>
          <a:ext cx="862329" cy="1282717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unsirs.com/uk/prodetail-586.html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sunsirs.com/uk/prodetail-388.html" TargetMode="External"/><Relationship Id="rId1" Type="http://schemas.openxmlformats.org/officeDocument/2006/relationships/hyperlink" Target="http://fertilizerworks.com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N44"/>
  <sheetViews>
    <sheetView showGridLines="0" rightToLeft="1" tabSelected="1" zoomScale="80" zoomScaleNormal="80" workbookViewId="0">
      <pane xSplit="4" ySplit="3" topLeftCell="LW7" activePane="bottomRight" state="frozen"/>
      <selection pane="topRight" activeCell="E1" sqref="E1"/>
      <selection pane="bottomLeft" activeCell="A5" sqref="A5"/>
      <selection pane="bottomRight" activeCell="MD23" sqref="MD23"/>
    </sheetView>
  </sheetViews>
  <sheetFormatPr defaultRowHeight="15" x14ac:dyDescent="0.25"/>
  <cols>
    <col min="1" max="1" width="6.5703125" bestFit="1" customWidth="1"/>
    <col min="2" max="2" width="55.85546875" customWidth="1"/>
    <col min="3" max="3" width="28.140625" bestFit="1" customWidth="1"/>
    <col min="4" max="4" width="18.42578125" bestFit="1" customWidth="1"/>
    <col min="5" max="221" width="9.28515625" bestFit="1" customWidth="1"/>
    <col min="222" max="285" width="11.5703125" bestFit="1" customWidth="1"/>
    <col min="286" max="341" width="11.5703125" customWidth="1"/>
    <col min="342" max="342" width="14.7109375" bestFit="1" customWidth="1"/>
    <col min="343" max="343" width="16.5703125" bestFit="1" customWidth="1"/>
    <col min="344" max="344" width="20.140625" bestFit="1" customWidth="1"/>
    <col min="345" max="345" width="20.140625" customWidth="1"/>
    <col min="346" max="346" width="18.85546875" bestFit="1" customWidth="1"/>
    <col min="347" max="347" width="9.140625" bestFit="1" customWidth="1"/>
  </cols>
  <sheetData>
    <row r="1" spans="1:352" ht="15.75" thickBot="1" x14ac:dyDescent="0.3">
      <c r="A1" s="1"/>
      <c r="B1" s="3"/>
      <c r="C1" s="3"/>
      <c r="D1" s="3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"/>
      <c r="FO1" s="1"/>
      <c r="FP1" s="1"/>
      <c r="FQ1" s="1"/>
      <c r="FR1" s="3"/>
      <c r="FS1" s="3"/>
      <c r="FT1" s="3"/>
    </row>
    <row r="2" spans="1:352" ht="23.25" thickBot="1" x14ac:dyDescent="0.3">
      <c r="B2" s="2"/>
      <c r="C2" s="42" t="s">
        <v>407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4"/>
    </row>
    <row r="3" spans="1:352" ht="18" x14ac:dyDescent="0.25">
      <c r="B3" s="3"/>
      <c r="C3" s="24" t="s">
        <v>0</v>
      </c>
      <c r="D3" s="25" t="s">
        <v>1</v>
      </c>
      <c r="E3" s="25" t="s">
        <v>107</v>
      </c>
      <c r="F3" s="25" t="s">
        <v>108</v>
      </c>
      <c r="G3" s="25" t="s">
        <v>109</v>
      </c>
      <c r="H3" s="25" t="s">
        <v>110</v>
      </c>
      <c r="I3" s="25" t="s">
        <v>111</v>
      </c>
      <c r="J3" s="25" t="s">
        <v>112</v>
      </c>
      <c r="K3" s="25" t="s">
        <v>113</v>
      </c>
      <c r="L3" s="25" t="s">
        <v>32</v>
      </c>
      <c r="M3" s="25" t="s">
        <v>33</v>
      </c>
      <c r="N3" s="25" t="s">
        <v>114</v>
      </c>
      <c r="O3" s="25" t="s">
        <v>115</v>
      </c>
      <c r="P3" s="25" t="s">
        <v>37</v>
      </c>
      <c r="Q3" s="25" t="s">
        <v>36</v>
      </c>
      <c r="R3" s="25" t="s">
        <v>116</v>
      </c>
      <c r="S3" s="25" t="s">
        <v>117</v>
      </c>
      <c r="T3" s="25" t="s">
        <v>118</v>
      </c>
      <c r="U3" s="25" t="s">
        <v>35</v>
      </c>
      <c r="V3" s="25" t="s">
        <v>34</v>
      </c>
      <c r="W3" s="25" t="s">
        <v>119</v>
      </c>
      <c r="X3" s="25" t="s">
        <v>120</v>
      </c>
      <c r="Y3" s="25" t="s">
        <v>121</v>
      </c>
      <c r="Z3" s="25" t="s">
        <v>122</v>
      </c>
      <c r="AA3" s="25" t="s">
        <v>106</v>
      </c>
      <c r="AB3" s="25" t="s">
        <v>105</v>
      </c>
      <c r="AC3" s="25" t="s">
        <v>104</v>
      </c>
      <c r="AD3" s="25" t="s">
        <v>103</v>
      </c>
      <c r="AE3" s="25" t="s">
        <v>102</v>
      </c>
      <c r="AF3" s="25" t="s">
        <v>101</v>
      </c>
      <c r="AG3" s="25" t="s">
        <v>100</v>
      </c>
      <c r="AH3" s="25" t="s">
        <v>99</v>
      </c>
      <c r="AI3" s="25" t="s">
        <v>98</v>
      </c>
      <c r="AJ3" s="25" t="s">
        <v>97</v>
      </c>
      <c r="AK3" s="25" t="s">
        <v>96</v>
      </c>
      <c r="AL3" s="25" t="s">
        <v>95</v>
      </c>
      <c r="AM3" s="25" t="s">
        <v>94</v>
      </c>
      <c r="AN3" s="25" t="s">
        <v>93</v>
      </c>
      <c r="AO3" s="25" t="s">
        <v>92</v>
      </c>
      <c r="AP3" s="25" t="s">
        <v>91</v>
      </c>
      <c r="AQ3" s="25" t="s">
        <v>90</v>
      </c>
      <c r="AR3" s="25" t="s">
        <v>89</v>
      </c>
      <c r="AS3" s="25" t="s">
        <v>88</v>
      </c>
      <c r="AT3" s="25" t="s">
        <v>87</v>
      </c>
      <c r="AU3" s="25" t="s">
        <v>86</v>
      </c>
      <c r="AV3" s="25" t="s">
        <v>85</v>
      </c>
      <c r="AW3" s="25" t="s">
        <v>84</v>
      </c>
      <c r="AX3" s="25" t="s">
        <v>83</v>
      </c>
      <c r="AY3" s="25" t="s">
        <v>82</v>
      </c>
      <c r="AZ3" s="25" t="s">
        <v>81</v>
      </c>
      <c r="BA3" s="25" t="s">
        <v>80</v>
      </c>
      <c r="BB3" s="25" t="s">
        <v>79</v>
      </c>
      <c r="BC3" s="25" t="s">
        <v>78</v>
      </c>
      <c r="BD3" s="25" t="s">
        <v>77</v>
      </c>
      <c r="BE3" s="25" t="s">
        <v>76</v>
      </c>
      <c r="BF3" s="25" t="s">
        <v>75</v>
      </c>
      <c r="BG3" s="25" t="s">
        <v>74</v>
      </c>
      <c r="BH3" s="25" t="s">
        <v>73</v>
      </c>
      <c r="BI3" s="25" t="s">
        <v>72</v>
      </c>
      <c r="BJ3" s="25" t="s">
        <v>71</v>
      </c>
      <c r="BK3" s="25" t="s">
        <v>38</v>
      </c>
      <c r="BL3" s="25" t="s">
        <v>39</v>
      </c>
      <c r="BM3" s="25" t="s">
        <v>40</v>
      </c>
      <c r="BN3" s="25" t="s">
        <v>125</v>
      </c>
      <c r="BO3" s="25" t="s">
        <v>41</v>
      </c>
      <c r="BP3" s="25" t="s">
        <v>42</v>
      </c>
      <c r="BQ3" s="25" t="s">
        <v>43</v>
      </c>
      <c r="BR3" s="25" t="s">
        <v>44</v>
      </c>
      <c r="BS3" s="25" t="s">
        <v>45</v>
      </c>
      <c r="BT3" s="25" t="s">
        <v>46</v>
      </c>
      <c r="BU3" s="25" t="s">
        <v>60</v>
      </c>
      <c r="BV3" s="25" t="s">
        <v>59</v>
      </c>
      <c r="BW3" s="25" t="s">
        <v>58</v>
      </c>
      <c r="BX3" s="25" t="s">
        <v>57</v>
      </c>
      <c r="BY3" s="25" t="s">
        <v>56</v>
      </c>
      <c r="BZ3" s="25" t="s">
        <v>55</v>
      </c>
      <c r="CA3" s="25" t="s">
        <v>54</v>
      </c>
      <c r="CB3" s="25" t="s">
        <v>53</v>
      </c>
      <c r="CC3" s="25" t="s">
        <v>52</v>
      </c>
      <c r="CD3" s="25" t="s">
        <v>51</v>
      </c>
      <c r="CE3" s="25" t="s">
        <v>50</v>
      </c>
      <c r="CF3" s="25" t="s">
        <v>49</v>
      </c>
      <c r="CG3" s="25" t="s">
        <v>48</v>
      </c>
      <c r="CH3" s="25" t="s">
        <v>47</v>
      </c>
      <c r="CI3" s="25" t="s">
        <v>61</v>
      </c>
      <c r="CJ3" s="25" t="s">
        <v>62</v>
      </c>
      <c r="CK3" s="25" t="s">
        <v>63</v>
      </c>
      <c r="CL3" s="25" t="s">
        <v>64</v>
      </c>
      <c r="CM3" s="25" t="s">
        <v>65</v>
      </c>
      <c r="CN3" s="25" t="s">
        <v>66</v>
      </c>
      <c r="CO3" s="25" t="s">
        <v>67</v>
      </c>
      <c r="CP3" s="25" t="s">
        <v>68</v>
      </c>
      <c r="CQ3" s="25" t="s">
        <v>69</v>
      </c>
      <c r="CR3" s="25" t="s">
        <v>70</v>
      </c>
      <c r="CS3" s="25" t="s">
        <v>123</v>
      </c>
      <c r="CT3" s="25" t="s">
        <v>124</v>
      </c>
      <c r="CU3" s="25" t="s">
        <v>126</v>
      </c>
      <c r="CV3" s="25" t="s">
        <v>128</v>
      </c>
      <c r="CW3" s="25" t="s">
        <v>127</v>
      </c>
      <c r="CX3" s="25" t="s">
        <v>129</v>
      </c>
      <c r="CY3" s="25" t="s">
        <v>130</v>
      </c>
      <c r="CZ3" s="25" t="s">
        <v>131</v>
      </c>
      <c r="DA3" s="25" t="s">
        <v>132</v>
      </c>
      <c r="DB3" s="25" t="s">
        <v>133</v>
      </c>
      <c r="DC3" s="25" t="s">
        <v>134</v>
      </c>
      <c r="DD3" s="25" t="s">
        <v>135</v>
      </c>
      <c r="DE3" s="25" t="s">
        <v>136</v>
      </c>
      <c r="DF3" s="25" t="s">
        <v>137</v>
      </c>
      <c r="DG3" s="25" t="s">
        <v>138</v>
      </c>
      <c r="DH3" s="25" t="s">
        <v>139</v>
      </c>
      <c r="DI3" s="25" t="s">
        <v>140</v>
      </c>
      <c r="DJ3" s="25" t="s">
        <v>141</v>
      </c>
      <c r="DK3" s="25" t="s">
        <v>142</v>
      </c>
      <c r="DL3" s="25" t="s">
        <v>143</v>
      </c>
      <c r="DM3" s="25" t="s">
        <v>144</v>
      </c>
      <c r="DN3" s="25" t="s">
        <v>145</v>
      </c>
      <c r="DO3" s="25" t="s">
        <v>146</v>
      </c>
      <c r="DP3" s="25" t="s">
        <v>147</v>
      </c>
      <c r="DQ3" s="25" t="s">
        <v>148</v>
      </c>
      <c r="DR3" s="25" t="s">
        <v>149</v>
      </c>
      <c r="DS3" s="25" t="s">
        <v>150</v>
      </c>
      <c r="DT3" s="25" t="s">
        <v>151</v>
      </c>
      <c r="DU3" s="25" t="s">
        <v>152</v>
      </c>
      <c r="DV3" s="25" t="s">
        <v>153</v>
      </c>
      <c r="DW3" s="25" t="s">
        <v>154</v>
      </c>
      <c r="DX3" s="25" t="s">
        <v>155</v>
      </c>
      <c r="DY3" s="25" t="s">
        <v>156</v>
      </c>
      <c r="DZ3" s="25" t="s">
        <v>157</v>
      </c>
      <c r="EA3" s="25" t="s">
        <v>158</v>
      </c>
      <c r="EB3" s="25" t="s">
        <v>159</v>
      </c>
      <c r="EC3" s="25" t="s">
        <v>160</v>
      </c>
      <c r="ED3" s="25" t="s">
        <v>161</v>
      </c>
      <c r="EE3" s="25" t="s">
        <v>162</v>
      </c>
      <c r="EF3" s="25" t="s">
        <v>163</v>
      </c>
      <c r="EG3" s="25" t="s">
        <v>164</v>
      </c>
      <c r="EH3" s="25" t="s">
        <v>165</v>
      </c>
      <c r="EI3" s="25" t="s">
        <v>166</v>
      </c>
      <c r="EJ3" s="25" t="s">
        <v>167</v>
      </c>
      <c r="EK3" s="25" t="s">
        <v>168</v>
      </c>
      <c r="EL3" s="25" t="s">
        <v>169</v>
      </c>
      <c r="EM3" s="25" t="s">
        <v>170</v>
      </c>
      <c r="EN3" s="25" t="s">
        <v>171</v>
      </c>
      <c r="EO3" s="25" t="s">
        <v>172</v>
      </c>
      <c r="EP3" s="25" t="s">
        <v>173</v>
      </c>
      <c r="EQ3" s="25" t="s">
        <v>174</v>
      </c>
      <c r="ER3" s="25" t="s">
        <v>175</v>
      </c>
      <c r="ES3" s="25" t="s">
        <v>176</v>
      </c>
      <c r="ET3" s="25" t="s">
        <v>177</v>
      </c>
      <c r="EU3" s="25" t="s">
        <v>178</v>
      </c>
      <c r="EV3" s="25" t="s">
        <v>179</v>
      </c>
      <c r="EW3" s="25" t="s">
        <v>180</v>
      </c>
      <c r="EX3" s="25" t="s">
        <v>181</v>
      </c>
      <c r="EY3" s="25" t="s">
        <v>182</v>
      </c>
      <c r="EZ3" s="25" t="s">
        <v>183</v>
      </c>
      <c r="FA3" s="25" t="s">
        <v>184</v>
      </c>
      <c r="FB3" s="25" t="s">
        <v>185</v>
      </c>
      <c r="FC3" s="25" t="s">
        <v>186</v>
      </c>
      <c r="FD3" s="25" t="s">
        <v>187</v>
      </c>
      <c r="FE3" s="25" t="s">
        <v>188</v>
      </c>
      <c r="FF3" s="25" t="s">
        <v>189</v>
      </c>
      <c r="FG3" s="25" t="s">
        <v>190</v>
      </c>
      <c r="FH3" s="25" t="s">
        <v>191</v>
      </c>
      <c r="FI3" s="25" t="s">
        <v>192</v>
      </c>
      <c r="FJ3" s="25" t="s">
        <v>193</v>
      </c>
      <c r="FK3" s="25" t="s">
        <v>194</v>
      </c>
      <c r="FL3" s="25" t="s">
        <v>195</v>
      </c>
      <c r="FM3" s="25" t="s">
        <v>196</v>
      </c>
      <c r="FN3" s="25" t="s">
        <v>197</v>
      </c>
      <c r="FO3" s="25" t="s">
        <v>198</v>
      </c>
      <c r="FP3" s="25" t="s">
        <v>199</v>
      </c>
      <c r="FQ3" s="25" t="s">
        <v>200</v>
      </c>
      <c r="FR3" s="25" t="s">
        <v>201</v>
      </c>
      <c r="FS3" s="25" t="s">
        <v>202</v>
      </c>
      <c r="FT3" s="25" t="s">
        <v>203</v>
      </c>
      <c r="FU3" s="25" t="s">
        <v>204</v>
      </c>
      <c r="FV3" s="25" t="s">
        <v>205</v>
      </c>
      <c r="FW3" s="25" t="s">
        <v>206</v>
      </c>
      <c r="FX3" s="25" t="s">
        <v>207</v>
      </c>
      <c r="FY3" s="25" t="s">
        <v>208</v>
      </c>
      <c r="FZ3" s="25" t="s">
        <v>209</v>
      </c>
      <c r="GA3" s="25" t="s">
        <v>210</v>
      </c>
      <c r="GB3" s="25" t="s">
        <v>211</v>
      </c>
      <c r="GC3" s="25" t="s">
        <v>212</v>
      </c>
      <c r="GD3" s="25" t="s">
        <v>213</v>
      </c>
      <c r="GE3" s="25" t="s">
        <v>214</v>
      </c>
      <c r="GF3" s="25" t="s">
        <v>215</v>
      </c>
      <c r="GG3" s="25" t="s">
        <v>216</v>
      </c>
      <c r="GH3" s="25" t="s">
        <v>217</v>
      </c>
      <c r="GI3" s="25" t="s">
        <v>218</v>
      </c>
      <c r="GJ3" s="26" t="s">
        <v>219</v>
      </c>
      <c r="GK3" s="26" t="s">
        <v>220</v>
      </c>
      <c r="GL3" s="26" t="s">
        <v>221</v>
      </c>
      <c r="GM3" s="26" t="s">
        <v>222</v>
      </c>
      <c r="GN3" s="26" t="s">
        <v>223</v>
      </c>
      <c r="GO3" s="26" t="s">
        <v>224</v>
      </c>
      <c r="GP3" s="26" t="s">
        <v>225</v>
      </c>
      <c r="GQ3" s="26" t="s">
        <v>226</v>
      </c>
      <c r="GR3" s="26" t="s">
        <v>227</v>
      </c>
      <c r="GS3" s="26" t="s">
        <v>228</v>
      </c>
      <c r="GT3" s="26" t="s">
        <v>229</v>
      </c>
      <c r="GU3" s="26" t="s">
        <v>230</v>
      </c>
      <c r="GV3" s="26" t="s">
        <v>231</v>
      </c>
      <c r="GW3" s="26" t="s">
        <v>232</v>
      </c>
      <c r="GX3" s="26" t="s">
        <v>233</v>
      </c>
      <c r="GY3" s="26" t="s">
        <v>233</v>
      </c>
      <c r="GZ3" s="26" t="s">
        <v>234</v>
      </c>
      <c r="HA3" s="26" t="s">
        <v>236</v>
      </c>
      <c r="HB3" s="26" t="s">
        <v>237</v>
      </c>
      <c r="HC3" s="26" t="s">
        <v>238</v>
      </c>
      <c r="HD3" s="26" t="s">
        <v>239</v>
      </c>
      <c r="HE3" s="26" t="s">
        <v>240</v>
      </c>
      <c r="HF3" s="26" t="s">
        <v>241</v>
      </c>
      <c r="HG3" s="26" t="s">
        <v>242</v>
      </c>
      <c r="HH3" s="26" t="s">
        <v>243</v>
      </c>
      <c r="HI3" s="26" t="s">
        <v>244</v>
      </c>
      <c r="HJ3" s="26" t="s">
        <v>245</v>
      </c>
      <c r="HK3" s="26" t="s">
        <v>246</v>
      </c>
      <c r="HL3" s="26" t="s">
        <v>247</v>
      </c>
      <c r="HM3" s="26" t="s">
        <v>249</v>
      </c>
      <c r="HN3" s="26" t="s">
        <v>250</v>
      </c>
      <c r="HO3" s="26" t="s">
        <v>251</v>
      </c>
      <c r="HP3" s="26" t="s">
        <v>252</v>
      </c>
      <c r="HQ3" s="26" t="s">
        <v>253</v>
      </c>
      <c r="HR3" s="26" t="s">
        <v>254</v>
      </c>
      <c r="HS3" s="26" t="s">
        <v>255</v>
      </c>
      <c r="HT3" s="26" t="s">
        <v>256</v>
      </c>
      <c r="HU3" s="26" t="s">
        <v>257</v>
      </c>
      <c r="HV3" s="26" t="s">
        <v>258</v>
      </c>
      <c r="HW3" s="26" t="s">
        <v>261</v>
      </c>
      <c r="HX3" s="26" t="s">
        <v>262</v>
      </c>
      <c r="HY3" s="26" t="s">
        <v>263</v>
      </c>
      <c r="HZ3" s="26" t="s">
        <v>264</v>
      </c>
      <c r="IA3" s="26" t="s">
        <v>265</v>
      </c>
      <c r="IB3" s="26" t="s">
        <v>266</v>
      </c>
      <c r="IC3" s="26" t="s">
        <v>267</v>
      </c>
      <c r="ID3" s="26" t="s">
        <v>268</v>
      </c>
      <c r="IE3" s="26" t="s">
        <v>270</v>
      </c>
      <c r="IF3" s="26" t="s">
        <v>271</v>
      </c>
      <c r="IG3" s="26" t="s">
        <v>273</v>
      </c>
      <c r="IH3" s="26" t="s">
        <v>274</v>
      </c>
      <c r="II3" s="26" t="s">
        <v>297</v>
      </c>
      <c r="IJ3" s="26" t="s">
        <v>298</v>
      </c>
      <c r="IK3" s="26" t="s">
        <v>299</v>
      </c>
      <c r="IL3" s="26" t="s">
        <v>300</v>
      </c>
      <c r="IM3" s="26" t="s">
        <v>301</v>
      </c>
      <c r="IN3" s="26" t="s">
        <v>303</v>
      </c>
      <c r="IO3" s="26" t="s">
        <v>302</v>
      </c>
      <c r="IP3" s="26" t="s">
        <v>304</v>
      </c>
      <c r="IQ3" s="26" t="s">
        <v>305</v>
      </c>
      <c r="IR3" s="26" t="s">
        <v>306</v>
      </c>
      <c r="IS3" s="26" t="s">
        <v>307</v>
      </c>
      <c r="IT3" s="26" t="s">
        <v>308</v>
      </c>
      <c r="IU3" s="26" t="s">
        <v>309</v>
      </c>
      <c r="IV3" s="26" t="s">
        <v>310</v>
      </c>
      <c r="IW3" s="26" t="s">
        <v>311</v>
      </c>
      <c r="IX3" s="26" t="s">
        <v>312</v>
      </c>
      <c r="IY3" s="26" t="s">
        <v>313</v>
      </c>
      <c r="IZ3" s="26" t="s">
        <v>314</v>
      </c>
      <c r="JA3" s="26" t="s">
        <v>315</v>
      </c>
      <c r="JB3" s="26" t="s">
        <v>316</v>
      </c>
      <c r="JC3" s="26" t="s">
        <v>317</v>
      </c>
      <c r="JD3" s="26" t="s">
        <v>318</v>
      </c>
      <c r="JE3" s="26" t="s">
        <v>319</v>
      </c>
      <c r="JF3" s="26" t="s">
        <v>320</v>
      </c>
      <c r="JG3" s="26" t="s">
        <v>321</v>
      </c>
      <c r="JH3" s="26" t="s">
        <v>322</v>
      </c>
      <c r="JI3" s="26" t="s">
        <v>323</v>
      </c>
      <c r="JJ3" s="26" t="s">
        <v>324</v>
      </c>
      <c r="JK3" s="26" t="s">
        <v>325</v>
      </c>
      <c r="JL3" s="26" t="s">
        <v>326</v>
      </c>
      <c r="JM3" s="26" t="s">
        <v>327</v>
      </c>
      <c r="JN3" s="26" t="s">
        <v>328</v>
      </c>
      <c r="JO3" s="26" t="s">
        <v>329</v>
      </c>
      <c r="JP3" s="26" t="s">
        <v>330</v>
      </c>
      <c r="JQ3" s="26" t="s">
        <v>332</v>
      </c>
      <c r="JR3" s="26" t="s">
        <v>333</v>
      </c>
      <c r="JS3" s="26" t="s">
        <v>334</v>
      </c>
      <c r="JT3" s="26" t="s">
        <v>337</v>
      </c>
      <c r="JU3" s="26" t="s">
        <v>338</v>
      </c>
      <c r="JV3" s="26" t="s">
        <v>339</v>
      </c>
      <c r="JW3" s="26" t="s">
        <v>340</v>
      </c>
      <c r="JX3" s="26" t="s">
        <v>341</v>
      </c>
      <c r="JY3" s="26" t="s">
        <v>343</v>
      </c>
      <c r="JZ3" s="26" t="s">
        <v>344</v>
      </c>
      <c r="KA3" s="26" t="s">
        <v>345</v>
      </c>
      <c r="KB3" s="26" t="s">
        <v>346</v>
      </c>
      <c r="KC3" s="26" t="s">
        <v>347</v>
      </c>
      <c r="KD3" s="26" t="s">
        <v>348</v>
      </c>
      <c r="KE3" s="26" t="s">
        <v>349</v>
      </c>
      <c r="KF3" s="26" t="s">
        <v>350</v>
      </c>
      <c r="KG3" s="26" t="s">
        <v>351</v>
      </c>
      <c r="KH3" s="26" t="s">
        <v>354</v>
      </c>
      <c r="KI3" s="26" t="s">
        <v>355</v>
      </c>
      <c r="KJ3" s="26" t="s">
        <v>356</v>
      </c>
      <c r="KK3" s="26" t="s">
        <v>357</v>
      </c>
      <c r="KL3" s="26" t="s">
        <v>358</v>
      </c>
      <c r="KM3" s="26" t="s">
        <v>359</v>
      </c>
      <c r="KN3" s="26" t="s">
        <v>360</v>
      </c>
      <c r="KO3" s="26" t="s">
        <v>361</v>
      </c>
      <c r="KP3" s="26" t="s">
        <v>362</v>
      </c>
      <c r="KQ3" s="26" t="s">
        <v>363</v>
      </c>
      <c r="KR3" s="26" t="s">
        <v>364</v>
      </c>
      <c r="KS3" s="26" t="s">
        <v>365</v>
      </c>
      <c r="KT3" s="26" t="s">
        <v>366</v>
      </c>
      <c r="KU3" s="26" t="s">
        <v>367</v>
      </c>
      <c r="KV3" s="26" t="s">
        <v>368</v>
      </c>
      <c r="KW3" s="26" t="s">
        <v>369</v>
      </c>
      <c r="KX3" s="26" t="s">
        <v>370</v>
      </c>
      <c r="KY3" s="26" t="s">
        <v>371</v>
      </c>
      <c r="KZ3" s="26" t="s">
        <v>372</v>
      </c>
      <c r="LA3" s="26" t="s">
        <v>373</v>
      </c>
      <c r="LB3" s="26" t="s">
        <v>374</v>
      </c>
      <c r="LC3" s="26" t="s">
        <v>375</v>
      </c>
      <c r="LD3" s="26" t="s">
        <v>376</v>
      </c>
      <c r="LE3" s="26" t="s">
        <v>384</v>
      </c>
      <c r="LF3" s="26" t="s">
        <v>378</v>
      </c>
      <c r="LG3" s="26" t="s">
        <v>379</v>
      </c>
      <c r="LH3" s="26" t="s">
        <v>380</v>
      </c>
      <c r="LI3" s="26" t="s">
        <v>381</v>
      </c>
      <c r="LJ3" s="26" t="s">
        <v>382</v>
      </c>
      <c r="LK3" s="26" t="s">
        <v>383</v>
      </c>
      <c r="LL3" s="26" t="s">
        <v>385</v>
      </c>
      <c r="LM3" s="26" t="s">
        <v>387</v>
      </c>
      <c r="LN3" s="26" t="s">
        <v>388</v>
      </c>
      <c r="LO3" s="26" t="s">
        <v>389</v>
      </c>
      <c r="LP3" s="26" t="s">
        <v>391</v>
      </c>
      <c r="LQ3" s="26" t="s">
        <v>392</v>
      </c>
      <c r="LR3" s="26" t="s">
        <v>394</v>
      </c>
      <c r="LS3" s="26" t="s">
        <v>395</v>
      </c>
      <c r="LT3" s="26" t="s">
        <v>396</v>
      </c>
      <c r="LU3" s="26" t="s">
        <v>397</v>
      </c>
      <c r="LV3" s="26" t="s">
        <v>398</v>
      </c>
      <c r="LW3" s="26" t="s">
        <v>399</v>
      </c>
      <c r="LX3" s="26" t="s">
        <v>400</v>
      </c>
      <c r="LY3" s="26" t="s">
        <v>401</v>
      </c>
      <c r="LZ3" s="26" t="s">
        <v>402</v>
      </c>
      <c r="MA3" s="26" t="s">
        <v>403</v>
      </c>
      <c r="MB3" s="26" t="s">
        <v>405</v>
      </c>
      <c r="MC3" s="26" t="s">
        <v>406</v>
      </c>
      <c r="MD3" s="26" t="s">
        <v>248</v>
      </c>
      <c r="ME3" s="26" t="s">
        <v>342</v>
      </c>
      <c r="MF3" s="26" t="s">
        <v>386</v>
      </c>
      <c r="MG3" s="26" t="s">
        <v>404</v>
      </c>
      <c r="MH3" s="27" t="s">
        <v>235</v>
      </c>
      <c r="MI3" s="2"/>
      <c r="MJ3" s="2"/>
      <c r="MK3" s="2"/>
      <c r="ML3" s="2"/>
    </row>
    <row r="4" spans="1:352" ht="22.5" x14ac:dyDescent="0.5">
      <c r="B4" s="33" t="s">
        <v>291</v>
      </c>
      <c r="C4" s="30" t="s">
        <v>2</v>
      </c>
      <c r="D4" s="31" t="s">
        <v>3</v>
      </c>
      <c r="E4" s="6">
        <v>1114</v>
      </c>
      <c r="F4" s="6">
        <v>1200</v>
      </c>
      <c r="G4" s="7">
        <v>1181</v>
      </c>
      <c r="H4" s="7">
        <v>1176</v>
      </c>
      <c r="I4" s="7">
        <v>1189</v>
      </c>
      <c r="J4" s="7">
        <v>1259</v>
      </c>
      <c r="K4" s="7">
        <v>1249</v>
      </c>
      <c r="L4" s="7">
        <v>1274</v>
      </c>
      <c r="M4" s="7">
        <v>1309</v>
      </c>
      <c r="N4" s="7">
        <v>1345</v>
      </c>
      <c r="O4" s="7">
        <v>1418</v>
      </c>
      <c r="P4" s="7">
        <v>1575</v>
      </c>
      <c r="Q4" s="7">
        <v>1509</v>
      </c>
      <c r="R4" s="7">
        <v>1440</v>
      </c>
      <c r="S4" s="11">
        <v>1407</v>
      </c>
      <c r="T4" s="11">
        <v>1400</v>
      </c>
      <c r="U4" s="11">
        <v>1293</v>
      </c>
      <c r="V4" s="11">
        <v>1318</v>
      </c>
      <c r="W4" s="11">
        <v>1172</v>
      </c>
      <c r="X4" s="11">
        <v>1218</v>
      </c>
      <c r="Y4" s="11">
        <v>1216</v>
      </c>
      <c r="Z4" s="11">
        <v>1197</v>
      </c>
      <c r="AA4" s="11">
        <v>1130</v>
      </c>
      <c r="AB4" s="11">
        <v>1094</v>
      </c>
      <c r="AC4" s="11">
        <v>1029</v>
      </c>
      <c r="AD4" s="11">
        <v>1025</v>
      </c>
      <c r="AE4" s="11">
        <v>1136</v>
      </c>
      <c r="AF4" s="11">
        <v>1101</v>
      </c>
      <c r="AG4" s="11">
        <v>1120</v>
      </c>
      <c r="AH4" s="11">
        <v>1131</v>
      </c>
      <c r="AI4" s="11">
        <v>1156</v>
      </c>
      <c r="AJ4" s="11">
        <v>1109</v>
      </c>
      <c r="AK4" s="11">
        <v>1122</v>
      </c>
      <c r="AL4" s="11">
        <v>1135</v>
      </c>
      <c r="AM4" s="11">
        <v>1186</v>
      </c>
      <c r="AN4" s="11">
        <v>1163</v>
      </c>
      <c r="AO4" s="11">
        <v>1156</v>
      </c>
      <c r="AP4" s="11">
        <v>1137</v>
      </c>
      <c r="AQ4" s="11">
        <v>1175</v>
      </c>
      <c r="AR4" s="11">
        <v>1210</v>
      </c>
      <c r="AS4" s="11">
        <v>1267</v>
      </c>
      <c r="AT4" s="11">
        <v>1382</v>
      </c>
      <c r="AU4" s="11">
        <v>1416</v>
      </c>
      <c r="AV4" s="11">
        <v>1324</v>
      </c>
      <c r="AW4" s="11">
        <v>1359</v>
      </c>
      <c r="AX4" s="11">
        <v>1264</v>
      </c>
      <c r="AY4" s="11">
        <v>1239</v>
      </c>
      <c r="AZ4" s="11">
        <v>1218</v>
      </c>
      <c r="BA4" s="11">
        <v>1216</v>
      </c>
      <c r="BB4" s="11">
        <v>1197.5</v>
      </c>
      <c r="BC4" s="11">
        <v>1196</v>
      </c>
      <c r="BD4" s="11">
        <v>1280.5</v>
      </c>
      <c r="BE4" s="11">
        <v>1272</v>
      </c>
      <c r="BF4" s="11">
        <v>1322.5</v>
      </c>
      <c r="BG4" s="11">
        <v>1310.5</v>
      </c>
      <c r="BH4" s="11">
        <v>1337.5</v>
      </c>
      <c r="BI4" s="11">
        <v>1323.5</v>
      </c>
      <c r="BJ4" s="11">
        <v>1269</v>
      </c>
      <c r="BK4" s="11">
        <v>1348.5</v>
      </c>
      <c r="BL4" s="11">
        <v>1396.5</v>
      </c>
      <c r="BM4" s="11">
        <v>1388.5</v>
      </c>
      <c r="BN4" s="11">
        <v>1440</v>
      </c>
      <c r="BO4" s="11">
        <v>1447.5</v>
      </c>
      <c r="BP4" s="11">
        <v>1422.5</v>
      </c>
      <c r="BQ4" s="11">
        <v>1446.5</v>
      </c>
      <c r="BR4" s="11">
        <v>1444.5</v>
      </c>
      <c r="BS4" s="11">
        <v>1444.5</v>
      </c>
      <c r="BT4" s="11">
        <v>1376.5</v>
      </c>
      <c r="BU4" s="11">
        <v>1314</v>
      </c>
      <c r="BV4" s="11">
        <v>1361.5</v>
      </c>
      <c r="BW4" s="11">
        <v>1376.5</v>
      </c>
      <c r="BX4" s="11">
        <v>1340.5</v>
      </c>
      <c r="BY4" s="14">
        <v>1370</v>
      </c>
      <c r="BZ4" s="14">
        <v>1391.5</v>
      </c>
      <c r="CA4" s="14">
        <v>1404.5</v>
      </c>
      <c r="CB4" s="14">
        <v>1435</v>
      </c>
      <c r="CC4" s="14">
        <v>1424</v>
      </c>
      <c r="CD4" s="14">
        <v>1492</v>
      </c>
      <c r="CE4" s="14">
        <v>1446</v>
      </c>
      <c r="CF4" s="14">
        <v>1458</v>
      </c>
      <c r="CG4" s="14">
        <v>1387.5</v>
      </c>
      <c r="CH4" s="14">
        <v>1349.5</v>
      </c>
      <c r="CI4" s="14">
        <v>1387.5</v>
      </c>
      <c r="CJ4" s="14">
        <v>1417</v>
      </c>
      <c r="CK4" s="14">
        <v>1396.5</v>
      </c>
      <c r="CL4" s="14">
        <v>1403</v>
      </c>
      <c r="CM4" s="14">
        <v>1475.5</v>
      </c>
      <c r="CN4" s="14">
        <v>1469.5</v>
      </c>
      <c r="CO4" s="14">
        <v>1453</v>
      </c>
      <c r="CP4" s="14">
        <v>1434.5</v>
      </c>
      <c r="CQ4" s="14">
        <v>1460.5</v>
      </c>
      <c r="CR4" s="14">
        <v>1435</v>
      </c>
      <c r="CS4" s="14">
        <v>1420.5</v>
      </c>
      <c r="CT4" s="14">
        <v>1439</v>
      </c>
      <c r="CU4" s="14">
        <v>1438</v>
      </c>
      <c r="CV4" s="14">
        <v>1418</v>
      </c>
      <c r="CW4" s="14">
        <v>1378.5</v>
      </c>
      <c r="CX4" s="14">
        <v>1287.5</v>
      </c>
      <c r="CY4" s="14">
        <v>1210.5</v>
      </c>
      <c r="CZ4" s="14">
        <v>1146.5</v>
      </c>
      <c r="DA4" s="14">
        <v>1221.5</v>
      </c>
      <c r="DB4" s="14">
        <v>1058</v>
      </c>
      <c r="DC4" s="14">
        <v>1017</v>
      </c>
      <c r="DD4" s="14">
        <v>984</v>
      </c>
      <c r="DE4" s="14">
        <v>1025.5</v>
      </c>
      <c r="DF4" s="14">
        <v>1034.5</v>
      </c>
      <c r="DG4" s="14">
        <v>1000.5</v>
      </c>
      <c r="DH4" s="14">
        <v>1001.5</v>
      </c>
      <c r="DI4" s="14">
        <v>1011.5</v>
      </c>
      <c r="DJ4" s="14">
        <v>1022.5</v>
      </c>
      <c r="DK4" s="14">
        <v>1041.5</v>
      </c>
      <c r="DL4" s="14">
        <v>1087.5</v>
      </c>
      <c r="DM4" s="14">
        <v>1087.5</v>
      </c>
      <c r="DN4" s="14">
        <v>1051.5</v>
      </c>
      <c r="DO4" s="14">
        <v>1073</v>
      </c>
      <c r="DP4" s="14">
        <v>1076.5</v>
      </c>
      <c r="DQ4" s="14">
        <v>1083.5</v>
      </c>
      <c r="DR4" s="14">
        <v>1089.5</v>
      </c>
      <c r="DS4" s="14">
        <v>1104</v>
      </c>
      <c r="DT4" s="14">
        <v>1090.5</v>
      </c>
      <c r="DU4" s="14">
        <v>1071.5</v>
      </c>
      <c r="DV4" s="14">
        <v>1061</v>
      </c>
      <c r="DW4" s="14">
        <v>1068</v>
      </c>
      <c r="DX4" s="14">
        <v>1078.5</v>
      </c>
      <c r="DY4" s="14">
        <v>1091.5</v>
      </c>
      <c r="DZ4" s="14">
        <v>1035</v>
      </c>
      <c r="EA4" s="14">
        <v>1075</v>
      </c>
      <c r="EB4" s="14">
        <v>1080.5</v>
      </c>
      <c r="EC4" s="14">
        <v>1039.5</v>
      </c>
      <c r="ED4" s="14">
        <v>1091.5</v>
      </c>
      <c r="EE4" s="14">
        <v>1064</v>
      </c>
      <c r="EF4" s="14">
        <v>1058</v>
      </c>
      <c r="EG4" s="14">
        <v>1074.5</v>
      </c>
      <c r="EH4" s="14">
        <v>1071.5</v>
      </c>
      <c r="EI4" s="14">
        <v>1053</v>
      </c>
      <c r="EJ4" s="14">
        <v>1066.5</v>
      </c>
      <c r="EK4" s="14">
        <v>1049.5</v>
      </c>
      <c r="EL4" s="14">
        <v>1004.5</v>
      </c>
      <c r="EM4" s="14">
        <v>1016.5</v>
      </c>
      <c r="EN4" s="14">
        <v>1025</v>
      </c>
      <c r="EO4" s="14">
        <v>1086</v>
      </c>
      <c r="EP4" s="14">
        <v>1035.5</v>
      </c>
      <c r="EQ4" s="14">
        <v>1041</v>
      </c>
      <c r="ER4" s="14">
        <v>1017.5</v>
      </c>
      <c r="ES4" s="14">
        <v>1001.5</v>
      </c>
      <c r="ET4" s="14">
        <v>974.5</v>
      </c>
      <c r="EU4" s="14">
        <v>930.5</v>
      </c>
      <c r="EV4" s="14">
        <v>922</v>
      </c>
      <c r="EW4" s="14">
        <v>889.5</v>
      </c>
      <c r="EX4" s="14">
        <v>867</v>
      </c>
      <c r="EY4" s="14">
        <v>861.5</v>
      </c>
      <c r="EZ4" s="14">
        <v>867</v>
      </c>
      <c r="FA4" s="14">
        <v>907</v>
      </c>
      <c r="FB4" s="14">
        <v>896</v>
      </c>
      <c r="FC4" s="14">
        <v>911.5</v>
      </c>
      <c r="FD4" s="14">
        <v>899</v>
      </c>
      <c r="FE4" s="14">
        <v>910</v>
      </c>
      <c r="FF4" s="14">
        <v>938.5</v>
      </c>
      <c r="FG4" s="14">
        <v>912</v>
      </c>
      <c r="FH4" s="14">
        <v>891.5</v>
      </c>
      <c r="FI4" s="14">
        <v>819</v>
      </c>
      <c r="FJ4" s="14">
        <v>821</v>
      </c>
      <c r="FK4" s="14">
        <v>837</v>
      </c>
      <c r="FL4" s="14">
        <v>798</v>
      </c>
      <c r="FM4" s="14">
        <v>832</v>
      </c>
      <c r="FN4" s="14">
        <v>757</v>
      </c>
      <c r="FO4" s="14">
        <v>635</v>
      </c>
      <c r="FP4" s="14">
        <v>546.5</v>
      </c>
      <c r="FQ4" s="14">
        <v>581</v>
      </c>
      <c r="FR4" s="14">
        <v>613</v>
      </c>
      <c r="FS4" s="14">
        <v>627.5</v>
      </c>
      <c r="FT4" s="14">
        <v>600.5</v>
      </c>
      <c r="FU4" s="14">
        <v>616.5</v>
      </c>
      <c r="FV4" s="14">
        <v>624</v>
      </c>
      <c r="FW4" s="14">
        <v>636</v>
      </c>
      <c r="FX4" s="14">
        <v>643.5</v>
      </c>
      <c r="FY4" s="14">
        <v>646.5</v>
      </c>
      <c r="FZ4" s="14">
        <v>676</v>
      </c>
      <c r="GA4" s="14">
        <v>662</v>
      </c>
      <c r="GB4" s="14">
        <v>681</v>
      </c>
      <c r="GC4" s="14">
        <v>673</v>
      </c>
      <c r="GD4" s="14">
        <v>687</v>
      </c>
      <c r="GE4" s="14">
        <v>688.5</v>
      </c>
      <c r="GF4" s="14">
        <v>655</v>
      </c>
      <c r="GG4" s="14">
        <v>691</v>
      </c>
      <c r="GH4" s="14">
        <v>685</v>
      </c>
      <c r="GI4" s="14">
        <v>670</v>
      </c>
      <c r="GJ4" s="14">
        <v>666</v>
      </c>
      <c r="GK4" s="14">
        <v>650</v>
      </c>
      <c r="GL4" s="14">
        <v>660</v>
      </c>
      <c r="GM4" s="14">
        <v>666</v>
      </c>
      <c r="GN4" s="14">
        <v>681</v>
      </c>
      <c r="GO4" s="14">
        <v>694</v>
      </c>
      <c r="GP4" s="14">
        <v>682.5</v>
      </c>
      <c r="GQ4" s="14">
        <v>674</v>
      </c>
      <c r="GR4" s="14">
        <v>684</v>
      </c>
      <c r="GS4" s="14">
        <v>775</v>
      </c>
      <c r="GT4" s="14">
        <v>807</v>
      </c>
      <c r="GU4" s="14">
        <v>884</v>
      </c>
      <c r="GV4" s="14">
        <v>967</v>
      </c>
      <c r="GW4" s="14">
        <v>1170</v>
      </c>
      <c r="GX4" s="14">
        <v>1040</v>
      </c>
      <c r="GY4" s="14">
        <v>1047</v>
      </c>
      <c r="GZ4" s="14">
        <v>939</v>
      </c>
      <c r="HA4" s="14">
        <v>911</v>
      </c>
      <c r="HB4" s="14">
        <v>922</v>
      </c>
      <c r="HC4" s="14">
        <v>906</v>
      </c>
      <c r="HD4" s="14">
        <v>930</v>
      </c>
      <c r="HE4" s="14">
        <v>938</v>
      </c>
      <c r="HF4" s="14">
        <v>962</v>
      </c>
      <c r="HG4" s="14">
        <v>1031</v>
      </c>
      <c r="HH4" s="14">
        <v>1056</v>
      </c>
      <c r="HI4" s="14">
        <v>1208</v>
      </c>
      <c r="HJ4" s="14">
        <v>1367</v>
      </c>
      <c r="HK4" s="14">
        <v>1325</v>
      </c>
      <c r="HL4" s="14">
        <v>1231</v>
      </c>
      <c r="HM4" s="14">
        <v>1061</v>
      </c>
      <c r="HN4" s="14">
        <v>1136</v>
      </c>
      <c r="HO4" s="14">
        <v>1172</v>
      </c>
      <c r="HP4" s="14">
        <v>1169.5</v>
      </c>
      <c r="HQ4" s="14">
        <v>1218</v>
      </c>
      <c r="HR4" s="14">
        <v>1280</v>
      </c>
      <c r="HS4" s="14">
        <v>1219</v>
      </c>
      <c r="HT4" s="14">
        <v>1305</v>
      </c>
      <c r="HU4" s="14">
        <v>1320</v>
      </c>
      <c r="HV4" s="14">
        <v>1274</v>
      </c>
      <c r="HW4" s="14">
        <v>1215</v>
      </c>
      <c r="HX4" s="14">
        <v>1252</v>
      </c>
      <c r="HY4" s="14">
        <v>1180</v>
      </c>
      <c r="HZ4" s="14">
        <v>1164</v>
      </c>
      <c r="IA4" s="14">
        <v>1187</v>
      </c>
      <c r="IB4" s="14">
        <v>1255</v>
      </c>
      <c r="IC4" s="14">
        <v>1235</v>
      </c>
      <c r="ID4" s="14">
        <v>1235</v>
      </c>
      <c r="IE4" s="14">
        <v>1255</v>
      </c>
      <c r="IF4" s="14">
        <v>1209</v>
      </c>
      <c r="IG4" s="14">
        <v>1165</v>
      </c>
      <c r="IH4" s="14">
        <v>1177</v>
      </c>
      <c r="II4" s="14">
        <v>1135</v>
      </c>
      <c r="IJ4" s="14">
        <v>1154.5</v>
      </c>
      <c r="IK4" s="14">
        <v>1174.5</v>
      </c>
      <c r="IL4" s="14">
        <v>1219.5</v>
      </c>
      <c r="IM4" s="14">
        <v>1219.5</v>
      </c>
      <c r="IN4" s="14">
        <v>1204</v>
      </c>
      <c r="IO4" s="14">
        <v>1222</v>
      </c>
      <c r="IP4" s="14">
        <v>1270</v>
      </c>
      <c r="IQ4" s="14">
        <v>1319.5</v>
      </c>
      <c r="IR4" s="14">
        <v>1265.5</v>
      </c>
      <c r="IS4" s="14">
        <v>1299.5</v>
      </c>
      <c r="IT4" s="14">
        <v>1240.5</v>
      </c>
      <c r="IU4" s="14">
        <v>1206.5</v>
      </c>
      <c r="IV4" s="14">
        <v>1151</v>
      </c>
      <c r="IW4" s="14">
        <v>1045</v>
      </c>
      <c r="IX4" s="14">
        <v>1053.5</v>
      </c>
      <c r="IY4" s="14">
        <v>1100.5</v>
      </c>
      <c r="IZ4" s="14">
        <v>1081.5</v>
      </c>
      <c r="JA4" s="14">
        <v>1175.5</v>
      </c>
      <c r="JB4" s="14">
        <v>1194.5</v>
      </c>
      <c r="JC4" s="14">
        <v>1150</v>
      </c>
      <c r="JD4" s="14">
        <v>1227</v>
      </c>
      <c r="JE4" s="14">
        <v>1229.5</v>
      </c>
      <c r="JF4" s="14">
        <v>1225.5</v>
      </c>
      <c r="JG4" s="14">
        <v>1217</v>
      </c>
      <c r="JH4" s="14">
        <v>1257</v>
      </c>
      <c r="JI4" s="14">
        <v>1349.5</v>
      </c>
      <c r="JJ4" s="14">
        <v>1389.5</v>
      </c>
      <c r="JK4" s="14">
        <v>1340.5</v>
      </c>
      <c r="JL4" s="14">
        <v>1379.5</v>
      </c>
      <c r="JM4" s="14">
        <v>1339.5</v>
      </c>
      <c r="JN4" s="14">
        <v>1364.5</v>
      </c>
      <c r="JO4" s="14">
        <v>1334.5</v>
      </c>
      <c r="JP4" s="14">
        <v>1332</v>
      </c>
      <c r="JQ4" s="14">
        <v>1312</v>
      </c>
      <c r="JR4" s="14">
        <v>1331.5</v>
      </c>
      <c r="JS4" s="14">
        <v>1324.5</v>
      </c>
      <c r="JT4" s="14">
        <v>1321</v>
      </c>
      <c r="JU4" s="14">
        <v>1353</v>
      </c>
      <c r="JV4" s="14">
        <v>1399.5</v>
      </c>
      <c r="JW4" s="14">
        <v>1504.5</v>
      </c>
      <c r="JX4" s="14">
        <v>1397</v>
      </c>
      <c r="JY4" s="14">
        <v>1300</v>
      </c>
      <c r="JZ4" s="14">
        <v>1306.5</v>
      </c>
      <c r="KA4" s="14">
        <v>1260.5</v>
      </c>
      <c r="KB4" s="14">
        <v>1169.5</v>
      </c>
      <c r="KC4" s="14">
        <v>1136.5</v>
      </c>
      <c r="KD4" s="14">
        <v>1149.5</v>
      </c>
      <c r="KE4" s="14">
        <v>1077</v>
      </c>
      <c r="KF4" s="14">
        <v>1110</v>
      </c>
      <c r="KG4" s="14">
        <v>1032</v>
      </c>
      <c r="KH4" s="14">
        <v>1083.5</v>
      </c>
      <c r="KI4" s="14">
        <v>1097.5</v>
      </c>
      <c r="KJ4" s="14">
        <v>1134</v>
      </c>
      <c r="KK4" s="14">
        <v>1114.5</v>
      </c>
      <c r="KL4" s="14">
        <v>1132.5</v>
      </c>
      <c r="KM4" s="14">
        <v>1049.5</v>
      </c>
      <c r="KN4" s="14">
        <v>1035</v>
      </c>
      <c r="KO4" s="14">
        <v>1015</v>
      </c>
      <c r="KP4" s="14">
        <v>1006.5</v>
      </c>
      <c r="KQ4" s="14">
        <v>952.5</v>
      </c>
      <c r="KR4" s="14">
        <v>939.5</v>
      </c>
      <c r="KS4" s="14">
        <v>974.5</v>
      </c>
      <c r="KT4" s="14">
        <v>994.5</v>
      </c>
      <c r="KU4" s="14">
        <v>942.5</v>
      </c>
      <c r="KV4" s="14">
        <v>1000.5</v>
      </c>
      <c r="KW4" s="14">
        <v>1009.5</v>
      </c>
      <c r="KX4" s="14">
        <v>1003</v>
      </c>
      <c r="KY4" s="14">
        <v>1003</v>
      </c>
      <c r="KZ4" s="14">
        <f>KY4</f>
        <v>1003</v>
      </c>
      <c r="LA4" s="14">
        <v>1052.5</v>
      </c>
      <c r="LB4" s="14">
        <v>1143.5</v>
      </c>
      <c r="LC4" s="14">
        <v>1153.5</v>
      </c>
      <c r="LD4" s="14">
        <v>1158.5</v>
      </c>
      <c r="LE4" s="14">
        <v>1115.5</v>
      </c>
      <c r="LF4" s="14">
        <v>1084.5</v>
      </c>
      <c r="LG4" s="14">
        <v>1083</v>
      </c>
      <c r="LH4" s="14">
        <v>1117</v>
      </c>
      <c r="LI4" s="14">
        <v>1119.5</v>
      </c>
      <c r="LJ4" s="14">
        <v>1052.5</v>
      </c>
      <c r="LK4" s="14">
        <v>1033.5</v>
      </c>
      <c r="LL4" s="14">
        <v>1051</v>
      </c>
      <c r="LM4" s="14">
        <v>1089.5</v>
      </c>
      <c r="LN4" s="14">
        <v>1111.5</v>
      </c>
      <c r="LO4" s="14">
        <v>1104.5</v>
      </c>
      <c r="LP4" s="14">
        <v>1082.5</v>
      </c>
      <c r="LQ4" s="14">
        <v>1048.5</v>
      </c>
      <c r="LR4" s="14">
        <v>1018.5</v>
      </c>
      <c r="LS4" s="14">
        <v>1007.5</v>
      </c>
      <c r="LT4" s="14">
        <v>977.5</v>
      </c>
      <c r="LU4" s="14">
        <v>974</v>
      </c>
      <c r="LV4" s="14">
        <v>964.5</v>
      </c>
      <c r="LW4" s="14">
        <v>931.5</v>
      </c>
      <c r="LX4" s="14">
        <v>914</v>
      </c>
      <c r="LY4" s="14">
        <v>899.5</v>
      </c>
      <c r="LZ4" s="14">
        <v>877</v>
      </c>
      <c r="MA4" s="14">
        <v>915.5</v>
      </c>
      <c r="MB4" s="14">
        <v>959.5</v>
      </c>
      <c r="MC4" s="14">
        <v>980.5</v>
      </c>
      <c r="MD4" s="14">
        <f t="shared" ref="MD4:MD11" si="0">AVERAGE(FP4:HM4)</f>
        <v>808.76</v>
      </c>
      <c r="ME4" s="14">
        <f t="shared" ref="ME4:ME28" si="1">AVERAGE(HN4:JK4)</f>
        <v>1214.8</v>
      </c>
      <c r="MF4" s="14">
        <f>AVERAGE(JL4:LK4)</f>
        <v>1150.7403846153845</v>
      </c>
      <c r="MG4" s="14">
        <f>AVERAGE(LL4:MA4)</f>
        <v>997.9375</v>
      </c>
      <c r="MH4" s="23">
        <f>MC4/MB4-1</f>
        <v>2.1886399166232362E-2</v>
      </c>
      <c r="MI4" s="41">
        <f>MB4/MA4-1</f>
        <v>4.8061168760240358E-2</v>
      </c>
      <c r="MJ4" s="41">
        <f>MB4/KB4-1</f>
        <v>-0.17956391620350576</v>
      </c>
      <c r="MK4" s="2"/>
      <c r="ML4" s="2"/>
    </row>
    <row r="5" spans="1:352" ht="22.5" x14ac:dyDescent="0.5">
      <c r="B5" s="33" t="s">
        <v>282</v>
      </c>
      <c r="C5" s="32" t="s">
        <v>4</v>
      </c>
      <c r="D5" s="31" t="s">
        <v>5</v>
      </c>
      <c r="E5" s="8">
        <v>950</v>
      </c>
      <c r="F5" s="8">
        <v>940</v>
      </c>
      <c r="G5" s="9">
        <v>980</v>
      </c>
      <c r="H5" s="9">
        <v>1010</v>
      </c>
      <c r="I5" s="9">
        <v>1029</v>
      </c>
      <c r="J5" s="9">
        <v>1090</v>
      </c>
      <c r="K5" s="9">
        <v>1100</v>
      </c>
      <c r="L5" s="9">
        <v>1085</v>
      </c>
      <c r="M5" s="9">
        <v>1066</v>
      </c>
      <c r="N5" s="9">
        <v>1100</v>
      </c>
      <c r="O5" s="9">
        <v>1100</v>
      </c>
      <c r="P5" s="9">
        <v>1169</v>
      </c>
      <c r="Q5" s="9">
        <v>1240</v>
      </c>
      <c r="R5" s="9">
        <v>1270</v>
      </c>
      <c r="S5" s="9">
        <v>1300</v>
      </c>
      <c r="T5" s="9">
        <v>1300</v>
      </c>
      <c r="U5" s="9">
        <v>1200</v>
      </c>
      <c r="V5" s="9">
        <v>1120</v>
      </c>
      <c r="W5" s="9">
        <v>1100</v>
      </c>
      <c r="X5" s="9">
        <v>1100</v>
      </c>
      <c r="Y5" s="9">
        <v>1120</v>
      </c>
      <c r="Z5" s="9">
        <v>1130</v>
      </c>
      <c r="AA5" s="9">
        <v>1160</v>
      </c>
      <c r="AB5" s="9">
        <v>1165</v>
      </c>
      <c r="AC5" s="9">
        <v>1165</v>
      </c>
      <c r="AD5" s="9">
        <v>1144</v>
      </c>
      <c r="AE5" s="9">
        <v>1055</v>
      </c>
      <c r="AF5" s="9">
        <v>985</v>
      </c>
      <c r="AG5" s="9">
        <v>905</v>
      </c>
      <c r="AH5" s="9">
        <v>890</v>
      </c>
      <c r="AI5" s="9">
        <v>900</v>
      </c>
      <c r="AJ5" s="9">
        <v>920</v>
      </c>
      <c r="AK5" s="9">
        <v>900</v>
      </c>
      <c r="AL5" s="9">
        <v>890</v>
      </c>
      <c r="AM5" s="9">
        <v>910</v>
      </c>
      <c r="AN5" s="9">
        <v>925</v>
      </c>
      <c r="AO5" s="9">
        <v>951</v>
      </c>
      <c r="AP5" s="9">
        <v>1020</v>
      </c>
      <c r="AQ5" s="9">
        <v>1150</v>
      </c>
      <c r="AR5" s="9">
        <v>1200</v>
      </c>
      <c r="AS5" s="9">
        <v>1215</v>
      </c>
      <c r="AT5" s="9">
        <v>1230</v>
      </c>
      <c r="AU5" s="9">
        <v>1240</v>
      </c>
      <c r="AV5" s="9">
        <v>1375</v>
      </c>
      <c r="AW5" s="9">
        <v>1375</v>
      </c>
      <c r="AX5" s="9">
        <v>1309</v>
      </c>
      <c r="AY5" s="9">
        <v>1285</v>
      </c>
      <c r="AZ5" s="9">
        <v>1285</v>
      </c>
      <c r="BA5" s="9">
        <v>1260</v>
      </c>
      <c r="BB5" s="9">
        <v>1200</v>
      </c>
      <c r="BC5" s="9">
        <v>1201</v>
      </c>
      <c r="BD5" s="9">
        <v>1251</v>
      </c>
      <c r="BE5" s="9">
        <v>1246</v>
      </c>
      <c r="BF5" s="9">
        <v>1251</v>
      </c>
      <c r="BG5" s="9">
        <v>1261</v>
      </c>
      <c r="BH5" s="9">
        <v>1261</v>
      </c>
      <c r="BI5" s="9">
        <v>1301</v>
      </c>
      <c r="BJ5" s="9">
        <v>1331</v>
      </c>
      <c r="BK5" s="9">
        <v>1376</v>
      </c>
      <c r="BL5" s="9">
        <v>1351</v>
      </c>
      <c r="BM5" s="9">
        <v>1351</v>
      </c>
      <c r="BN5" s="9">
        <v>1301</v>
      </c>
      <c r="BO5" s="9">
        <v>1281</v>
      </c>
      <c r="BP5" s="9">
        <v>1251</v>
      </c>
      <c r="BQ5" s="9">
        <v>1241</v>
      </c>
      <c r="BR5" s="9">
        <v>1181</v>
      </c>
      <c r="BS5" s="9">
        <v>1181</v>
      </c>
      <c r="BT5" s="9">
        <v>1261</v>
      </c>
      <c r="BU5" s="9">
        <v>1401</v>
      </c>
      <c r="BV5" s="9">
        <v>1381</v>
      </c>
      <c r="BW5" s="9">
        <v>1401</v>
      </c>
      <c r="BX5" s="9">
        <v>1311</v>
      </c>
      <c r="BY5" s="10">
        <v>1241</v>
      </c>
      <c r="BZ5" s="10">
        <v>1201</v>
      </c>
      <c r="CA5" s="10">
        <v>1191</v>
      </c>
      <c r="CB5" s="10">
        <v>1191</v>
      </c>
      <c r="CC5" s="10">
        <v>1281</v>
      </c>
      <c r="CD5" s="10">
        <v>1281</v>
      </c>
      <c r="CE5" s="10">
        <v>1296</v>
      </c>
      <c r="CF5" s="10">
        <v>1321</v>
      </c>
      <c r="CG5" s="10">
        <v>1321</v>
      </c>
      <c r="CH5" s="10">
        <v>1321</v>
      </c>
      <c r="CI5" s="10">
        <v>1336</v>
      </c>
      <c r="CJ5" s="10">
        <v>1371</v>
      </c>
      <c r="CK5" s="10">
        <v>1351</v>
      </c>
      <c r="CL5" s="14">
        <v>1341</v>
      </c>
      <c r="CM5" s="14">
        <v>1341</v>
      </c>
      <c r="CN5" s="14">
        <v>1381</v>
      </c>
      <c r="CO5" s="14">
        <v>1381</v>
      </c>
      <c r="CP5" s="14">
        <v>1371</v>
      </c>
      <c r="CQ5" s="14">
        <v>1311</v>
      </c>
      <c r="CR5" s="14">
        <v>1286</v>
      </c>
      <c r="CS5" s="14">
        <v>1266</v>
      </c>
      <c r="CT5" s="14">
        <v>1281</v>
      </c>
      <c r="CU5" s="14">
        <v>1211</v>
      </c>
      <c r="CV5" s="14">
        <v>1161</v>
      </c>
      <c r="CW5" s="14">
        <v>1101</v>
      </c>
      <c r="CX5" s="14">
        <v>1071</v>
      </c>
      <c r="CY5" s="14">
        <v>961</v>
      </c>
      <c r="CZ5" s="14">
        <v>881</v>
      </c>
      <c r="DA5" s="14">
        <v>891</v>
      </c>
      <c r="DB5" s="14">
        <v>971</v>
      </c>
      <c r="DC5" s="14">
        <v>981</v>
      </c>
      <c r="DD5" s="14">
        <v>891</v>
      </c>
      <c r="DE5" s="14">
        <v>781</v>
      </c>
      <c r="DF5" s="14">
        <v>811</v>
      </c>
      <c r="DG5" s="14">
        <v>881</v>
      </c>
      <c r="DH5" s="14">
        <v>811</v>
      </c>
      <c r="DI5" s="14">
        <v>811</v>
      </c>
      <c r="DJ5" s="14">
        <v>901</v>
      </c>
      <c r="DK5" s="14">
        <v>986</v>
      </c>
      <c r="DL5" s="14">
        <v>1031</v>
      </c>
      <c r="DM5" s="14">
        <v>1031</v>
      </c>
      <c r="DN5" s="14">
        <v>1141</v>
      </c>
      <c r="DO5" s="14">
        <v>1146</v>
      </c>
      <c r="DP5" s="14">
        <v>1101</v>
      </c>
      <c r="DQ5" s="14">
        <v>971</v>
      </c>
      <c r="DR5" s="14">
        <v>1006</v>
      </c>
      <c r="DS5" s="14">
        <v>1036</v>
      </c>
      <c r="DT5" s="14">
        <v>961</v>
      </c>
      <c r="DU5" s="14">
        <v>961</v>
      </c>
      <c r="DV5" s="14">
        <v>931</v>
      </c>
      <c r="DW5" s="14">
        <v>891</v>
      </c>
      <c r="DX5" s="14">
        <v>871</v>
      </c>
      <c r="DY5" s="14">
        <v>921</v>
      </c>
      <c r="DZ5" s="14">
        <v>921</v>
      </c>
      <c r="EA5" s="14">
        <v>991</v>
      </c>
      <c r="EB5" s="14">
        <v>881</v>
      </c>
      <c r="EC5" s="14">
        <v>771</v>
      </c>
      <c r="ED5" s="14">
        <v>751</v>
      </c>
      <c r="EE5" s="14">
        <v>741</v>
      </c>
      <c r="EF5" s="14">
        <v>721</v>
      </c>
      <c r="EG5" s="14">
        <v>741</v>
      </c>
      <c r="EH5" s="14">
        <v>751</v>
      </c>
      <c r="EI5" s="14">
        <v>791</v>
      </c>
      <c r="EJ5" s="14">
        <v>791</v>
      </c>
      <c r="EK5" s="14">
        <v>851</v>
      </c>
      <c r="EL5" s="14">
        <v>871</v>
      </c>
      <c r="EM5" s="14">
        <v>896</v>
      </c>
      <c r="EN5" s="14">
        <v>831</v>
      </c>
      <c r="EO5" s="14">
        <v>811</v>
      </c>
      <c r="EP5" s="14">
        <v>801</v>
      </c>
      <c r="EQ5" s="14">
        <v>851</v>
      </c>
      <c r="ER5" s="14">
        <v>801</v>
      </c>
      <c r="ES5" s="14">
        <v>761</v>
      </c>
      <c r="ET5" s="14">
        <v>691</v>
      </c>
      <c r="EU5" s="14">
        <v>661</v>
      </c>
      <c r="EV5" s="14">
        <v>631</v>
      </c>
      <c r="EW5" s="14">
        <v>671</v>
      </c>
      <c r="EX5" s="14">
        <v>751</v>
      </c>
      <c r="EY5" s="14">
        <v>771</v>
      </c>
      <c r="EZ5" s="14">
        <v>781</v>
      </c>
      <c r="FA5" s="14">
        <v>721</v>
      </c>
      <c r="FB5" s="14">
        <v>681</v>
      </c>
      <c r="FC5" s="14">
        <v>731</v>
      </c>
      <c r="FD5" s="14">
        <v>731</v>
      </c>
      <c r="FE5" s="14">
        <v>776</v>
      </c>
      <c r="FF5" s="14">
        <v>801</v>
      </c>
      <c r="FG5" s="14">
        <v>801</v>
      </c>
      <c r="FH5" s="14">
        <v>801</v>
      </c>
      <c r="FI5" s="14">
        <v>751</v>
      </c>
      <c r="FJ5" s="14">
        <v>701</v>
      </c>
      <c r="FK5" s="14">
        <v>671</v>
      </c>
      <c r="FL5" s="14">
        <v>696</v>
      </c>
      <c r="FM5" s="14">
        <v>696</v>
      </c>
      <c r="FN5" s="14">
        <v>641</v>
      </c>
      <c r="FO5" s="14">
        <v>591</v>
      </c>
      <c r="FP5" s="14">
        <v>541</v>
      </c>
      <c r="FQ5" s="14">
        <v>451</v>
      </c>
      <c r="FR5" s="14">
        <v>411</v>
      </c>
      <c r="FS5" s="14">
        <v>386</v>
      </c>
      <c r="FT5" s="14">
        <v>346</v>
      </c>
      <c r="FU5" s="14">
        <v>366</v>
      </c>
      <c r="FV5" s="14">
        <v>436</v>
      </c>
      <c r="FW5" s="14">
        <v>561</v>
      </c>
      <c r="FX5" s="14">
        <v>646</v>
      </c>
      <c r="FY5" s="14">
        <v>681</v>
      </c>
      <c r="FZ5" s="14">
        <v>681</v>
      </c>
      <c r="GA5" s="14">
        <v>771</v>
      </c>
      <c r="GB5" s="14">
        <v>806</v>
      </c>
      <c r="GC5" s="14">
        <v>816</v>
      </c>
      <c r="GD5" s="14">
        <v>846</v>
      </c>
      <c r="GE5" s="14">
        <v>766</v>
      </c>
      <c r="GF5" s="14">
        <v>766</v>
      </c>
      <c r="GG5" s="14">
        <v>766</v>
      </c>
      <c r="GH5" s="14">
        <v>766</v>
      </c>
      <c r="GI5" s="14">
        <v>726</v>
      </c>
      <c r="GJ5" s="14">
        <v>721</v>
      </c>
      <c r="GK5" s="14">
        <v>701</v>
      </c>
      <c r="GL5" s="14">
        <v>701</v>
      </c>
      <c r="GM5" s="14">
        <v>756</v>
      </c>
      <c r="GN5" s="14">
        <v>781</v>
      </c>
      <c r="GO5" s="14">
        <v>831</v>
      </c>
      <c r="GP5" s="14">
        <v>841</v>
      </c>
      <c r="GQ5" s="14">
        <v>841</v>
      </c>
      <c r="GR5" s="14">
        <v>841</v>
      </c>
      <c r="GS5" s="14">
        <v>826</v>
      </c>
      <c r="GT5" s="14">
        <v>781</v>
      </c>
      <c r="GU5" s="14">
        <v>726</v>
      </c>
      <c r="GV5" s="14">
        <v>761</v>
      </c>
      <c r="GW5" s="14">
        <v>851</v>
      </c>
      <c r="GX5" s="14">
        <v>906</v>
      </c>
      <c r="GY5" s="14">
        <v>951</v>
      </c>
      <c r="GZ5" s="14">
        <v>951</v>
      </c>
      <c r="HA5" s="14">
        <v>941</v>
      </c>
      <c r="HB5" s="14">
        <v>961</v>
      </c>
      <c r="HC5" s="14">
        <v>1036</v>
      </c>
      <c r="HD5" s="14">
        <v>1016</v>
      </c>
      <c r="HE5" s="14">
        <v>896</v>
      </c>
      <c r="HF5" s="14">
        <v>896</v>
      </c>
      <c r="HG5" s="14">
        <v>821</v>
      </c>
      <c r="HH5" s="14">
        <v>821</v>
      </c>
      <c r="HI5" s="14">
        <v>826</v>
      </c>
      <c r="HJ5" s="14">
        <v>1001</v>
      </c>
      <c r="HK5" s="14">
        <v>1161</v>
      </c>
      <c r="HL5" s="14">
        <v>1161</v>
      </c>
      <c r="HM5" s="14">
        <v>1061</v>
      </c>
      <c r="HN5" s="14">
        <v>1011</v>
      </c>
      <c r="HO5" s="14">
        <v>1021</v>
      </c>
      <c r="HP5" s="14">
        <v>1031</v>
      </c>
      <c r="HQ5" s="14">
        <v>1081</v>
      </c>
      <c r="HR5" s="14">
        <v>1081</v>
      </c>
      <c r="HS5" s="14">
        <v>1081</v>
      </c>
      <c r="HT5" s="14">
        <v>1081</v>
      </c>
      <c r="HU5" s="14">
        <v>1106</v>
      </c>
      <c r="HV5" s="14">
        <v>1041</v>
      </c>
      <c r="HW5" s="14">
        <v>1001</v>
      </c>
      <c r="HX5" s="14">
        <v>996</v>
      </c>
      <c r="HY5" s="14">
        <v>926</v>
      </c>
      <c r="HZ5" s="14">
        <v>836</v>
      </c>
      <c r="IA5" s="14">
        <v>876</v>
      </c>
      <c r="IB5" s="14">
        <v>951</v>
      </c>
      <c r="IC5" s="14">
        <v>971</v>
      </c>
      <c r="ID5" s="14">
        <v>986</v>
      </c>
      <c r="IE5" s="14">
        <v>986</v>
      </c>
      <c r="IF5" s="14">
        <v>986</v>
      </c>
      <c r="IG5" s="14">
        <v>951</v>
      </c>
      <c r="IH5" s="14">
        <v>911</v>
      </c>
      <c r="II5" s="14">
        <v>911</v>
      </c>
      <c r="IJ5" s="14">
        <v>939</v>
      </c>
      <c r="IK5" s="14">
        <v>1004</v>
      </c>
      <c r="IL5" s="14">
        <v>1029</v>
      </c>
      <c r="IM5" s="14">
        <v>1059</v>
      </c>
      <c r="IN5" s="14">
        <v>1086</v>
      </c>
      <c r="IO5" s="14">
        <v>1086</v>
      </c>
      <c r="IP5" s="14">
        <v>1101</v>
      </c>
      <c r="IQ5" s="14">
        <v>1114</v>
      </c>
      <c r="IR5" s="14">
        <v>1149</v>
      </c>
      <c r="IS5" s="14">
        <v>1149</v>
      </c>
      <c r="IT5" s="14">
        <v>1089</v>
      </c>
      <c r="IU5" s="14">
        <v>1089</v>
      </c>
      <c r="IV5" s="14">
        <v>1069</v>
      </c>
      <c r="IW5" s="14">
        <v>1069</v>
      </c>
      <c r="IX5" s="14">
        <v>1029</v>
      </c>
      <c r="IY5" s="14">
        <v>1029</v>
      </c>
      <c r="IZ5" s="14">
        <v>1029</v>
      </c>
      <c r="JA5" s="14">
        <v>949</v>
      </c>
      <c r="JB5" s="14">
        <v>924</v>
      </c>
      <c r="JC5" s="14">
        <v>899</v>
      </c>
      <c r="JD5" s="14">
        <v>974</v>
      </c>
      <c r="JE5" s="14">
        <v>974</v>
      </c>
      <c r="JF5" s="14">
        <v>1179</v>
      </c>
      <c r="JG5" s="14">
        <v>1179</v>
      </c>
      <c r="JH5" s="14">
        <v>1189</v>
      </c>
      <c r="JI5" s="14">
        <v>1219</v>
      </c>
      <c r="JJ5" s="14">
        <v>1309</v>
      </c>
      <c r="JK5" s="14">
        <v>1309</v>
      </c>
      <c r="JL5" s="14">
        <v>1329</v>
      </c>
      <c r="JM5" s="14">
        <v>1359</v>
      </c>
      <c r="JN5" s="14">
        <v>1339</v>
      </c>
      <c r="JO5" s="14">
        <v>1279</v>
      </c>
      <c r="JP5" s="14">
        <v>1269</v>
      </c>
      <c r="JQ5" s="14">
        <v>1179</v>
      </c>
      <c r="JR5" s="14">
        <v>1159</v>
      </c>
      <c r="JS5" s="14">
        <v>1149</v>
      </c>
      <c r="JT5" s="14">
        <v>1099</v>
      </c>
      <c r="JU5" s="14">
        <v>1099</v>
      </c>
      <c r="JV5" s="14">
        <v>1079</v>
      </c>
      <c r="JW5" s="14">
        <v>1059</v>
      </c>
      <c r="JX5" s="14">
        <v>1029</v>
      </c>
      <c r="JY5" s="14">
        <v>999</v>
      </c>
      <c r="JZ5" s="14">
        <v>949</v>
      </c>
      <c r="KA5" s="14">
        <v>929</v>
      </c>
      <c r="KB5" s="14">
        <v>859</v>
      </c>
      <c r="KC5" s="14">
        <v>859</v>
      </c>
      <c r="KD5" s="14">
        <v>869</v>
      </c>
      <c r="KE5" s="14">
        <v>850</v>
      </c>
      <c r="KF5" s="14">
        <v>790</v>
      </c>
      <c r="KG5" s="14">
        <v>790</v>
      </c>
      <c r="KH5" s="14">
        <v>829</v>
      </c>
      <c r="KI5" s="14">
        <v>949</v>
      </c>
      <c r="KJ5" s="14">
        <v>980</v>
      </c>
      <c r="KK5" s="14">
        <v>949</v>
      </c>
      <c r="KL5" s="14">
        <v>899</v>
      </c>
      <c r="KM5" s="14">
        <v>849</v>
      </c>
      <c r="KN5" s="14">
        <v>830</v>
      </c>
      <c r="KO5" s="14">
        <v>829</v>
      </c>
      <c r="KP5" s="14">
        <v>849</v>
      </c>
      <c r="KQ5" s="14">
        <v>849</v>
      </c>
      <c r="KR5" s="14">
        <v>849</v>
      </c>
      <c r="KS5" s="14">
        <v>849</v>
      </c>
      <c r="KT5" s="14">
        <v>849</v>
      </c>
      <c r="KU5" s="14">
        <v>849</v>
      </c>
      <c r="KV5" s="14">
        <v>849</v>
      </c>
      <c r="KW5" s="14">
        <v>859</v>
      </c>
      <c r="KX5" s="14">
        <v>839</v>
      </c>
      <c r="KY5" s="14">
        <f>KX5</f>
        <v>839</v>
      </c>
      <c r="KZ5" s="14">
        <f t="shared" ref="KZ5:KZ7" si="2">KY5</f>
        <v>839</v>
      </c>
      <c r="LA5" s="14">
        <v>799</v>
      </c>
      <c r="LB5" s="14">
        <v>769</v>
      </c>
      <c r="LC5" s="14">
        <v>734</v>
      </c>
      <c r="LD5" s="14">
        <v>749</v>
      </c>
      <c r="LE5" s="14">
        <v>859</v>
      </c>
      <c r="LF5" s="14">
        <v>874</v>
      </c>
      <c r="LG5" s="14">
        <v>899</v>
      </c>
      <c r="LH5" s="14">
        <v>929</v>
      </c>
      <c r="LI5" s="14">
        <v>929</v>
      </c>
      <c r="LJ5" s="14">
        <v>929</v>
      </c>
      <c r="LK5" s="14">
        <v>919</v>
      </c>
      <c r="LL5" s="14">
        <v>919</v>
      </c>
      <c r="LM5" s="14">
        <v>909</v>
      </c>
      <c r="LN5" s="14">
        <v>909</v>
      </c>
      <c r="LO5" s="14">
        <v>909</v>
      </c>
      <c r="LP5" s="14">
        <v>899</v>
      </c>
      <c r="LQ5" s="14">
        <v>899</v>
      </c>
      <c r="LR5" s="14">
        <v>869</v>
      </c>
      <c r="LS5" s="14">
        <v>849</v>
      </c>
      <c r="LT5" s="14">
        <v>839</v>
      </c>
      <c r="LU5" s="14">
        <v>819</v>
      </c>
      <c r="LV5" s="14">
        <v>819</v>
      </c>
      <c r="LW5" s="14">
        <v>749</v>
      </c>
      <c r="LX5" s="14">
        <v>714</v>
      </c>
      <c r="LY5" s="14">
        <v>714</v>
      </c>
      <c r="LZ5" s="14">
        <v>729</v>
      </c>
      <c r="MA5" s="14">
        <v>729</v>
      </c>
      <c r="MB5" s="14">
        <v>729</v>
      </c>
      <c r="MC5" s="14">
        <v>749</v>
      </c>
      <c r="MD5" s="14">
        <f t="shared" si="0"/>
        <v>778</v>
      </c>
      <c r="ME5" s="14">
        <f t="shared" si="1"/>
        <v>1040.9000000000001</v>
      </c>
      <c r="MF5" s="14">
        <f t="shared" ref="MF5:MF32" si="3">AVERAGE(JL5:LK5)</f>
        <v>945.05769230769226</v>
      </c>
      <c r="MG5" s="14">
        <f t="shared" ref="MG5:MG9" si="4">AVERAGE(LL5:LU5)</f>
        <v>882</v>
      </c>
      <c r="MH5" s="23">
        <f t="shared" ref="MH5:MH32" si="5">MC5/MB5-1</f>
        <v>2.7434842249657088E-2</v>
      </c>
      <c r="MI5" s="41">
        <f t="shared" ref="MI5:MI30" si="6">MB5/MA5-1</f>
        <v>0</v>
      </c>
      <c r="MJ5" s="41">
        <f t="shared" ref="MJ5:MJ30" si="7">MB5/KB5-1</f>
        <v>-0.15133876600698482</v>
      </c>
      <c r="MK5" s="2"/>
      <c r="ML5" s="2"/>
    </row>
    <row r="6" spans="1:352" ht="22.5" x14ac:dyDescent="0.5">
      <c r="B6" s="33" t="s">
        <v>278</v>
      </c>
      <c r="C6" s="32" t="s">
        <v>6</v>
      </c>
      <c r="D6" s="31" t="s">
        <v>7</v>
      </c>
      <c r="E6" s="8">
        <v>562</v>
      </c>
      <c r="F6" s="8">
        <v>542</v>
      </c>
      <c r="G6" s="8">
        <v>543</v>
      </c>
      <c r="H6" s="9">
        <v>570</v>
      </c>
      <c r="I6" s="9">
        <v>607</v>
      </c>
      <c r="J6" s="9">
        <v>640</v>
      </c>
      <c r="K6" s="9">
        <v>689</v>
      </c>
      <c r="L6" s="9">
        <v>709</v>
      </c>
      <c r="M6" s="9">
        <v>702</v>
      </c>
      <c r="N6" s="9">
        <v>661</v>
      </c>
      <c r="O6" s="9">
        <v>692</v>
      </c>
      <c r="P6" s="9">
        <v>698</v>
      </c>
      <c r="Q6" s="9">
        <v>705</v>
      </c>
      <c r="R6" s="9">
        <v>680</v>
      </c>
      <c r="S6" s="9">
        <v>660</v>
      </c>
      <c r="T6" s="9">
        <v>613</v>
      </c>
      <c r="U6" s="9">
        <v>600</v>
      </c>
      <c r="V6" s="9">
        <v>585</v>
      </c>
      <c r="W6" s="9">
        <v>583</v>
      </c>
      <c r="X6" s="9">
        <f>Y6-26</f>
        <v>640</v>
      </c>
      <c r="Y6" s="9">
        <v>666</v>
      </c>
      <c r="Z6" s="9">
        <v>698</v>
      </c>
      <c r="AA6" s="9">
        <v>676</v>
      </c>
      <c r="AB6" s="9">
        <v>640</v>
      </c>
      <c r="AC6" s="9">
        <v>597</v>
      </c>
      <c r="AD6" s="9">
        <v>630</v>
      </c>
      <c r="AE6" s="9">
        <v>653</v>
      </c>
      <c r="AF6" s="9">
        <v>628</v>
      </c>
      <c r="AG6" s="9">
        <v>601</v>
      </c>
      <c r="AH6" s="9">
        <v>586</v>
      </c>
      <c r="AI6" s="9">
        <v>563</v>
      </c>
      <c r="AJ6" s="9">
        <v>557</v>
      </c>
      <c r="AK6" s="9">
        <v>562</v>
      </c>
      <c r="AL6" s="9">
        <v>578</v>
      </c>
      <c r="AM6" s="9">
        <v>579</v>
      </c>
      <c r="AN6" s="9">
        <v>616</v>
      </c>
      <c r="AO6" s="9">
        <v>630</v>
      </c>
      <c r="AP6" s="9">
        <v>644</v>
      </c>
      <c r="AQ6" s="9">
        <v>652</v>
      </c>
      <c r="AR6" s="9">
        <v>670</v>
      </c>
      <c r="AS6" s="9">
        <v>701</v>
      </c>
      <c r="AT6" s="9">
        <v>680</v>
      </c>
      <c r="AU6" s="9">
        <v>686</v>
      </c>
      <c r="AV6" s="9">
        <v>686</v>
      </c>
      <c r="AW6" s="9">
        <v>679</v>
      </c>
      <c r="AX6" s="9">
        <v>685</v>
      </c>
      <c r="AY6" s="9">
        <v>679</v>
      </c>
      <c r="AZ6" s="9">
        <v>676</v>
      </c>
      <c r="BA6" s="9">
        <v>666</v>
      </c>
      <c r="BB6" s="9">
        <v>657</v>
      </c>
      <c r="BC6" s="9">
        <v>677</v>
      </c>
      <c r="BD6" s="9">
        <v>708</v>
      </c>
      <c r="BE6" s="9">
        <v>677</v>
      </c>
      <c r="BF6" s="9">
        <v>697.5</v>
      </c>
      <c r="BG6" s="9">
        <v>694.5</v>
      </c>
      <c r="BH6" s="9">
        <v>684.8</v>
      </c>
      <c r="BI6" s="9">
        <v>694</v>
      </c>
      <c r="BJ6" s="9">
        <v>690</v>
      </c>
      <c r="BK6" s="9">
        <v>704</v>
      </c>
      <c r="BL6" s="9">
        <v>715.9</v>
      </c>
      <c r="BM6" s="9">
        <v>719</v>
      </c>
      <c r="BN6" s="9">
        <v>737</v>
      </c>
      <c r="BO6" s="9">
        <v>752</v>
      </c>
      <c r="BP6" s="9">
        <v>688.5</v>
      </c>
      <c r="BQ6" s="9">
        <v>679.5</v>
      </c>
      <c r="BR6" s="9">
        <v>690</v>
      </c>
      <c r="BS6" s="9">
        <v>690</v>
      </c>
      <c r="BT6" s="9">
        <v>730</v>
      </c>
      <c r="BU6" s="9">
        <v>787</v>
      </c>
      <c r="BV6" s="9">
        <v>781</v>
      </c>
      <c r="BW6" s="9">
        <v>798.4</v>
      </c>
      <c r="BX6" s="9">
        <v>811</v>
      </c>
      <c r="BY6" s="10">
        <v>778</v>
      </c>
      <c r="BZ6" s="10">
        <v>772</v>
      </c>
      <c r="CA6" s="10">
        <v>825</v>
      </c>
      <c r="CB6" s="10">
        <v>844</v>
      </c>
      <c r="CC6" s="10">
        <v>863</v>
      </c>
      <c r="CD6" s="10">
        <v>827</v>
      </c>
      <c r="CE6" s="10">
        <v>790</v>
      </c>
      <c r="CF6" s="10">
        <v>778</v>
      </c>
      <c r="CG6" s="10">
        <v>733</v>
      </c>
      <c r="CH6" s="10">
        <v>751</v>
      </c>
      <c r="CI6" s="10">
        <v>744</v>
      </c>
      <c r="CJ6" s="10">
        <v>717</v>
      </c>
      <c r="CK6" s="10">
        <v>732</v>
      </c>
      <c r="CL6" s="14">
        <v>775</v>
      </c>
      <c r="CM6" s="14">
        <v>758.5</v>
      </c>
      <c r="CN6" s="14">
        <v>754</v>
      </c>
      <c r="CO6" s="14">
        <v>751</v>
      </c>
      <c r="CP6" s="14">
        <v>777.5</v>
      </c>
      <c r="CQ6" s="14">
        <v>797</v>
      </c>
      <c r="CR6" s="14">
        <v>783</v>
      </c>
      <c r="CS6" s="14">
        <v>805</v>
      </c>
      <c r="CT6" s="14">
        <v>819</v>
      </c>
      <c r="CU6" s="14">
        <v>840</v>
      </c>
      <c r="CV6" s="14">
        <v>845</v>
      </c>
      <c r="CW6" s="14">
        <v>808</v>
      </c>
      <c r="CX6" s="14">
        <v>786</v>
      </c>
      <c r="CY6" s="14">
        <v>744</v>
      </c>
      <c r="CZ6" s="14">
        <v>696</v>
      </c>
      <c r="DA6" s="14">
        <v>648.5</v>
      </c>
      <c r="DB6" s="14">
        <v>660</v>
      </c>
      <c r="DC6" s="14">
        <v>623</v>
      </c>
      <c r="DD6" s="14">
        <v>608.5</v>
      </c>
      <c r="DE6" s="14">
        <v>603</v>
      </c>
      <c r="DF6" s="14">
        <v>589</v>
      </c>
      <c r="DG6" s="14">
        <v>524</v>
      </c>
      <c r="DH6" s="14">
        <v>565</v>
      </c>
      <c r="DI6" s="14">
        <v>597</v>
      </c>
      <c r="DJ6" s="14">
        <v>586</v>
      </c>
      <c r="DK6" s="14">
        <v>569</v>
      </c>
      <c r="DL6" s="14">
        <v>579.20000000000005</v>
      </c>
      <c r="DM6" s="14">
        <v>603</v>
      </c>
      <c r="DN6" s="14">
        <v>635</v>
      </c>
      <c r="DO6" s="14">
        <v>654</v>
      </c>
      <c r="DP6" s="14">
        <v>660</v>
      </c>
      <c r="DQ6" s="14">
        <v>659</v>
      </c>
      <c r="DR6" s="14">
        <v>714</v>
      </c>
      <c r="DS6" s="14">
        <v>732</v>
      </c>
      <c r="DT6" s="14">
        <v>727</v>
      </c>
      <c r="DU6" s="14">
        <v>779</v>
      </c>
      <c r="DV6" s="14">
        <v>759</v>
      </c>
      <c r="DW6" s="14">
        <v>764</v>
      </c>
      <c r="DX6" s="14">
        <v>689</v>
      </c>
      <c r="DY6" s="14">
        <v>669</v>
      </c>
      <c r="DZ6" s="14">
        <v>698</v>
      </c>
      <c r="EA6" s="14">
        <v>641</v>
      </c>
      <c r="EB6" s="14">
        <v>609</v>
      </c>
      <c r="EC6" s="14">
        <v>594</v>
      </c>
      <c r="ED6" s="14">
        <v>576.5</v>
      </c>
      <c r="EE6" s="14">
        <v>607</v>
      </c>
      <c r="EF6" s="14">
        <v>617.5</v>
      </c>
      <c r="EG6" s="14">
        <v>620</v>
      </c>
      <c r="EH6" s="14">
        <v>678</v>
      </c>
      <c r="EI6" s="14">
        <v>663</v>
      </c>
      <c r="EJ6" s="14">
        <v>650.5</v>
      </c>
      <c r="EK6" s="14">
        <v>643</v>
      </c>
      <c r="EL6" s="14">
        <v>616</v>
      </c>
      <c r="EM6" s="14">
        <v>668.5</v>
      </c>
      <c r="EN6" s="14">
        <v>722</v>
      </c>
      <c r="EO6" s="14">
        <v>730</v>
      </c>
      <c r="EP6" s="14">
        <v>722.5</v>
      </c>
      <c r="EQ6" s="14">
        <v>808</v>
      </c>
      <c r="ER6" s="14">
        <v>782.5</v>
      </c>
      <c r="ES6" s="14">
        <v>732.5</v>
      </c>
      <c r="ET6" s="14">
        <v>730</v>
      </c>
      <c r="EU6" s="14">
        <v>702</v>
      </c>
      <c r="EV6" s="14">
        <v>720</v>
      </c>
      <c r="EW6" s="14">
        <v>697.5</v>
      </c>
      <c r="EX6" s="14">
        <v>726.5</v>
      </c>
      <c r="EY6" s="14">
        <v>727</v>
      </c>
      <c r="EZ6" s="14">
        <v>729.5</v>
      </c>
      <c r="FA6" s="14">
        <v>674.5</v>
      </c>
      <c r="FB6" s="14">
        <v>647</v>
      </c>
      <c r="FC6" s="14">
        <v>672</v>
      </c>
      <c r="FD6" s="14">
        <v>703</v>
      </c>
      <c r="FE6" s="14">
        <v>680</v>
      </c>
      <c r="FF6" s="14">
        <v>657</v>
      </c>
      <c r="FG6" s="14">
        <v>652</v>
      </c>
      <c r="FH6" s="14">
        <v>603.5</v>
      </c>
      <c r="FI6" s="14">
        <v>592.5</v>
      </c>
      <c r="FJ6" s="14">
        <v>605.5</v>
      </c>
      <c r="FK6" s="14">
        <v>627.5</v>
      </c>
      <c r="FL6" s="14">
        <v>532.5</v>
      </c>
      <c r="FM6" s="14">
        <v>517.5</v>
      </c>
      <c r="FN6" s="14">
        <v>353</v>
      </c>
      <c r="FO6" s="14">
        <v>328</v>
      </c>
      <c r="FP6" s="14">
        <v>248.5</v>
      </c>
      <c r="FQ6" s="14">
        <v>269.2</v>
      </c>
      <c r="FR6" s="14">
        <v>230.5</v>
      </c>
      <c r="FS6" s="14">
        <v>230.5</v>
      </c>
      <c r="FT6" s="14">
        <v>188.8</v>
      </c>
      <c r="FU6" s="14">
        <v>253.5</v>
      </c>
      <c r="FV6" s="14">
        <v>317.10000000000002</v>
      </c>
      <c r="FW6" s="14">
        <v>356</v>
      </c>
      <c r="FX6" s="14">
        <v>372</v>
      </c>
      <c r="FY6" s="14">
        <v>385</v>
      </c>
      <c r="FZ6" s="14">
        <v>479.8</v>
      </c>
      <c r="GA6" s="14">
        <v>428</v>
      </c>
      <c r="GB6" s="14">
        <v>511</v>
      </c>
      <c r="GC6" s="14">
        <v>439.5</v>
      </c>
      <c r="GD6" s="14">
        <v>427.5</v>
      </c>
      <c r="GE6" s="14">
        <v>439.25</v>
      </c>
      <c r="GF6" s="14">
        <v>406</v>
      </c>
      <c r="GG6" s="14">
        <v>418.3</v>
      </c>
      <c r="GH6" s="14">
        <v>406</v>
      </c>
      <c r="GI6" s="14">
        <v>418</v>
      </c>
      <c r="GJ6" s="14">
        <v>411</v>
      </c>
      <c r="GK6" s="14">
        <v>421.7</v>
      </c>
      <c r="GL6" s="14">
        <v>424</v>
      </c>
      <c r="GM6" s="14">
        <v>411.6</v>
      </c>
      <c r="GN6" s="14">
        <v>400</v>
      </c>
      <c r="GO6" s="14">
        <v>452</v>
      </c>
      <c r="GP6" s="14">
        <v>426</v>
      </c>
      <c r="GQ6" s="14">
        <v>400.7</v>
      </c>
      <c r="GR6" s="14">
        <v>410</v>
      </c>
      <c r="GS6" s="14">
        <v>388</v>
      </c>
      <c r="GT6" s="14">
        <v>384</v>
      </c>
      <c r="GU6" s="14">
        <v>370</v>
      </c>
      <c r="GV6" s="14">
        <v>395</v>
      </c>
      <c r="GW6" s="14">
        <v>420.8</v>
      </c>
      <c r="GX6" s="14">
        <v>426</v>
      </c>
      <c r="GY6" s="14">
        <v>464</v>
      </c>
      <c r="GZ6" s="14">
        <v>464</v>
      </c>
      <c r="HA6" s="14">
        <v>483</v>
      </c>
      <c r="HB6" s="14">
        <v>495</v>
      </c>
      <c r="HC6" s="14">
        <v>541</v>
      </c>
      <c r="HD6" s="14">
        <v>564</v>
      </c>
      <c r="HE6" s="14">
        <v>560.5</v>
      </c>
      <c r="HF6" s="14">
        <v>566</v>
      </c>
      <c r="HG6" s="14">
        <v>615.9</v>
      </c>
      <c r="HH6" s="14">
        <v>617</v>
      </c>
      <c r="HI6" s="14">
        <v>669</v>
      </c>
      <c r="HJ6" s="14">
        <v>684</v>
      </c>
      <c r="HK6" s="14">
        <v>695</v>
      </c>
      <c r="HL6" s="14">
        <v>714</v>
      </c>
      <c r="HM6" s="14">
        <v>672</v>
      </c>
      <c r="HN6" s="14">
        <v>694</v>
      </c>
      <c r="HO6" s="14">
        <v>713</v>
      </c>
      <c r="HP6" s="14">
        <v>696.5</v>
      </c>
      <c r="HQ6" s="14">
        <v>751</v>
      </c>
      <c r="HR6" s="14">
        <v>727</v>
      </c>
      <c r="HS6" s="14">
        <v>750.6</v>
      </c>
      <c r="HT6" s="14">
        <v>739</v>
      </c>
      <c r="HU6" s="14">
        <v>693</v>
      </c>
      <c r="HV6" s="14">
        <v>699</v>
      </c>
      <c r="HW6" s="14">
        <v>734.5</v>
      </c>
      <c r="HX6" s="14">
        <v>737.5</v>
      </c>
      <c r="HY6" s="14">
        <v>752</v>
      </c>
      <c r="HZ6" s="14">
        <v>745.5</v>
      </c>
      <c r="IA6" s="14">
        <v>786</v>
      </c>
      <c r="IB6" s="14">
        <v>801.5</v>
      </c>
      <c r="IC6" s="14">
        <v>772</v>
      </c>
      <c r="ID6" s="14">
        <v>732</v>
      </c>
      <c r="IE6" s="14">
        <v>761</v>
      </c>
      <c r="IF6" s="14">
        <v>781</v>
      </c>
      <c r="IG6" s="14">
        <v>728</v>
      </c>
      <c r="IH6" s="14">
        <v>746</v>
      </c>
      <c r="II6" s="14">
        <v>679</v>
      </c>
      <c r="IJ6" s="14">
        <v>723</v>
      </c>
      <c r="IK6" s="14">
        <v>728</v>
      </c>
      <c r="IL6" s="14">
        <v>700</v>
      </c>
      <c r="IM6" s="14">
        <v>734</v>
      </c>
      <c r="IN6" s="14">
        <v>772</v>
      </c>
      <c r="IO6" s="14">
        <v>781</v>
      </c>
      <c r="IP6" s="14">
        <v>810</v>
      </c>
      <c r="IQ6" s="14">
        <v>834.92</v>
      </c>
      <c r="IR6" s="14">
        <v>880</v>
      </c>
      <c r="IS6" s="14">
        <v>858</v>
      </c>
      <c r="IT6" s="14">
        <v>819</v>
      </c>
      <c r="IU6" s="14">
        <v>809</v>
      </c>
      <c r="IV6" s="14">
        <v>821.58</v>
      </c>
      <c r="IW6" s="14">
        <v>784</v>
      </c>
      <c r="IX6" s="14">
        <v>737</v>
      </c>
      <c r="IY6" s="14">
        <v>794</v>
      </c>
      <c r="IZ6" s="14">
        <v>787</v>
      </c>
      <c r="JA6" s="14">
        <v>849</v>
      </c>
      <c r="JB6" s="14">
        <v>830</v>
      </c>
      <c r="JC6" s="14">
        <v>868</v>
      </c>
      <c r="JD6" s="14">
        <v>915.5</v>
      </c>
      <c r="JE6" s="14">
        <v>971.81</v>
      </c>
      <c r="JF6" s="14">
        <v>984</v>
      </c>
      <c r="JG6" s="14">
        <v>957</v>
      </c>
      <c r="JH6" s="14">
        <v>1019</v>
      </c>
      <c r="JI6" s="14">
        <v>1173</v>
      </c>
      <c r="JJ6" s="14">
        <v>1124</v>
      </c>
      <c r="JK6" s="14">
        <v>1114</v>
      </c>
      <c r="JL6" s="14">
        <v>1142</v>
      </c>
      <c r="JM6" s="14">
        <v>1068</v>
      </c>
      <c r="JN6" s="14">
        <v>1106.3499999999999</v>
      </c>
      <c r="JO6" s="14">
        <v>1159.01</v>
      </c>
      <c r="JP6" s="14">
        <v>1136.27</v>
      </c>
      <c r="JQ6" s="14">
        <v>1179.21</v>
      </c>
      <c r="JR6" s="14">
        <v>1247.5</v>
      </c>
      <c r="JS6" s="14">
        <v>1264.5</v>
      </c>
      <c r="JT6" s="14">
        <v>1296</v>
      </c>
      <c r="JU6" s="14">
        <v>1218</v>
      </c>
      <c r="JV6" s="14">
        <v>1280</v>
      </c>
      <c r="JW6" s="14">
        <v>1378.5</v>
      </c>
      <c r="JX6" s="14">
        <v>1357</v>
      </c>
      <c r="JY6" s="14">
        <v>1325</v>
      </c>
      <c r="JZ6" s="14">
        <v>1267.5</v>
      </c>
      <c r="KA6" s="14">
        <v>1104</v>
      </c>
      <c r="KB6" s="14">
        <v>1011</v>
      </c>
      <c r="KC6" s="14">
        <v>999</v>
      </c>
      <c r="KD6" s="14">
        <v>1055</v>
      </c>
      <c r="KE6" s="14">
        <v>951</v>
      </c>
      <c r="KF6" s="14">
        <v>1052</v>
      </c>
      <c r="KG6" s="14">
        <v>1055.77</v>
      </c>
      <c r="KH6" s="14">
        <v>1032.8699999999999</v>
      </c>
      <c r="KI6" s="14">
        <v>933.75</v>
      </c>
      <c r="KJ6" s="14">
        <v>921.03</v>
      </c>
      <c r="KK6" s="14">
        <v>820.5</v>
      </c>
      <c r="KL6" s="14">
        <v>845</v>
      </c>
      <c r="KM6" s="14">
        <v>906.44</v>
      </c>
      <c r="KN6" s="14">
        <v>937</v>
      </c>
      <c r="KO6" s="14">
        <v>888.5</v>
      </c>
      <c r="KP6" s="14">
        <v>901</v>
      </c>
      <c r="KQ6" s="14">
        <v>952</v>
      </c>
      <c r="KR6" s="14">
        <v>1034</v>
      </c>
      <c r="KS6" s="14">
        <v>1002</v>
      </c>
      <c r="KT6" s="14">
        <v>964</v>
      </c>
      <c r="KU6" s="14">
        <v>924</v>
      </c>
      <c r="KV6" s="14">
        <v>897.8</v>
      </c>
      <c r="KW6" s="14">
        <v>834.72</v>
      </c>
      <c r="KX6" s="14">
        <v>810.38</v>
      </c>
      <c r="KY6" s="14">
        <f>KX6</f>
        <v>810.38</v>
      </c>
      <c r="KZ6" s="14">
        <f t="shared" si="2"/>
        <v>810.38</v>
      </c>
      <c r="LA6" s="14">
        <v>843.38</v>
      </c>
      <c r="LB6" s="14">
        <v>847.6</v>
      </c>
      <c r="LC6" s="14">
        <v>906.89</v>
      </c>
      <c r="LD6" s="14">
        <v>956.71</v>
      </c>
      <c r="LE6" s="14">
        <v>929.37</v>
      </c>
      <c r="LF6" s="14">
        <v>919.28</v>
      </c>
      <c r="LG6" s="14">
        <v>924.65</v>
      </c>
      <c r="LH6" s="14">
        <v>913.3</v>
      </c>
      <c r="LI6" s="14">
        <v>945.6</v>
      </c>
      <c r="LJ6" s="14">
        <v>954.1</v>
      </c>
      <c r="LK6" s="14">
        <v>934.7</v>
      </c>
      <c r="LL6" s="14">
        <v>938.4</v>
      </c>
      <c r="LM6" s="14">
        <v>973.7</v>
      </c>
      <c r="LN6" s="14">
        <v>1007.25</v>
      </c>
      <c r="LO6" s="14">
        <v>1021.78</v>
      </c>
      <c r="LP6" s="14">
        <v>978.74</v>
      </c>
      <c r="LQ6" s="14">
        <v>937.25</v>
      </c>
      <c r="LR6" s="14">
        <v>878.63</v>
      </c>
      <c r="LS6" s="14">
        <v>880.6</v>
      </c>
      <c r="LT6" s="14">
        <v>911.6</v>
      </c>
      <c r="LU6" s="14">
        <v>978.7</v>
      </c>
      <c r="LV6" s="14">
        <v>937.85</v>
      </c>
      <c r="LW6" s="14">
        <v>967.62</v>
      </c>
      <c r="LX6" s="14">
        <v>946.2</v>
      </c>
      <c r="LY6" s="14">
        <v>961.38</v>
      </c>
      <c r="LZ6" s="14">
        <v>940.57</v>
      </c>
      <c r="MA6" s="14">
        <v>927.5</v>
      </c>
      <c r="MB6" s="14">
        <v>942.2</v>
      </c>
      <c r="MC6" s="14">
        <v>962.24</v>
      </c>
      <c r="MD6" s="14">
        <f t="shared" si="0"/>
        <v>443.39300000000003</v>
      </c>
      <c r="ME6" s="14">
        <f t="shared" si="1"/>
        <v>807.93819999999994</v>
      </c>
      <c r="MF6" s="14">
        <f t="shared" si="3"/>
        <v>1018.3449999999998</v>
      </c>
      <c r="MG6" s="14">
        <f t="shared" si="4"/>
        <v>950.66500000000019</v>
      </c>
      <c r="MH6" s="23">
        <f t="shared" si="5"/>
        <v>2.1269369560602769E-2</v>
      </c>
      <c r="MI6" s="41">
        <f t="shared" si="6"/>
        <v>1.584905660377367E-2</v>
      </c>
      <c r="MJ6" s="41">
        <f t="shared" si="7"/>
        <v>-6.8051434223540985E-2</v>
      </c>
      <c r="MK6" s="2"/>
      <c r="ML6" s="2"/>
    </row>
    <row r="7" spans="1:352" ht="22.5" x14ac:dyDescent="0.5">
      <c r="B7" s="33" t="s">
        <v>276</v>
      </c>
      <c r="C7" s="32" t="s">
        <v>8</v>
      </c>
      <c r="D7" s="31" t="s">
        <v>3</v>
      </c>
      <c r="E7" s="8">
        <v>780</v>
      </c>
      <c r="F7" s="8">
        <v>812</v>
      </c>
      <c r="G7" s="8">
        <v>821</v>
      </c>
      <c r="H7" s="9">
        <v>830</v>
      </c>
      <c r="I7" s="9">
        <v>835</v>
      </c>
      <c r="J7" s="9">
        <v>836</v>
      </c>
      <c r="K7" s="9">
        <v>840</v>
      </c>
      <c r="L7" s="9">
        <v>845</v>
      </c>
      <c r="M7" s="9">
        <v>820</v>
      </c>
      <c r="N7" s="9">
        <v>840</v>
      </c>
      <c r="O7" s="9">
        <v>855</v>
      </c>
      <c r="P7" s="9">
        <v>860</v>
      </c>
      <c r="Q7" s="9">
        <v>870</v>
      </c>
      <c r="R7" s="9">
        <v>870</v>
      </c>
      <c r="S7" s="9">
        <v>860</v>
      </c>
      <c r="T7" s="9">
        <v>835</v>
      </c>
      <c r="U7" s="9">
        <v>820</v>
      </c>
      <c r="V7" s="9">
        <v>810</v>
      </c>
      <c r="W7" s="9">
        <v>790</v>
      </c>
      <c r="X7" s="9">
        <v>770</v>
      </c>
      <c r="Y7" s="9">
        <v>735</v>
      </c>
      <c r="Z7" s="9">
        <v>725</v>
      </c>
      <c r="AA7" s="9">
        <v>710</v>
      </c>
      <c r="AB7" s="9">
        <v>700</v>
      </c>
      <c r="AC7" s="9">
        <v>691</v>
      </c>
      <c r="AD7" s="9">
        <v>685</v>
      </c>
      <c r="AE7" s="9">
        <v>686</v>
      </c>
      <c r="AF7" s="9">
        <v>700</v>
      </c>
      <c r="AG7" s="9">
        <v>693</v>
      </c>
      <c r="AH7" s="9">
        <v>690</v>
      </c>
      <c r="AI7" s="9">
        <v>723</v>
      </c>
      <c r="AJ7" s="9">
        <v>719</v>
      </c>
      <c r="AK7" s="9">
        <v>702</v>
      </c>
      <c r="AL7" s="9">
        <v>691</v>
      </c>
      <c r="AM7" s="9">
        <v>700</v>
      </c>
      <c r="AN7" s="9">
        <v>715</v>
      </c>
      <c r="AO7" s="9">
        <v>715</v>
      </c>
      <c r="AP7" s="9">
        <v>705</v>
      </c>
      <c r="AQ7" s="9">
        <v>710</v>
      </c>
      <c r="AR7" s="9">
        <v>702</v>
      </c>
      <c r="AS7" s="9">
        <v>703</v>
      </c>
      <c r="AT7" s="9">
        <v>704</v>
      </c>
      <c r="AU7" s="9">
        <v>720</v>
      </c>
      <c r="AV7" s="9">
        <v>716</v>
      </c>
      <c r="AW7" s="9">
        <v>720</v>
      </c>
      <c r="AX7" s="9">
        <v>718</v>
      </c>
      <c r="AY7" s="9">
        <v>718</v>
      </c>
      <c r="AZ7" s="9">
        <v>725</v>
      </c>
      <c r="BA7" s="9">
        <v>725</v>
      </c>
      <c r="BB7" s="9">
        <v>725</v>
      </c>
      <c r="BC7" s="9">
        <v>735</v>
      </c>
      <c r="BD7" s="9">
        <v>761</v>
      </c>
      <c r="BE7" s="9">
        <v>771</v>
      </c>
      <c r="BF7" s="9">
        <v>776</v>
      </c>
      <c r="BG7" s="9">
        <v>781</v>
      </c>
      <c r="BH7" s="9">
        <v>786</v>
      </c>
      <c r="BI7" s="9">
        <v>781</v>
      </c>
      <c r="BJ7" s="9">
        <v>781</v>
      </c>
      <c r="BK7" s="9">
        <v>814</v>
      </c>
      <c r="BL7" s="9">
        <v>831</v>
      </c>
      <c r="BM7" s="9">
        <v>841</v>
      </c>
      <c r="BN7" s="9">
        <v>861</v>
      </c>
      <c r="BO7" s="9">
        <v>861</v>
      </c>
      <c r="BP7" s="9">
        <v>861</v>
      </c>
      <c r="BQ7" s="9">
        <v>861</v>
      </c>
      <c r="BR7" s="9">
        <v>856</v>
      </c>
      <c r="BS7" s="9">
        <v>856</v>
      </c>
      <c r="BT7" s="9">
        <v>811</v>
      </c>
      <c r="BU7" s="9">
        <v>791</v>
      </c>
      <c r="BV7" s="9">
        <v>796</v>
      </c>
      <c r="BW7" s="9">
        <v>796</v>
      </c>
      <c r="BX7" s="9">
        <v>806</v>
      </c>
      <c r="BY7" s="10">
        <v>806</v>
      </c>
      <c r="BZ7" s="10">
        <v>808</v>
      </c>
      <c r="CA7" s="10">
        <v>816</v>
      </c>
      <c r="CB7" s="10">
        <v>851</v>
      </c>
      <c r="CC7" s="10">
        <v>851</v>
      </c>
      <c r="CD7" s="10">
        <v>861</v>
      </c>
      <c r="CE7" s="10">
        <v>846</v>
      </c>
      <c r="CF7" s="10">
        <v>846</v>
      </c>
      <c r="CG7" s="10">
        <v>826</v>
      </c>
      <c r="CH7" s="10">
        <v>836</v>
      </c>
      <c r="CI7" s="10">
        <v>856</v>
      </c>
      <c r="CJ7" s="10">
        <v>874</v>
      </c>
      <c r="CK7" s="10">
        <v>881</v>
      </c>
      <c r="CL7" s="14">
        <v>901</v>
      </c>
      <c r="CM7" s="14">
        <v>953</v>
      </c>
      <c r="CN7" s="14">
        <v>981</v>
      </c>
      <c r="CO7" s="14">
        <v>981</v>
      </c>
      <c r="CP7" s="14">
        <v>991</v>
      </c>
      <c r="CQ7" s="14">
        <v>1001</v>
      </c>
      <c r="CR7" s="14">
        <v>996</v>
      </c>
      <c r="CS7" s="14">
        <v>996</v>
      </c>
      <c r="CT7" s="14">
        <v>991</v>
      </c>
      <c r="CU7" s="14">
        <v>1001</v>
      </c>
      <c r="CV7" s="14">
        <v>1001</v>
      </c>
      <c r="CW7" s="14">
        <v>1016</v>
      </c>
      <c r="CX7" s="14">
        <v>1016</v>
      </c>
      <c r="CY7" s="14">
        <v>1011</v>
      </c>
      <c r="CZ7" s="14">
        <v>996</v>
      </c>
      <c r="DA7" s="14">
        <v>991</v>
      </c>
      <c r="DB7" s="14">
        <v>971</v>
      </c>
      <c r="DC7" s="14">
        <v>921</v>
      </c>
      <c r="DD7" s="14">
        <v>886</v>
      </c>
      <c r="DE7" s="14">
        <v>881</v>
      </c>
      <c r="DF7" s="14">
        <v>861</v>
      </c>
      <c r="DG7" s="14">
        <v>856</v>
      </c>
      <c r="DH7" s="14">
        <v>841</v>
      </c>
      <c r="DI7" s="14">
        <v>856</v>
      </c>
      <c r="DJ7" s="14">
        <v>849</v>
      </c>
      <c r="DK7" s="14">
        <v>852</v>
      </c>
      <c r="DL7" s="14">
        <v>851</v>
      </c>
      <c r="DM7" s="14">
        <v>851</v>
      </c>
      <c r="DN7" s="14">
        <v>866</v>
      </c>
      <c r="DO7" s="14">
        <v>871</v>
      </c>
      <c r="DP7" s="14">
        <v>876</v>
      </c>
      <c r="DQ7" s="14">
        <v>876</v>
      </c>
      <c r="DR7" s="14">
        <v>886</v>
      </c>
      <c r="DS7" s="14">
        <v>886</v>
      </c>
      <c r="DT7" s="14">
        <v>881</v>
      </c>
      <c r="DU7" s="14">
        <v>921</v>
      </c>
      <c r="DV7" s="14">
        <v>921</v>
      </c>
      <c r="DW7" s="14">
        <v>921</v>
      </c>
      <c r="DX7" s="14">
        <v>896</v>
      </c>
      <c r="DY7" s="14">
        <v>866</v>
      </c>
      <c r="DZ7" s="14">
        <v>861</v>
      </c>
      <c r="EA7" s="14">
        <v>856</v>
      </c>
      <c r="EB7" s="14">
        <v>826</v>
      </c>
      <c r="EC7" s="14">
        <v>816</v>
      </c>
      <c r="ED7" s="14">
        <v>816</v>
      </c>
      <c r="EE7" s="14">
        <v>806</v>
      </c>
      <c r="EF7" s="14">
        <v>833</v>
      </c>
      <c r="EG7" s="14">
        <v>820</v>
      </c>
      <c r="EH7" s="14">
        <v>807</v>
      </c>
      <c r="EI7" s="14">
        <v>801</v>
      </c>
      <c r="EJ7" s="14">
        <v>786</v>
      </c>
      <c r="EK7" s="14">
        <v>771</v>
      </c>
      <c r="EL7" s="14">
        <v>761</v>
      </c>
      <c r="EM7" s="14">
        <v>756</v>
      </c>
      <c r="EN7" s="14">
        <v>746</v>
      </c>
      <c r="EO7" s="14">
        <v>776</v>
      </c>
      <c r="EP7" s="14">
        <v>789</v>
      </c>
      <c r="EQ7" s="14">
        <v>811</v>
      </c>
      <c r="ER7" s="14">
        <v>816</v>
      </c>
      <c r="ES7" s="14">
        <v>806</v>
      </c>
      <c r="ET7" s="14">
        <v>801</v>
      </c>
      <c r="EU7" s="14">
        <v>781</v>
      </c>
      <c r="EV7" s="14">
        <v>766</v>
      </c>
      <c r="EW7" s="14">
        <v>761</v>
      </c>
      <c r="EX7" s="14">
        <v>761</v>
      </c>
      <c r="EY7" s="14">
        <v>756</v>
      </c>
      <c r="EZ7" s="14">
        <v>754</v>
      </c>
      <c r="FA7" s="14">
        <v>754</v>
      </c>
      <c r="FB7" s="14">
        <v>776</v>
      </c>
      <c r="FC7" s="14">
        <v>786</v>
      </c>
      <c r="FD7" s="14">
        <v>790</v>
      </c>
      <c r="FE7" s="14">
        <v>836</v>
      </c>
      <c r="FF7" s="14">
        <v>836</v>
      </c>
      <c r="FG7" s="14">
        <v>841</v>
      </c>
      <c r="FH7" s="14">
        <v>821</v>
      </c>
      <c r="FI7" s="14">
        <v>751</v>
      </c>
      <c r="FJ7" s="14">
        <v>751</v>
      </c>
      <c r="FK7" s="14">
        <v>746</v>
      </c>
      <c r="FL7" s="14">
        <v>726</v>
      </c>
      <c r="FM7" s="14">
        <v>706</v>
      </c>
      <c r="FN7" s="14">
        <v>636</v>
      </c>
      <c r="FO7" s="14">
        <v>531</v>
      </c>
      <c r="FP7" s="14">
        <v>486</v>
      </c>
      <c r="FQ7" s="14">
        <v>451</v>
      </c>
      <c r="FR7" s="14">
        <v>441</v>
      </c>
      <c r="FS7" s="14">
        <v>461</v>
      </c>
      <c r="FT7" s="14">
        <v>441</v>
      </c>
      <c r="FU7" s="14">
        <v>438</v>
      </c>
      <c r="FV7" s="14">
        <v>461</v>
      </c>
      <c r="FW7" s="14">
        <v>476</v>
      </c>
      <c r="FX7" s="14">
        <v>491</v>
      </c>
      <c r="FY7" s="14">
        <v>493</v>
      </c>
      <c r="FZ7" s="14">
        <v>516</v>
      </c>
      <c r="GA7" s="14">
        <v>541</v>
      </c>
      <c r="GB7" s="14">
        <v>556</v>
      </c>
      <c r="GC7" s="14">
        <v>541</v>
      </c>
      <c r="GD7" s="14">
        <v>536</v>
      </c>
      <c r="GE7" s="14">
        <v>536</v>
      </c>
      <c r="GF7" s="14">
        <v>526</v>
      </c>
      <c r="GG7" s="14">
        <v>542</v>
      </c>
      <c r="GH7" s="14">
        <v>539</v>
      </c>
      <c r="GI7" s="14">
        <v>526</v>
      </c>
      <c r="GJ7" s="14">
        <v>544</v>
      </c>
      <c r="GK7" s="14">
        <v>516</v>
      </c>
      <c r="GL7" s="14">
        <v>546</v>
      </c>
      <c r="GM7" s="14">
        <v>548</v>
      </c>
      <c r="GN7" s="14">
        <v>548</v>
      </c>
      <c r="GO7" s="14">
        <v>559</v>
      </c>
      <c r="GP7" s="14">
        <v>551</v>
      </c>
      <c r="GQ7" s="14">
        <v>541</v>
      </c>
      <c r="GR7" s="14">
        <v>555</v>
      </c>
      <c r="GS7" s="14">
        <v>556</v>
      </c>
      <c r="GT7" s="14">
        <v>561</v>
      </c>
      <c r="GU7" s="14">
        <v>571</v>
      </c>
      <c r="GV7" s="14">
        <v>575</v>
      </c>
      <c r="GW7" s="14">
        <v>581</v>
      </c>
      <c r="GX7" s="14">
        <v>621</v>
      </c>
      <c r="GY7" s="14">
        <v>691</v>
      </c>
      <c r="GZ7" s="14">
        <v>692</v>
      </c>
      <c r="HA7" s="14">
        <v>691</v>
      </c>
      <c r="HB7" s="14">
        <v>676</v>
      </c>
      <c r="HC7" s="14">
        <v>646</v>
      </c>
      <c r="HD7" s="14">
        <v>661</v>
      </c>
      <c r="HE7" s="14">
        <v>659</v>
      </c>
      <c r="HF7" s="14">
        <v>659</v>
      </c>
      <c r="HG7" s="14">
        <v>674</v>
      </c>
      <c r="HH7" s="14">
        <v>686</v>
      </c>
      <c r="HI7" s="14">
        <v>756</v>
      </c>
      <c r="HJ7" s="14">
        <v>856</v>
      </c>
      <c r="HK7" s="14">
        <v>851</v>
      </c>
      <c r="HL7" s="14">
        <v>821</v>
      </c>
      <c r="HM7" s="14">
        <v>801</v>
      </c>
      <c r="HN7" s="14">
        <v>791</v>
      </c>
      <c r="HO7" s="14">
        <v>761</v>
      </c>
      <c r="HP7" s="14">
        <v>761</v>
      </c>
      <c r="HQ7" s="14">
        <v>786</v>
      </c>
      <c r="HR7" s="14">
        <v>796</v>
      </c>
      <c r="HS7" s="14">
        <v>801</v>
      </c>
      <c r="HT7" s="14">
        <v>806</v>
      </c>
      <c r="HU7" s="14">
        <v>821</v>
      </c>
      <c r="HV7" s="14">
        <v>816</v>
      </c>
      <c r="HW7" s="14">
        <v>816</v>
      </c>
      <c r="HX7" s="14">
        <v>816</v>
      </c>
      <c r="HY7" s="14">
        <v>811</v>
      </c>
      <c r="HZ7" s="14">
        <v>808</v>
      </c>
      <c r="IA7" s="14">
        <v>805</v>
      </c>
      <c r="IB7" s="14">
        <v>831</v>
      </c>
      <c r="IC7" s="14">
        <v>831</v>
      </c>
      <c r="ID7" s="14">
        <v>831</v>
      </c>
      <c r="IE7" s="14">
        <v>836</v>
      </c>
      <c r="IF7" s="14">
        <v>836</v>
      </c>
      <c r="IG7" s="14">
        <v>836</v>
      </c>
      <c r="IH7" s="14">
        <v>846</v>
      </c>
      <c r="II7" s="14">
        <v>836</v>
      </c>
      <c r="IJ7" s="14">
        <v>844</v>
      </c>
      <c r="IK7" s="14">
        <v>883</v>
      </c>
      <c r="IL7" s="14">
        <v>891</v>
      </c>
      <c r="IM7" s="14">
        <v>891</v>
      </c>
      <c r="IN7" s="14">
        <v>893</v>
      </c>
      <c r="IO7" s="14">
        <v>893</v>
      </c>
      <c r="IP7" s="14">
        <v>895</v>
      </c>
      <c r="IQ7" s="14">
        <v>929</v>
      </c>
      <c r="IR7" s="14">
        <v>949</v>
      </c>
      <c r="IS7" s="14">
        <v>969</v>
      </c>
      <c r="IT7" s="14">
        <v>969</v>
      </c>
      <c r="IU7" s="14">
        <v>959</v>
      </c>
      <c r="IV7" s="14">
        <v>939</v>
      </c>
      <c r="IW7" s="14">
        <v>909</v>
      </c>
      <c r="IX7" s="14">
        <v>864</v>
      </c>
      <c r="IY7" s="14">
        <v>884</v>
      </c>
      <c r="IZ7" s="14">
        <v>888</v>
      </c>
      <c r="JA7" s="14">
        <v>914</v>
      </c>
      <c r="JB7" s="14">
        <v>966</v>
      </c>
      <c r="JC7" s="14">
        <v>986</v>
      </c>
      <c r="JD7" s="14">
        <v>1019</v>
      </c>
      <c r="JE7" s="14">
        <v>1029</v>
      </c>
      <c r="JF7" s="14">
        <v>1069</v>
      </c>
      <c r="JG7" s="14">
        <v>1079</v>
      </c>
      <c r="JH7" s="14">
        <v>1109</v>
      </c>
      <c r="JI7" s="14">
        <v>1199</v>
      </c>
      <c r="JJ7" s="14">
        <v>1269</v>
      </c>
      <c r="JK7" s="14">
        <v>1259</v>
      </c>
      <c r="JL7" s="14">
        <v>1279</v>
      </c>
      <c r="JM7" s="14">
        <v>1219</v>
      </c>
      <c r="JN7" s="14">
        <v>1209</v>
      </c>
      <c r="JO7" s="14">
        <v>1209</v>
      </c>
      <c r="JP7" s="14">
        <v>1169</v>
      </c>
      <c r="JQ7" s="14">
        <v>1159</v>
      </c>
      <c r="JR7" s="14">
        <v>1159</v>
      </c>
      <c r="JS7" s="14">
        <v>1164</v>
      </c>
      <c r="JT7" s="14">
        <v>1167</v>
      </c>
      <c r="JU7" s="14">
        <v>1182</v>
      </c>
      <c r="JV7" s="14">
        <v>1207</v>
      </c>
      <c r="JW7" s="14">
        <v>1267</v>
      </c>
      <c r="JX7" s="14">
        <v>1249</v>
      </c>
      <c r="JY7" s="14">
        <v>1229</v>
      </c>
      <c r="JZ7" s="14">
        <v>1179</v>
      </c>
      <c r="KA7" s="14">
        <v>1139</v>
      </c>
      <c r="KB7" s="14">
        <v>1049</v>
      </c>
      <c r="KC7" s="14">
        <v>1049</v>
      </c>
      <c r="KD7" s="14">
        <v>1049</v>
      </c>
      <c r="KE7" s="14">
        <v>1024</v>
      </c>
      <c r="KF7" s="14">
        <v>1029</v>
      </c>
      <c r="KG7" s="14">
        <v>1034</v>
      </c>
      <c r="KH7" s="14">
        <v>1049</v>
      </c>
      <c r="KI7" s="14">
        <v>1094</v>
      </c>
      <c r="KJ7" s="14">
        <v>1109</v>
      </c>
      <c r="KK7" s="14">
        <v>1124</v>
      </c>
      <c r="KL7" s="14">
        <v>1139</v>
      </c>
      <c r="KM7" s="14">
        <v>1139</v>
      </c>
      <c r="KN7" s="14">
        <v>1169</v>
      </c>
      <c r="KO7" s="14">
        <v>1185</v>
      </c>
      <c r="KP7" s="14">
        <v>1179</v>
      </c>
      <c r="KQ7" s="14">
        <v>1164</v>
      </c>
      <c r="KR7" s="14">
        <v>1119</v>
      </c>
      <c r="KS7" s="14">
        <v>1089</v>
      </c>
      <c r="KT7" s="14">
        <v>1084</v>
      </c>
      <c r="KU7" s="14">
        <v>1079</v>
      </c>
      <c r="KV7" s="14">
        <v>1039</v>
      </c>
      <c r="KW7" s="14">
        <v>1014</v>
      </c>
      <c r="KX7" s="14">
        <v>994</v>
      </c>
      <c r="KY7" s="14">
        <f t="shared" ref="KY7:KY28" si="8">KX7</f>
        <v>994</v>
      </c>
      <c r="KZ7" s="14">
        <f t="shared" si="2"/>
        <v>994</v>
      </c>
      <c r="LA7" s="14">
        <v>989</v>
      </c>
      <c r="LB7" s="14">
        <v>979</v>
      </c>
      <c r="LC7" s="14">
        <v>1019</v>
      </c>
      <c r="LD7" s="14">
        <v>1080</v>
      </c>
      <c r="LE7" s="14">
        <v>1105</v>
      </c>
      <c r="LF7" s="14">
        <v>1105</v>
      </c>
      <c r="LG7" s="14">
        <v>1149</v>
      </c>
      <c r="LH7" s="14">
        <v>1164</v>
      </c>
      <c r="LI7" s="14">
        <v>1169</v>
      </c>
      <c r="LJ7" s="14">
        <v>1179</v>
      </c>
      <c r="LK7" s="14">
        <v>1139</v>
      </c>
      <c r="LL7" s="14">
        <v>1139</v>
      </c>
      <c r="LM7" s="14">
        <v>1139</v>
      </c>
      <c r="LN7" s="14">
        <v>1160</v>
      </c>
      <c r="LO7" s="14">
        <v>1160</v>
      </c>
      <c r="LP7" s="14">
        <v>1160</v>
      </c>
      <c r="LQ7" s="14">
        <v>1129</v>
      </c>
      <c r="LR7" s="14">
        <v>1089</v>
      </c>
      <c r="LS7" s="14">
        <v>1074</v>
      </c>
      <c r="LT7" s="14">
        <v>1074</v>
      </c>
      <c r="LU7" s="14">
        <v>1069</v>
      </c>
      <c r="LV7" s="14">
        <v>1059</v>
      </c>
      <c r="LW7" s="14">
        <v>1059</v>
      </c>
      <c r="LX7" s="14">
        <v>1028</v>
      </c>
      <c r="LY7" s="14">
        <v>1029</v>
      </c>
      <c r="LZ7" s="14">
        <v>1029</v>
      </c>
      <c r="MA7" s="14">
        <v>1032</v>
      </c>
      <c r="MB7" s="14">
        <v>1034</v>
      </c>
      <c r="MC7" s="14">
        <v>1034</v>
      </c>
      <c r="MD7" s="14">
        <f t="shared" si="0"/>
        <v>583.82000000000005</v>
      </c>
      <c r="ME7" s="14">
        <f t="shared" si="1"/>
        <v>904.5</v>
      </c>
      <c r="MF7" s="14">
        <f t="shared" si="3"/>
        <v>1120.2692307692307</v>
      </c>
      <c r="MG7" s="14">
        <f t="shared" si="4"/>
        <v>1119.3</v>
      </c>
      <c r="MH7" s="23">
        <f t="shared" si="5"/>
        <v>0</v>
      </c>
      <c r="MI7" s="41">
        <f t="shared" si="6"/>
        <v>1.9379844961240345E-3</v>
      </c>
      <c r="MJ7" s="41">
        <f t="shared" si="7"/>
        <v>-1.4299332697807476E-2</v>
      </c>
      <c r="MK7" s="2"/>
      <c r="ML7" s="2"/>
    </row>
    <row r="8" spans="1:352" ht="22.5" x14ac:dyDescent="0.5">
      <c r="B8" s="34" t="s">
        <v>296</v>
      </c>
      <c r="C8" s="32" t="s">
        <v>26</v>
      </c>
      <c r="D8" s="31" t="s">
        <v>31</v>
      </c>
      <c r="E8" s="8">
        <v>215</v>
      </c>
      <c r="F8" s="8">
        <v>220</v>
      </c>
      <c r="G8" s="8">
        <v>234.5</v>
      </c>
      <c r="H8" s="9">
        <v>241</v>
      </c>
      <c r="I8" s="9">
        <v>231</v>
      </c>
      <c r="J8" s="9">
        <v>228</v>
      </c>
      <c r="K8" s="9">
        <v>235</v>
      </c>
      <c r="L8" s="9">
        <v>250</v>
      </c>
      <c r="M8" s="9">
        <v>259</v>
      </c>
      <c r="N8" s="9">
        <v>262</v>
      </c>
      <c r="O8" s="9">
        <v>263</v>
      </c>
      <c r="P8" s="9">
        <v>263.89999999999998</v>
      </c>
      <c r="Q8" s="9">
        <v>263</v>
      </c>
      <c r="R8" s="9">
        <v>255</v>
      </c>
      <c r="S8" s="9">
        <v>242</v>
      </c>
      <c r="T8" s="9">
        <v>239</v>
      </c>
      <c r="U8" s="9">
        <v>225</v>
      </c>
      <c r="V8" s="9">
        <v>221</v>
      </c>
      <c r="W8" s="9">
        <v>211</v>
      </c>
      <c r="X8" s="9">
        <v>203</v>
      </c>
      <c r="Y8" s="9">
        <v>208</v>
      </c>
      <c r="Z8" s="9">
        <v>204</v>
      </c>
      <c r="AA8" s="9">
        <v>196</v>
      </c>
      <c r="AB8" s="9">
        <v>191.24</v>
      </c>
      <c r="AC8" s="9">
        <v>186</v>
      </c>
      <c r="AD8" s="9">
        <v>182</v>
      </c>
      <c r="AE8" s="9">
        <v>181</v>
      </c>
      <c r="AF8" s="9">
        <v>188</v>
      </c>
      <c r="AG8" s="9">
        <v>187</v>
      </c>
      <c r="AH8" s="9">
        <v>186</v>
      </c>
      <c r="AI8" s="9">
        <v>188</v>
      </c>
      <c r="AJ8" s="9">
        <v>183</v>
      </c>
      <c r="AK8" s="9">
        <v>181</v>
      </c>
      <c r="AL8" s="9">
        <v>176</v>
      </c>
      <c r="AM8" s="9">
        <v>179</v>
      </c>
      <c r="AN8" s="9">
        <v>186</v>
      </c>
      <c r="AO8" s="9">
        <v>190</v>
      </c>
      <c r="AP8" s="9">
        <v>195</v>
      </c>
      <c r="AQ8" s="9">
        <v>204</v>
      </c>
      <c r="AR8" s="9">
        <v>208</v>
      </c>
      <c r="AS8" s="9">
        <v>210</v>
      </c>
      <c r="AT8" s="9">
        <v>211</v>
      </c>
      <c r="AU8" s="9">
        <v>220</v>
      </c>
      <c r="AV8" s="9">
        <v>234</v>
      </c>
      <c r="AW8" s="9">
        <v>260</v>
      </c>
      <c r="AX8" s="9">
        <v>256</v>
      </c>
      <c r="AY8" s="9">
        <v>251</v>
      </c>
      <c r="AZ8" s="9">
        <v>258</v>
      </c>
      <c r="BA8" s="9">
        <v>267</v>
      </c>
      <c r="BB8" s="9">
        <v>272.5</v>
      </c>
      <c r="BC8" s="9">
        <v>272.60000000000002</v>
      </c>
      <c r="BD8" s="9">
        <v>259.68</v>
      </c>
      <c r="BE8" s="9">
        <v>250.37</v>
      </c>
      <c r="BF8" s="9">
        <v>237.41</v>
      </c>
      <c r="BG8" s="9">
        <v>228.26</v>
      </c>
      <c r="BH8" s="9">
        <v>233.98</v>
      </c>
      <c r="BI8" s="9">
        <v>239.48</v>
      </c>
      <c r="BJ8" s="9">
        <v>253.52</v>
      </c>
      <c r="BK8" s="9">
        <v>252.5</v>
      </c>
      <c r="BL8" s="9">
        <v>252.8</v>
      </c>
      <c r="BM8" s="9">
        <v>250.22</v>
      </c>
      <c r="BN8" s="9">
        <v>253.24</v>
      </c>
      <c r="BO8" s="9">
        <v>258.01</v>
      </c>
      <c r="BP8" s="9">
        <v>261.5</v>
      </c>
      <c r="BQ8" s="9">
        <v>263.95</v>
      </c>
      <c r="BR8" s="9">
        <v>265.43</v>
      </c>
      <c r="BS8" s="9">
        <v>265.41000000000003</v>
      </c>
      <c r="BT8" s="9">
        <v>263.7</v>
      </c>
      <c r="BU8" s="9">
        <v>259.20999999999998</v>
      </c>
      <c r="BV8" s="9">
        <v>243.8</v>
      </c>
      <c r="BW8" s="9">
        <v>238.2</v>
      </c>
      <c r="BX8" s="9">
        <v>238.4</v>
      </c>
      <c r="BY8" s="10">
        <v>238.66</v>
      </c>
      <c r="BZ8" s="10">
        <v>234.4</v>
      </c>
      <c r="CA8" s="10">
        <v>234.4</v>
      </c>
      <c r="CB8" s="10">
        <v>220</v>
      </c>
      <c r="CC8" s="10">
        <v>232.8</v>
      </c>
      <c r="CD8" s="10">
        <v>243</v>
      </c>
      <c r="CE8" s="10">
        <v>243</v>
      </c>
      <c r="CF8" s="10">
        <v>248</v>
      </c>
      <c r="CG8" s="10">
        <v>262</v>
      </c>
      <c r="CH8" s="10">
        <v>268</v>
      </c>
      <c r="CI8" s="10">
        <v>272</v>
      </c>
      <c r="CJ8" s="10">
        <v>268</v>
      </c>
      <c r="CK8" s="10">
        <v>263.3</v>
      </c>
      <c r="CL8" s="14">
        <v>261</v>
      </c>
      <c r="CM8" s="14">
        <v>267.43</v>
      </c>
      <c r="CN8" s="14">
        <v>272.56</v>
      </c>
      <c r="CO8" s="14">
        <v>290.58</v>
      </c>
      <c r="CP8" s="14">
        <v>299.92</v>
      </c>
      <c r="CQ8" s="14">
        <v>303.06</v>
      </c>
      <c r="CR8" s="14">
        <v>305.19</v>
      </c>
      <c r="CS8" s="14">
        <v>307.86</v>
      </c>
      <c r="CT8" s="14">
        <v>309.39999999999998</v>
      </c>
      <c r="CU8" s="14">
        <v>315.02999999999997</v>
      </c>
      <c r="CV8" s="14">
        <v>326.95999999999998</v>
      </c>
      <c r="CW8" s="14">
        <v>329.26</v>
      </c>
      <c r="CX8" s="14">
        <v>326.60000000000002</v>
      </c>
      <c r="CY8" s="14">
        <v>322</v>
      </c>
      <c r="CZ8" s="14">
        <v>316.33999999999997</v>
      </c>
      <c r="DA8" s="14">
        <v>317.33999999999997</v>
      </c>
      <c r="DB8" s="14">
        <v>310</v>
      </c>
      <c r="DC8" s="14">
        <v>306.99</v>
      </c>
      <c r="DD8" s="14">
        <v>297.56</v>
      </c>
      <c r="DE8" s="14">
        <v>291.14</v>
      </c>
      <c r="DF8" s="14">
        <v>282.68</v>
      </c>
      <c r="DG8" s="14">
        <v>276.14</v>
      </c>
      <c r="DH8" s="14">
        <v>282</v>
      </c>
      <c r="DI8" s="14">
        <v>284</v>
      </c>
      <c r="DJ8" s="14">
        <v>280.66000000000003</v>
      </c>
      <c r="DK8" s="14">
        <v>271</v>
      </c>
      <c r="DL8" s="14">
        <v>265.62</v>
      </c>
      <c r="DM8" s="14">
        <v>258</v>
      </c>
      <c r="DN8" s="14">
        <v>253.29</v>
      </c>
      <c r="DO8" s="14">
        <v>246.56</v>
      </c>
      <c r="DP8" s="14">
        <v>246.56</v>
      </c>
      <c r="DQ8" s="14">
        <v>243.71</v>
      </c>
      <c r="DR8" s="14">
        <v>249.64</v>
      </c>
      <c r="DS8" s="14">
        <v>251.85</v>
      </c>
      <c r="DT8" s="14">
        <v>254.94</v>
      </c>
      <c r="DU8" s="14">
        <v>255.52</v>
      </c>
      <c r="DV8" s="14">
        <v>256</v>
      </c>
      <c r="DW8" s="14">
        <v>275.66000000000003</v>
      </c>
      <c r="DX8" s="14">
        <v>276.08999999999997</v>
      </c>
      <c r="DY8" s="14">
        <v>267.89999999999998</v>
      </c>
      <c r="DZ8" s="14">
        <v>272.61</v>
      </c>
      <c r="EA8" s="14">
        <v>273.27999999999997</v>
      </c>
      <c r="EB8" s="14">
        <v>268</v>
      </c>
      <c r="EC8" s="14">
        <v>270</v>
      </c>
      <c r="ED8" s="14">
        <v>271.68</v>
      </c>
      <c r="EE8" s="14">
        <v>274.52</v>
      </c>
      <c r="EF8" s="14">
        <v>274.7</v>
      </c>
      <c r="EG8" s="14">
        <v>270.81</v>
      </c>
      <c r="EH8" s="14">
        <v>271.82</v>
      </c>
      <c r="EI8" s="14">
        <v>272</v>
      </c>
      <c r="EJ8" s="14">
        <v>274.36</v>
      </c>
      <c r="EK8" s="14">
        <v>274.89999999999998</v>
      </c>
      <c r="EL8" s="14">
        <v>269.36</v>
      </c>
      <c r="EM8" s="14">
        <v>261.72000000000003</v>
      </c>
      <c r="EN8" s="14">
        <v>257.33999999999997</v>
      </c>
      <c r="EO8" s="14">
        <v>258.16000000000003</v>
      </c>
      <c r="EP8" s="14">
        <v>261.10000000000002</v>
      </c>
      <c r="EQ8" s="14">
        <v>259.35000000000002</v>
      </c>
      <c r="ER8" s="14">
        <v>259.35000000000002</v>
      </c>
      <c r="ES8" s="14">
        <v>257.62</v>
      </c>
      <c r="ET8" s="14">
        <v>255.25</v>
      </c>
      <c r="EU8" s="14">
        <v>247.79</v>
      </c>
      <c r="EV8" s="14">
        <v>241.36</v>
      </c>
      <c r="EW8" s="14">
        <v>233.73</v>
      </c>
      <c r="EX8" s="14">
        <v>229.59</v>
      </c>
      <c r="EY8" s="14">
        <v>221.64</v>
      </c>
      <c r="EZ8" s="14">
        <v>221.45</v>
      </c>
      <c r="FA8" s="14">
        <v>220.41</v>
      </c>
      <c r="FB8" s="14">
        <v>222.13</v>
      </c>
      <c r="FC8" s="14">
        <v>230.34</v>
      </c>
      <c r="FD8" s="14">
        <v>235.44</v>
      </c>
      <c r="FE8" s="14">
        <v>235.88</v>
      </c>
      <c r="FF8" s="14">
        <v>233.05</v>
      </c>
      <c r="FG8" s="14">
        <v>226.43</v>
      </c>
      <c r="FH8" s="14">
        <v>224.97</v>
      </c>
      <c r="FI8" s="14">
        <v>229.96</v>
      </c>
      <c r="FJ8" s="14">
        <v>237.24</v>
      </c>
      <c r="FK8" s="14">
        <v>241.41</v>
      </c>
      <c r="FL8" s="14">
        <v>250.08</v>
      </c>
      <c r="FM8" s="14">
        <v>259.91000000000003</v>
      </c>
      <c r="FN8" s="14">
        <v>266.89</v>
      </c>
      <c r="FO8" s="14">
        <v>257.91000000000003</v>
      </c>
      <c r="FP8" s="14">
        <v>252.62</v>
      </c>
      <c r="FQ8" s="14">
        <v>258.91000000000003</v>
      </c>
      <c r="FR8" s="14">
        <v>259.81</v>
      </c>
      <c r="FS8" s="14">
        <v>256.16000000000003</v>
      </c>
      <c r="FT8" s="14">
        <v>246.04</v>
      </c>
      <c r="FU8" s="14">
        <v>239.22</v>
      </c>
      <c r="FV8" s="14">
        <v>218.39</v>
      </c>
      <c r="FW8" s="14">
        <v>218.39</v>
      </c>
      <c r="FX8" s="14">
        <v>206.13</v>
      </c>
      <c r="FY8" s="14">
        <v>204.41</v>
      </c>
      <c r="FZ8" s="14">
        <v>206.25</v>
      </c>
      <c r="GA8" s="14">
        <v>215</v>
      </c>
      <c r="GB8" s="14">
        <v>216.61</v>
      </c>
      <c r="GC8" s="14">
        <v>217.74</v>
      </c>
      <c r="GD8" s="14">
        <v>218.03</v>
      </c>
      <c r="GE8" s="14">
        <v>221.54</v>
      </c>
      <c r="GF8" s="14">
        <v>222.49</v>
      </c>
      <c r="GG8" s="14">
        <v>225.27</v>
      </c>
      <c r="GH8" s="14">
        <v>235.33</v>
      </c>
      <c r="GI8" s="14">
        <v>252.51</v>
      </c>
      <c r="GJ8" s="14">
        <v>265.64999999999998</v>
      </c>
      <c r="GK8" s="14">
        <v>260.68</v>
      </c>
      <c r="GL8" s="14">
        <v>259.18</v>
      </c>
      <c r="GM8" s="14">
        <v>256.92</v>
      </c>
      <c r="GN8" s="14">
        <v>254.97</v>
      </c>
      <c r="GO8" s="14">
        <v>250.1</v>
      </c>
      <c r="GP8" s="14">
        <v>244.82</v>
      </c>
      <c r="GQ8" s="14">
        <v>241</v>
      </c>
      <c r="GR8" s="14">
        <v>243.56</v>
      </c>
      <c r="GS8" s="14">
        <v>245.03</v>
      </c>
      <c r="GT8" s="14">
        <v>245.03</v>
      </c>
      <c r="GU8" s="14">
        <v>244</v>
      </c>
      <c r="GV8" s="14">
        <v>244.83</v>
      </c>
      <c r="GW8" s="14">
        <v>245.01</v>
      </c>
      <c r="GX8" s="14">
        <v>253.59</v>
      </c>
      <c r="GY8" s="14">
        <v>261.38</v>
      </c>
      <c r="GZ8" s="14">
        <v>266.85000000000002</v>
      </c>
      <c r="HA8" s="14">
        <v>261.8</v>
      </c>
      <c r="HB8" s="14">
        <v>261.10000000000002</v>
      </c>
      <c r="HC8" s="14">
        <v>278</v>
      </c>
      <c r="HD8" s="14">
        <v>304</v>
      </c>
      <c r="HE8" s="14">
        <v>323</v>
      </c>
      <c r="HF8" s="14">
        <v>347.7</v>
      </c>
      <c r="HG8" s="14">
        <v>364</v>
      </c>
      <c r="HH8" s="14">
        <v>357.1</v>
      </c>
      <c r="HI8" s="14">
        <v>358.67</v>
      </c>
      <c r="HJ8" s="14">
        <v>365.5</v>
      </c>
      <c r="HK8" s="14">
        <v>365.5</v>
      </c>
      <c r="HL8" s="14">
        <v>384</v>
      </c>
      <c r="HM8" s="14">
        <v>388.5</v>
      </c>
      <c r="HN8" s="14">
        <v>389</v>
      </c>
      <c r="HO8" s="14">
        <v>379.2</v>
      </c>
      <c r="HP8" s="14">
        <v>376.34</v>
      </c>
      <c r="HQ8" s="14">
        <v>360.71</v>
      </c>
      <c r="HR8" s="14">
        <v>360.71</v>
      </c>
      <c r="HS8" s="14">
        <v>365.45</v>
      </c>
      <c r="HT8" s="14">
        <v>358.15</v>
      </c>
      <c r="HU8" s="14">
        <v>358.15</v>
      </c>
      <c r="HV8" s="14">
        <v>378.89</v>
      </c>
      <c r="HW8" s="14">
        <v>394.81</v>
      </c>
      <c r="HX8" s="14">
        <v>417</v>
      </c>
      <c r="HY8" s="14">
        <v>438.55</v>
      </c>
      <c r="HZ8" s="14">
        <v>452.51</v>
      </c>
      <c r="IA8" s="14">
        <v>452.3</v>
      </c>
      <c r="IB8" s="14">
        <v>453.88</v>
      </c>
      <c r="IC8" s="14">
        <v>465.4</v>
      </c>
      <c r="ID8" s="14">
        <v>467.63</v>
      </c>
      <c r="IE8" s="14">
        <v>462.64</v>
      </c>
      <c r="IF8" s="14">
        <v>460.56</v>
      </c>
      <c r="IG8" s="14">
        <v>443.84</v>
      </c>
      <c r="IH8" s="14">
        <v>447.95</v>
      </c>
      <c r="II8" s="14">
        <v>442</v>
      </c>
      <c r="IJ8" s="14">
        <v>435.86</v>
      </c>
      <c r="IK8" s="14">
        <v>451.56</v>
      </c>
      <c r="IL8" s="14">
        <v>491.68</v>
      </c>
      <c r="IM8" s="14">
        <v>495.79</v>
      </c>
      <c r="IN8" s="14">
        <v>542</v>
      </c>
      <c r="IO8" s="14">
        <v>615.13</v>
      </c>
      <c r="IP8" s="14">
        <v>690.81</v>
      </c>
      <c r="IQ8" s="14">
        <v>690.81</v>
      </c>
      <c r="IR8" s="14">
        <v>708</v>
      </c>
      <c r="IS8" s="14">
        <v>770.74</v>
      </c>
      <c r="IT8" s="14">
        <v>822.63</v>
      </c>
      <c r="IU8" s="14">
        <v>884.81</v>
      </c>
      <c r="IV8" s="14">
        <v>911.06</v>
      </c>
      <c r="IW8" s="14">
        <v>909.93</v>
      </c>
      <c r="IX8" s="14">
        <v>887.17</v>
      </c>
      <c r="IY8" s="14">
        <v>874.97</v>
      </c>
      <c r="IZ8" s="14">
        <v>879.77</v>
      </c>
      <c r="JA8" s="14">
        <v>769.71</v>
      </c>
      <c r="JB8" s="14">
        <v>724.5</v>
      </c>
      <c r="JC8" s="14">
        <v>658.04</v>
      </c>
      <c r="JD8" s="14">
        <v>607.76</v>
      </c>
      <c r="JE8" s="14">
        <v>643.02</v>
      </c>
      <c r="JF8" s="14">
        <v>578.15</v>
      </c>
      <c r="JG8" s="14">
        <v>552.28</v>
      </c>
      <c r="JH8" s="14">
        <v>614.16999999999996</v>
      </c>
      <c r="JI8" s="14">
        <v>687.68</v>
      </c>
      <c r="JJ8" s="14">
        <v>885.43</v>
      </c>
      <c r="JK8" s="14">
        <v>942.85</v>
      </c>
      <c r="JL8" s="14">
        <v>958.36</v>
      </c>
      <c r="JM8" s="14">
        <v>963.87</v>
      </c>
      <c r="JN8" s="14">
        <v>898.24</v>
      </c>
      <c r="JO8" s="14">
        <v>870.61</v>
      </c>
      <c r="JP8" s="14">
        <v>841.06</v>
      </c>
      <c r="JQ8" s="14">
        <v>730.32</v>
      </c>
      <c r="JR8" s="14">
        <v>707.73</v>
      </c>
      <c r="JS8" s="14">
        <v>681.5</v>
      </c>
      <c r="JT8" s="14">
        <v>672.23</v>
      </c>
      <c r="JU8" s="14">
        <v>646.12</v>
      </c>
      <c r="JV8" s="14">
        <v>613.46</v>
      </c>
      <c r="JW8" s="14">
        <v>568.33000000000004</v>
      </c>
      <c r="JX8" s="14">
        <v>499.54</v>
      </c>
      <c r="JY8" s="14">
        <v>540.69000000000005</v>
      </c>
      <c r="JZ8" s="14">
        <v>571.13</v>
      </c>
      <c r="KA8" s="14">
        <v>560.09</v>
      </c>
      <c r="KB8" s="14">
        <v>558.20000000000005</v>
      </c>
      <c r="KC8" s="14">
        <v>537</v>
      </c>
      <c r="KD8" s="14">
        <v>538.75</v>
      </c>
      <c r="KE8" s="14">
        <v>607.22</v>
      </c>
      <c r="KF8" s="14">
        <v>596.66999999999996</v>
      </c>
      <c r="KG8" s="14">
        <v>577.42999999999995</v>
      </c>
      <c r="KH8" s="14">
        <v>624.14</v>
      </c>
      <c r="KI8" s="14">
        <v>703.5</v>
      </c>
      <c r="KJ8" s="14">
        <v>695.38</v>
      </c>
      <c r="KK8" s="14">
        <v>687.35</v>
      </c>
      <c r="KL8" s="14">
        <v>683.83</v>
      </c>
      <c r="KM8" s="14">
        <v>653.84</v>
      </c>
      <c r="KN8" s="14">
        <v>637.9</v>
      </c>
      <c r="KO8" s="14">
        <v>636.70000000000005</v>
      </c>
      <c r="KP8" s="14">
        <v>627.04</v>
      </c>
      <c r="KQ8" s="14">
        <v>605.33000000000004</v>
      </c>
      <c r="KR8" s="14">
        <v>578.53</v>
      </c>
      <c r="KS8" s="14">
        <v>575</v>
      </c>
      <c r="KT8" s="14">
        <v>551.02</v>
      </c>
      <c r="KU8" s="14">
        <v>543.33000000000004</v>
      </c>
      <c r="KV8" s="14">
        <v>510.28</v>
      </c>
      <c r="KW8" s="14">
        <v>503.28</v>
      </c>
      <c r="KX8" s="14">
        <v>482.7</v>
      </c>
      <c r="KY8" s="14">
        <f t="shared" si="8"/>
        <v>482.7</v>
      </c>
      <c r="KZ8" s="14">
        <v>473.94</v>
      </c>
      <c r="LA8" s="14">
        <v>454.94</v>
      </c>
      <c r="LB8" s="14">
        <v>424.01</v>
      </c>
      <c r="LC8" s="14">
        <v>423.61</v>
      </c>
      <c r="LD8" s="14">
        <v>395.79</v>
      </c>
      <c r="LE8" s="14">
        <v>378.81</v>
      </c>
      <c r="LF8" s="14">
        <v>353.89</v>
      </c>
      <c r="LG8" s="14">
        <v>333.04</v>
      </c>
      <c r="LH8" s="14">
        <v>338.76</v>
      </c>
      <c r="LI8" s="14">
        <v>337.29</v>
      </c>
      <c r="LJ8" s="14">
        <v>317.27999999999997</v>
      </c>
      <c r="LK8" s="14">
        <v>320.36</v>
      </c>
      <c r="LL8" s="14">
        <v>322.60000000000002</v>
      </c>
      <c r="LM8" s="14">
        <v>313.89</v>
      </c>
      <c r="LN8" s="14">
        <v>313.89</v>
      </c>
      <c r="LO8" s="14">
        <v>343.6</v>
      </c>
      <c r="LP8" s="14">
        <v>348.77</v>
      </c>
      <c r="LQ8" s="14">
        <v>378.34</v>
      </c>
      <c r="LR8" s="14">
        <v>375.19</v>
      </c>
      <c r="LS8" s="14">
        <v>369.89</v>
      </c>
      <c r="LT8" s="14">
        <v>372.33</v>
      </c>
      <c r="LU8" s="14">
        <v>354.57</v>
      </c>
      <c r="LV8" s="14">
        <v>329.37</v>
      </c>
      <c r="LW8" s="14">
        <v>337.29</v>
      </c>
      <c r="LX8" s="14">
        <v>292.63</v>
      </c>
      <c r="LY8" s="14">
        <v>303.06</v>
      </c>
      <c r="LZ8" s="14">
        <v>303.64</v>
      </c>
      <c r="MA8" s="14">
        <v>310.38</v>
      </c>
      <c r="MB8" s="14">
        <v>332.67</v>
      </c>
      <c r="MC8" s="14">
        <v>352.96</v>
      </c>
      <c r="MD8" s="14">
        <f t="shared" si="0"/>
        <v>264.64640000000003</v>
      </c>
      <c r="ME8" s="14">
        <f t="shared" si="1"/>
        <v>577.03959999999995</v>
      </c>
      <c r="MF8" s="14">
        <f t="shared" si="3"/>
        <v>578.31000000000006</v>
      </c>
      <c r="MG8" s="14">
        <f t="shared" si="4"/>
        <v>349.30699999999996</v>
      </c>
      <c r="MH8" s="23">
        <f t="shared" si="5"/>
        <v>6.0991372831935342E-2</v>
      </c>
      <c r="MI8" s="41">
        <f t="shared" si="6"/>
        <v>7.1815194277981886E-2</v>
      </c>
      <c r="MJ8" s="41">
        <f t="shared" si="7"/>
        <v>-0.40403081332855606</v>
      </c>
      <c r="MK8" s="2"/>
      <c r="ML8" s="2"/>
    </row>
    <row r="9" spans="1:352" ht="22.5" x14ac:dyDescent="0.5">
      <c r="B9" s="33" t="s">
        <v>279</v>
      </c>
      <c r="C9" s="32" t="s">
        <v>9</v>
      </c>
      <c r="D9" s="31" t="s">
        <v>5</v>
      </c>
      <c r="E9" s="8">
        <v>663</v>
      </c>
      <c r="F9" s="8">
        <v>690</v>
      </c>
      <c r="G9" s="8">
        <v>699</v>
      </c>
      <c r="H9" s="9">
        <v>730</v>
      </c>
      <c r="I9" s="9">
        <v>786</v>
      </c>
      <c r="J9" s="9">
        <v>890</v>
      </c>
      <c r="K9" s="9">
        <v>824</v>
      </c>
      <c r="L9" s="9">
        <v>886</v>
      </c>
      <c r="M9" s="9">
        <v>919</v>
      </c>
      <c r="N9" s="9">
        <v>888</v>
      </c>
      <c r="O9" s="9">
        <v>974</v>
      </c>
      <c r="P9" s="9">
        <v>1018</v>
      </c>
      <c r="Q9" s="9">
        <v>1050</v>
      </c>
      <c r="R9" s="9">
        <v>1000</v>
      </c>
      <c r="S9" s="9">
        <v>970</v>
      </c>
      <c r="T9" s="9">
        <v>910</v>
      </c>
      <c r="U9" s="9">
        <v>830</v>
      </c>
      <c r="V9" s="9">
        <v>818</v>
      </c>
      <c r="W9" s="9">
        <v>742</v>
      </c>
      <c r="X9" s="9">
        <v>840</v>
      </c>
      <c r="Y9" s="9">
        <v>847</v>
      </c>
      <c r="Z9" s="9">
        <v>830</v>
      </c>
      <c r="AA9" s="9">
        <v>799</v>
      </c>
      <c r="AB9" s="9">
        <v>770</v>
      </c>
      <c r="AC9" s="9">
        <v>719</v>
      </c>
      <c r="AD9" s="9">
        <v>736</v>
      </c>
      <c r="AE9" s="9">
        <v>789</v>
      </c>
      <c r="AF9" s="9">
        <v>750</v>
      </c>
      <c r="AG9" s="9">
        <v>746</v>
      </c>
      <c r="AH9" s="9">
        <v>743</v>
      </c>
      <c r="AI9" s="9">
        <v>750</v>
      </c>
      <c r="AJ9" s="9">
        <v>734</v>
      </c>
      <c r="AK9" s="9">
        <v>730</v>
      </c>
      <c r="AL9" s="9">
        <v>734</v>
      </c>
      <c r="AM9" s="9">
        <v>741</v>
      </c>
      <c r="AN9" s="9">
        <v>728</v>
      </c>
      <c r="AO9" s="9">
        <v>750</v>
      </c>
      <c r="AP9" s="9">
        <v>754</v>
      </c>
      <c r="AQ9" s="9">
        <v>773</v>
      </c>
      <c r="AR9" s="9">
        <v>790</v>
      </c>
      <c r="AS9" s="9">
        <v>800</v>
      </c>
      <c r="AT9" s="9">
        <v>817</v>
      </c>
      <c r="AU9" s="9">
        <v>801</v>
      </c>
      <c r="AV9" s="9">
        <v>777</v>
      </c>
      <c r="AW9" s="9">
        <v>790</v>
      </c>
      <c r="AX9" s="9">
        <v>783</v>
      </c>
      <c r="AY9" s="9">
        <v>784</v>
      </c>
      <c r="AZ9" s="9">
        <v>780</v>
      </c>
      <c r="BA9" s="9">
        <v>789</v>
      </c>
      <c r="BB9" s="9">
        <v>791</v>
      </c>
      <c r="BC9" s="9">
        <v>815</v>
      </c>
      <c r="BD9" s="9">
        <v>835.5</v>
      </c>
      <c r="BE9" s="9">
        <v>836.5</v>
      </c>
      <c r="BF9" s="9">
        <v>877</v>
      </c>
      <c r="BG9" s="9">
        <v>873.5</v>
      </c>
      <c r="BH9" s="9">
        <v>902.5</v>
      </c>
      <c r="BI9" s="9">
        <v>904.5</v>
      </c>
      <c r="BJ9" s="9">
        <v>849.5</v>
      </c>
      <c r="BK9" s="9">
        <v>886.5</v>
      </c>
      <c r="BL9" s="9">
        <v>900.5</v>
      </c>
      <c r="BM9" s="9">
        <v>951.83</v>
      </c>
      <c r="BN9" s="9">
        <v>954.17</v>
      </c>
      <c r="BO9" s="9">
        <v>940.83</v>
      </c>
      <c r="BP9" s="9">
        <v>870.17</v>
      </c>
      <c r="BQ9" s="9">
        <v>894.5</v>
      </c>
      <c r="BR9" s="9">
        <v>909.5</v>
      </c>
      <c r="BS9" s="9">
        <v>909.5</v>
      </c>
      <c r="BT9" s="9">
        <v>859.5</v>
      </c>
      <c r="BU9" s="9">
        <v>826.5</v>
      </c>
      <c r="BV9" s="9">
        <v>833.17</v>
      </c>
      <c r="BW9" s="9">
        <v>840.83</v>
      </c>
      <c r="BX9" s="9">
        <v>837.5</v>
      </c>
      <c r="BY9" s="10">
        <v>842.8</v>
      </c>
      <c r="BZ9" s="10">
        <v>841.8</v>
      </c>
      <c r="CA9" s="10">
        <v>868.83</v>
      </c>
      <c r="CB9" s="10">
        <v>876.83</v>
      </c>
      <c r="CC9" s="10">
        <v>845.83</v>
      </c>
      <c r="CD9" s="10">
        <v>866</v>
      </c>
      <c r="CE9" s="10">
        <v>843</v>
      </c>
      <c r="CF9" s="10">
        <v>835.5</v>
      </c>
      <c r="CG9" s="10">
        <v>800.5</v>
      </c>
      <c r="CH9" s="10">
        <v>814.17</v>
      </c>
      <c r="CI9" s="10">
        <v>832.5</v>
      </c>
      <c r="CJ9" s="10">
        <v>831</v>
      </c>
      <c r="CK9" s="10">
        <v>839.5</v>
      </c>
      <c r="CL9" s="14">
        <v>858</v>
      </c>
      <c r="CM9" s="14">
        <v>876.5</v>
      </c>
      <c r="CN9" s="14">
        <v>875.17</v>
      </c>
      <c r="CO9" s="14">
        <v>880.83</v>
      </c>
      <c r="CP9" s="14">
        <v>887.5</v>
      </c>
      <c r="CQ9" s="14">
        <v>878.17</v>
      </c>
      <c r="CR9" s="14">
        <v>854.5</v>
      </c>
      <c r="CS9" s="14">
        <v>847.83</v>
      </c>
      <c r="CT9" s="14">
        <v>838.5</v>
      </c>
      <c r="CU9" s="14">
        <v>862.83</v>
      </c>
      <c r="CV9" s="14">
        <v>857.5</v>
      </c>
      <c r="CW9" s="14">
        <v>830.17</v>
      </c>
      <c r="CX9" s="14">
        <v>805.17</v>
      </c>
      <c r="CY9" s="14">
        <v>766.17</v>
      </c>
      <c r="CZ9" s="14">
        <v>742.5</v>
      </c>
      <c r="DA9" s="14">
        <v>689.83</v>
      </c>
      <c r="DB9" s="14">
        <v>678.83</v>
      </c>
      <c r="DC9" s="14">
        <v>655.16999999999996</v>
      </c>
      <c r="DD9" s="14">
        <v>634.5</v>
      </c>
      <c r="DE9" s="14">
        <v>616.5</v>
      </c>
      <c r="DF9" s="14">
        <v>601.16999999999996</v>
      </c>
      <c r="DG9" s="14">
        <v>544.5</v>
      </c>
      <c r="DH9" s="14">
        <v>540.5</v>
      </c>
      <c r="DI9" s="14">
        <v>566.5</v>
      </c>
      <c r="DJ9" s="14">
        <v>569</v>
      </c>
      <c r="DK9" s="14">
        <v>560.5</v>
      </c>
      <c r="DL9" s="14">
        <v>588.83000000000004</v>
      </c>
      <c r="DM9" s="14">
        <v>598.5</v>
      </c>
      <c r="DN9" s="14">
        <v>595.5</v>
      </c>
      <c r="DO9" s="14">
        <v>620.83000000000004</v>
      </c>
      <c r="DP9" s="14">
        <v>626.83000000000004</v>
      </c>
      <c r="DQ9" s="14">
        <v>610.83000000000004</v>
      </c>
      <c r="DR9" s="14">
        <v>610.16999999999996</v>
      </c>
      <c r="DS9" s="14">
        <v>626.5</v>
      </c>
      <c r="DT9" s="14">
        <v>621.83000000000004</v>
      </c>
      <c r="DU9" s="14">
        <v>642.83000000000004</v>
      </c>
      <c r="DV9" s="14">
        <v>636.5</v>
      </c>
      <c r="DW9" s="14">
        <v>631.5</v>
      </c>
      <c r="DX9" s="14">
        <v>619.83000000000004</v>
      </c>
      <c r="DY9" s="14">
        <v>627.5</v>
      </c>
      <c r="DZ9" s="14">
        <v>616.5</v>
      </c>
      <c r="EA9" s="14">
        <v>626.83000000000004</v>
      </c>
      <c r="EB9" s="14">
        <v>617.83000000000004</v>
      </c>
      <c r="EC9" s="14">
        <v>618.83000000000004</v>
      </c>
      <c r="ED9" s="14">
        <v>619.5</v>
      </c>
      <c r="EE9" s="14">
        <v>638.5</v>
      </c>
      <c r="EF9" s="14">
        <v>630.16999999999996</v>
      </c>
      <c r="EG9" s="14">
        <v>660.83</v>
      </c>
      <c r="EH9" s="14">
        <v>705.83</v>
      </c>
      <c r="EI9" s="14">
        <v>673.83</v>
      </c>
      <c r="EJ9" s="14">
        <v>669.5</v>
      </c>
      <c r="EK9" s="14">
        <v>651.83000000000004</v>
      </c>
      <c r="EL9" s="14">
        <v>627.83000000000004</v>
      </c>
      <c r="EM9" s="14">
        <v>652.5</v>
      </c>
      <c r="EN9" s="14">
        <v>674.5</v>
      </c>
      <c r="EO9" s="14">
        <v>702.5</v>
      </c>
      <c r="EP9" s="14">
        <v>694.17</v>
      </c>
      <c r="EQ9" s="14">
        <v>735.83</v>
      </c>
      <c r="ER9" s="14">
        <v>712.83</v>
      </c>
      <c r="ES9" s="14">
        <v>671.83</v>
      </c>
      <c r="ET9" s="14">
        <v>668</v>
      </c>
      <c r="EU9" s="14">
        <v>649.16999999999996</v>
      </c>
      <c r="EV9" s="14">
        <v>639.83000000000004</v>
      </c>
      <c r="EW9" s="14">
        <v>617.83000000000004</v>
      </c>
      <c r="EX9" s="14">
        <v>632.57000000000005</v>
      </c>
      <c r="EY9" s="14">
        <v>648.16</v>
      </c>
      <c r="EZ9" s="14">
        <v>659.5</v>
      </c>
      <c r="FA9" s="14">
        <v>686.07</v>
      </c>
      <c r="FB9" s="14">
        <v>720.03</v>
      </c>
      <c r="FC9" s="14">
        <v>725.23</v>
      </c>
      <c r="FD9" s="14">
        <v>738.83</v>
      </c>
      <c r="FE9" s="14">
        <v>733.83</v>
      </c>
      <c r="FF9" s="14">
        <v>728.17</v>
      </c>
      <c r="FG9" s="14">
        <v>731.63</v>
      </c>
      <c r="FH9" s="14">
        <v>677.59</v>
      </c>
      <c r="FI9" s="14">
        <v>666</v>
      </c>
      <c r="FJ9" s="14">
        <v>656.9</v>
      </c>
      <c r="FK9" s="14">
        <v>671.47</v>
      </c>
      <c r="FL9" s="14">
        <v>636.83000000000004</v>
      </c>
      <c r="FM9" s="14">
        <v>623.23</v>
      </c>
      <c r="FN9" s="14">
        <v>532.77</v>
      </c>
      <c r="FO9" s="14">
        <v>448.63</v>
      </c>
      <c r="FP9" s="14">
        <v>333.23</v>
      </c>
      <c r="FQ9" s="14">
        <v>264.37</v>
      </c>
      <c r="FR9" s="14">
        <v>302</v>
      </c>
      <c r="FS9" s="14">
        <v>340.37</v>
      </c>
      <c r="FT9" s="14">
        <v>316.77</v>
      </c>
      <c r="FU9" s="14">
        <v>309.42</v>
      </c>
      <c r="FV9" s="14">
        <v>345.92</v>
      </c>
      <c r="FW9" s="14">
        <v>367.7</v>
      </c>
      <c r="FX9" s="14">
        <v>396.37</v>
      </c>
      <c r="FY9" s="14">
        <v>411.46</v>
      </c>
      <c r="FZ9" s="14">
        <v>416.77</v>
      </c>
      <c r="GA9" s="14">
        <v>441</v>
      </c>
      <c r="GB9" s="14">
        <v>424.7</v>
      </c>
      <c r="GC9" s="14">
        <v>425.5</v>
      </c>
      <c r="GD9" s="14">
        <v>422.83</v>
      </c>
      <c r="GE9" s="14">
        <v>423</v>
      </c>
      <c r="GF9" s="14">
        <v>408.57</v>
      </c>
      <c r="GG9" s="14">
        <v>421.53</v>
      </c>
      <c r="GH9" s="14">
        <v>441.83</v>
      </c>
      <c r="GI9" s="14">
        <v>445.43</v>
      </c>
      <c r="GJ9" s="14">
        <v>434.92</v>
      </c>
      <c r="GK9" s="14">
        <v>433.5</v>
      </c>
      <c r="GL9" s="14">
        <v>443</v>
      </c>
      <c r="GM9" s="14">
        <v>432</v>
      </c>
      <c r="GN9" s="14">
        <v>420</v>
      </c>
      <c r="GO9" s="14">
        <v>420</v>
      </c>
      <c r="GP9" s="14">
        <v>422</v>
      </c>
      <c r="GQ9" s="14">
        <v>403.76</v>
      </c>
      <c r="GR9" s="14">
        <v>404.5</v>
      </c>
      <c r="GS9" s="14">
        <v>411.27</v>
      </c>
      <c r="GT9" s="14">
        <v>448.23</v>
      </c>
      <c r="GU9" s="14">
        <v>445.43</v>
      </c>
      <c r="GV9" s="14">
        <v>478.37</v>
      </c>
      <c r="GW9" s="14">
        <v>517</v>
      </c>
      <c r="GX9" s="14">
        <v>556</v>
      </c>
      <c r="GY9" s="14">
        <v>565</v>
      </c>
      <c r="GZ9" s="14">
        <v>613</v>
      </c>
      <c r="HA9" s="14">
        <v>634</v>
      </c>
      <c r="HB9" s="14">
        <v>641</v>
      </c>
      <c r="HC9" s="14">
        <v>651</v>
      </c>
      <c r="HD9" s="14">
        <v>657</v>
      </c>
      <c r="HE9" s="14">
        <v>653</v>
      </c>
      <c r="HF9" s="14">
        <v>659</v>
      </c>
      <c r="HG9" s="14">
        <v>692</v>
      </c>
      <c r="HH9" s="14">
        <v>726.83</v>
      </c>
      <c r="HI9" s="14">
        <v>781</v>
      </c>
      <c r="HJ9" s="14">
        <v>861</v>
      </c>
      <c r="HK9" s="14">
        <v>870</v>
      </c>
      <c r="HL9" s="14">
        <v>852</v>
      </c>
      <c r="HM9" s="14">
        <v>820</v>
      </c>
      <c r="HN9" s="14">
        <v>798</v>
      </c>
      <c r="HO9" s="14">
        <v>848</v>
      </c>
      <c r="HP9" s="14">
        <v>895.5</v>
      </c>
      <c r="HQ9" s="14">
        <v>894</v>
      </c>
      <c r="HR9" s="14">
        <v>1002.9</v>
      </c>
      <c r="HS9" s="14">
        <v>963.97</v>
      </c>
      <c r="HT9" s="14">
        <v>1003</v>
      </c>
      <c r="HU9" s="14">
        <v>1063.17</v>
      </c>
      <c r="HV9" s="14">
        <v>1007.83</v>
      </c>
      <c r="HW9" s="14">
        <v>935</v>
      </c>
      <c r="HX9" s="14">
        <v>958.83</v>
      </c>
      <c r="HY9" s="14">
        <v>944</v>
      </c>
      <c r="HZ9" s="14">
        <v>931.84</v>
      </c>
      <c r="IA9" s="14">
        <v>974.37</v>
      </c>
      <c r="IB9" s="14">
        <v>1039.7</v>
      </c>
      <c r="IC9" s="14">
        <v>1028.3</v>
      </c>
      <c r="ID9" s="14">
        <v>1047</v>
      </c>
      <c r="IE9" s="14">
        <v>1041</v>
      </c>
      <c r="IF9" s="14">
        <v>1045</v>
      </c>
      <c r="IG9" s="14">
        <v>964.57</v>
      </c>
      <c r="IH9" s="14">
        <v>979</v>
      </c>
      <c r="II9" s="14">
        <v>935</v>
      </c>
      <c r="IJ9" s="14">
        <v>958.37</v>
      </c>
      <c r="IK9" s="14">
        <v>966.67</v>
      </c>
      <c r="IL9" s="14">
        <v>994.83</v>
      </c>
      <c r="IM9" s="14">
        <v>975.17</v>
      </c>
      <c r="IN9" s="14">
        <v>958</v>
      </c>
      <c r="IO9" s="14">
        <v>954</v>
      </c>
      <c r="IP9" s="14">
        <v>933</v>
      </c>
      <c r="IQ9" s="14">
        <v>998.43</v>
      </c>
      <c r="IR9" s="14">
        <v>995.97</v>
      </c>
      <c r="IS9" s="14">
        <v>967.97</v>
      </c>
      <c r="IT9" s="14">
        <v>967.92</v>
      </c>
      <c r="IU9" s="14">
        <v>960.83</v>
      </c>
      <c r="IV9" s="14">
        <v>935.7</v>
      </c>
      <c r="IW9" s="14">
        <v>921.24</v>
      </c>
      <c r="IX9" s="14">
        <v>859.63</v>
      </c>
      <c r="IY9" s="14">
        <v>902.5</v>
      </c>
      <c r="IZ9" s="14">
        <v>922.63</v>
      </c>
      <c r="JA9" s="14">
        <v>991.16</v>
      </c>
      <c r="JB9" s="14">
        <v>992</v>
      </c>
      <c r="JC9" s="14">
        <v>1001.27</v>
      </c>
      <c r="JD9" s="14">
        <v>993.63</v>
      </c>
      <c r="JE9" s="14">
        <v>1012.72</v>
      </c>
      <c r="JF9" s="14">
        <v>1039.5</v>
      </c>
      <c r="JG9" s="14">
        <v>1049.3</v>
      </c>
      <c r="JH9" s="14">
        <v>1075.83</v>
      </c>
      <c r="JI9" s="14">
        <v>1155.9000000000001</v>
      </c>
      <c r="JJ9" s="14">
        <v>1243.5</v>
      </c>
      <c r="JK9" s="14">
        <v>1122.7</v>
      </c>
      <c r="JL9" s="14">
        <v>1169.43</v>
      </c>
      <c r="JM9" s="14">
        <v>1141.7</v>
      </c>
      <c r="JN9" s="14">
        <v>1155.23</v>
      </c>
      <c r="JO9" s="14">
        <v>1135.67</v>
      </c>
      <c r="JP9" s="14">
        <v>1157.03</v>
      </c>
      <c r="JQ9" s="14">
        <v>1140.6300000000001</v>
      </c>
      <c r="JR9" s="14">
        <v>1165.94</v>
      </c>
      <c r="JS9" s="14">
        <v>1196</v>
      </c>
      <c r="JT9" s="14">
        <v>1240.75</v>
      </c>
      <c r="JU9" s="14">
        <v>1276.3699999999999</v>
      </c>
      <c r="JV9" s="14">
        <v>1344.57</v>
      </c>
      <c r="JW9" s="14">
        <v>1447.64</v>
      </c>
      <c r="JX9" s="14">
        <v>1341.17</v>
      </c>
      <c r="JY9" s="14">
        <v>1249.7</v>
      </c>
      <c r="JZ9" s="14">
        <v>1252.83</v>
      </c>
      <c r="KA9" s="14">
        <v>1171.0999999999999</v>
      </c>
      <c r="KB9" s="14">
        <v>1084.5</v>
      </c>
      <c r="KC9" s="14">
        <v>1068.3699999999999</v>
      </c>
      <c r="KD9" s="14">
        <v>1057</v>
      </c>
      <c r="KE9" s="14">
        <v>967</v>
      </c>
      <c r="KF9" s="14">
        <v>967</v>
      </c>
      <c r="KG9" s="14">
        <v>900</v>
      </c>
      <c r="KH9" s="14">
        <v>906.37</v>
      </c>
      <c r="KI9" s="14">
        <v>905.17</v>
      </c>
      <c r="KJ9" s="14">
        <v>908</v>
      </c>
      <c r="KK9" s="14">
        <v>907.97</v>
      </c>
      <c r="KL9" s="14">
        <v>898.37</v>
      </c>
      <c r="KM9" s="14">
        <v>878.1</v>
      </c>
      <c r="KN9" s="14">
        <v>909.73</v>
      </c>
      <c r="KO9" s="14">
        <v>896.23</v>
      </c>
      <c r="KP9" s="14">
        <v>866.64</v>
      </c>
      <c r="KQ9" s="14">
        <v>846.09</v>
      </c>
      <c r="KR9" s="14">
        <v>795.1</v>
      </c>
      <c r="KS9" s="14">
        <v>806.9</v>
      </c>
      <c r="KT9" s="14">
        <v>821.43</v>
      </c>
      <c r="KU9" s="14">
        <v>788.73</v>
      </c>
      <c r="KV9" s="14">
        <v>755.17</v>
      </c>
      <c r="KW9" s="14">
        <v>767.67</v>
      </c>
      <c r="KX9" s="14">
        <v>776.73</v>
      </c>
      <c r="KY9" s="14">
        <f t="shared" si="8"/>
        <v>776.73</v>
      </c>
      <c r="KZ9" s="14">
        <f>KY9</f>
        <v>776.73</v>
      </c>
      <c r="LA9" s="14">
        <v>856.13</v>
      </c>
      <c r="LB9" s="14">
        <v>874.5</v>
      </c>
      <c r="LC9" s="14">
        <v>920.9</v>
      </c>
      <c r="LD9" s="14">
        <v>980.5</v>
      </c>
      <c r="LE9" s="14">
        <v>952.77</v>
      </c>
      <c r="LF9" s="14">
        <v>943.57</v>
      </c>
      <c r="LG9" s="14">
        <v>968.7</v>
      </c>
      <c r="LH9" s="14">
        <v>941.5</v>
      </c>
      <c r="LI9" s="14">
        <v>933.1</v>
      </c>
      <c r="LJ9" s="14">
        <v>935.43</v>
      </c>
      <c r="LK9" s="14">
        <v>909.9</v>
      </c>
      <c r="LL9" s="14">
        <v>922.27</v>
      </c>
      <c r="LM9" s="14">
        <v>956.27</v>
      </c>
      <c r="LN9" s="14">
        <v>975.09</v>
      </c>
      <c r="LO9" s="14">
        <v>992.43</v>
      </c>
      <c r="LP9" s="14">
        <v>993.03</v>
      </c>
      <c r="LQ9" s="14">
        <v>946.7</v>
      </c>
      <c r="LR9" s="14">
        <v>889.83</v>
      </c>
      <c r="LS9" s="14">
        <v>871.03</v>
      </c>
      <c r="LT9" s="14">
        <v>852.57</v>
      </c>
      <c r="LU9" s="14">
        <v>848.43</v>
      </c>
      <c r="LV9" s="14">
        <v>841.17</v>
      </c>
      <c r="LW9" s="14">
        <v>813.13</v>
      </c>
      <c r="LX9" s="14">
        <v>767.77</v>
      </c>
      <c r="LY9" s="14">
        <v>773.23</v>
      </c>
      <c r="LZ9" s="14">
        <v>740.08</v>
      </c>
      <c r="MA9" s="14">
        <v>752.6</v>
      </c>
      <c r="MB9" s="14">
        <v>789.1</v>
      </c>
      <c r="MC9" s="14">
        <v>818.7</v>
      </c>
      <c r="MD9" s="14">
        <f t="shared" si="0"/>
        <v>500.09160000000003</v>
      </c>
      <c r="ME9" s="14">
        <f t="shared" si="1"/>
        <v>983.00699999999983</v>
      </c>
      <c r="MF9" s="14">
        <f t="shared" si="3"/>
        <v>996.81711538461525</v>
      </c>
      <c r="MG9" s="14">
        <f t="shared" si="4"/>
        <v>924.76499999999999</v>
      </c>
      <c r="MH9" s="23">
        <f t="shared" si="5"/>
        <v>3.7511088581928753E-2</v>
      </c>
      <c r="MI9" s="41">
        <f t="shared" si="6"/>
        <v>4.8498538400212565E-2</v>
      </c>
      <c r="MJ9" s="41">
        <f t="shared" si="7"/>
        <v>-0.27238358690640851</v>
      </c>
      <c r="MK9" s="2"/>
      <c r="ML9" s="2"/>
    </row>
    <row r="10" spans="1:352" ht="22.5" x14ac:dyDescent="0.5">
      <c r="B10" s="33" t="s">
        <v>284</v>
      </c>
      <c r="C10" s="32" t="s">
        <v>10</v>
      </c>
      <c r="D10" s="31" t="s">
        <v>3</v>
      </c>
      <c r="E10" s="8">
        <v>1435</v>
      </c>
      <c r="F10" s="8">
        <v>1395</v>
      </c>
      <c r="G10" s="8">
        <v>1510</v>
      </c>
      <c r="H10" s="9">
        <v>1530</v>
      </c>
      <c r="I10" s="9">
        <v>1700</v>
      </c>
      <c r="J10" s="9">
        <v>1740</v>
      </c>
      <c r="K10" s="9">
        <v>1990</v>
      </c>
      <c r="L10" s="9">
        <v>2650</v>
      </c>
      <c r="M10" s="9">
        <v>2950</v>
      </c>
      <c r="N10" s="9">
        <v>3071</v>
      </c>
      <c r="O10" s="9">
        <v>3070</v>
      </c>
      <c r="P10" s="9">
        <v>3070</v>
      </c>
      <c r="Q10" s="9">
        <v>3070</v>
      </c>
      <c r="R10" s="9">
        <v>3000</v>
      </c>
      <c r="S10" s="9">
        <v>2979</v>
      </c>
      <c r="T10" s="9">
        <v>2900</v>
      </c>
      <c r="U10" s="9">
        <v>2150</v>
      </c>
      <c r="V10" s="9">
        <v>2149</v>
      </c>
      <c r="W10" s="9">
        <v>1850</v>
      </c>
      <c r="X10" s="9">
        <v>1800</v>
      </c>
      <c r="Y10" s="9">
        <v>1400</v>
      </c>
      <c r="Z10" s="9">
        <v>1350</v>
      </c>
      <c r="AA10" s="9">
        <v>1274</v>
      </c>
      <c r="AB10" s="9">
        <v>1275</v>
      </c>
      <c r="AC10" s="9">
        <v>1275</v>
      </c>
      <c r="AD10" s="9">
        <v>1100</v>
      </c>
      <c r="AE10" s="9">
        <v>1060</v>
      </c>
      <c r="AF10" s="9">
        <v>1015</v>
      </c>
      <c r="AG10" s="9">
        <v>941</v>
      </c>
      <c r="AH10" s="9">
        <v>915</v>
      </c>
      <c r="AI10" s="9">
        <v>875</v>
      </c>
      <c r="AJ10" s="9">
        <v>965</v>
      </c>
      <c r="AK10" s="9">
        <v>995</v>
      </c>
      <c r="AL10" s="9">
        <v>1025</v>
      </c>
      <c r="AM10" s="9">
        <v>1010</v>
      </c>
      <c r="AN10" s="9">
        <v>960</v>
      </c>
      <c r="AO10" s="9">
        <v>960</v>
      </c>
      <c r="AP10" s="9">
        <v>960</v>
      </c>
      <c r="AQ10" s="9">
        <v>1100</v>
      </c>
      <c r="AR10" s="9">
        <v>910</v>
      </c>
      <c r="AS10" s="9">
        <v>925</v>
      </c>
      <c r="AT10" s="9">
        <v>1409</v>
      </c>
      <c r="AU10" s="9">
        <v>1520</v>
      </c>
      <c r="AV10" s="9">
        <v>1750</v>
      </c>
      <c r="AW10" s="9">
        <v>1600</v>
      </c>
      <c r="AX10" s="9">
        <v>1450</v>
      </c>
      <c r="AY10" s="9">
        <v>1230</v>
      </c>
      <c r="AZ10" s="9">
        <v>1230</v>
      </c>
      <c r="BA10" s="9">
        <v>1215</v>
      </c>
      <c r="BB10" s="9">
        <v>1000</v>
      </c>
      <c r="BC10" s="9">
        <v>946</v>
      </c>
      <c r="BD10" s="9">
        <v>996</v>
      </c>
      <c r="BE10" s="9">
        <v>1031</v>
      </c>
      <c r="BF10" s="9">
        <v>1051</v>
      </c>
      <c r="BG10" s="9">
        <v>1061</v>
      </c>
      <c r="BH10" s="9">
        <v>1141</v>
      </c>
      <c r="BI10" s="9">
        <v>1151</v>
      </c>
      <c r="BJ10" s="9">
        <v>1151</v>
      </c>
      <c r="BK10" s="9">
        <v>1231</v>
      </c>
      <c r="BL10" s="9">
        <v>1191</v>
      </c>
      <c r="BM10" s="9">
        <v>1271</v>
      </c>
      <c r="BN10" s="9">
        <v>1401</v>
      </c>
      <c r="BO10" s="9">
        <v>1396</v>
      </c>
      <c r="BP10" s="9">
        <v>1406</v>
      </c>
      <c r="BQ10" s="9">
        <v>1406</v>
      </c>
      <c r="BR10" s="9">
        <v>1441</v>
      </c>
      <c r="BS10" s="9">
        <v>1441</v>
      </c>
      <c r="BT10" s="9">
        <v>1441</v>
      </c>
      <c r="BU10" s="9">
        <v>1401</v>
      </c>
      <c r="BV10" s="9">
        <v>1371</v>
      </c>
      <c r="BW10" s="9">
        <v>1321</v>
      </c>
      <c r="BX10" s="9">
        <v>1321</v>
      </c>
      <c r="BY10" s="10">
        <v>1511</v>
      </c>
      <c r="BZ10" s="10">
        <v>1511</v>
      </c>
      <c r="CA10" s="10">
        <v>1691</v>
      </c>
      <c r="CB10" s="10">
        <v>1721</v>
      </c>
      <c r="CC10" s="10">
        <v>1761</v>
      </c>
      <c r="CD10" s="10">
        <v>1781</v>
      </c>
      <c r="CE10" s="10">
        <v>1771</v>
      </c>
      <c r="CF10" s="10">
        <v>1721</v>
      </c>
      <c r="CG10" s="10">
        <v>1651</v>
      </c>
      <c r="CH10" s="10">
        <v>1631</v>
      </c>
      <c r="CI10" s="10">
        <v>1631</v>
      </c>
      <c r="CJ10" s="10">
        <v>1601</v>
      </c>
      <c r="CK10" s="10">
        <v>1641</v>
      </c>
      <c r="CL10" s="14">
        <v>1621</v>
      </c>
      <c r="CM10" s="14">
        <v>1661</v>
      </c>
      <c r="CN10" s="14">
        <v>1756</v>
      </c>
      <c r="CO10" s="14">
        <v>1701</v>
      </c>
      <c r="CP10" s="14">
        <v>1751</v>
      </c>
      <c r="CQ10" s="14">
        <v>1741</v>
      </c>
      <c r="CR10" s="14">
        <v>1641</v>
      </c>
      <c r="CS10" s="14">
        <v>1561</v>
      </c>
      <c r="CT10" s="14">
        <v>1446</v>
      </c>
      <c r="CU10" s="14">
        <v>1351</v>
      </c>
      <c r="CV10" s="14">
        <v>1216</v>
      </c>
      <c r="CW10" s="14">
        <v>1196</v>
      </c>
      <c r="CX10" s="14">
        <v>1061</v>
      </c>
      <c r="CY10" s="14">
        <v>1051</v>
      </c>
      <c r="CZ10" s="14">
        <v>1051</v>
      </c>
      <c r="DA10" s="14">
        <v>1111</v>
      </c>
      <c r="DB10" s="14">
        <v>1111</v>
      </c>
      <c r="DC10" s="14">
        <v>1131</v>
      </c>
      <c r="DD10" s="14">
        <v>1141</v>
      </c>
      <c r="DE10" s="14">
        <v>1166</v>
      </c>
      <c r="DF10" s="14">
        <v>1168</v>
      </c>
      <c r="DG10" s="14">
        <v>1201</v>
      </c>
      <c r="DH10" s="14">
        <v>1196</v>
      </c>
      <c r="DI10" s="14">
        <v>1231</v>
      </c>
      <c r="DJ10" s="14">
        <v>1201</v>
      </c>
      <c r="DK10" s="14">
        <v>1151</v>
      </c>
      <c r="DL10" s="14">
        <v>1101</v>
      </c>
      <c r="DM10" s="14">
        <v>1101</v>
      </c>
      <c r="DN10" s="14">
        <v>1111</v>
      </c>
      <c r="DO10" s="14">
        <v>1136</v>
      </c>
      <c r="DP10" s="14">
        <v>1161</v>
      </c>
      <c r="DQ10" s="14">
        <v>1161</v>
      </c>
      <c r="DR10" s="14">
        <v>1081</v>
      </c>
      <c r="DS10" s="14">
        <v>1016</v>
      </c>
      <c r="DT10" s="14">
        <v>986</v>
      </c>
      <c r="DU10" s="14">
        <v>971</v>
      </c>
      <c r="DV10" s="14">
        <v>956</v>
      </c>
      <c r="DW10" s="14">
        <v>956</v>
      </c>
      <c r="DX10" s="14">
        <v>956</v>
      </c>
      <c r="DY10" s="14">
        <v>1001</v>
      </c>
      <c r="DZ10" s="14">
        <v>1001</v>
      </c>
      <c r="EA10" s="14">
        <v>1001</v>
      </c>
      <c r="EB10" s="14">
        <v>1061</v>
      </c>
      <c r="EC10" s="14">
        <v>1076</v>
      </c>
      <c r="ED10" s="14">
        <v>1141</v>
      </c>
      <c r="EE10" s="14">
        <v>1131</v>
      </c>
      <c r="EF10" s="14">
        <v>1106</v>
      </c>
      <c r="EG10" s="14">
        <v>1091</v>
      </c>
      <c r="EH10" s="14">
        <v>1091</v>
      </c>
      <c r="EI10" s="14">
        <v>1101</v>
      </c>
      <c r="EJ10" s="14">
        <v>1121</v>
      </c>
      <c r="EK10" s="14">
        <v>1151</v>
      </c>
      <c r="EL10" s="14">
        <v>1171</v>
      </c>
      <c r="EM10" s="14">
        <v>1171</v>
      </c>
      <c r="EN10" s="14">
        <v>1301</v>
      </c>
      <c r="EO10" s="14">
        <v>1261</v>
      </c>
      <c r="EP10" s="14">
        <v>1251</v>
      </c>
      <c r="EQ10" s="14">
        <v>1246</v>
      </c>
      <c r="ER10" s="14">
        <v>1231</v>
      </c>
      <c r="ES10" s="14">
        <v>1201</v>
      </c>
      <c r="ET10" s="14">
        <v>1206</v>
      </c>
      <c r="EU10" s="14">
        <v>1151</v>
      </c>
      <c r="EV10" s="14">
        <v>1081</v>
      </c>
      <c r="EW10" s="14">
        <v>1021</v>
      </c>
      <c r="EX10" s="14">
        <v>901</v>
      </c>
      <c r="EY10" s="14">
        <v>901</v>
      </c>
      <c r="EZ10" s="14">
        <v>951</v>
      </c>
      <c r="FA10" s="14">
        <v>951</v>
      </c>
      <c r="FB10" s="14">
        <v>951</v>
      </c>
      <c r="FC10" s="14">
        <v>961</v>
      </c>
      <c r="FD10" s="14">
        <v>961</v>
      </c>
      <c r="FE10" s="14">
        <v>941</v>
      </c>
      <c r="FF10" s="14">
        <v>931</v>
      </c>
      <c r="FG10" s="14">
        <v>961</v>
      </c>
      <c r="FH10" s="14">
        <v>961</v>
      </c>
      <c r="FI10" s="14">
        <v>901</v>
      </c>
      <c r="FJ10" s="14">
        <v>831</v>
      </c>
      <c r="FK10" s="14">
        <v>761</v>
      </c>
      <c r="FL10" s="14">
        <v>701</v>
      </c>
      <c r="FM10" s="14">
        <v>741</v>
      </c>
      <c r="FN10" s="14">
        <v>741</v>
      </c>
      <c r="FO10" s="14">
        <v>711</v>
      </c>
      <c r="FP10" s="14">
        <v>641</v>
      </c>
      <c r="FQ10" s="14">
        <v>481</v>
      </c>
      <c r="FR10" s="14">
        <v>401</v>
      </c>
      <c r="FS10" s="14">
        <v>366</v>
      </c>
      <c r="FT10" s="14">
        <v>356</v>
      </c>
      <c r="FU10" s="14">
        <v>351</v>
      </c>
      <c r="FV10" s="14">
        <v>351</v>
      </c>
      <c r="FW10" s="14">
        <v>341</v>
      </c>
      <c r="FX10" s="14">
        <v>351</v>
      </c>
      <c r="FY10" s="14">
        <v>371</v>
      </c>
      <c r="FZ10" s="14">
        <v>371</v>
      </c>
      <c r="GA10" s="14">
        <v>371</v>
      </c>
      <c r="GB10" s="14">
        <v>371</v>
      </c>
      <c r="GC10" s="14">
        <v>371</v>
      </c>
      <c r="GD10" s="14">
        <v>371</v>
      </c>
      <c r="GE10" s="14">
        <v>386</v>
      </c>
      <c r="GF10" s="14">
        <v>411</v>
      </c>
      <c r="GG10" s="14">
        <v>456</v>
      </c>
      <c r="GH10" s="14">
        <v>511</v>
      </c>
      <c r="GI10" s="14">
        <v>526</v>
      </c>
      <c r="GJ10" s="14">
        <v>576</v>
      </c>
      <c r="GK10" s="14">
        <v>576</v>
      </c>
      <c r="GL10" s="14">
        <v>601</v>
      </c>
      <c r="GM10" s="14">
        <v>611</v>
      </c>
      <c r="GN10" s="14">
        <v>671</v>
      </c>
      <c r="GO10" s="14">
        <v>731</v>
      </c>
      <c r="GP10" s="14">
        <v>801</v>
      </c>
      <c r="GQ10" s="14">
        <v>801</v>
      </c>
      <c r="GR10" s="14">
        <v>841</v>
      </c>
      <c r="GS10" s="14">
        <v>876</v>
      </c>
      <c r="GT10" s="14">
        <v>1041</v>
      </c>
      <c r="GU10" s="14">
        <v>1081</v>
      </c>
      <c r="GV10" s="14">
        <v>1251</v>
      </c>
      <c r="GW10" s="14">
        <v>1301</v>
      </c>
      <c r="GX10" s="14">
        <v>1301</v>
      </c>
      <c r="GY10" s="14">
        <v>1311</v>
      </c>
      <c r="GZ10" s="14">
        <v>1311</v>
      </c>
      <c r="HA10" s="14">
        <v>1261</v>
      </c>
      <c r="HB10" s="14">
        <v>1161</v>
      </c>
      <c r="HC10" s="14">
        <v>921</v>
      </c>
      <c r="HD10" s="14">
        <v>831</v>
      </c>
      <c r="HE10" s="14">
        <v>811</v>
      </c>
      <c r="HF10" s="14">
        <v>781</v>
      </c>
      <c r="HG10" s="14">
        <v>761</v>
      </c>
      <c r="HH10" s="14">
        <v>791</v>
      </c>
      <c r="HI10" s="14">
        <v>861</v>
      </c>
      <c r="HJ10" s="14">
        <v>981</v>
      </c>
      <c r="HK10" s="14">
        <v>1081</v>
      </c>
      <c r="HL10" s="14">
        <v>1171</v>
      </c>
      <c r="HM10" s="14">
        <v>1171</v>
      </c>
      <c r="HN10" s="14">
        <v>1071</v>
      </c>
      <c r="HO10" s="14">
        <v>1031</v>
      </c>
      <c r="HP10" s="14">
        <v>1031</v>
      </c>
      <c r="HQ10" s="14">
        <v>951</v>
      </c>
      <c r="HR10" s="14">
        <v>951</v>
      </c>
      <c r="HS10" s="14">
        <v>951</v>
      </c>
      <c r="HT10" s="14">
        <v>951</v>
      </c>
      <c r="HU10" s="14">
        <v>961</v>
      </c>
      <c r="HV10" s="14">
        <v>1031</v>
      </c>
      <c r="HW10" s="14">
        <v>1051</v>
      </c>
      <c r="HX10" s="14">
        <v>1101</v>
      </c>
      <c r="HY10" s="14">
        <v>1191</v>
      </c>
      <c r="HZ10" s="14">
        <v>1291</v>
      </c>
      <c r="IA10" s="14">
        <v>1311</v>
      </c>
      <c r="IB10" s="14">
        <v>1311</v>
      </c>
      <c r="IC10" s="14">
        <v>1351</v>
      </c>
      <c r="ID10" s="14">
        <v>1451</v>
      </c>
      <c r="IE10" s="14">
        <v>1501</v>
      </c>
      <c r="IF10" s="14">
        <v>1501</v>
      </c>
      <c r="IG10" s="14">
        <v>1561</v>
      </c>
      <c r="IH10" s="14">
        <v>1541</v>
      </c>
      <c r="II10" s="14">
        <v>1551</v>
      </c>
      <c r="IJ10" s="14">
        <v>1499</v>
      </c>
      <c r="IK10" s="14">
        <v>1349</v>
      </c>
      <c r="IL10" s="14">
        <v>999</v>
      </c>
      <c r="IM10" s="14">
        <v>979</v>
      </c>
      <c r="IN10" s="14">
        <v>951</v>
      </c>
      <c r="IO10" s="14">
        <v>851</v>
      </c>
      <c r="IP10" s="14">
        <v>711</v>
      </c>
      <c r="IQ10" s="14">
        <v>739</v>
      </c>
      <c r="IR10" s="14">
        <v>959</v>
      </c>
      <c r="IS10" s="14">
        <v>849</v>
      </c>
      <c r="IT10" s="14">
        <v>844</v>
      </c>
      <c r="IU10" s="14">
        <v>844</v>
      </c>
      <c r="IV10" s="14">
        <v>799</v>
      </c>
      <c r="IW10" s="14">
        <v>799</v>
      </c>
      <c r="IX10" s="14">
        <v>799</v>
      </c>
      <c r="IY10" s="14">
        <v>669</v>
      </c>
      <c r="IZ10" s="14">
        <v>629</v>
      </c>
      <c r="JA10" s="14">
        <v>599</v>
      </c>
      <c r="JB10" s="14">
        <v>799</v>
      </c>
      <c r="JC10" s="14">
        <v>849</v>
      </c>
      <c r="JD10" s="14">
        <v>919</v>
      </c>
      <c r="JE10" s="14">
        <v>919</v>
      </c>
      <c r="JF10" s="14">
        <v>1059</v>
      </c>
      <c r="JG10" s="14">
        <v>1089</v>
      </c>
      <c r="JH10" s="14">
        <v>1089</v>
      </c>
      <c r="JI10" s="14">
        <v>1139</v>
      </c>
      <c r="JJ10" s="14">
        <v>1369</v>
      </c>
      <c r="JK10" s="14">
        <v>1449</v>
      </c>
      <c r="JL10" s="14">
        <v>1469</v>
      </c>
      <c r="JM10" s="14">
        <v>1469</v>
      </c>
      <c r="JN10" s="14">
        <v>1469</v>
      </c>
      <c r="JO10" s="14">
        <v>1419</v>
      </c>
      <c r="JP10" s="14">
        <v>1374</v>
      </c>
      <c r="JQ10" s="14">
        <v>1374</v>
      </c>
      <c r="JR10" s="14">
        <v>1299</v>
      </c>
      <c r="JS10" s="14">
        <v>1339</v>
      </c>
      <c r="JT10" s="14">
        <v>1399</v>
      </c>
      <c r="JU10" s="14">
        <v>1479</v>
      </c>
      <c r="JV10" s="14">
        <v>1509</v>
      </c>
      <c r="JW10" s="14">
        <v>1579</v>
      </c>
      <c r="JX10" s="14">
        <v>1549</v>
      </c>
      <c r="JY10" s="14">
        <v>1479</v>
      </c>
      <c r="JZ10" s="14">
        <v>1389</v>
      </c>
      <c r="KA10" s="14">
        <v>1359</v>
      </c>
      <c r="KB10" s="14">
        <v>1289</v>
      </c>
      <c r="KC10" s="14">
        <v>1249</v>
      </c>
      <c r="KD10" s="14">
        <v>1199</v>
      </c>
      <c r="KE10" s="14">
        <v>1130</v>
      </c>
      <c r="KF10" s="14">
        <v>1000</v>
      </c>
      <c r="KG10" s="14">
        <v>920</v>
      </c>
      <c r="KH10" s="14">
        <v>899</v>
      </c>
      <c r="KI10" s="14">
        <v>969</v>
      </c>
      <c r="KJ10" s="14">
        <v>1000</v>
      </c>
      <c r="KK10" s="14">
        <v>989</v>
      </c>
      <c r="KL10" s="14">
        <v>939</v>
      </c>
      <c r="KM10" s="14">
        <v>859</v>
      </c>
      <c r="KN10" s="14">
        <v>860</v>
      </c>
      <c r="KO10" s="14">
        <v>789</v>
      </c>
      <c r="KP10" s="14">
        <v>789</v>
      </c>
      <c r="KQ10" s="14">
        <v>789</v>
      </c>
      <c r="KR10" s="14">
        <v>749</v>
      </c>
      <c r="KS10" s="14">
        <v>739</v>
      </c>
      <c r="KT10" s="14">
        <v>759</v>
      </c>
      <c r="KU10" s="14">
        <v>759</v>
      </c>
      <c r="KV10" s="14">
        <v>759</v>
      </c>
      <c r="KW10" s="14">
        <v>769</v>
      </c>
      <c r="KX10" s="14">
        <v>829</v>
      </c>
      <c r="KY10" s="14">
        <f t="shared" si="8"/>
        <v>829</v>
      </c>
      <c r="KZ10" s="14">
        <f t="shared" ref="KZ10:KZ26" si="9">KY10</f>
        <v>829</v>
      </c>
      <c r="LA10" s="14">
        <v>869</v>
      </c>
      <c r="LB10" s="14">
        <v>929</v>
      </c>
      <c r="LC10" s="14">
        <v>979</v>
      </c>
      <c r="LD10" s="14">
        <v>979</v>
      </c>
      <c r="LE10" s="14">
        <v>1099</v>
      </c>
      <c r="LF10" s="14">
        <v>1179</v>
      </c>
      <c r="LG10" s="14">
        <v>1239</v>
      </c>
      <c r="LH10" s="14">
        <v>1239</v>
      </c>
      <c r="LI10" s="14">
        <v>1199</v>
      </c>
      <c r="LJ10" s="14">
        <v>1199</v>
      </c>
      <c r="LK10" s="14">
        <v>1149</v>
      </c>
      <c r="LL10" s="14">
        <v>1149</v>
      </c>
      <c r="LM10" s="14">
        <v>1099</v>
      </c>
      <c r="LN10" s="14">
        <v>1099</v>
      </c>
      <c r="LO10" s="14">
        <v>1059</v>
      </c>
      <c r="LP10" s="14">
        <v>1059</v>
      </c>
      <c r="LQ10" s="14">
        <v>1029</v>
      </c>
      <c r="LR10" s="14">
        <v>969</v>
      </c>
      <c r="LS10" s="14">
        <v>899</v>
      </c>
      <c r="LT10" s="14">
        <v>859</v>
      </c>
      <c r="LU10" s="14">
        <v>829</v>
      </c>
      <c r="LV10" s="14">
        <v>779</v>
      </c>
      <c r="LW10" s="14">
        <v>679</v>
      </c>
      <c r="LX10" s="14">
        <v>649</v>
      </c>
      <c r="LY10" s="14">
        <v>639</v>
      </c>
      <c r="LZ10" s="14">
        <v>649</v>
      </c>
      <c r="MA10" s="14">
        <v>679</v>
      </c>
      <c r="MB10" s="14">
        <v>719</v>
      </c>
      <c r="MC10" s="14">
        <v>719</v>
      </c>
      <c r="MD10" s="14">
        <f t="shared" si="0"/>
        <v>728.4</v>
      </c>
      <c r="ME10" s="14">
        <f t="shared" si="1"/>
        <v>1063.8</v>
      </c>
      <c r="MF10" s="14">
        <f t="shared" si="3"/>
        <v>1109.6730769230769</v>
      </c>
      <c r="MG10" s="14">
        <f>AVERAGE(LL10:MA10)</f>
        <v>882.75</v>
      </c>
      <c r="MH10" s="23">
        <f t="shared" si="5"/>
        <v>0</v>
      </c>
      <c r="MI10" s="41">
        <f t="shared" si="6"/>
        <v>5.8910162002945521E-2</v>
      </c>
      <c r="MJ10" s="41">
        <f t="shared" si="7"/>
        <v>-0.44220325833979834</v>
      </c>
      <c r="MK10" s="2"/>
      <c r="ML10" s="2"/>
    </row>
    <row r="11" spans="1:352" ht="22.5" x14ac:dyDescent="0.5">
      <c r="B11" s="33" t="s">
        <v>280</v>
      </c>
      <c r="C11" s="32" t="s">
        <v>11</v>
      </c>
      <c r="D11" s="31" t="s">
        <v>5</v>
      </c>
      <c r="E11" s="8">
        <v>767</v>
      </c>
      <c r="F11" s="8">
        <v>790</v>
      </c>
      <c r="G11" s="8">
        <v>751</v>
      </c>
      <c r="H11" s="9">
        <v>728</v>
      </c>
      <c r="I11" s="9">
        <v>799</v>
      </c>
      <c r="J11" s="9">
        <v>733</v>
      </c>
      <c r="K11" s="9">
        <v>837</v>
      </c>
      <c r="L11" s="9">
        <v>849</v>
      </c>
      <c r="M11" s="9">
        <v>852</v>
      </c>
      <c r="N11" s="9">
        <v>865</v>
      </c>
      <c r="O11" s="9">
        <v>889</v>
      </c>
      <c r="P11" s="9">
        <v>899</v>
      </c>
      <c r="Q11" s="9">
        <v>893</v>
      </c>
      <c r="R11" s="9">
        <v>890</v>
      </c>
      <c r="S11" s="9">
        <v>891</v>
      </c>
      <c r="T11" s="9">
        <v>890</v>
      </c>
      <c r="U11" s="9">
        <v>840</v>
      </c>
      <c r="V11" s="9">
        <f>W11-9</f>
        <v>814</v>
      </c>
      <c r="W11" s="9">
        <v>823</v>
      </c>
      <c r="X11" s="9">
        <v>852</v>
      </c>
      <c r="Y11" s="9">
        <v>850</v>
      </c>
      <c r="Z11" s="9">
        <v>818</v>
      </c>
      <c r="AA11" s="9">
        <v>818</v>
      </c>
      <c r="AB11" s="9">
        <v>796</v>
      </c>
      <c r="AC11" s="9">
        <v>771</v>
      </c>
      <c r="AD11" s="9">
        <v>784</v>
      </c>
      <c r="AE11" s="9">
        <v>817</v>
      </c>
      <c r="AF11" s="9">
        <v>781</v>
      </c>
      <c r="AG11" s="9">
        <v>775</v>
      </c>
      <c r="AH11" s="9">
        <v>772</v>
      </c>
      <c r="AI11" s="9">
        <v>777</v>
      </c>
      <c r="AJ11" s="9">
        <v>749</v>
      </c>
      <c r="AK11" s="9">
        <v>758</v>
      </c>
      <c r="AL11" s="9">
        <v>760</v>
      </c>
      <c r="AM11" s="9">
        <v>774</v>
      </c>
      <c r="AN11" s="9">
        <v>789</v>
      </c>
      <c r="AO11" s="9">
        <v>804</v>
      </c>
      <c r="AP11" s="9">
        <v>822</v>
      </c>
      <c r="AQ11" s="9">
        <v>805</v>
      </c>
      <c r="AR11" s="9">
        <v>802</v>
      </c>
      <c r="AS11" s="9">
        <v>812</v>
      </c>
      <c r="AT11" s="9">
        <v>811</v>
      </c>
      <c r="AU11" s="9">
        <v>830</v>
      </c>
      <c r="AV11" s="9">
        <v>818</v>
      </c>
      <c r="AW11" s="9">
        <v>829</v>
      </c>
      <c r="AX11" s="9">
        <v>829</v>
      </c>
      <c r="AY11" s="9">
        <v>837</v>
      </c>
      <c r="AZ11" s="9">
        <v>832</v>
      </c>
      <c r="BA11" s="9">
        <v>835</v>
      </c>
      <c r="BB11" s="9">
        <v>831</v>
      </c>
      <c r="BC11" s="9">
        <v>864</v>
      </c>
      <c r="BD11" s="9">
        <v>881</v>
      </c>
      <c r="BE11" s="9">
        <v>881</v>
      </c>
      <c r="BF11" s="9">
        <v>891.67</v>
      </c>
      <c r="BG11" s="9">
        <v>890</v>
      </c>
      <c r="BH11" s="9">
        <v>885</v>
      </c>
      <c r="BI11" s="9">
        <v>882</v>
      </c>
      <c r="BJ11" s="9">
        <v>892</v>
      </c>
      <c r="BK11" s="9">
        <v>926.17</v>
      </c>
      <c r="BL11" s="9">
        <v>937.33</v>
      </c>
      <c r="BM11" s="9">
        <v>947.17</v>
      </c>
      <c r="BN11" s="9">
        <v>962.67</v>
      </c>
      <c r="BO11" s="9">
        <v>964.17</v>
      </c>
      <c r="BP11" s="9">
        <v>932.17</v>
      </c>
      <c r="BQ11" s="9">
        <v>940.83</v>
      </c>
      <c r="BR11" s="9">
        <v>961</v>
      </c>
      <c r="BS11" s="9">
        <v>961</v>
      </c>
      <c r="BT11" s="9">
        <v>935</v>
      </c>
      <c r="BU11" s="9">
        <v>927</v>
      </c>
      <c r="BV11" s="9">
        <v>929.67</v>
      </c>
      <c r="BW11" s="9">
        <v>940.33</v>
      </c>
      <c r="BX11" s="9">
        <v>953</v>
      </c>
      <c r="BY11" s="10">
        <v>960.6</v>
      </c>
      <c r="BZ11" s="10">
        <v>971.6</v>
      </c>
      <c r="CA11" s="10">
        <v>1015</v>
      </c>
      <c r="CB11" s="10">
        <v>1003.67</v>
      </c>
      <c r="CC11" s="10">
        <v>1005</v>
      </c>
      <c r="CD11" s="10">
        <v>974</v>
      </c>
      <c r="CE11" s="10">
        <v>970</v>
      </c>
      <c r="CF11" s="10">
        <v>972.67</v>
      </c>
      <c r="CG11" s="10">
        <v>932.67</v>
      </c>
      <c r="CH11" s="10">
        <v>974.67</v>
      </c>
      <c r="CI11" s="10">
        <v>989.5</v>
      </c>
      <c r="CJ11" s="10">
        <v>987</v>
      </c>
      <c r="CK11" s="10">
        <v>998</v>
      </c>
      <c r="CL11" s="14">
        <v>1032</v>
      </c>
      <c r="CM11" s="14">
        <v>1101.67</v>
      </c>
      <c r="CN11" s="14">
        <v>1111.8699999999999</v>
      </c>
      <c r="CO11" s="14">
        <v>1180</v>
      </c>
      <c r="CP11" s="14">
        <v>1227.67</v>
      </c>
      <c r="CQ11" s="14">
        <v>1352.67</v>
      </c>
      <c r="CR11" s="14">
        <v>1307.33</v>
      </c>
      <c r="CS11" s="14">
        <v>1344.67</v>
      </c>
      <c r="CT11" s="14">
        <v>1257</v>
      </c>
      <c r="CU11" s="14">
        <v>1309.67</v>
      </c>
      <c r="CV11" s="14">
        <v>1303.67</v>
      </c>
      <c r="CW11" s="14">
        <v>1296.42</v>
      </c>
      <c r="CX11" s="14">
        <v>1239.33</v>
      </c>
      <c r="CY11" s="14">
        <v>1215</v>
      </c>
      <c r="CZ11" s="14">
        <v>1167.67</v>
      </c>
      <c r="DA11" s="14">
        <v>1113.83</v>
      </c>
      <c r="DB11" s="14">
        <v>1095</v>
      </c>
      <c r="DC11" s="14">
        <v>1016.67</v>
      </c>
      <c r="DD11" s="14">
        <v>984</v>
      </c>
      <c r="DE11" s="14">
        <v>1049</v>
      </c>
      <c r="DF11" s="14">
        <v>1053</v>
      </c>
      <c r="DG11" s="14">
        <v>986</v>
      </c>
      <c r="DH11" s="14">
        <v>951.67</v>
      </c>
      <c r="DI11" s="14">
        <v>1050</v>
      </c>
      <c r="DJ11" s="14">
        <v>1051.33</v>
      </c>
      <c r="DK11" s="14">
        <v>1057</v>
      </c>
      <c r="DL11" s="14">
        <v>1070.67</v>
      </c>
      <c r="DM11" s="14">
        <v>1082.7</v>
      </c>
      <c r="DN11" s="14">
        <v>1087.67</v>
      </c>
      <c r="DO11" s="14">
        <v>1099.67</v>
      </c>
      <c r="DP11" s="14">
        <v>1102.92</v>
      </c>
      <c r="DQ11" s="14">
        <v>1096.83</v>
      </c>
      <c r="DR11" s="14">
        <v>1085.17</v>
      </c>
      <c r="DS11" s="14">
        <v>1029.67</v>
      </c>
      <c r="DT11" s="14">
        <v>1020.33</v>
      </c>
      <c r="DU11" s="14">
        <v>1050</v>
      </c>
      <c r="DV11" s="14">
        <v>947.67</v>
      </c>
      <c r="DW11" s="14">
        <v>933</v>
      </c>
      <c r="DX11" s="14">
        <v>893.33</v>
      </c>
      <c r="DY11" s="14">
        <v>889.42</v>
      </c>
      <c r="DZ11" s="14">
        <v>842</v>
      </c>
      <c r="EA11" s="14">
        <v>855.67</v>
      </c>
      <c r="EB11" s="14">
        <v>835.67</v>
      </c>
      <c r="EC11" s="14">
        <v>841.67</v>
      </c>
      <c r="ED11" s="14">
        <v>799.67</v>
      </c>
      <c r="EE11" s="14">
        <v>807.5</v>
      </c>
      <c r="EF11" s="14">
        <v>820</v>
      </c>
      <c r="EG11" s="14">
        <v>819</v>
      </c>
      <c r="EH11" s="14">
        <v>861.83</v>
      </c>
      <c r="EI11" s="14">
        <v>826.75</v>
      </c>
      <c r="EJ11" s="14">
        <v>823</v>
      </c>
      <c r="EK11" s="14">
        <v>793.5</v>
      </c>
      <c r="EL11" s="14">
        <v>771.5</v>
      </c>
      <c r="EM11" s="14">
        <v>771.67</v>
      </c>
      <c r="EN11" s="14">
        <v>765.58</v>
      </c>
      <c r="EO11" s="14">
        <v>761.83</v>
      </c>
      <c r="EP11" s="14">
        <v>764.5</v>
      </c>
      <c r="EQ11" s="14">
        <v>786</v>
      </c>
      <c r="ER11" s="14">
        <v>780.33</v>
      </c>
      <c r="ES11" s="14">
        <v>770.67</v>
      </c>
      <c r="ET11" s="14">
        <v>794.33</v>
      </c>
      <c r="EU11" s="14">
        <v>768.67</v>
      </c>
      <c r="EV11" s="14">
        <v>777.5</v>
      </c>
      <c r="EW11" s="14">
        <v>766.17</v>
      </c>
      <c r="EX11" s="14">
        <v>768.25</v>
      </c>
      <c r="EY11" s="14">
        <v>768.83</v>
      </c>
      <c r="EZ11" s="14">
        <v>774.42</v>
      </c>
      <c r="FA11" s="14">
        <v>779.8</v>
      </c>
      <c r="FB11" s="14">
        <v>790.97</v>
      </c>
      <c r="FC11" s="14">
        <v>808.67</v>
      </c>
      <c r="FD11" s="14">
        <v>828.19</v>
      </c>
      <c r="FE11" s="14">
        <v>817.94</v>
      </c>
      <c r="FF11" s="14">
        <v>796.77</v>
      </c>
      <c r="FG11" s="14">
        <v>787.4</v>
      </c>
      <c r="FH11" s="14">
        <v>748.13</v>
      </c>
      <c r="FI11" s="14">
        <v>717.2</v>
      </c>
      <c r="FJ11" s="14">
        <v>718.15</v>
      </c>
      <c r="FK11" s="14">
        <v>732.29</v>
      </c>
      <c r="FL11" s="14">
        <v>702.63</v>
      </c>
      <c r="FM11" s="14">
        <v>679.7</v>
      </c>
      <c r="FN11" s="14">
        <v>591.33000000000004</v>
      </c>
      <c r="FO11" s="14">
        <v>532.77</v>
      </c>
      <c r="FP11" s="14">
        <v>477.2</v>
      </c>
      <c r="FQ11" s="14">
        <v>445.03</v>
      </c>
      <c r="FR11" s="14">
        <v>462.48</v>
      </c>
      <c r="FS11" s="14">
        <v>455.4</v>
      </c>
      <c r="FT11" s="14">
        <v>443.45</v>
      </c>
      <c r="FU11" s="14">
        <v>441.38</v>
      </c>
      <c r="FV11" s="14">
        <v>463.96</v>
      </c>
      <c r="FW11" s="14">
        <v>458.27</v>
      </c>
      <c r="FX11" s="14">
        <v>484.42</v>
      </c>
      <c r="FY11" s="14">
        <v>462.71</v>
      </c>
      <c r="FZ11" s="14">
        <v>484.33</v>
      </c>
      <c r="GA11" s="14">
        <v>509</v>
      </c>
      <c r="GB11" s="14">
        <v>532.73</v>
      </c>
      <c r="GC11" s="14">
        <v>549.07000000000005</v>
      </c>
      <c r="GD11" s="14">
        <v>519.4</v>
      </c>
      <c r="GE11" s="14">
        <v>524.5</v>
      </c>
      <c r="GF11" s="14">
        <v>522.4</v>
      </c>
      <c r="GG11" s="14">
        <v>526.70000000000005</v>
      </c>
      <c r="GH11" s="14">
        <v>529.21</v>
      </c>
      <c r="GI11" s="14">
        <v>522.29999999999995</v>
      </c>
      <c r="GJ11" s="14">
        <v>535.25</v>
      </c>
      <c r="GK11" s="14">
        <v>554.66999999999996</v>
      </c>
      <c r="GL11" s="14">
        <v>530</v>
      </c>
      <c r="GM11" s="14">
        <v>533</v>
      </c>
      <c r="GN11" s="14">
        <v>529</v>
      </c>
      <c r="GO11" s="14">
        <v>537</v>
      </c>
      <c r="GP11" s="14">
        <v>524</v>
      </c>
      <c r="GQ11" s="14">
        <v>509.22</v>
      </c>
      <c r="GR11" s="14">
        <v>516.73</v>
      </c>
      <c r="GS11" s="14">
        <v>524.73</v>
      </c>
      <c r="GT11" s="14">
        <v>539</v>
      </c>
      <c r="GU11" s="14">
        <v>516</v>
      </c>
      <c r="GV11" s="14">
        <v>498.83</v>
      </c>
      <c r="GW11" s="14">
        <v>512</v>
      </c>
      <c r="GX11" s="14">
        <v>527</v>
      </c>
      <c r="GY11" s="14">
        <v>545</v>
      </c>
      <c r="GZ11" s="14">
        <v>549</v>
      </c>
      <c r="HA11" s="14">
        <v>572</v>
      </c>
      <c r="HB11" s="14">
        <v>597</v>
      </c>
      <c r="HC11" s="14">
        <v>660</v>
      </c>
      <c r="HD11" s="14">
        <v>672</v>
      </c>
      <c r="HE11" s="14">
        <v>668</v>
      </c>
      <c r="HF11" s="14">
        <v>669</v>
      </c>
      <c r="HG11" s="14">
        <v>714</v>
      </c>
      <c r="HH11" s="14">
        <v>727.79</v>
      </c>
      <c r="HI11" s="14">
        <v>757</v>
      </c>
      <c r="HJ11" s="14">
        <v>838</v>
      </c>
      <c r="HK11" s="14">
        <v>837</v>
      </c>
      <c r="HL11" s="14">
        <v>838</v>
      </c>
      <c r="HM11" s="14">
        <v>819</v>
      </c>
      <c r="HN11" s="14">
        <v>784</v>
      </c>
      <c r="HO11" s="14">
        <v>794</v>
      </c>
      <c r="HP11" s="14">
        <v>791.67</v>
      </c>
      <c r="HQ11" s="14">
        <v>815</v>
      </c>
      <c r="HR11" s="14">
        <v>835.23</v>
      </c>
      <c r="HS11" s="14">
        <v>850.43</v>
      </c>
      <c r="HT11" s="14">
        <v>856</v>
      </c>
      <c r="HU11" s="14">
        <v>852.71</v>
      </c>
      <c r="HV11" s="14">
        <v>837.17</v>
      </c>
      <c r="HW11" s="14">
        <v>832</v>
      </c>
      <c r="HX11" s="14">
        <v>833.1</v>
      </c>
      <c r="HY11" s="14">
        <v>837</v>
      </c>
      <c r="HZ11" s="14">
        <v>857.13</v>
      </c>
      <c r="IA11" s="14">
        <v>883</v>
      </c>
      <c r="IB11" s="14">
        <v>903.63</v>
      </c>
      <c r="IC11" s="14">
        <v>920.5</v>
      </c>
      <c r="ID11" s="14">
        <v>912</v>
      </c>
      <c r="IE11" s="14">
        <v>910.46</v>
      </c>
      <c r="IF11" s="14">
        <v>931</v>
      </c>
      <c r="IG11" s="14">
        <v>930</v>
      </c>
      <c r="IH11" s="14">
        <v>916</v>
      </c>
      <c r="II11" s="14">
        <v>857.67</v>
      </c>
      <c r="IJ11" s="14">
        <v>885.67</v>
      </c>
      <c r="IK11" s="14">
        <v>875.87</v>
      </c>
      <c r="IL11" s="14">
        <v>867.25</v>
      </c>
      <c r="IM11" s="14">
        <v>892.75</v>
      </c>
      <c r="IN11" s="14">
        <v>888</v>
      </c>
      <c r="IO11" s="14">
        <v>874</v>
      </c>
      <c r="IP11" s="14">
        <v>885.27</v>
      </c>
      <c r="IQ11" s="14">
        <v>929.17</v>
      </c>
      <c r="IR11" s="14">
        <v>932.9</v>
      </c>
      <c r="IS11" s="14">
        <v>913.6</v>
      </c>
      <c r="IT11" s="14">
        <v>903.63</v>
      </c>
      <c r="IU11" s="14">
        <v>906.03</v>
      </c>
      <c r="IV11" s="14">
        <v>893.43</v>
      </c>
      <c r="IW11" s="14">
        <v>866.1</v>
      </c>
      <c r="IX11" s="14">
        <v>798.8</v>
      </c>
      <c r="IY11" s="14">
        <v>809.83</v>
      </c>
      <c r="IZ11" s="14">
        <v>813.23</v>
      </c>
      <c r="JA11" s="14">
        <v>900</v>
      </c>
      <c r="JB11" s="14">
        <v>920.27</v>
      </c>
      <c r="JC11" s="14">
        <v>954.8</v>
      </c>
      <c r="JD11" s="14">
        <v>977.67</v>
      </c>
      <c r="JE11" s="14">
        <v>1032.1400000000001</v>
      </c>
      <c r="JF11" s="14">
        <v>1060.03</v>
      </c>
      <c r="JG11" s="14">
        <v>1053.77</v>
      </c>
      <c r="JH11" s="14">
        <v>1074</v>
      </c>
      <c r="JI11" s="14">
        <v>1165.73</v>
      </c>
      <c r="JJ11" s="14">
        <v>1286.4000000000001</v>
      </c>
      <c r="JK11" s="14">
        <v>1138.2</v>
      </c>
      <c r="JL11" s="14">
        <v>1195.3399999999999</v>
      </c>
      <c r="JM11" s="14">
        <v>1160.8</v>
      </c>
      <c r="JN11" s="14">
        <v>1154.4000000000001</v>
      </c>
      <c r="JO11" s="14">
        <v>1157.71</v>
      </c>
      <c r="JP11" s="14">
        <v>1187.27</v>
      </c>
      <c r="JQ11" s="14">
        <v>1142.47</v>
      </c>
      <c r="JR11" s="14">
        <v>1172.3399999999999</v>
      </c>
      <c r="JS11" s="14">
        <v>1223.98</v>
      </c>
      <c r="JT11" s="14">
        <v>1266.8800000000001</v>
      </c>
      <c r="JU11" s="14">
        <v>1283.57</v>
      </c>
      <c r="JV11" s="14">
        <v>1271.47</v>
      </c>
      <c r="JW11" s="14">
        <v>1444.33</v>
      </c>
      <c r="JX11" s="14">
        <v>1286.3699999999999</v>
      </c>
      <c r="JY11" s="14">
        <v>1274.8</v>
      </c>
      <c r="JZ11" s="14">
        <v>1237.43</v>
      </c>
      <c r="KA11" s="14">
        <v>1188.52</v>
      </c>
      <c r="KB11" s="14">
        <v>1060.67</v>
      </c>
      <c r="KC11" s="14">
        <v>1028.1300000000001</v>
      </c>
      <c r="KD11" s="14">
        <v>1098.2</v>
      </c>
      <c r="KE11" s="14">
        <v>1033</v>
      </c>
      <c r="KF11" s="14">
        <v>1092</v>
      </c>
      <c r="KG11" s="14">
        <v>1045</v>
      </c>
      <c r="KH11" s="14">
        <v>1059.1300000000001</v>
      </c>
      <c r="KI11" s="14">
        <v>1034.07</v>
      </c>
      <c r="KJ11" s="14">
        <v>1043</v>
      </c>
      <c r="KK11" s="14">
        <v>1086.5999999999999</v>
      </c>
      <c r="KL11" s="14">
        <v>1040.47</v>
      </c>
      <c r="KM11" s="14">
        <v>1024.07</v>
      </c>
      <c r="KN11" s="14">
        <v>1073.2</v>
      </c>
      <c r="KO11" s="14">
        <v>1057</v>
      </c>
      <c r="KP11" s="14">
        <v>993.66</v>
      </c>
      <c r="KQ11" s="14">
        <v>959.19</v>
      </c>
      <c r="KR11" s="14">
        <v>957.93</v>
      </c>
      <c r="KS11" s="14">
        <v>986.23</v>
      </c>
      <c r="KT11" s="14">
        <v>950.15</v>
      </c>
      <c r="KU11" s="14">
        <v>922.14</v>
      </c>
      <c r="KV11" s="14">
        <v>900.68</v>
      </c>
      <c r="KW11" s="14">
        <v>877.33</v>
      </c>
      <c r="KX11" s="14">
        <v>903.64</v>
      </c>
      <c r="KY11" s="14">
        <f t="shared" si="8"/>
        <v>903.64</v>
      </c>
      <c r="KZ11" s="14">
        <f t="shared" si="9"/>
        <v>903.64</v>
      </c>
      <c r="LA11" s="14">
        <v>928.21</v>
      </c>
      <c r="LB11" s="14">
        <v>956.56</v>
      </c>
      <c r="LC11" s="14">
        <v>1014.3</v>
      </c>
      <c r="LD11" s="14">
        <v>1043.17</v>
      </c>
      <c r="LE11" s="14">
        <v>1041.7</v>
      </c>
      <c r="LF11" s="14">
        <v>1020.37</v>
      </c>
      <c r="LG11" s="14">
        <v>999.2</v>
      </c>
      <c r="LH11" s="14">
        <v>993.07</v>
      </c>
      <c r="LI11" s="14">
        <v>999.77</v>
      </c>
      <c r="LJ11" s="14">
        <v>1010</v>
      </c>
      <c r="LK11" s="14">
        <v>1004.63</v>
      </c>
      <c r="LL11" s="14">
        <v>1057.18</v>
      </c>
      <c r="LM11" s="14">
        <v>1076.6300000000001</v>
      </c>
      <c r="LN11" s="14">
        <v>1101.08</v>
      </c>
      <c r="LO11" s="14">
        <v>1107.53</v>
      </c>
      <c r="LP11" s="14">
        <v>1104.4000000000001</v>
      </c>
      <c r="LQ11" s="14">
        <v>1061.2</v>
      </c>
      <c r="LR11" s="14">
        <v>1003.25</v>
      </c>
      <c r="LS11" s="14">
        <v>989</v>
      </c>
      <c r="LT11" s="14">
        <v>946.47</v>
      </c>
      <c r="LU11" s="14">
        <v>956.4</v>
      </c>
      <c r="LV11" s="14">
        <v>944.79</v>
      </c>
      <c r="LW11" s="14">
        <v>957.8</v>
      </c>
      <c r="LX11" s="14">
        <v>969.73</v>
      </c>
      <c r="LY11" s="14">
        <v>959.33</v>
      </c>
      <c r="LZ11" s="14">
        <v>942.61</v>
      </c>
      <c r="MA11" s="14">
        <v>961.3</v>
      </c>
      <c r="MB11" s="14">
        <v>1001.53</v>
      </c>
      <c r="MC11" s="14">
        <v>1005.93</v>
      </c>
      <c r="MD11" s="14">
        <f t="shared" si="0"/>
        <v>563.26319999999998</v>
      </c>
      <c r="ME11" s="14">
        <f>AVERAGE(HN11:JK11)</f>
        <v>908.76479999999981</v>
      </c>
      <c r="MF11" s="14">
        <f t="shared" si="3"/>
        <v>1070.9890384615385</v>
      </c>
      <c r="MG11" s="14">
        <f t="shared" ref="MG11:MG32" si="10">AVERAGE(LL11:MA11)</f>
        <v>1008.6687499999999</v>
      </c>
      <c r="MH11" s="23">
        <f t="shared" si="5"/>
        <v>4.3932782842250884E-3</v>
      </c>
      <c r="MI11" s="41">
        <f t="shared" si="6"/>
        <v>4.1849578695516421E-2</v>
      </c>
      <c r="MJ11" s="41">
        <f t="shared" si="7"/>
        <v>-5.5757210065336182E-2</v>
      </c>
      <c r="MK11" s="2"/>
      <c r="ML11" s="2"/>
    </row>
    <row r="12" spans="1:352" ht="22.5" x14ac:dyDescent="0.5">
      <c r="B12" s="33" t="s">
        <v>283</v>
      </c>
      <c r="C12" s="32" t="s">
        <v>12</v>
      </c>
      <c r="D12" s="31" t="s">
        <v>3</v>
      </c>
      <c r="E12" s="8">
        <v>795</v>
      </c>
      <c r="F12" s="8">
        <v>806</v>
      </c>
      <c r="G12" s="8">
        <v>830</v>
      </c>
      <c r="H12" s="9">
        <v>835</v>
      </c>
      <c r="I12" s="9">
        <v>843</v>
      </c>
      <c r="J12" s="9">
        <v>861</v>
      </c>
      <c r="K12" s="9">
        <v>915</v>
      </c>
      <c r="L12" s="9">
        <v>899</v>
      </c>
      <c r="M12" s="9">
        <v>906</v>
      </c>
      <c r="N12" s="9">
        <v>909</v>
      </c>
      <c r="O12" s="9">
        <v>930</v>
      </c>
      <c r="P12" s="9">
        <v>940</v>
      </c>
      <c r="Q12" s="9">
        <v>975</v>
      </c>
      <c r="R12" s="9">
        <v>990</v>
      </c>
      <c r="S12" s="9">
        <v>1005</v>
      </c>
      <c r="T12" s="9">
        <v>950</v>
      </c>
      <c r="U12" s="9">
        <v>911</v>
      </c>
      <c r="V12" s="9">
        <v>860</v>
      </c>
      <c r="W12" s="9">
        <v>845</v>
      </c>
      <c r="X12" s="9">
        <v>850</v>
      </c>
      <c r="Y12" s="9">
        <v>850</v>
      </c>
      <c r="Z12" s="9">
        <v>841</v>
      </c>
      <c r="AA12" s="9">
        <v>830</v>
      </c>
      <c r="AB12" s="9">
        <v>795</v>
      </c>
      <c r="AC12" s="9">
        <v>808</v>
      </c>
      <c r="AD12" s="9">
        <v>815</v>
      </c>
      <c r="AE12" s="9">
        <v>861</v>
      </c>
      <c r="AF12" s="9">
        <v>910</v>
      </c>
      <c r="AG12" s="9">
        <v>860</v>
      </c>
      <c r="AH12" s="9">
        <v>835</v>
      </c>
      <c r="AI12" s="9">
        <v>861</v>
      </c>
      <c r="AJ12" s="9">
        <v>880</v>
      </c>
      <c r="AK12" s="9">
        <v>870</v>
      </c>
      <c r="AL12" s="9">
        <v>874</v>
      </c>
      <c r="AM12" s="9">
        <v>859</v>
      </c>
      <c r="AN12" s="9">
        <v>875</v>
      </c>
      <c r="AO12" s="9">
        <v>874</v>
      </c>
      <c r="AP12" s="9">
        <v>891</v>
      </c>
      <c r="AQ12" s="9">
        <v>901</v>
      </c>
      <c r="AR12" s="9">
        <v>908</v>
      </c>
      <c r="AS12" s="9">
        <v>925</v>
      </c>
      <c r="AT12" s="9">
        <v>931</v>
      </c>
      <c r="AU12" s="9">
        <v>1010</v>
      </c>
      <c r="AV12" s="9">
        <v>1000</v>
      </c>
      <c r="AW12" s="9">
        <v>1000</v>
      </c>
      <c r="AX12" s="9">
        <v>992</v>
      </c>
      <c r="AY12" s="9">
        <v>992</v>
      </c>
      <c r="AZ12" s="9">
        <v>983</v>
      </c>
      <c r="BA12" s="9">
        <v>988</v>
      </c>
      <c r="BB12" s="9">
        <v>983</v>
      </c>
      <c r="BC12" s="9">
        <v>919</v>
      </c>
      <c r="BD12" s="9">
        <v>931</v>
      </c>
      <c r="BE12" s="9">
        <v>930</v>
      </c>
      <c r="BF12" s="9">
        <v>952</v>
      </c>
      <c r="BG12" s="9">
        <v>963</v>
      </c>
      <c r="BH12" s="9">
        <v>966</v>
      </c>
      <c r="BI12" s="9">
        <v>976</v>
      </c>
      <c r="BJ12" s="9">
        <v>994</v>
      </c>
      <c r="BK12" s="9">
        <v>1046</v>
      </c>
      <c r="BL12" s="9">
        <v>986</v>
      </c>
      <c r="BM12" s="9">
        <v>1066</v>
      </c>
      <c r="BN12" s="9">
        <v>1151</v>
      </c>
      <c r="BO12" s="9">
        <v>1136</v>
      </c>
      <c r="BP12" s="9">
        <v>1116</v>
      </c>
      <c r="BQ12" s="9">
        <v>1116</v>
      </c>
      <c r="BR12" s="9">
        <v>1116</v>
      </c>
      <c r="BS12" s="9">
        <v>1080</v>
      </c>
      <c r="BT12" s="9">
        <v>1081</v>
      </c>
      <c r="BU12" s="9">
        <v>1041</v>
      </c>
      <c r="BV12" s="9">
        <v>1041</v>
      </c>
      <c r="BW12" s="9">
        <v>1081</v>
      </c>
      <c r="BX12" s="9">
        <v>1091</v>
      </c>
      <c r="BY12" s="10">
        <v>1081</v>
      </c>
      <c r="BZ12" s="10">
        <v>1091</v>
      </c>
      <c r="CA12" s="10">
        <v>1111</v>
      </c>
      <c r="CB12" s="10">
        <v>1121</v>
      </c>
      <c r="CC12" s="10">
        <v>1131</v>
      </c>
      <c r="CD12" s="10">
        <v>1121</v>
      </c>
      <c r="CE12" s="10">
        <v>1111</v>
      </c>
      <c r="CF12" s="10">
        <v>1101</v>
      </c>
      <c r="CG12" s="10">
        <v>1101</v>
      </c>
      <c r="CH12" s="10">
        <v>1071</v>
      </c>
      <c r="CI12" s="10">
        <v>1071</v>
      </c>
      <c r="CJ12" s="10">
        <v>1046</v>
      </c>
      <c r="CK12" s="10">
        <v>1086</v>
      </c>
      <c r="CL12" s="14">
        <v>1081</v>
      </c>
      <c r="CM12" s="14">
        <v>1101</v>
      </c>
      <c r="CN12" s="14">
        <v>1126</v>
      </c>
      <c r="CO12" s="14">
        <v>1151</v>
      </c>
      <c r="CP12" s="14">
        <v>1141</v>
      </c>
      <c r="CQ12" s="14">
        <v>1136</v>
      </c>
      <c r="CR12" s="14">
        <v>1131</v>
      </c>
      <c r="CS12" s="14">
        <v>1151</v>
      </c>
      <c r="CT12" s="14">
        <v>1171</v>
      </c>
      <c r="CU12" s="14">
        <v>1176</v>
      </c>
      <c r="CV12" s="14">
        <v>1176</v>
      </c>
      <c r="CW12" s="14">
        <v>1211</v>
      </c>
      <c r="CX12" s="14">
        <v>1176</v>
      </c>
      <c r="CY12" s="14">
        <v>1121</v>
      </c>
      <c r="CZ12" s="14">
        <v>1061</v>
      </c>
      <c r="DA12" s="14">
        <v>1056</v>
      </c>
      <c r="DB12" s="14">
        <v>941</v>
      </c>
      <c r="DC12" s="14">
        <v>891</v>
      </c>
      <c r="DD12" s="14">
        <v>881</v>
      </c>
      <c r="DE12" s="14">
        <v>942</v>
      </c>
      <c r="DF12" s="14">
        <v>937</v>
      </c>
      <c r="DG12" s="14">
        <v>951</v>
      </c>
      <c r="DH12" s="14">
        <v>952</v>
      </c>
      <c r="DI12" s="14">
        <v>971</v>
      </c>
      <c r="DJ12" s="14">
        <v>961</v>
      </c>
      <c r="DK12" s="14">
        <v>948</v>
      </c>
      <c r="DL12" s="14">
        <v>951</v>
      </c>
      <c r="DM12" s="14">
        <v>951</v>
      </c>
      <c r="DN12" s="14">
        <v>931</v>
      </c>
      <c r="DO12" s="14">
        <v>946</v>
      </c>
      <c r="DP12" s="14">
        <v>931</v>
      </c>
      <c r="DQ12" s="14">
        <v>901</v>
      </c>
      <c r="DR12" s="14">
        <v>906</v>
      </c>
      <c r="DS12" s="14">
        <v>906</v>
      </c>
      <c r="DT12" s="14">
        <v>911</v>
      </c>
      <c r="DU12" s="14">
        <v>906</v>
      </c>
      <c r="DV12" s="14">
        <v>906</v>
      </c>
      <c r="DW12" s="14">
        <v>891</v>
      </c>
      <c r="DX12" s="14">
        <v>891</v>
      </c>
      <c r="DY12" s="14">
        <v>881</v>
      </c>
      <c r="DZ12" s="14">
        <v>871</v>
      </c>
      <c r="EA12" s="14">
        <v>891</v>
      </c>
      <c r="EB12" s="14">
        <v>906</v>
      </c>
      <c r="EC12" s="14">
        <v>906</v>
      </c>
      <c r="ED12" s="14">
        <v>911</v>
      </c>
      <c r="EE12" s="14">
        <v>911</v>
      </c>
      <c r="EF12" s="14">
        <v>906</v>
      </c>
      <c r="EG12" s="14">
        <v>926</v>
      </c>
      <c r="EH12" s="14">
        <v>951</v>
      </c>
      <c r="EI12" s="14">
        <v>956</v>
      </c>
      <c r="EJ12" s="14">
        <v>956</v>
      </c>
      <c r="EK12" s="14">
        <v>971</v>
      </c>
      <c r="EL12" s="14">
        <v>961</v>
      </c>
      <c r="EM12" s="14">
        <v>961</v>
      </c>
      <c r="EN12" s="14">
        <v>961</v>
      </c>
      <c r="EO12" s="14">
        <v>931</v>
      </c>
      <c r="EP12" s="14">
        <v>926</v>
      </c>
      <c r="EQ12" s="14">
        <v>951</v>
      </c>
      <c r="ER12" s="14">
        <v>941</v>
      </c>
      <c r="ES12" s="14">
        <v>941</v>
      </c>
      <c r="ET12" s="14">
        <v>931</v>
      </c>
      <c r="EU12" s="14">
        <v>941</v>
      </c>
      <c r="EV12" s="14">
        <v>916</v>
      </c>
      <c r="EW12" s="14">
        <v>901</v>
      </c>
      <c r="EX12" s="14">
        <v>871</v>
      </c>
      <c r="EY12" s="14">
        <v>851</v>
      </c>
      <c r="EZ12" s="14">
        <v>851</v>
      </c>
      <c r="FA12" s="14">
        <v>831</v>
      </c>
      <c r="FB12" s="14">
        <v>811</v>
      </c>
      <c r="FC12" s="14">
        <v>811</v>
      </c>
      <c r="FD12" s="14">
        <v>841</v>
      </c>
      <c r="FE12" s="14">
        <v>871</v>
      </c>
      <c r="FF12" s="14">
        <v>911</v>
      </c>
      <c r="FG12" s="14">
        <v>901</v>
      </c>
      <c r="FH12" s="14">
        <v>881</v>
      </c>
      <c r="FI12" s="14">
        <v>801</v>
      </c>
      <c r="FJ12" s="14">
        <v>771</v>
      </c>
      <c r="FK12" s="14">
        <v>786</v>
      </c>
      <c r="FL12" s="14">
        <v>801</v>
      </c>
      <c r="FM12" s="14">
        <v>826</v>
      </c>
      <c r="FN12" s="14">
        <v>771</v>
      </c>
      <c r="FO12" s="14">
        <v>706</v>
      </c>
      <c r="FP12" s="14">
        <v>651</v>
      </c>
      <c r="FQ12" s="14">
        <v>586</v>
      </c>
      <c r="FR12" s="14">
        <v>616</v>
      </c>
      <c r="FS12" s="14">
        <v>671</v>
      </c>
      <c r="FT12" s="14">
        <v>666</v>
      </c>
      <c r="FU12" s="14">
        <v>686</v>
      </c>
      <c r="FV12" s="14">
        <v>726</v>
      </c>
      <c r="FW12" s="14">
        <v>756</v>
      </c>
      <c r="FX12" s="14">
        <v>796</v>
      </c>
      <c r="FY12" s="14">
        <v>761</v>
      </c>
      <c r="FZ12" s="14">
        <v>776</v>
      </c>
      <c r="GA12" s="14">
        <v>766</v>
      </c>
      <c r="GB12" s="14">
        <v>786</v>
      </c>
      <c r="GC12" s="14">
        <v>781</v>
      </c>
      <c r="GD12" s="14">
        <v>811</v>
      </c>
      <c r="GE12" s="14">
        <v>816</v>
      </c>
      <c r="GF12" s="14">
        <v>821</v>
      </c>
      <c r="GG12" s="14">
        <v>826</v>
      </c>
      <c r="GH12" s="14">
        <v>821</v>
      </c>
      <c r="GI12" s="14">
        <v>836</v>
      </c>
      <c r="GJ12" s="14">
        <v>841</v>
      </c>
      <c r="GK12" s="14">
        <v>846</v>
      </c>
      <c r="GL12" s="14">
        <v>856</v>
      </c>
      <c r="GM12" s="14">
        <v>871</v>
      </c>
      <c r="GN12" s="14">
        <v>876</v>
      </c>
      <c r="GO12" s="14">
        <v>906</v>
      </c>
      <c r="GP12" s="14">
        <v>916</v>
      </c>
      <c r="GQ12" s="14">
        <v>916</v>
      </c>
      <c r="GR12" s="14">
        <v>911</v>
      </c>
      <c r="GS12" s="14">
        <v>921</v>
      </c>
      <c r="GT12" s="14">
        <v>916</v>
      </c>
      <c r="GU12" s="14">
        <v>886</v>
      </c>
      <c r="GV12" s="14">
        <v>891</v>
      </c>
      <c r="GW12" s="14">
        <v>901</v>
      </c>
      <c r="GX12" s="14">
        <v>921</v>
      </c>
      <c r="GY12" s="14">
        <v>996</v>
      </c>
      <c r="GZ12" s="14">
        <v>1021</v>
      </c>
      <c r="HA12" s="14">
        <v>1016</v>
      </c>
      <c r="HB12" s="14">
        <v>1001</v>
      </c>
      <c r="HC12" s="14">
        <v>981</v>
      </c>
      <c r="HD12" s="14">
        <v>981</v>
      </c>
      <c r="HE12" s="14">
        <v>986</v>
      </c>
      <c r="HF12" s="14">
        <v>976</v>
      </c>
      <c r="HG12" s="14">
        <v>976</v>
      </c>
      <c r="HH12" s="14">
        <v>976</v>
      </c>
      <c r="HI12" s="14">
        <v>1006</v>
      </c>
      <c r="HJ12" s="14">
        <v>1156</v>
      </c>
      <c r="HK12" s="14">
        <v>1151</v>
      </c>
      <c r="HL12" s="14">
        <v>1181</v>
      </c>
      <c r="HM12" s="14">
        <v>1206</v>
      </c>
      <c r="HN12" s="14">
        <v>1151</v>
      </c>
      <c r="HO12" s="14">
        <v>1101</v>
      </c>
      <c r="HP12" s="14">
        <v>1071</v>
      </c>
      <c r="HQ12" s="14">
        <v>1086</v>
      </c>
      <c r="HR12" s="14">
        <v>1101</v>
      </c>
      <c r="HS12" s="14">
        <v>1076</v>
      </c>
      <c r="HT12" s="14">
        <v>1096</v>
      </c>
      <c r="HU12" s="14">
        <v>1141</v>
      </c>
      <c r="HV12" s="14">
        <v>1131</v>
      </c>
      <c r="HW12" s="14">
        <v>1086</v>
      </c>
      <c r="HX12" s="14">
        <v>1076</v>
      </c>
      <c r="HY12" s="14">
        <v>1001</v>
      </c>
      <c r="HZ12" s="14">
        <v>981</v>
      </c>
      <c r="IA12" s="14">
        <v>986</v>
      </c>
      <c r="IB12" s="14">
        <v>996</v>
      </c>
      <c r="IC12" s="14">
        <v>1011</v>
      </c>
      <c r="ID12" s="14">
        <v>1006</v>
      </c>
      <c r="IE12" s="14">
        <v>1006</v>
      </c>
      <c r="IF12" s="14">
        <v>1001</v>
      </c>
      <c r="IG12" s="14">
        <v>996</v>
      </c>
      <c r="IH12" s="14">
        <v>996</v>
      </c>
      <c r="II12" s="14">
        <v>1001</v>
      </c>
      <c r="IJ12" s="14">
        <v>1014</v>
      </c>
      <c r="IK12" s="14">
        <v>1014</v>
      </c>
      <c r="IL12" s="14">
        <v>1009</v>
      </c>
      <c r="IM12" s="14">
        <v>1019</v>
      </c>
      <c r="IN12" s="14">
        <v>1016</v>
      </c>
      <c r="IO12" s="14">
        <v>1006</v>
      </c>
      <c r="IP12" s="14">
        <v>1036</v>
      </c>
      <c r="IQ12" s="14">
        <v>1124</v>
      </c>
      <c r="IR12" s="14">
        <v>1109</v>
      </c>
      <c r="IS12" s="14">
        <v>1064</v>
      </c>
      <c r="IT12" s="14">
        <v>1049</v>
      </c>
      <c r="IU12" s="14">
        <v>1054</v>
      </c>
      <c r="IV12" s="14">
        <v>1024</v>
      </c>
      <c r="IW12" s="14">
        <v>1019</v>
      </c>
      <c r="IX12" s="14">
        <v>999</v>
      </c>
      <c r="IY12" s="14">
        <v>989</v>
      </c>
      <c r="IZ12" s="14">
        <v>989</v>
      </c>
      <c r="JA12" s="14">
        <v>1019</v>
      </c>
      <c r="JB12" s="14">
        <v>1039</v>
      </c>
      <c r="JC12" s="14">
        <v>1064</v>
      </c>
      <c r="JD12" s="14">
        <v>1039</v>
      </c>
      <c r="JE12" s="14">
        <v>1069</v>
      </c>
      <c r="JF12" s="14">
        <v>1114</v>
      </c>
      <c r="JG12" s="14">
        <v>1139</v>
      </c>
      <c r="JH12" s="14">
        <v>1174</v>
      </c>
      <c r="JI12" s="14">
        <v>1219</v>
      </c>
      <c r="JJ12" s="14">
        <v>1264</v>
      </c>
      <c r="JK12" s="14">
        <v>1179</v>
      </c>
      <c r="JL12" s="14">
        <v>1199</v>
      </c>
      <c r="JM12" s="14">
        <v>1174</v>
      </c>
      <c r="JN12" s="14">
        <v>1154</v>
      </c>
      <c r="JO12" s="14">
        <v>1149</v>
      </c>
      <c r="JP12" s="14">
        <v>1149</v>
      </c>
      <c r="JQ12" s="14">
        <v>1134</v>
      </c>
      <c r="JR12" s="14">
        <v>1134</v>
      </c>
      <c r="JS12" s="14">
        <v>1094</v>
      </c>
      <c r="JT12" s="14">
        <v>1049</v>
      </c>
      <c r="JU12" s="14">
        <v>1009</v>
      </c>
      <c r="JV12" s="14">
        <v>1024</v>
      </c>
      <c r="JW12" s="14">
        <v>1029</v>
      </c>
      <c r="JX12" s="14">
        <v>1024</v>
      </c>
      <c r="JY12" s="14">
        <v>994</v>
      </c>
      <c r="JZ12" s="14">
        <v>964</v>
      </c>
      <c r="KA12" s="14">
        <v>949</v>
      </c>
      <c r="KB12" s="14">
        <v>914</v>
      </c>
      <c r="KC12" s="14">
        <v>899</v>
      </c>
      <c r="KD12" s="14">
        <v>889</v>
      </c>
      <c r="KE12" s="14">
        <v>905</v>
      </c>
      <c r="KF12" s="14">
        <v>905</v>
      </c>
      <c r="KG12" s="14">
        <v>890</v>
      </c>
      <c r="KH12" s="14">
        <v>869</v>
      </c>
      <c r="KI12" s="14">
        <v>874</v>
      </c>
      <c r="KJ12" s="14">
        <v>890</v>
      </c>
      <c r="KK12" s="14">
        <v>894</v>
      </c>
      <c r="KL12" s="14">
        <v>894</v>
      </c>
      <c r="KM12" s="14">
        <v>894</v>
      </c>
      <c r="KN12" s="14">
        <v>895</v>
      </c>
      <c r="KO12" s="14">
        <v>899</v>
      </c>
      <c r="KP12" s="14">
        <v>884</v>
      </c>
      <c r="KQ12" s="14">
        <v>859</v>
      </c>
      <c r="KR12" s="14">
        <v>829</v>
      </c>
      <c r="KS12" s="14">
        <v>844</v>
      </c>
      <c r="KT12" s="14">
        <v>864</v>
      </c>
      <c r="KU12" s="14">
        <v>869</v>
      </c>
      <c r="KV12" s="14">
        <v>884</v>
      </c>
      <c r="KW12" s="14">
        <v>889</v>
      </c>
      <c r="KX12" s="14">
        <v>899</v>
      </c>
      <c r="KY12" s="14">
        <f t="shared" si="8"/>
        <v>899</v>
      </c>
      <c r="KZ12" s="14">
        <f t="shared" si="9"/>
        <v>899</v>
      </c>
      <c r="LA12" s="14">
        <v>889</v>
      </c>
      <c r="LB12" s="14">
        <v>884</v>
      </c>
      <c r="LC12" s="14">
        <v>899</v>
      </c>
      <c r="LD12" s="14">
        <v>899</v>
      </c>
      <c r="LE12" s="14">
        <v>979</v>
      </c>
      <c r="LF12" s="14">
        <v>994</v>
      </c>
      <c r="LG12" s="14">
        <v>989</v>
      </c>
      <c r="LH12" s="14">
        <v>954</v>
      </c>
      <c r="LI12" s="14">
        <v>939</v>
      </c>
      <c r="LJ12" s="14">
        <v>934</v>
      </c>
      <c r="LK12" s="14">
        <v>904</v>
      </c>
      <c r="LL12" s="14">
        <v>899</v>
      </c>
      <c r="LM12" s="14">
        <v>909</v>
      </c>
      <c r="LN12" s="14">
        <v>919</v>
      </c>
      <c r="LO12" s="14">
        <v>929</v>
      </c>
      <c r="LP12" s="14">
        <v>899</v>
      </c>
      <c r="LQ12" s="14">
        <v>914</v>
      </c>
      <c r="LR12" s="14">
        <v>899</v>
      </c>
      <c r="LS12" s="14">
        <v>879</v>
      </c>
      <c r="LT12" s="14">
        <v>869</v>
      </c>
      <c r="LU12" s="14">
        <v>809</v>
      </c>
      <c r="LV12" s="14">
        <v>779</v>
      </c>
      <c r="LW12" s="14">
        <v>739</v>
      </c>
      <c r="LX12" s="14">
        <v>734</v>
      </c>
      <c r="LY12" s="14">
        <v>744</v>
      </c>
      <c r="LZ12" s="14">
        <v>759</v>
      </c>
      <c r="MA12" s="14">
        <v>729</v>
      </c>
      <c r="MB12" s="14">
        <v>729</v>
      </c>
      <c r="MC12" s="14">
        <v>779</v>
      </c>
      <c r="MD12" s="14">
        <f>AVERAGE(FP12:HM12)</f>
        <v>878.8</v>
      </c>
      <c r="ME12" s="14">
        <f t="shared" si="1"/>
        <v>1059</v>
      </c>
      <c r="MF12" s="14">
        <f t="shared" si="3"/>
        <v>954.28846153846155</v>
      </c>
      <c r="MG12" s="14">
        <f t="shared" si="10"/>
        <v>838.0625</v>
      </c>
      <c r="MH12" s="23">
        <f t="shared" si="5"/>
        <v>6.8587105624142719E-2</v>
      </c>
      <c r="MI12" s="41">
        <f t="shared" si="6"/>
        <v>0</v>
      </c>
      <c r="MJ12" s="41">
        <f t="shared" si="7"/>
        <v>-0.20240700218818386</v>
      </c>
      <c r="MK12" s="2"/>
      <c r="ML12" s="35"/>
    </row>
    <row r="13" spans="1:352" ht="22.5" x14ac:dyDescent="0.5">
      <c r="B13" s="33" t="s">
        <v>285</v>
      </c>
      <c r="C13" s="32" t="s">
        <v>259</v>
      </c>
      <c r="D13" s="31" t="s">
        <v>3</v>
      </c>
      <c r="E13" s="8"/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>
        <v>661</v>
      </c>
      <c r="HW13" s="14">
        <v>661</v>
      </c>
      <c r="HX13" s="14">
        <v>663</v>
      </c>
      <c r="HY13" s="14">
        <v>671</v>
      </c>
      <c r="HZ13" s="14">
        <v>671</v>
      </c>
      <c r="IA13" s="14">
        <v>718</v>
      </c>
      <c r="IB13" s="14">
        <v>709</v>
      </c>
      <c r="IC13" s="14">
        <v>718</v>
      </c>
      <c r="ID13" s="14">
        <v>709</v>
      </c>
      <c r="IE13" s="14">
        <v>731</v>
      </c>
      <c r="IF13" s="14">
        <v>741</v>
      </c>
      <c r="IG13" s="14">
        <v>736</v>
      </c>
      <c r="IH13" s="14">
        <v>726</v>
      </c>
      <c r="II13" s="14">
        <v>683</v>
      </c>
      <c r="IJ13" s="14">
        <v>696</v>
      </c>
      <c r="IK13" s="14">
        <v>689</v>
      </c>
      <c r="IL13" s="14">
        <v>674</v>
      </c>
      <c r="IM13" s="14">
        <v>696</v>
      </c>
      <c r="IN13" s="14">
        <v>703</v>
      </c>
      <c r="IO13" s="14">
        <v>683</v>
      </c>
      <c r="IP13" s="14">
        <v>726</v>
      </c>
      <c r="IQ13" s="14">
        <v>749</v>
      </c>
      <c r="IR13" s="14">
        <v>735</v>
      </c>
      <c r="IS13" s="14">
        <v>714</v>
      </c>
      <c r="IT13" s="14">
        <v>705</v>
      </c>
      <c r="IU13" s="14">
        <v>719</v>
      </c>
      <c r="IV13" s="14">
        <v>704</v>
      </c>
      <c r="IW13" s="14">
        <v>679</v>
      </c>
      <c r="IX13" s="14">
        <v>641</v>
      </c>
      <c r="IY13" s="14">
        <v>664</v>
      </c>
      <c r="IZ13" s="14">
        <v>661</v>
      </c>
      <c r="JA13" s="14">
        <v>744</v>
      </c>
      <c r="JB13" s="14">
        <v>759</v>
      </c>
      <c r="JC13" s="14">
        <v>751</v>
      </c>
      <c r="JD13" s="14">
        <v>784</v>
      </c>
      <c r="JE13" s="14">
        <v>784</v>
      </c>
      <c r="JF13" s="14">
        <v>818</v>
      </c>
      <c r="JG13" s="14">
        <v>807</v>
      </c>
      <c r="JH13" s="14">
        <v>846</v>
      </c>
      <c r="JI13" s="14">
        <v>889</v>
      </c>
      <c r="JJ13" s="14">
        <v>909</v>
      </c>
      <c r="JK13" s="14">
        <v>856</v>
      </c>
      <c r="JL13" s="14">
        <v>904</v>
      </c>
      <c r="JM13" s="14">
        <v>889</v>
      </c>
      <c r="JN13" s="14">
        <v>907</v>
      </c>
      <c r="JO13" s="14">
        <v>928</v>
      </c>
      <c r="JP13" s="14">
        <v>921</v>
      </c>
      <c r="JQ13" s="14">
        <v>918</v>
      </c>
      <c r="JR13" s="14">
        <v>926</v>
      </c>
      <c r="JS13" s="14">
        <v>1079</v>
      </c>
      <c r="JT13" s="14">
        <v>980</v>
      </c>
      <c r="JU13" s="14">
        <v>959</v>
      </c>
      <c r="JV13" s="14">
        <v>979</v>
      </c>
      <c r="JW13" s="14">
        <v>1046</v>
      </c>
      <c r="JX13" s="14">
        <v>985</v>
      </c>
      <c r="JY13" s="14">
        <v>929</v>
      </c>
      <c r="JZ13" s="14">
        <v>915</v>
      </c>
      <c r="KA13" s="14">
        <v>913</v>
      </c>
      <c r="KB13" s="14">
        <v>763</v>
      </c>
      <c r="KC13" s="14">
        <v>809</v>
      </c>
      <c r="KD13" s="14">
        <v>829</v>
      </c>
      <c r="KE13" s="14">
        <v>801</v>
      </c>
      <c r="KF13" s="14">
        <v>840</v>
      </c>
      <c r="KG13" s="14">
        <v>813</v>
      </c>
      <c r="KH13" s="14">
        <v>819</v>
      </c>
      <c r="KI13" s="14">
        <v>819</v>
      </c>
      <c r="KJ13" s="14">
        <v>832</v>
      </c>
      <c r="KK13" s="14">
        <v>836</v>
      </c>
      <c r="KL13" s="14">
        <v>824</v>
      </c>
      <c r="KM13" s="14">
        <v>829</v>
      </c>
      <c r="KN13" s="14">
        <v>866</v>
      </c>
      <c r="KO13" s="14">
        <v>824</v>
      </c>
      <c r="KP13" s="14">
        <v>790</v>
      </c>
      <c r="KQ13" s="14">
        <v>761</v>
      </c>
      <c r="KR13" s="14">
        <v>803</v>
      </c>
      <c r="KS13" s="14">
        <v>801</v>
      </c>
      <c r="KT13" s="14">
        <v>763</v>
      </c>
      <c r="KU13" s="14">
        <v>787</v>
      </c>
      <c r="KV13" s="14">
        <v>731</v>
      </c>
      <c r="KW13" s="14">
        <v>733</v>
      </c>
      <c r="KX13" s="14">
        <v>745</v>
      </c>
      <c r="KY13" s="14">
        <f t="shared" si="8"/>
        <v>745</v>
      </c>
      <c r="KZ13" s="14">
        <f t="shared" si="9"/>
        <v>745</v>
      </c>
      <c r="LA13" s="14">
        <v>729</v>
      </c>
      <c r="LB13" s="14">
        <v>758</v>
      </c>
      <c r="LC13" s="14">
        <v>782</v>
      </c>
      <c r="LD13" s="14">
        <v>796</v>
      </c>
      <c r="LE13" s="14">
        <v>775</v>
      </c>
      <c r="LF13" s="14">
        <v>766</v>
      </c>
      <c r="LG13" s="14">
        <v>750</v>
      </c>
      <c r="LH13" s="14">
        <v>758</v>
      </c>
      <c r="LI13" s="14">
        <v>770</v>
      </c>
      <c r="LJ13" s="14">
        <v>759</v>
      </c>
      <c r="LK13" s="14">
        <v>774</v>
      </c>
      <c r="LL13" s="14">
        <v>824</v>
      </c>
      <c r="LM13" s="14">
        <v>829</v>
      </c>
      <c r="LN13" s="14">
        <v>860</v>
      </c>
      <c r="LO13" s="14">
        <v>882</v>
      </c>
      <c r="LP13" s="14">
        <v>852</v>
      </c>
      <c r="LQ13" s="14">
        <v>826</v>
      </c>
      <c r="LR13" s="14">
        <v>789</v>
      </c>
      <c r="LS13" s="14">
        <v>763</v>
      </c>
      <c r="LT13" s="14">
        <v>772</v>
      </c>
      <c r="LU13" s="14">
        <v>766</v>
      </c>
      <c r="LV13" s="14">
        <v>749</v>
      </c>
      <c r="LW13" s="14">
        <v>772</v>
      </c>
      <c r="LX13" s="14">
        <v>774</v>
      </c>
      <c r="LY13" s="14">
        <v>756</v>
      </c>
      <c r="LZ13" s="14">
        <v>762</v>
      </c>
      <c r="MA13" s="14">
        <v>774</v>
      </c>
      <c r="MB13" s="14">
        <v>799</v>
      </c>
      <c r="MC13" s="14">
        <v>791</v>
      </c>
      <c r="MD13" s="14">
        <v>0</v>
      </c>
      <c r="ME13" s="14">
        <f t="shared" si="1"/>
        <v>728.16666666666663</v>
      </c>
      <c r="MF13" s="14">
        <f t="shared" si="3"/>
        <v>836.59615384615381</v>
      </c>
      <c r="MG13" s="14">
        <f t="shared" si="10"/>
        <v>796.875</v>
      </c>
      <c r="MH13" s="23">
        <f t="shared" si="5"/>
        <v>-1.0012515644555742E-2</v>
      </c>
      <c r="MI13" s="41">
        <f t="shared" si="6"/>
        <v>3.2299741602067167E-2</v>
      </c>
      <c r="MJ13" s="41">
        <f t="shared" si="7"/>
        <v>4.7182175622542566E-2</v>
      </c>
      <c r="MK13" s="2"/>
      <c r="ML13" s="2"/>
    </row>
    <row r="14" spans="1:352" ht="22.5" x14ac:dyDescent="0.5">
      <c r="B14" s="33" t="s">
        <v>288</v>
      </c>
      <c r="C14" s="32" t="s">
        <v>13</v>
      </c>
      <c r="D14" s="31" t="s">
        <v>14</v>
      </c>
      <c r="E14" s="8">
        <v>1278</v>
      </c>
      <c r="F14" s="8">
        <v>1130</v>
      </c>
      <c r="G14" s="8">
        <v>1132</v>
      </c>
      <c r="H14" s="9">
        <v>1277</v>
      </c>
      <c r="I14" s="9">
        <v>1255</v>
      </c>
      <c r="J14" s="9">
        <v>1237</v>
      </c>
      <c r="K14" s="9">
        <v>1264</v>
      </c>
      <c r="L14" s="9">
        <v>1309</v>
      </c>
      <c r="M14" s="9">
        <v>1308</v>
      </c>
      <c r="N14" s="9">
        <v>1301</v>
      </c>
      <c r="O14" s="9">
        <v>1299</v>
      </c>
      <c r="P14" s="9">
        <v>1298</v>
      </c>
      <c r="Q14" s="9">
        <v>1298</v>
      </c>
      <c r="R14" s="9">
        <v>1300</v>
      </c>
      <c r="S14" s="9">
        <v>1303</v>
      </c>
      <c r="T14" s="9">
        <v>1255</v>
      </c>
      <c r="U14" s="9">
        <v>1251</v>
      </c>
      <c r="V14" s="9">
        <v>1213</v>
      </c>
      <c r="W14" s="9">
        <v>1216</v>
      </c>
      <c r="X14" s="9">
        <v>1211</v>
      </c>
      <c r="Y14" s="9">
        <v>1225</v>
      </c>
      <c r="Z14" s="9">
        <v>1225</v>
      </c>
      <c r="AA14" s="9">
        <v>1223</v>
      </c>
      <c r="AB14" s="9">
        <v>1237</v>
      </c>
      <c r="AC14" s="9">
        <v>1219</v>
      </c>
      <c r="AD14" s="9">
        <v>1199</v>
      </c>
      <c r="AE14" s="9">
        <v>1189</v>
      </c>
      <c r="AF14" s="9">
        <v>1173</v>
      </c>
      <c r="AG14" s="9">
        <v>1165</v>
      </c>
      <c r="AH14" s="9">
        <v>1160</v>
      </c>
      <c r="AI14" s="9">
        <v>1126</v>
      </c>
      <c r="AJ14" s="9">
        <v>1110</v>
      </c>
      <c r="AK14" s="9">
        <v>1103</v>
      </c>
      <c r="AL14" s="9">
        <v>1104</v>
      </c>
      <c r="AM14" s="9">
        <v>1100</v>
      </c>
      <c r="AN14" s="9">
        <v>1102</v>
      </c>
      <c r="AO14" s="9">
        <v>1114</v>
      </c>
      <c r="AP14" s="9">
        <v>1147</v>
      </c>
      <c r="AQ14" s="9">
        <v>1137</v>
      </c>
      <c r="AR14" s="9">
        <v>1140</v>
      </c>
      <c r="AS14" s="9">
        <v>1146</v>
      </c>
      <c r="AT14" s="9">
        <v>1163</v>
      </c>
      <c r="AU14" s="9">
        <v>1195</v>
      </c>
      <c r="AV14" s="9">
        <v>1216</v>
      </c>
      <c r="AW14" s="9">
        <v>1208</v>
      </c>
      <c r="AX14" s="9">
        <v>1198</v>
      </c>
      <c r="AY14" s="9">
        <v>1204</v>
      </c>
      <c r="AZ14" s="9">
        <v>1201</v>
      </c>
      <c r="BA14" s="9">
        <v>1211</v>
      </c>
      <c r="BB14" s="9">
        <v>1252</v>
      </c>
      <c r="BC14" s="9">
        <v>1222</v>
      </c>
      <c r="BD14" s="9">
        <v>1219.2</v>
      </c>
      <c r="BE14" s="9">
        <v>1226</v>
      </c>
      <c r="BF14" s="9">
        <v>1221</v>
      </c>
      <c r="BG14" s="9">
        <v>1222</v>
      </c>
      <c r="BH14" s="9">
        <v>1222</v>
      </c>
      <c r="BI14" s="9">
        <v>1199</v>
      </c>
      <c r="BJ14" s="9">
        <v>1171</v>
      </c>
      <c r="BK14" s="9">
        <v>1165</v>
      </c>
      <c r="BL14" s="9">
        <v>1201</v>
      </c>
      <c r="BM14" s="9">
        <v>1195</v>
      </c>
      <c r="BN14" s="9">
        <v>1205</v>
      </c>
      <c r="BO14" s="9">
        <v>1209</v>
      </c>
      <c r="BP14" s="9">
        <v>1225</v>
      </c>
      <c r="BQ14" s="9">
        <v>1219</v>
      </c>
      <c r="BR14" s="9">
        <v>1215</v>
      </c>
      <c r="BS14" s="9">
        <v>1215</v>
      </c>
      <c r="BT14" s="9">
        <v>1213</v>
      </c>
      <c r="BU14" s="9">
        <v>1175.2</v>
      </c>
      <c r="BV14" s="9">
        <v>1168</v>
      </c>
      <c r="BW14" s="9">
        <v>1188</v>
      </c>
      <c r="BX14" s="9">
        <v>1219</v>
      </c>
      <c r="BY14" s="10">
        <v>1184</v>
      </c>
      <c r="BZ14" s="10">
        <v>1186</v>
      </c>
      <c r="CA14" s="10">
        <v>1195</v>
      </c>
      <c r="CB14" s="10">
        <v>1196</v>
      </c>
      <c r="CC14" s="10">
        <v>1194</v>
      </c>
      <c r="CD14" s="10">
        <v>1182</v>
      </c>
      <c r="CE14" s="10">
        <v>1179</v>
      </c>
      <c r="CF14" s="10">
        <v>1171</v>
      </c>
      <c r="CG14" s="10">
        <v>1168</v>
      </c>
      <c r="CH14" s="10">
        <v>1162</v>
      </c>
      <c r="CI14" s="10">
        <v>1150</v>
      </c>
      <c r="CJ14" s="10">
        <v>1148</v>
      </c>
      <c r="CK14" s="10">
        <v>1144</v>
      </c>
      <c r="CL14" s="14">
        <v>1127</v>
      </c>
      <c r="CM14" s="14">
        <v>1119</v>
      </c>
      <c r="CN14" s="14">
        <v>1123</v>
      </c>
      <c r="CO14" s="14">
        <v>1143.5</v>
      </c>
      <c r="CP14" s="14">
        <v>1116.5</v>
      </c>
      <c r="CQ14" s="14">
        <v>1101</v>
      </c>
      <c r="CR14" s="14">
        <v>1097</v>
      </c>
      <c r="CS14" s="14">
        <v>1089</v>
      </c>
      <c r="CT14" s="14">
        <v>1092</v>
      </c>
      <c r="CU14" s="14">
        <v>1097</v>
      </c>
      <c r="CV14" s="14">
        <v>1099</v>
      </c>
      <c r="CW14" s="14">
        <v>1121</v>
      </c>
      <c r="CX14" s="14">
        <v>1099</v>
      </c>
      <c r="CY14" s="14">
        <v>1091</v>
      </c>
      <c r="CZ14" s="14">
        <v>1075</v>
      </c>
      <c r="DA14" s="14">
        <v>1046.5</v>
      </c>
      <c r="DB14" s="14">
        <v>1017</v>
      </c>
      <c r="DC14" s="14">
        <v>1009</v>
      </c>
      <c r="DD14" s="14">
        <v>995</v>
      </c>
      <c r="DE14" s="14">
        <v>976.4</v>
      </c>
      <c r="DF14" s="14">
        <v>1008.4</v>
      </c>
      <c r="DG14" s="14">
        <v>1016</v>
      </c>
      <c r="DH14" s="14">
        <v>1018</v>
      </c>
      <c r="DI14" s="14">
        <v>1016</v>
      </c>
      <c r="DJ14" s="14">
        <v>998</v>
      </c>
      <c r="DK14" s="14">
        <v>998</v>
      </c>
      <c r="DL14" s="14">
        <v>1002</v>
      </c>
      <c r="DM14" s="14">
        <v>1008</v>
      </c>
      <c r="DN14" s="14">
        <v>1009</v>
      </c>
      <c r="DO14" s="14">
        <v>1011.6</v>
      </c>
      <c r="DP14" s="14">
        <v>1020</v>
      </c>
      <c r="DQ14" s="14">
        <v>1026.4000000000001</v>
      </c>
      <c r="DR14" s="14">
        <v>1032</v>
      </c>
      <c r="DS14" s="14">
        <v>1028</v>
      </c>
      <c r="DT14" s="14">
        <v>1028</v>
      </c>
      <c r="DU14" s="14">
        <v>1028</v>
      </c>
      <c r="DV14" s="14">
        <v>1028</v>
      </c>
      <c r="DW14" s="14">
        <v>1028</v>
      </c>
      <c r="DX14" s="14">
        <v>1033</v>
      </c>
      <c r="DY14" s="14">
        <v>1048</v>
      </c>
      <c r="DZ14" s="14">
        <v>1058</v>
      </c>
      <c r="EA14" s="14">
        <v>1013</v>
      </c>
      <c r="EB14" s="14">
        <v>974</v>
      </c>
      <c r="EC14" s="14">
        <v>960.5</v>
      </c>
      <c r="ED14" s="14">
        <v>950</v>
      </c>
      <c r="EE14" s="14">
        <v>946</v>
      </c>
      <c r="EF14" s="14">
        <v>944</v>
      </c>
      <c r="EG14" s="14">
        <v>956</v>
      </c>
      <c r="EH14" s="14">
        <v>980</v>
      </c>
      <c r="EI14" s="14">
        <v>1005</v>
      </c>
      <c r="EJ14" s="14">
        <v>994</v>
      </c>
      <c r="EK14" s="14">
        <v>984</v>
      </c>
      <c r="EL14" s="14">
        <v>974</v>
      </c>
      <c r="EM14" s="14">
        <v>967</v>
      </c>
      <c r="EN14" s="14">
        <v>955</v>
      </c>
      <c r="EO14" s="14">
        <v>887</v>
      </c>
      <c r="EP14" s="14">
        <v>869</v>
      </c>
      <c r="EQ14" s="14">
        <v>881</v>
      </c>
      <c r="ER14" s="14">
        <v>901</v>
      </c>
      <c r="ES14" s="14">
        <v>927</v>
      </c>
      <c r="ET14" s="14">
        <v>921</v>
      </c>
      <c r="EU14" s="14">
        <v>897.4</v>
      </c>
      <c r="EV14" s="14">
        <v>899</v>
      </c>
      <c r="EW14" s="14">
        <v>899</v>
      </c>
      <c r="EX14" s="14">
        <v>869</v>
      </c>
      <c r="EY14" s="14">
        <v>859</v>
      </c>
      <c r="EZ14" s="14">
        <v>849.4</v>
      </c>
      <c r="FA14" s="14">
        <v>851</v>
      </c>
      <c r="FB14" s="14">
        <v>851.2</v>
      </c>
      <c r="FC14" s="14">
        <v>866</v>
      </c>
      <c r="FD14" s="14">
        <v>873</v>
      </c>
      <c r="FE14" s="14">
        <v>875</v>
      </c>
      <c r="FF14" s="14">
        <v>908</v>
      </c>
      <c r="FG14" s="14">
        <v>908</v>
      </c>
      <c r="FH14" s="14">
        <v>907</v>
      </c>
      <c r="FI14" s="14">
        <v>895</v>
      </c>
      <c r="FJ14" s="14">
        <v>875.8</v>
      </c>
      <c r="FK14" s="14">
        <v>871</v>
      </c>
      <c r="FL14" s="14">
        <v>855</v>
      </c>
      <c r="FM14" s="14">
        <v>851</v>
      </c>
      <c r="FN14" s="14">
        <v>851</v>
      </c>
      <c r="FO14" s="14">
        <v>849</v>
      </c>
      <c r="FP14" s="14">
        <v>835.4</v>
      </c>
      <c r="FQ14" s="14">
        <v>794</v>
      </c>
      <c r="FR14" s="14">
        <v>709</v>
      </c>
      <c r="FS14" s="14">
        <v>758</v>
      </c>
      <c r="FT14" s="14">
        <v>793</v>
      </c>
      <c r="FU14" s="14">
        <v>773</v>
      </c>
      <c r="FV14" s="14">
        <v>775</v>
      </c>
      <c r="FW14" s="14">
        <v>798</v>
      </c>
      <c r="FX14" s="14">
        <v>811</v>
      </c>
      <c r="FY14" s="14">
        <v>815.5</v>
      </c>
      <c r="FZ14" s="14">
        <v>828</v>
      </c>
      <c r="GA14" s="14">
        <v>841</v>
      </c>
      <c r="GB14" s="14">
        <v>873</v>
      </c>
      <c r="GC14" s="14">
        <v>881</v>
      </c>
      <c r="GD14" s="14">
        <v>891</v>
      </c>
      <c r="GE14" s="14">
        <v>917</v>
      </c>
      <c r="GF14" s="14">
        <v>943</v>
      </c>
      <c r="GG14" s="14">
        <v>971</v>
      </c>
      <c r="GH14" s="14">
        <v>953</v>
      </c>
      <c r="GI14" s="14">
        <v>951</v>
      </c>
      <c r="GJ14" s="14">
        <v>943</v>
      </c>
      <c r="GK14" s="14">
        <v>977</v>
      </c>
      <c r="GL14" s="14">
        <v>991</v>
      </c>
      <c r="GM14" s="14">
        <v>1029</v>
      </c>
      <c r="GN14" s="14">
        <v>1108</v>
      </c>
      <c r="GO14" s="14">
        <v>1148</v>
      </c>
      <c r="GP14" s="14">
        <v>1124</v>
      </c>
      <c r="GQ14" s="14">
        <v>1084</v>
      </c>
      <c r="GR14" s="14">
        <v>1084</v>
      </c>
      <c r="GS14" s="14">
        <v>1099</v>
      </c>
      <c r="GT14" s="14">
        <v>1144</v>
      </c>
      <c r="GU14" s="14">
        <v>1163</v>
      </c>
      <c r="GV14" s="14">
        <v>1163</v>
      </c>
      <c r="GW14" s="14">
        <v>1170</v>
      </c>
      <c r="GX14" s="14">
        <v>1175</v>
      </c>
      <c r="GY14" s="14">
        <v>1210</v>
      </c>
      <c r="GZ14" s="14">
        <v>1333</v>
      </c>
      <c r="HA14" s="14">
        <v>1376</v>
      </c>
      <c r="HB14" s="14">
        <v>1376</v>
      </c>
      <c r="HC14" s="14">
        <v>1338</v>
      </c>
      <c r="HD14" s="14">
        <v>1309</v>
      </c>
      <c r="HE14" s="14">
        <v>1305</v>
      </c>
      <c r="HF14" s="14">
        <v>1303</v>
      </c>
      <c r="HG14" s="14">
        <v>1313</v>
      </c>
      <c r="HH14" s="14">
        <v>1337</v>
      </c>
      <c r="HI14" s="14">
        <v>1364</v>
      </c>
      <c r="HJ14" s="14">
        <v>1430</v>
      </c>
      <c r="HK14" s="14">
        <v>1531</v>
      </c>
      <c r="HL14" s="14">
        <v>1569</v>
      </c>
      <c r="HM14" s="14">
        <v>1600</v>
      </c>
      <c r="HN14" s="14">
        <v>1620</v>
      </c>
      <c r="HO14" s="14">
        <v>1592</v>
      </c>
      <c r="HP14" s="14">
        <v>1530</v>
      </c>
      <c r="HQ14" s="14">
        <v>1500</v>
      </c>
      <c r="HR14" s="14">
        <v>1488</v>
      </c>
      <c r="HS14" s="14">
        <v>1424</v>
      </c>
      <c r="HT14" s="14">
        <v>1380</v>
      </c>
      <c r="HU14" s="14">
        <v>1370</v>
      </c>
      <c r="HV14" s="14">
        <v>1288.75</v>
      </c>
      <c r="HW14" s="14">
        <v>1245</v>
      </c>
      <c r="HX14" s="14">
        <v>1168</v>
      </c>
      <c r="HY14" s="14">
        <v>1160</v>
      </c>
      <c r="HZ14" s="14">
        <v>1160</v>
      </c>
      <c r="IA14" s="14">
        <v>1160</v>
      </c>
      <c r="IB14" s="14">
        <v>1198</v>
      </c>
      <c r="IC14" s="14">
        <v>1218</v>
      </c>
      <c r="ID14" s="14">
        <v>1246</v>
      </c>
      <c r="IE14" s="14">
        <v>1277</v>
      </c>
      <c r="IF14" s="14">
        <v>1286</v>
      </c>
      <c r="IG14" s="14">
        <v>1290</v>
      </c>
      <c r="IH14" s="14">
        <v>1282.5</v>
      </c>
      <c r="II14" s="14">
        <v>1279</v>
      </c>
      <c r="IJ14" s="14">
        <v>1316</v>
      </c>
      <c r="IK14" s="14">
        <v>1343</v>
      </c>
      <c r="IL14" s="14">
        <v>1351</v>
      </c>
      <c r="IM14" s="14">
        <v>1359</v>
      </c>
      <c r="IN14" s="14">
        <v>1405</v>
      </c>
      <c r="IO14" s="14">
        <v>1441</v>
      </c>
      <c r="IP14" s="14">
        <v>1523</v>
      </c>
      <c r="IQ14" s="14">
        <v>1585</v>
      </c>
      <c r="IR14" s="14">
        <v>1647</v>
      </c>
      <c r="IS14" s="14">
        <v>1671</v>
      </c>
      <c r="IT14" s="14">
        <v>1591</v>
      </c>
      <c r="IU14" s="14">
        <v>1511</v>
      </c>
      <c r="IV14" s="14">
        <v>1479</v>
      </c>
      <c r="IW14" s="14">
        <v>1471</v>
      </c>
      <c r="IX14" s="14">
        <v>1471</v>
      </c>
      <c r="IY14" s="14">
        <v>1471</v>
      </c>
      <c r="IZ14" s="14">
        <v>1421.2</v>
      </c>
      <c r="JA14" s="14">
        <v>1402</v>
      </c>
      <c r="JB14" s="14">
        <v>1429</v>
      </c>
      <c r="JC14" s="14">
        <v>1421</v>
      </c>
      <c r="JD14" s="14">
        <v>1463</v>
      </c>
      <c r="JE14" s="14">
        <v>1479</v>
      </c>
      <c r="JF14" s="14">
        <v>1483</v>
      </c>
      <c r="JG14" s="14">
        <v>1527</v>
      </c>
      <c r="JH14" s="14">
        <v>1544</v>
      </c>
      <c r="JI14" s="14">
        <v>1524</v>
      </c>
      <c r="JJ14" s="14">
        <v>1560.6</v>
      </c>
      <c r="JK14" s="14">
        <v>1577</v>
      </c>
      <c r="JL14" s="14">
        <v>1545</v>
      </c>
      <c r="JM14" s="14">
        <v>1501</v>
      </c>
      <c r="JN14" s="14">
        <v>1501.4</v>
      </c>
      <c r="JO14" s="14">
        <v>1499</v>
      </c>
      <c r="JP14" s="14">
        <v>1494</v>
      </c>
      <c r="JQ14" s="14">
        <v>1489</v>
      </c>
      <c r="JR14" s="14">
        <v>1472.33</v>
      </c>
      <c r="JS14" s="14">
        <v>1459</v>
      </c>
      <c r="JT14" s="14">
        <v>1420.25</v>
      </c>
      <c r="JU14" s="14">
        <v>1400</v>
      </c>
      <c r="JV14" s="14">
        <v>1358</v>
      </c>
      <c r="JW14" s="14">
        <v>1346</v>
      </c>
      <c r="JX14" s="14">
        <v>1349</v>
      </c>
      <c r="JY14" s="14">
        <v>1342</v>
      </c>
      <c r="JZ14" s="14">
        <v>1310</v>
      </c>
      <c r="KA14" s="14">
        <v>1292</v>
      </c>
      <c r="KB14" s="14">
        <v>1256.5</v>
      </c>
      <c r="KC14" s="14">
        <v>1191</v>
      </c>
      <c r="KD14" s="14">
        <v>1158</v>
      </c>
      <c r="KE14" s="14">
        <v>1166</v>
      </c>
      <c r="KF14" s="14">
        <v>1093</v>
      </c>
      <c r="KG14" s="14">
        <v>1088</v>
      </c>
      <c r="KH14" s="14">
        <v>1068</v>
      </c>
      <c r="KI14" s="14">
        <v>1046</v>
      </c>
      <c r="KJ14" s="14">
        <v>1030</v>
      </c>
      <c r="KK14" s="14">
        <v>1047</v>
      </c>
      <c r="KL14" s="14">
        <v>1057</v>
      </c>
      <c r="KM14" s="14">
        <v>1068</v>
      </c>
      <c r="KN14" s="14">
        <v>1075</v>
      </c>
      <c r="KO14" s="14">
        <v>1079</v>
      </c>
      <c r="KP14" s="14">
        <v>1090</v>
      </c>
      <c r="KQ14" s="14">
        <v>1062.75</v>
      </c>
      <c r="KR14" s="14">
        <v>1019</v>
      </c>
      <c r="KS14" s="14">
        <v>966</v>
      </c>
      <c r="KT14" s="14">
        <v>954</v>
      </c>
      <c r="KU14" s="14">
        <v>1006</v>
      </c>
      <c r="KV14" s="14">
        <v>1014</v>
      </c>
      <c r="KW14" s="14">
        <v>1005</v>
      </c>
      <c r="KX14" s="14">
        <v>1006</v>
      </c>
      <c r="KY14" s="14">
        <f t="shared" si="8"/>
        <v>1006</v>
      </c>
      <c r="KZ14" s="14">
        <f t="shared" si="9"/>
        <v>1006</v>
      </c>
      <c r="LA14" s="14">
        <v>1031.5</v>
      </c>
      <c r="LB14" s="14">
        <v>1050</v>
      </c>
      <c r="LC14" s="14">
        <v>1054</v>
      </c>
      <c r="LD14" s="14">
        <v>1054</v>
      </c>
      <c r="LE14" s="14">
        <v>1058</v>
      </c>
      <c r="LF14" s="14">
        <v>1080</v>
      </c>
      <c r="LG14" s="14">
        <v>1084</v>
      </c>
      <c r="LH14" s="14">
        <v>1074</v>
      </c>
      <c r="LI14" s="14">
        <v>1072</v>
      </c>
      <c r="LJ14" s="14">
        <v>1080.4000000000001</v>
      </c>
      <c r="LK14" s="14">
        <v>1080</v>
      </c>
      <c r="LL14" s="14">
        <v>1046</v>
      </c>
      <c r="LM14" s="14">
        <v>1034</v>
      </c>
      <c r="LN14" s="14">
        <v>1016</v>
      </c>
      <c r="LO14" s="14">
        <v>1013.5</v>
      </c>
      <c r="LP14" s="14">
        <v>995</v>
      </c>
      <c r="LQ14" s="14">
        <v>973</v>
      </c>
      <c r="LR14" s="14">
        <v>979</v>
      </c>
      <c r="LS14" s="14">
        <v>971</v>
      </c>
      <c r="LT14" s="14">
        <v>971</v>
      </c>
      <c r="LU14" s="14">
        <v>945</v>
      </c>
      <c r="LV14" s="14">
        <v>913</v>
      </c>
      <c r="LW14" s="14">
        <v>899</v>
      </c>
      <c r="LX14" s="14">
        <v>899</v>
      </c>
      <c r="LY14" s="14">
        <v>899</v>
      </c>
      <c r="LZ14" s="14">
        <v>881</v>
      </c>
      <c r="MA14" s="14">
        <v>874</v>
      </c>
      <c r="MB14" s="14">
        <v>900.2</v>
      </c>
      <c r="MC14" s="14">
        <v>916</v>
      </c>
      <c r="MD14" s="14">
        <f>AVERAGE(FP14:HM14)</f>
        <v>1080.1379999999999</v>
      </c>
      <c r="ME14" s="14">
        <f t="shared" si="1"/>
        <v>1412.5610000000001</v>
      </c>
      <c r="MF14" s="14">
        <f t="shared" si="3"/>
        <v>1174.0986538461539</v>
      </c>
      <c r="MG14" s="14">
        <f t="shared" si="10"/>
        <v>956.78125</v>
      </c>
      <c r="MH14" s="23">
        <f t="shared" si="5"/>
        <v>1.7551655187735937E-2</v>
      </c>
      <c r="MI14" s="41">
        <f t="shared" si="6"/>
        <v>2.9977116704805518E-2</v>
      </c>
      <c r="MJ14" s="41">
        <f t="shared" si="7"/>
        <v>-0.28356545961002777</v>
      </c>
      <c r="MK14" s="2"/>
      <c r="ML14" s="2"/>
      <c r="MN14" s="28"/>
    </row>
    <row r="15" spans="1:352" ht="22.5" x14ac:dyDescent="0.5">
      <c r="B15" s="33" t="s">
        <v>289</v>
      </c>
      <c r="C15" s="32" t="s">
        <v>15</v>
      </c>
      <c r="D15" s="31" t="s">
        <v>14</v>
      </c>
      <c r="E15" s="8">
        <v>1136</v>
      </c>
      <c r="F15" s="8">
        <v>1154</v>
      </c>
      <c r="G15" s="8">
        <v>1157</v>
      </c>
      <c r="H15" s="9">
        <v>1155</v>
      </c>
      <c r="I15" s="9">
        <v>1125</v>
      </c>
      <c r="J15" s="9">
        <v>1117</v>
      </c>
      <c r="K15" s="9">
        <v>1130</v>
      </c>
      <c r="L15" s="9">
        <v>1144</v>
      </c>
      <c r="M15" s="9">
        <v>1137</v>
      </c>
      <c r="N15" s="9">
        <v>1132</v>
      </c>
      <c r="O15" s="9">
        <v>1127</v>
      </c>
      <c r="P15" s="9">
        <v>1154</v>
      </c>
      <c r="Q15" s="9">
        <v>1170</v>
      </c>
      <c r="R15" s="9">
        <v>1168</v>
      </c>
      <c r="S15" s="9">
        <v>1163</v>
      </c>
      <c r="T15" s="9">
        <v>1129</v>
      </c>
      <c r="U15" s="9">
        <v>1125</v>
      </c>
      <c r="V15" s="9">
        <v>1117</v>
      </c>
      <c r="W15" s="9">
        <v>1116</v>
      </c>
      <c r="X15" s="9">
        <v>1125</v>
      </c>
      <c r="Y15" s="9">
        <v>1126</v>
      </c>
      <c r="Z15" s="9">
        <v>1115</v>
      </c>
      <c r="AA15" s="9">
        <v>1110</v>
      </c>
      <c r="AB15" s="9">
        <v>1128</v>
      </c>
      <c r="AC15" s="9">
        <v>1119</v>
      </c>
      <c r="AD15" s="9">
        <v>1096</v>
      </c>
      <c r="AE15" s="9">
        <v>1109</v>
      </c>
      <c r="AF15" s="9">
        <v>1084</v>
      </c>
      <c r="AG15" s="9">
        <v>1090</v>
      </c>
      <c r="AH15" s="9">
        <v>1165</v>
      </c>
      <c r="AI15" s="9">
        <v>1059</v>
      </c>
      <c r="AJ15" s="9">
        <v>1040</v>
      </c>
      <c r="AK15" s="9">
        <v>1025</v>
      </c>
      <c r="AL15" s="9">
        <v>1034</v>
      </c>
      <c r="AM15" s="9">
        <v>1030</v>
      </c>
      <c r="AN15" s="9">
        <v>1038</v>
      </c>
      <c r="AO15" s="9">
        <v>1054</v>
      </c>
      <c r="AP15" s="9">
        <v>1091</v>
      </c>
      <c r="AQ15" s="9">
        <v>1087</v>
      </c>
      <c r="AR15" s="9">
        <v>1090</v>
      </c>
      <c r="AS15" s="9">
        <v>1097</v>
      </c>
      <c r="AT15" s="9">
        <v>1115</v>
      </c>
      <c r="AU15" s="9">
        <v>1154</v>
      </c>
      <c r="AV15" s="9">
        <v>1179</v>
      </c>
      <c r="AW15" s="9">
        <v>1166</v>
      </c>
      <c r="AX15" s="9">
        <v>1146</v>
      </c>
      <c r="AY15" s="9">
        <v>1134</v>
      </c>
      <c r="AZ15" s="9">
        <v>1134</v>
      </c>
      <c r="BA15" s="9">
        <v>1146</v>
      </c>
      <c r="BB15" s="9">
        <v>1187</v>
      </c>
      <c r="BC15" s="9">
        <v>1151</v>
      </c>
      <c r="BD15" s="9">
        <v>1151.2</v>
      </c>
      <c r="BE15" s="9">
        <v>1165</v>
      </c>
      <c r="BF15" s="9">
        <v>1158</v>
      </c>
      <c r="BG15" s="9">
        <v>1149</v>
      </c>
      <c r="BH15" s="9">
        <v>1152</v>
      </c>
      <c r="BI15" s="9">
        <v>1145</v>
      </c>
      <c r="BJ15" s="9">
        <v>1134</v>
      </c>
      <c r="BK15" s="9">
        <v>1130</v>
      </c>
      <c r="BL15" s="9">
        <v>1165</v>
      </c>
      <c r="BM15" s="9">
        <v>1160</v>
      </c>
      <c r="BN15" s="9">
        <v>1165</v>
      </c>
      <c r="BO15" s="9">
        <v>1183</v>
      </c>
      <c r="BP15" s="9">
        <v>1196</v>
      </c>
      <c r="BQ15" s="9">
        <v>1185</v>
      </c>
      <c r="BR15" s="9">
        <v>1175</v>
      </c>
      <c r="BS15" s="9">
        <v>1175</v>
      </c>
      <c r="BT15" s="9">
        <v>1185</v>
      </c>
      <c r="BU15" s="9">
        <v>1150.2</v>
      </c>
      <c r="BV15" s="9">
        <v>1138.5</v>
      </c>
      <c r="BW15" s="9">
        <v>1144</v>
      </c>
      <c r="BX15" s="9">
        <v>1182</v>
      </c>
      <c r="BY15" s="10">
        <v>1149</v>
      </c>
      <c r="BZ15" s="10">
        <v>1152</v>
      </c>
      <c r="CA15" s="10">
        <v>1161</v>
      </c>
      <c r="CB15" s="10">
        <v>1166.2</v>
      </c>
      <c r="CC15" s="10">
        <v>1161</v>
      </c>
      <c r="CD15" s="10">
        <v>1164</v>
      </c>
      <c r="CE15" s="10">
        <v>1155</v>
      </c>
      <c r="CF15" s="10">
        <v>1145</v>
      </c>
      <c r="CG15" s="10">
        <v>1143</v>
      </c>
      <c r="CH15" s="10">
        <v>1157</v>
      </c>
      <c r="CI15" s="10">
        <v>1122</v>
      </c>
      <c r="CJ15" s="10">
        <v>1099</v>
      </c>
      <c r="CK15" s="10">
        <v>1090</v>
      </c>
      <c r="CL15" s="14">
        <v>1090</v>
      </c>
      <c r="CM15" s="14">
        <v>1081</v>
      </c>
      <c r="CN15" s="14">
        <v>1087</v>
      </c>
      <c r="CO15" s="14">
        <v>1121</v>
      </c>
      <c r="CP15" s="14">
        <v>1094</v>
      </c>
      <c r="CQ15" s="14">
        <v>1079</v>
      </c>
      <c r="CR15" s="14">
        <v>1078</v>
      </c>
      <c r="CS15" s="14">
        <v>1070</v>
      </c>
      <c r="CT15" s="14">
        <v>1069</v>
      </c>
      <c r="CU15" s="14">
        <v>1081</v>
      </c>
      <c r="CV15" s="14">
        <v>1099</v>
      </c>
      <c r="CW15" s="14">
        <v>1111</v>
      </c>
      <c r="CX15" s="14">
        <v>1085</v>
      </c>
      <c r="CY15" s="14">
        <v>1079</v>
      </c>
      <c r="CZ15" s="14">
        <v>1065</v>
      </c>
      <c r="DA15" s="14">
        <v>1041.5</v>
      </c>
      <c r="DB15" s="14">
        <v>1017</v>
      </c>
      <c r="DC15" s="14">
        <v>1009</v>
      </c>
      <c r="DD15" s="14">
        <v>991</v>
      </c>
      <c r="DE15" s="14">
        <v>964.4</v>
      </c>
      <c r="DF15" s="14">
        <v>996.4</v>
      </c>
      <c r="DG15" s="14">
        <v>1006</v>
      </c>
      <c r="DH15" s="14">
        <v>1009.67</v>
      </c>
      <c r="DI15" s="14">
        <v>1010</v>
      </c>
      <c r="DJ15" s="14">
        <v>980</v>
      </c>
      <c r="DK15" s="14">
        <v>975</v>
      </c>
      <c r="DL15" s="14">
        <v>981</v>
      </c>
      <c r="DM15" s="14">
        <v>988</v>
      </c>
      <c r="DN15" s="14">
        <v>990</v>
      </c>
      <c r="DO15" s="14">
        <v>988.6</v>
      </c>
      <c r="DP15" s="14">
        <v>1000</v>
      </c>
      <c r="DQ15" s="14">
        <v>1006.4</v>
      </c>
      <c r="DR15" s="14">
        <v>1008</v>
      </c>
      <c r="DS15" s="14">
        <v>1003</v>
      </c>
      <c r="DT15" s="14">
        <v>1000</v>
      </c>
      <c r="DU15" s="14">
        <v>1008</v>
      </c>
      <c r="DV15" s="14">
        <v>1008</v>
      </c>
      <c r="DW15" s="14">
        <v>1008</v>
      </c>
      <c r="DX15" s="14">
        <v>1008</v>
      </c>
      <c r="DY15" s="14">
        <v>1008</v>
      </c>
      <c r="DZ15" s="14">
        <v>1008</v>
      </c>
      <c r="EA15" s="14">
        <v>973</v>
      </c>
      <c r="EB15" s="14">
        <v>934</v>
      </c>
      <c r="EC15" s="14">
        <v>915.5</v>
      </c>
      <c r="ED15" s="14">
        <v>892</v>
      </c>
      <c r="EE15" s="14">
        <v>896</v>
      </c>
      <c r="EF15" s="14">
        <v>899</v>
      </c>
      <c r="EG15" s="14">
        <v>926</v>
      </c>
      <c r="EH15" s="14">
        <v>938</v>
      </c>
      <c r="EI15" s="14">
        <v>951</v>
      </c>
      <c r="EJ15" s="14">
        <v>933</v>
      </c>
      <c r="EK15" s="14">
        <v>902</v>
      </c>
      <c r="EL15" s="14">
        <v>874</v>
      </c>
      <c r="EM15" s="14">
        <v>868.67</v>
      </c>
      <c r="EN15" s="14">
        <v>862</v>
      </c>
      <c r="EO15" s="14">
        <v>820</v>
      </c>
      <c r="EP15" s="14">
        <v>805</v>
      </c>
      <c r="EQ15" s="14">
        <v>807</v>
      </c>
      <c r="ER15" s="14">
        <v>943</v>
      </c>
      <c r="ES15" s="14">
        <v>887</v>
      </c>
      <c r="ET15" s="14">
        <v>857</v>
      </c>
      <c r="EU15" s="14">
        <v>848.4</v>
      </c>
      <c r="EV15" s="14">
        <v>851</v>
      </c>
      <c r="EW15" s="14">
        <v>839</v>
      </c>
      <c r="EX15" s="14">
        <v>807</v>
      </c>
      <c r="EY15" s="14">
        <v>789</v>
      </c>
      <c r="EZ15" s="14">
        <v>773.4</v>
      </c>
      <c r="FA15" s="14">
        <v>771</v>
      </c>
      <c r="FB15" s="14">
        <v>775.2</v>
      </c>
      <c r="FC15" s="14">
        <v>806</v>
      </c>
      <c r="FD15" s="14">
        <v>823</v>
      </c>
      <c r="FE15" s="14">
        <v>833</v>
      </c>
      <c r="FF15" s="14">
        <v>848</v>
      </c>
      <c r="FG15" s="14">
        <v>848</v>
      </c>
      <c r="FH15" s="14">
        <v>847</v>
      </c>
      <c r="FI15" s="14">
        <v>831</v>
      </c>
      <c r="FJ15" s="14">
        <v>814.8</v>
      </c>
      <c r="FK15" s="14">
        <v>809</v>
      </c>
      <c r="FL15" s="14">
        <v>794</v>
      </c>
      <c r="FM15" s="14">
        <v>784</v>
      </c>
      <c r="FN15" s="14">
        <v>785</v>
      </c>
      <c r="FO15" s="14">
        <v>779</v>
      </c>
      <c r="FP15" s="14">
        <v>741.4</v>
      </c>
      <c r="FQ15" s="14">
        <v>673</v>
      </c>
      <c r="FR15" s="14">
        <v>633</v>
      </c>
      <c r="FS15" s="14">
        <v>693</v>
      </c>
      <c r="FT15" s="14">
        <v>705</v>
      </c>
      <c r="FU15" s="14">
        <v>671</v>
      </c>
      <c r="FV15" s="14">
        <v>678</v>
      </c>
      <c r="FW15" s="14">
        <v>713</v>
      </c>
      <c r="FX15" s="14">
        <v>723</v>
      </c>
      <c r="FY15" s="14">
        <v>733</v>
      </c>
      <c r="FZ15" s="14">
        <v>739</v>
      </c>
      <c r="GA15" s="14">
        <v>749</v>
      </c>
      <c r="GB15" s="14">
        <v>873</v>
      </c>
      <c r="GC15" s="14">
        <v>787</v>
      </c>
      <c r="GD15" s="14">
        <v>801</v>
      </c>
      <c r="GE15" s="14">
        <v>819</v>
      </c>
      <c r="GF15" s="14">
        <v>840.5</v>
      </c>
      <c r="GG15" s="14">
        <v>853</v>
      </c>
      <c r="GH15" s="14">
        <v>827</v>
      </c>
      <c r="GI15" s="14">
        <v>808</v>
      </c>
      <c r="GJ15" s="14">
        <v>808</v>
      </c>
      <c r="GK15" s="14">
        <v>819</v>
      </c>
      <c r="GL15" s="14">
        <v>823</v>
      </c>
      <c r="GM15" s="14">
        <v>849</v>
      </c>
      <c r="GN15" s="14">
        <v>916</v>
      </c>
      <c r="GO15" s="14">
        <v>927</v>
      </c>
      <c r="GP15" s="14">
        <v>904</v>
      </c>
      <c r="GQ15" s="14">
        <v>892</v>
      </c>
      <c r="GR15" s="14">
        <v>884</v>
      </c>
      <c r="GS15" s="14">
        <v>889</v>
      </c>
      <c r="GT15" s="14">
        <v>909</v>
      </c>
      <c r="GU15" s="14">
        <v>923</v>
      </c>
      <c r="GV15" s="14">
        <v>923</v>
      </c>
      <c r="GW15" s="14">
        <v>920</v>
      </c>
      <c r="GX15" s="14">
        <v>925</v>
      </c>
      <c r="GY15" s="14">
        <v>950</v>
      </c>
      <c r="GZ15" s="14">
        <v>1017</v>
      </c>
      <c r="HA15" s="14">
        <v>1014</v>
      </c>
      <c r="HB15" s="14">
        <v>1010</v>
      </c>
      <c r="HC15" s="14">
        <v>958</v>
      </c>
      <c r="HD15" s="14">
        <v>955</v>
      </c>
      <c r="HE15" s="14">
        <v>955</v>
      </c>
      <c r="HF15" s="14">
        <v>953</v>
      </c>
      <c r="HG15" s="14">
        <v>1001</v>
      </c>
      <c r="HH15" s="14">
        <v>985</v>
      </c>
      <c r="HI15" s="14">
        <v>1004</v>
      </c>
      <c r="HJ15" s="14">
        <v>1075</v>
      </c>
      <c r="HK15" s="14">
        <v>1157</v>
      </c>
      <c r="HL15" s="14">
        <v>1187</v>
      </c>
      <c r="HM15" s="14">
        <v>1214</v>
      </c>
      <c r="HN15" s="14">
        <v>1214</v>
      </c>
      <c r="HO15" s="14">
        <v>1184</v>
      </c>
      <c r="HP15" s="14">
        <v>1140</v>
      </c>
      <c r="HQ15" s="14">
        <v>1120</v>
      </c>
      <c r="HR15" s="14">
        <v>1117</v>
      </c>
      <c r="HS15" s="14">
        <v>1071</v>
      </c>
      <c r="HT15" s="14">
        <v>1036</v>
      </c>
      <c r="HU15" s="14">
        <v>1030</v>
      </c>
      <c r="HV15" s="14">
        <v>1025</v>
      </c>
      <c r="HW15" s="14">
        <v>1020</v>
      </c>
      <c r="HX15" s="14">
        <v>996</v>
      </c>
      <c r="HY15" s="14">
        <v>990</v>
      </c>
      <c r="HZ15" s="14">
        <v>986</v>
      </c>
      <c r="IA15" s="14">
        <v>985</v>
      </c>
      <c r="IB15" s="14">
        <v>985</v>
      </c>
      <c r="IC15" s="14">
        <v>999</v>
      </c>
      <c r="ID15" s="14">
        <v>1030</v>
      </c>
      <c r="IE15" s="14">
        <v>1065</v>
      </c>
      <c r="IF15" s="14">
        <v>1070</v>
      </c>
      <c r="IG15" s="14">
        <v>1062</v>
      </c>
      <c r="IH15" s="14">
        <v>1062</v>
      </c>
      <c r="II15" s="14">
        <v>1051</v>
      </c>
      <c r="IJ15" s="14">
        <v>1066</v>
      </c>
      <c r="IK15" s="14">
        <v>1069</v>
      </c>
      <c r="IL15" s="14">
        <v>1071</v>
      </c>
      <c r="IM15" s="14">
        <v>1099</v>
      </c>
      <c r="IN15" s="14">
        <v>1105</v>
      </c>
      <c r="IO15" s="14">
        <v>1137</v>
      </c>
      <c r="IP15" s="14">
        <v>1163</v>
      </c>
      <c r="IQ15" s="14">
        <v>1225</v>
      </c>
      <c r="IR15" s="14">
        <v>1263</v>
      </c>
      <c r="IS15" s="14">
        <v>1233</v>
      </c>
      <c r="IT15" s="14">
        <v>1189</v>
      </c>
      <c r="IU15" s="14">
        <v>1133.5</v>
      </c>
      <c r="IV15" s="14">
        <v>1131</v>
      </c>
      <c r="IW15" s="14">
        <v>1139</v>
      </c>
      <c r="IX15" s="14">
        <v>1147</v>
      </c>
      <c r="IY15" s="14">
        <v>1141</v>
      </c>
      <c r="IZ15" s="14">
        <v>1131.2</v>
      </c>
      <c r="JA15" s="14">
        <v>1112</v>
      </c>
      <c r="JB15" s="14">
        <v>1139</v>
      </c>
      <c r="JC15" s="14">
        <v>1117</v>
      </c>
      <c r="JD15" s="14">
        <v>1133</v>
      </c>
      <c r="JE15" s="14">
        <v>1152.33</v>
      </c>
      <c r="JF15" s="14">
        <v>1165</v>
      </c>
      <c r="JG15" s="14">
        <v>1201</v>
      </c>
      <c r="JH15" s="14">
        <v>1216</v>
      </c>
      <c r="JI15" s="14">
        <v>1212</v>
      </c>
      <c r="JJ15" s="14">
        <v>1246.5999999999999</v>
      </c>
      <c r="JK15" s="14">
        <v>1287</v>
      </c>
      <c r="JL15" s="14">
        <v>1235</v>
      </c>
      <c r="JM15" s="14">
        <v>1189</v>
      </c>
      <c r="JN15" s="14">
        <v>1199.4000000000001</v>
      </c>
      <c r="JO15" s="14">
        <v>1199</v>
      </c>
      <c r="JP15" s="14">
        <v>1184</v>
      </c>
      <c r="JQ15" s="14">
        <v>1179</v>
      </c>
      <c r="JR15" s="14">
        <v>1159</v>
      </c>
      <c r="JS15" s="14">
        <v>1149</v>
      </c>
      <c r="JT15" s="14">
        <v>1120.25</v>
      </c>
      <c r="JU15" s="14">
        <v>1108</v>
      </c>
      <c r="JV15" s="14">
        <v>1074</v>
      </c>
      <c r="JW15" s="14">
        <v>1052</v>
      </c>
      <c r="JX15" s="14">
        <v>1065</v>
      </c>
      <c r="JY15" s="14">
        <v>1060</v>
      </c>
      <c r="JZ15" s="14">
        <v>1038</v>
      </c>
      <c r="KA15" s="14">
        <v>1032</v>
      </c>
      <c r="KB15" s="14">
        <v>1019</v>
      </c>
      <c r="KC15" s="14">
        <v>981</v>
      </c>
      <c r="KD15" s="14">
        <v>950</v>
      </c>
      <c r="KE15" s="14">
        <v>923</v>
      </c>
      <c r="KF15" s="14">
        <v>921.5</v>
      </c>
      <c r="KG15" s="14">
        <v>911</v>
      </c>
      <c r="KH15" s="14">
        <v>902</v>
      </c>
      <c r="KI15" s="14">
        <v>886</v>
      </c>
      <c r="KJ15" s="14">
        <v>877</v>
      </c>
      <c r="KK15" s="14">
        <v>905</v>
      </c>
      <c r="KL15" s="14">
        <v>923</v>
      </c>
      <c r="KM15" s="14">
        <v>934</v>
      </c>
      <c r="KN15" s="14">
        <v>926</v>
      </c>
      <c r="KO15" s="14">
        <v>928</v>
      </c>
      <c r="KP15" s="14">
        <v>940</v>
      </c>
      <c r="KQ15" s="14">
        <v>920.25</v>
      </c>
      <c r="KR15" s="14">
        <v>893</v>
      </c>
      <c r="KS15" s="14">
        <v>876</v>
      </c>
      <c r="KT15" s="14">
        <v>866</v>
      </c>
      <c r="KU15" s="14">
        <v>899</v>
      </c>
      <c r="KV15" s="14">
        <v>920</v>
      </c>
      <c r="KW15" s="14">
        <v>926</v>
      </c>
      <c r="KX15" s="14">
        <v>927</v>
      </c>
      <c r="KY15" s="14">
        <f t="shared" si="8"/>
        <v>927</v>
      </c>
      <c r="KZ15" s="14">
        <f t="shared" si="9"/>
        <v>927</v>
      </c>
      <c r="LA15" s="14">
        <v>961.5</v>
      </c>
      <c r="LB15" s="14">
        <v>964</v>
      </c>
      <c r="LC15" s="14">
        <v>964</v>
      </c>
      <c r="LD15" s="14">
        <v>964</v>
      </c>
      <c r="LE15" s="14">
        <v>972</v>
      </c>
      <c r="LF15" s="14">
        <v>1008</v>
      </c>
      <c r="LG15" s="14">
        <v>1000</v>
      </c>
      <c r="LH15" s="14">
        <v>982</v>
      </c>
      <c r="LI15" s="14">
        <v>986</v>
      </c>
      <c r="LJ15" s="14">
        <v>984.4</v>
      </c>
      <c r="LK15" s="14">
        <v>984</v>
      </c>
      <c r="LL15" s="14">
        <v>976</v>
      </c>
      <c r="LM15" s="14">
        <v>968</v>
      </c>
      <c r="LN15" s="14">
        <v>958</v>
      </c>
      <c r="LO15" s="14">
        <v>961</v>
      </c>
      <c r="LP15" s="14">
        <v>955</v>
      </c>
      <c r="LQ15" s="14">
        <v>949</v>
      </c>
      <c r="LR15" s="14">
        <v>954</v>
      </c>
      <c r="LS15" s="14">
        <v>949</v>
      </c>
      <c r="LT15" s="14">
        <v>951</v>
      </c>
      <c r="LU15" s="14">
        <v>933</v>
      </c>
      <c r="LV15" s="14">
        <v>917</v>
      </c>
      <c r="LW15" s="14">
        <v>899</v>
      </c>
      <c r="LX15" s="14">
        <v>899</v>
      </c>
      <c r="LY15" s="14">
        <v>899</v>
      </c>
      <c r="LZ15" s="14">
        <v>887</v>
      </c>
      <c r="MA15" s="14">
        <v>884</v>
      </c>
      <c r="MB15" s="14">
        <v>893.2</v>
      </c>
      <c r="MC15" s="14">
        <v>910</v>
      </c>
      <c r="MD15" s="14">
        <f>AVERAGE(FP15:HM15)</f>
        <v>876.11800000000005</v>
      </c>
      <c r="ME15" s="14">
        <f t="shared" si="1"/>
        <v>1113.2326</v>
      </c>
      <c r="MF15" s="14">
        <f t="shared" si="3"/>
        <v>996.54423076923081</v>
      </c>
      <c r="MG15" s="14">
        <f t="shared" si="10"/>
        <v>933.6875</v>
      </c>
      <c r="MH15" s="23">
        <f t="shared" si="5"/>
        <v>1.8808777429466961E-2</v>
      </c>
      <c r="MI15" s="41">
        <f t="shared" si="6"/>
        <v>1.0407239819004488E-2</v>
      </c>
      <c r="MJ15" s="41">
        <f t="shared" si="7"/>
        <v>-0.12345436702649648</v>
      </c>
      <c r="MK15" s="2"/>
      <c r="ML15" s="35"/>
    </row>
    <row r="16" spans="1:352" ht="22.5" x14ac:dyDescent="0.5">
      <c r="B16" s="33" t="s">
        <v>287</v>
      </c>
      <c r="C16" s="32" t="s">
        <v>16</v>
      </c>
      <c r="D16" s="31" t="s">
        <v>14</v>
      </c>
      <c r="E16" s="8">
        <v>1149</v>
      </c>
      <c r="F16" s="8">
        <v>1158</v>
      </c>
      <c r="G16" s="9">
        <v>1153</v>
      </c>
      <c r="H16" s="9">
        <v>1126</v>
      </c>
      <c r="I16" s="9">
        <v>1105</v>
      </c>
      <c r="J16" s="9">
        <v>1109</v>
      </c>
      <c r="K16" s="9">
        <v>1137</v>
      </c>
      <c r="L16" s="9">
        <v>1152</v>
      </c>
      <c r="M16" s="9">
        <v>1150</v>
      </c>
      <c r="N16" s="9">
        <v>1147</v>
      </c>
      <c r="O16" s="9">
        <v>1132</v>
      </c>
      <c r="P16" s="9">
        <v>1160</v>
      </c>
      <c r="Q16" s="9">
        <v>1172</v>
      </c>
      <c r="R16" s="9">
        <v>1180</v>
      </c>
      <c r="S16" s="9">
        <v>1181</v>
      </c>
      <c r="T16" s="9">
        <v>1151</v>
      </c>
      <c r="U16" s="9">
        <v>1137</v>
      </c>
      <c r="V16" s="9">
        <v>1137</v>
      </c>
      <c r="W16" s="9">
        <v>1138</v>
      </c>
      <c r="X16" s="9">
        <v>1140</v>
      </c>
      <c r="Y16" s="9">
        <v>1146</v>
      </c>
      <c r="Z16" s="9">
        <v>1133</v>
      </c>
      <c r="AA16" s="9">
        <v>1133</v>
      </c>
      <c r="AB16" s="9">
        <v>1124</v>
      </c>
      <c r="AC16" s="9">
        <v>1124</v>
      </c>
      <c r="AD16" s="9">
        <v>1102</v>
      </c>
      <c r="AE16" s="9">
        <v>1095</v>
      </c>
      <c r="AF16" s="9">
        <v>1091</v>
      </c>
      <c r="AG16" s="9">
        <v>1080</v>
      </c>
      <c r="AH16" s="9">
        <v>1076</v>
      </c>
      <c r="AI16" s="9">
        <v>1070</v>
      </c>
      <c r="AJ16" s="9">
        <v>1061</v>
      </c>
      <c r="AK16" s="9">
        <v>1051</v>
      </c>
      <c r="AL16" s="9">
        <v>1061</v>
      </c>
      <c r="AM16" s="9">
        <v>1060</v>
      </c>
      <c r="AN16" s="9">
        <v>1058</v>
      </c>
      <c r="AO16" s="9">
        <v>1166</v>
      </c>
      <c r="AP16" s="9">
        <v>1103</v>
      </c>
      <c r="AQ16" s="9">
        <v>1092</v>
      </c>
      <c r="AR16" s="9">
        <v>1098</v>
      </c>
      <c r="AS16" s="9">
        <v>1105</v>
      </c>
      <c r="AT16" s="9">
        <v>1129</v>
      </c>
      <c r="AU16" s="9">
        <v>1152</v>
      </c>
      <c r="AV16" s="9">
        <v>1166</v>
      </c>
      <c r="AW16" s="9">
        <v>1160</v>
      </c>
      <c r="AX16" s="9">
        <v>1150</v>
      </c>
      <c r="AY16" s="9">
        <v>1139</v>
      </c>
      <c r="AZ16" s="9">
        <v>1143</v>
      </c>
      <c r="BA16" s="9">
        <v>1169</v>
      </c>
      <c r="BB16" s="9">
        <v>1224</v>
      </c>
      <c r="BC16" s="9">
        <v>1215</v>
      </c>
      <c r="BD16" s="9">
        <v>1219.2</v>
      </c>
      <c r="BE16" s="9">
        <v>1232</v>
      </c>
      <c r="BF16" s="9">
        <v>1244</v>
      </c>
      <c r="BG16" s="9">
        <v>1263</v>
      </c>
      <c r="BH16" s="9">
        <v>1275</v>
      </c>
      <c r="BI16" s="9">
        <v>1265</v>
      </c>
      <c r="BJ16" s="9">
        <v>1259</v>
      </c>
      <c r="BK16" s="9">
        <v>1255</v>
      </c>
      <c r="BL16" s="9">
        <v>1287</v>
      </c>
      <c r="BM16" s="9">
        <v>1275</v>
      </c>
      <c r="BN16" s="9">
        <v>1289</v>
      </c>
      <c r="BO16" s="9">
        <v>1305</v>
      </c>
      <c r="BP16" s="9">
        <v>1327</v>
      </c>
      <c r="BQ16" s="9">
        <v>1329</v>
      </c>
      <c r="BR16" s="9">
        <v>1325</v>
      </c>
      <c r="BS16" s="9">
        <v>1325</v>
      </c>
      <c r="BT16" s="9">
        <v>1323</v>
      </c>
      <c r="BU16" s="9">
        <v>1295.2</v>
      </c>
      <c r="BV16" s="9">
        <v>1288.5</v>
      </c>
      <c r="BW16" s="9">
        <v>1302</v>
      </c>
      <c r="BX16" s="9">
        <v>1344</v>
      </c>
      <c r="BY16" s="10">
        <v>1324</v>
      </c>
      <c r="BZ16" s="10">
        <v>1326</v>
      </c>
      <c r="CA16" s="10">
        <v>1328</v>
      </c>
      <c r="CB16" s="10">
        <v>1344.2</v>
      </c>
      <c r="CC16" s="10">
        <v>1347</v>
      </c>
      <c r="CD16" s="10">
        <v>1345</v>
      </c>
      <c r="CE16" s="10">
        <v>1339</v>
      </c>
      <c r="CF16" s="10">
        <v>1337</v>
      </c>
      <c r="CG16" s="10">
        <v>1335</v>
      </c>
      <c r="CH16" s="10">
        <v>1354</v>
      </c>
      <c r="CI16" s="10">
        <v>1324</v>
      </c>
      <c r="CJ16" s="10">
        <v>1318</v>
      </c>
      <c r="CK16" s="10">
        <v>1314</v>
      </c>
      <c r="CL16" s="14">
        <v>1294</v>
      </c>
      <c r="CM16" s="14">
        <v>1287</v>
      </c>
      <c r="CN16" s="14">
        <v>1287</v>
      </c>
      <c r="CO16" s="14">
        <v>1303</v>
      </c>
      <c r="CP16" s="14">
        <v>1276.5</v>
      </c>
      <c r="CQ16" s="14">
        <v>1269</v>
      </c>
      <c r="CR16" s="14">
        <v>1263</v>
      </c>
      <c r="CS16" s="14">
        <v>1250</v>
      </c>
      <c r="CT16" s="14">
        <v>1249</v>
      </c>
      <c r="CU16" s="14">
        <v>1257</v>
      </c>
      <c r="CV16" s="14">
        <v>1259</v>
      </c>
      <c r="CW16" s="14">
        <v>1281</v>
      </c>
      <c r="CX16" s="14">
        <v>1255</v>
      </c>
      <c r="CY16" s="14">
        <v>1241</v>
      </c>
      <c r="CZ16" s="14">
        <v>1225</v>
      </c>
      <c r="DA16" s="14">
        <v>1204</v>
      </c>
      <c r="DB16" s="14">
        <v>1165</v>
      </c>
      <c r="DC16" s="14">
        <v>1134</v>
      </c>
      <c r="DD16" s="14">
        <v>1089.5999999999999</v>
      </c>
      <c r="DE16" s="14">
        <v>1019.4</v>
      </c>
      <c r="DF16" s="14">
        <v>1054.4000000000001</v>
      </c>
      <c r="DG16" s="14">
        <v>1066</v>
      </c>
      <c r="DH16" s="14">
        <v>1071.33</v>
      </c>
      <c r="DI16" s="14">
        <v>1066</v>
      </c>
      <c r="DJ16" s="14">
        <v>1041</v>
      </c>
      <c r="DK16" s="14">
        <v>1023</v>
      </c>
      <c r="DL16" s="14">
        <v>1027</v>
      </c>
      <c r="DM16" s="14">
        <v>1028</v>
      </c>
      <c r="DN16" s="14">
        <v>1028</v>
      </c>
      <c r="DO16" s="14">
        <v>1031.5999999999999</v>
      </c>
      <c r="DP16" s="14">
        <v>1046</v>
      </c>
      <c r="DQ16" s="14">
        <v>1046.4000000000001</v>
      </c>
      <c r="DR16" s="14">
        <v>1048</v>
      </c>
      <c r="DS16" s="14">
        <v>1043</v>
      </c>
      <c r="DT16" s="14">
        <v>1052</v>
      </c>
      <c r="DU16" s="14">
        <v>1062</v>
      </c>
      <c r="DV16" s="14">
        <v>1068</v>
      </c>
      <c r="DW16" s="14">
        <v>1056</v>
      </c>
      <c r="DX16" s="14">
        <v>1053</v>
      </c>
      <c r="DY16" s="14">
        <v>1053</v>
      </c>
      <c r="DZ16" s="14">
        <v>1056</v>
      </c>
      <c r="EA16" s="14">
        <v>1018</v>
      </c>
      <c r="EB16" s="14">
        <v>994</v>
      </c>
      <c r="EC16" s="14">
        <v>980.5</v>
      </c>
      <c r="ED16" s="14">
        <v>966</v>
      </c>
      <c r="EE16" s="14">
        <v>952</v>
      </c>
      <c r="EF16" s="14">
        <v>954</v>
      </c>
      <c r="EG16" s="14">
        <v>982</v>
      </c>
      <c r="EH16" s="14">
        <v>1003</v>
      </c>
      <c r="EI16" s="14">
        <v>1019</v>
      </c>
      <c r="EJ16" s="14">
        <v>1000</v>
      </c>
      <c r="EK16" s="14">
        <v>974</v>
      </c>
      <c r="EL16" s="14">
        <v>964</v>
      </c>
      <c r="EM16" s="14">
        <v>953.67</v>
      </c>
      <c r="EN16" s="14">
        <v>947</v>
      </c>
      <c r="EO16" s="14">
        <v>897</v>
      </c>
      <c r="EP16" s="14">
        <v>885</v>
      </c>
      <c r="EQ16" s="14">
        <v>893</v>
      </c>
      <c r="ER16" s="14">
        <v>907</v>
      </c>
      <c r="ES16" s="14">
        <v>917</v>
      </c>
      <c r="ET16" s="14">
        <v>913</v>
      </c>
      <c r="EU16" s="14">
        <v>889.4</v>
      </c>
      <c r="EV16" s="14">
        <v>867</v>
      </c>
      <c r="EW16" s="14">
        <v>851.5</v>
      </c>
      <c r="EX16" s="14">
        <v>819</v>
      </c>
      <c r="EY16" s="14">
        <v>811</v>
      </c>
      <c r="EZ16" s="14">
        <v>793.4</v>
      </c>
      <c r="FA16" s="14">
        <v>791</v>
      </c>
      <c r="FB16" s="14">
        <v>793.2</v>
      </c>
      <c r="FC16" s="14">
        <v>822</v>
      </c>
      <c r="FD16" s="14">
        <v>835.5</v>
      </c>
      <c r="FE16" s="14">
        <v>839</v>
      </c>
      <c r="FF16" s="14">
        <v>852</v>
      </c>
      <c r="FG16" s="14">
        <v>868</v>
      </c>
      <c r="FH16" s="14">
        <v>867</v>
      </c>
      <c r="FI16" s="14">
        <v>851</v>
      </c>
      <c r="FJ16" s="14">
        <v>831.8</v>
      </c>
      <c r="FK16" s="14">
        <v>819</v>
      </c>
      <c r="FL16" s="14">
        <v>803</v>
      </c>
      <c r="FM16" s="14">
        <v>793</v>
      </c>
      <c r="FN16" s="14">
        <v>791</v>
      </c>
      <c r="FO16" s="14">
        <v>789</v>
      </c>
      <c r="FP16" s="14">
        <v>761.4</v>
      </c>
      <c r="FQ16" s="14">
        <v>711</v>
      </c>
      <c r="FR16" s="14">
        <v>657</v>
      </c>
      <c r="FS16" s="14">
        <v>718</v>
      </c>
      <c r="FT16" s="14">
        <v>725</v>
      </c>
      <c r="FU16" s="14">
        <v>697</v>
      </c>
      <c r="FV16" s="14">
        <v>693</v>
      </c>
      <c r="FW16" s="14">
        <v>713</v>
      </c>
      <c r="FX16" s="14">
        <v>727</v>
      </c>
      <c r="FY16" s="14">
        <v>748</v>
      </c>
      <c r="FZ16" s="14">
        <v>765</v>
      </c>
      <c r="GA16" s="14">
        <v>795</v>
      </c>
      <c r="GB16" s="14">
        <v>833</v>
      </c>
      <c r="GC16" s="14">
        <v>835</v>
      </c>
      <c r="GD16" s="14">
        <v>861</v>
      </c>
      <c r="GE16" s="14">
        <v>887</v>
      </c>
      <c r="GF16" s="14">
        <v>910.5</v>
      </c>
      <c r="GG16" s="14">
        <v>937</v>
      </c>
      <c r="GH16" s="14">
        <v>913</v>
      </c>
      <c r="GI16" s="14">
        <v>895.5</v>
      </c>
      <c r="GJ16" s="14">
        <v>893</v>
      </c>
      <c r="GK16" s="14">
        <v>897</v>
      </c>
      <c r="GL16" s="14">
        <v>911</v>
      </c>
      <c r="GM16" s="14">
        <v>923</v>
      </c>
      <c r="GN16" s="14">
        <v>960</v>
      </c>
      <c r="GO16" s="14">
        <v>964</v>
      </c>
      <c r="GP16" s="14">
        <v>944</v>
      </c>
      <c r="GQ16" s="14">
        <v>826</v>
      </c>
      <c r="GR16" s="14">
        <v>924</v>
      </c>
      <c r="GS16" s="14">
        <v>929</v>
      </c>
      <c r="GT16" s="14">
        <v>943</v>
      </c>
      <c r="GU16" s="14">
        <v>943</v>
      </c>
      <c r="GV16" s="14">
        <v>937</v>
      </c>
      <c r="GW16" s="14">
        <v>940</v>
      </c>
      <c r="GX16" s="14">
        <v>939</v>
      </c>
      <c r="GY16" s="14">
        <v>971</v>
      </c>
      <c r="GZ16" s="14">
        <v>1027</v>
      </c>
      <c r="HA16" s="14">
        <v>1020</v>
      </c>
      <c r="HB16" s="14">
        <v>1000</v>
      </c>
      <c r="HC16" s="14">
        <v>958</v>
      </c>
      <c r="HD16" s="14">
        <v>949</v>
      </c>
      <c r="HE16" s="14">
        <v>947</v>
      </c>
      <c r="HF16" s="14">
        <v>945</v>
      </c>
      <c r="HG16" s="14">
        <v>961</v>
      </c>
      <c r="HH16" s="14">
        <v>967</v>
      </c>
      <c r="HI16" s="14">
        <v>989</v>
      </c>
      <c r="HJ16" s="14">
        <v>1069</v>
      </c>
      <c r="HK16" s="14">
        <v>1157</v>
      </c>
      <c r="HL16" s="14">
        <v>1185</v>
      </c>
      <c r="HM16" s="14">
        <v>1210</v>
      </c>
      <c r="HN16" s="14">
        <v>1226</v>
      </c>
      <c r="HO16" s="14">
        <v>1196</v>
      </c>
      <c r="HP16" s="14">
        <v>1152.5</v>
      </c>
      <c r="HQ16" s="14">
        <v>1125</v>
      </c>
      <c r="HR16" s="14">
        <v>1124</v>
      </c>
      <c r="HS16" s="14">
        <v>1082</v>
      </c>
      <c r="HT16" s="14">
        <v>1046</v>
      </c>
      <c r="HU16" s="14">
        <v>1040</v>
      </c>
      <c r="HV16" s="14">
        <v>1030</v>
      </c>
      <c r="HW16" s="14">
        <v>1030</v>
      </c>
      <c r="HX16" s="14">
        <v>998</v>
      </c>
      <c r="HY16" s="14">
        <v>990</v>
      </c>
      <c r="HZ16" s="14">
        <v>990</v>
      </c>
      <c r="IA16" s="14">
        <v>986</v>
      </c>
      <c r="IB16" s="14">
        <v>985</v>
      </c>
      <c r="IC16" s="14">
        <v>999</v>
      </c>
      <c r="ID16" s="14">
        <v>1030</v>
      </c>
      <c r="IE16" s="14">
        <v>1045</v>
      </c>
      <c r="IF16" s="14">
        <v>1050</v>
      </c>
      <c r="IG16" s="14">
        <v>1050</v>
      </c>
      <c r="IH16" s="14">
        <v>1050</v>
      </c>
      <c r="II16" s="14">
        <v>1041</v>
      </c>
      <c r="IJ16" s="14">
        <v>1036</v>
      </c>
      <c r="IK16" s="14">
        <v>1037</v>
      </c>
      <c r="IL16" s="14">
        <v>1041</v>
      </c>
      <c r="IM16" s="14">
        <v>1049</v>
      </c>
      <c r="IN16" s="14">
        <v>1071</v>
      </c>
      <c r="IO16" s="14">
        <v>1081</v>
      </c>
      <c r="IP16" s="14">
        <v>1123</v>
      </c>
      <c r="IQ16" s="14">
        <v>1183</v>
      </c>
      <c r="IR16" s="14">
        <v>1213</v>
      </c>
      <c r="IS16" s="14">
        <v>1205</v>
      </c>
      <c r="IT16" s="14">
        <v>1171</v>
      </c>
      <c r="IU16" s="14">
        <v>1126</v>
      </c>
      <c r="IV16" s="14">
        <v>1121</v>
      </c>
      <c r="IW16" s="14">
        <v>1129</v>
      </c>
      <c r="IX16" s="14">
        <v>1137</v>
      </c>
      <c r="IY16" s="14">
        <v>1137</v>
      </c>
      <c r="IZ16" s="14">
        <v>1123.2</v>
      </c>
      <c r="JA16" s="14">
        <v>1104</v>
      </c>
      <c r="JB16" s="14">
        <v>1139</v>
      </c>
      <c r="JC16" s="14">
        <v>1119</v>
      </c>
      <c r="JD16" s="14">
        <v>1131</v>
      </c>
      <c r="JE16" s="14">
        <v>1145.67</v>
      </c>
      <c r="JF16" s="14">
        <v>1163</v>
      </c>
      <c r="JG16" s="14">
        <v>1199</v>
      </c>
      <c r="JH16" s="14">
        <v>1216</v>
      </c>
      <c r="JI16" s="14">
        <v>1212</v>
      </c>
      <c r="JJ16" s="14">
        <v>1242.5999999999999</v>
      </c>
      <c r="JK16" s="14">
        <v>1267</v>
      </c>
      <c r="JL16" s="14">
        <v>1223</v>
      </c>
      <c r="JM16" s="14">
        <v>1179</v>
      </c>
      <c r="JN16" s="14">
        <v>1189.4000000000001</v>
      </c>
      <c r="JO16" s="14">
        <v>1197</v>
      </c>
      <c r="JP16" s="14">
        <v>1194</v>
      </c>
      <c r="JQ16" s="14">
        <v>1181</v>
      </c>
      <c r="JR16" s="14">
        <v>1159</v>
      </c>
      <c r="JS16" s="14">
        <v>1149</v>
      </c>
      <c r="JT16" s="14">
        <v>1127.75</v>
      </c>
      <c r="JU16" s="14">
        <v>1112</v>
      </c>
      <c r="JV16" s="14">
        <v>1064</v>
      </c>
      <c r="JW16" s="14">
        <v>1056</v>
      </c>
      <c r="JX16" s="14">
        <v>1064</v>
      </c>
      <c r="JY16" s="14">
        <v>1060</v>
      </c>
      <c r="JZ16" s="14">
        <v>1038</v>
      </c>
      <c r="KA16" s="14">
        <v>1042</v>
      </c>
      <c r="KB16" s="14">
        <v>1020.25</v>
      </c>
      <c r="KC16" s="14">
        <v>972</v>
      </c>
      <c r="KD16" s="14">
        <v>948</v>
      </c>
      <c r="KE16" s="14">
        <v>930</v>
      </c>
      <c r="KF16" s="14">
        <v>929</v>
      </c>
      <c r="KG16" s="14">
        <v>921</v>
      </c>
      <c r="KH16" s="14">
        <v>912</v>
      </c>
      <c r="KI16" s="14">
        <v>898</v>
      </c>
      <c r="KJ16" s="14">
        <v>889</v>
      </c>
      <c r="KK16" s="14">
        <v>915</v>
      </c>
      <c r="KL16" s="14">
        <v>921</v>
      </c>
      <c r="KM16" s="14">
        <v>930</v>
      </c>
      <c r="KN16" s="14">
        <v>927</v>
      </c>
      <c r="KO16" s="14">
        <v>929</v>
      </c>
      <c r="KP16" s="14">
        <v>932</v>
      </c>
      <c r="KQ16" s="14">
        <v>917.75</v>
      </c>
      <c r="KR16" s="14">
        <v>895</v>
      </c>
      <c r="KS16" s="14">
        <v>876</v>
      </c>
      <c r="KT16" s="14">
        <v>870</v>
      </c>
      <c r="KU16" s="14">
        <v>895</v>
      </c>
      <c r="KV16" s="14">
        <v>912</v>
      </c>
      <c r="KW16" s="14">
        <v>904</v>
      </c>
      <c r="KX16" s="14">
        <v>910</v>
      </c>
      <c r="KY16" s="14">
        <f t="shared" si="8"/>
        <v>910</v>
      </c>
      <c r="KZ16" s="14">
        <f t="shared" si="9"/>
        <v>910</v>
      </c>
      <c r="LA16" s="14">
        <v>951.5</v>
      </c>
      <c r="LB16" s="14">
        <v>960</v>
      </c>
      <c r="LC16" s="14">
        <v>954</v>
      </c>
      <c r="LD16" s="14">
        <v>954</v>
      </c>
      <c r="LE16" s="14">
        <v>966</v>
      </c>
      <c r="LF16" s="14">
        <v>1000</v>
      </c>
      <c r="LG16" s="14">
        <v>1008</v>
      </c>
      <c r="LH16" s="14">
        <v>992</v>
      </c>
      <c r="LI16" s="14">
        <v>996</v>
      </c>
      <c r="LJ16" s="14">
        <v>1008.4</v>
      </c>
      <c r="LK16" s="14">
        <v>1010</v>
      </c>
      <c r="LL16" s="14">
        <v>996</v>
      </c>
      <c r="LM16" s="14">
        <v>980</v>
      </c>
      <c r="LN16" s="14">
        <v>968</v>
      </c>
      <c r="LO16" s="14">
        <v>972.25</v>
      </c>
      <c r="LP16" s="14">
        <v>967</v>
      </c>
      <c r="LQ16" s="14">
        <v>969</v>
      </c>
      <c r="LR16" s="14">
        <v>969</v>
      </c>
      <c r="LS16" s="14">
        <v>969</v>
      </c>
      <c r="LT16" s="14">
        <v>971</v>
      </c>
      <c r="LU16" s="14">
        <v>953</v>
      </c>
      <c r="LV16" s="14">
        <v>939</v>
      </c>
      <c r="LW16" s="14">
        <v>926.5</v>
      </c>
      <c r="LX16" s="14">
        <v>919</v>
      </c>
      <c r="LY16" s="14">
        <v>919</v>
      </c>
      <c r="LZ16" s="14">
        <v>895</v>
      </c>
      <c r="MA16" s="14">
        <v>894</v>
      </c>
      <c r="MB16" s="14">
        <v>919.2</v>
      </c>
      <c r="MC16" s="14">
        <v>936</v>
      </c>
      <c r="MD16" s="14">
        <f>AVERAGE(FP16:HM16)</f>
        <v>900.20800000000008</v>
      </c>
      <c r="ME16" s="14">
        <f t="shared" si="1"/>
        <v>1103.7393999999999</v>
      </c>
      <c r="MF16" s="14">
        <f t="shared" si="3"/>
        <v>996.3086538461539</v>
      </c>
      <c r="MG16" s="14">
        <f t="shared" si="10"/>
        <v>950.421875</v>
      </c>
      <c r="MH16" s="23">
        <f t="shared" si="5"/>
        <v>1.8276762402088753E-2</v>
      </c>
      <c r="MI16" s="41">
        <f t="shared" si="6"/>
        <v>2.8187919463087407E-2</v>
      </c>
      <c r="MJ16" s="41">
        <f t="shared" si="7"/>
        <v>-9.9044351874540526E-2</v>
      </c>
      <c r="MK16" s="2"/>
      <c r="ML16" s="2"/>
    </row>
    <row r="17" spans="2:350" ht="22.5" x14ac:dyDescent="0.5">
      <c r="B17" s="33" t="s">
        <v>290</v>
      </c>
      <c r="C17" s="32" t="s">
        <v>27</v>
      </c>
      <c r="D17" s="31" t="s">
        <v>28</v>
      </c>
      <c r="E17" s="8">
        <v>1021</v>
      </c>
      <c r="F17" s="8">
        <v>1022</v>
      </c>
      <c r="G17" s="9">
        <v>1022</v>
      </c>
      <c r="H17" s="9">
        <v>1090</v>
      </c>
      <c r="I17" s="9">
        <v>994</v>
      </c>
      <c r="J17" s="9">
        <v>996</v>
      </c>
      <c r="K17" s="9">
        <v>1027</v>
      </c>
      <c r="L17" s="9">
        <v>1002</v>
      </c>
      <c r="M17" s="9">
        <v>984</v>
      </c>
      <c r="N17" s="9">
        <v>1014</v>
      </c>
      <c r="O17" s="9">
        <v>1013</v>
      </c>
      <c r="P17" s="9">
        <v>1024</v>
      </c>
      <c r="Q17" s="9">
        <v>1020</v>
      </c>
      <c r="R17" s="9">
        <v>1030</v>
      </c>
      <c r="S17" s="9">
        <v>1037</v>
      </c>
      <c r="T17" s="9">
        <v>1022</v>
      </c>
      <c r="U17" s="9">
        <v>1032</v>
      </c>
      <c r="V17" s="9">
        <v>1016</v>
      </c>
      <c r="W17" s="9">
        <v>1020</v>
      </c>
      <c r="X17" s="9">
        <v>1021</v>
      </c>
      <c r="Y17" s="9">
        <v>1014</v>
      </c>
      <c r="Z17" s="9">
        <v>1003</v>
      </c>
      <c r="AA17" s="9">
        <v>980</v>
      </c>
      <c r="AB17" s="9">
        <v>968</v>
      </c>
      <c r="AC17" s="9">
        <v>974</v>
      </c>
      <c r="AD17" s="9">
        <v>941</v>
      </c>
      <c r="AE17" s="9">
        <v>957</v>
      </c>
      <c r="AF17" s="9">
        <v>964</v>
      </c>
      <c r="AG17" s="9">
        <v>958</v>
      </c>
      <c r="AH17" s="9">
        <v>952</v>
      </c>
      <c r="AI17" s="9">
        <v>951</v>
      </c>
      <c r="AJ17" s="9">
        <v>944</v>
      </c>
      <c r="AK17" s="9">
        <v>948</v>
      </c>
      <c r="AL17" s="9">
        <v>950</v>
      </c>
      <c r="AM17" s="9">
        <v>961</v>
      </c>
      <c r="AN17" s="9">
        <v>972</v>
      </c>
      <c r="AO17" s="9">
        <v>995</v>
      </c>
      <c r="AP17" s="9">
        <v>997</v>
      </c>
      <c r="AQ17" s="9">
        <v>1001</v>
      </c>
      <c r="AR17" s="9">
        <v>1010</v>
      </c>
      <c r="AS17" s="9">
        <v>1031</v>
      </c>
      <c r="AT17" s="9">
        <v>1038</v>
      </c>
      <c r="AU17" s="9">
        <v>1132</v>
      </c>
      <c r="AV17" s="9">
        <v>1105</v>
      </c>
      <c r="AW17" s="9">
        <v>1097</v>
      </c>
      <c r="AX17" s="9">
        <v>1080</v>
      </c>
      <c r="AY17" s="9">
        <v>1073</v>
      </c>
      <c r="AZ17" s="9">
        <v>1074</v>
      </c>
      <c r="BA17" s="9">
        <v>1079</v>
      </c>
      <c r="BB17" s="9">
        <v>1124</v>
      </c>
      <c r="BC17" s="9">
        <v>1096</v>
      </c>
      <c r="BD17" s="9">
        <v>1099.2</v>
      </c>
      <c r="BE17" s="9">
        <v>1095</v>
      </c>
      <c r="BF17" s="9">
        <v>1107</v>
      </c>
      <c r="BG17" s="9">
        <v>1103</v>
      </c>
      <c r="BH17" s="9">
        <v>1111</v>
      </c>
      <c r="BI17" s="9">
        <v>1114</v>
      </c>
      <c r="BJ17" s="9">
        <v>1117</v>
      </c>
      <c r="BK17" s="9">
        <v>1131.25</v>
      </c>
      <c r="BL17" s="9">
        <v>1182</v>
      </c>
      <c r="BM17" s="9">
        <v>1172</v>
      </c>
      <c r="BN17" s="9">
        <v>1184</v>
      </c>
      <c r="BO17" s="9">
        <v>1207</v>
      </c>
      <c r="BP17" s="9">
        <v>1197</v>
      </c>
      <c r="BQ17" s="9">
        <v>1189</v>
      </c>
      <c r="BR17" s="9">
        <v>1211</v>
      </c>
      <c r="BS17" s="9">
        <v>1211</v>
      </c>
      <c r="BT17" s="9">
        <v>1195</v>
      </c>
      <c r="BU17" s="9">
        <v>1165</v>
      </c>
      <c r="BV17" s="9">
        <v>1164.75</v>
      </c>
      <c r="BW17" s="9">
        <v>1175</v>
      </c>
      <c r="BX17" s="9">
        <v>1205</v>
      </c>
      <c r="BY17" s="10">
        <v>1180</v>
      </c>
      <c r="BZ17" s="10">
        <v>1178.5</v>
      </c>
      <c r="CA17" s="10">
        <v>1195</v>
      </c>
      <c r="CB17" s="10">
        <v>1200.2</v>
      </c>
      <c r="CC17" s="10">
        <v>1224</v>
      </c>
      <c r="CD17" s="10">
        <v>1224</v>
      </c>
      <c r="CE17" s="10">
        <v>1225</v>
      </c>
      <c r="CF17" s="10">
        <v>1227</v>
      </c>
      <c r="CG17" s="10">
        <v>1228</v>
      </c>
      <c r="CH17" s="10">
        <v>1251</v>
      </c>
      <c r="CI17" s="10">
        <v>1220</v>
      </c>
      <c r="CJ17" s="10">
        <v>1206</v>
      </c>
      <c r="CK17" s="10">
        <v>1200</v>
      </c>
      <c r="CL17" s="14">
        <v>1186</v>
      </c>
      <c r="CM17" s="14">
        <v>1180</v>
      </c>
      <c r="CN17" s="14">
        <v>1185</v>
      </c>
      <c r="CO17" s="14">
        <v>1231</v>
      </c>
      <c r="CP17" s="14">
        <v>1204</v>
      </c>
      <c r="CQ17" s="14">
        <v>1193</v>
      </c>
      <c r="CR17" s="14">
        <v>1188</v>
      </c>
      <c r="CS17" s="14">
        <v>1196</v>
      </c>
      <c r="CT17" s="14">
        <v>1206</v>
      </c>
      <c r="CU17" s="14">
        <v>1209</v>
      </c>
      <c r="CV17" s="14">
        <v>1214</v>
      </c>
      <c r="CW17" s="14">
        <v>1243</v>
      </c>
      <c r="CX17" s="14">
        <v>1228</v>
      </c>
      <c r="CY17" s="14">
        <v>1217</v>
      </c>
      <c r="CZ17" s="14">
        <v>1197</v>
      </c>
      <c r="DA17" s="14">
        <v>1179</v>
      </c>
      <c r="DB17" s="14">
        <v>1167</v>
      </c>
      <c r="DC17" s="14">
        <v>1126</v>
      </c>
      <c r="DD17" s="14">
        <v>1082.5999999999999</v>
      </c>
      <c r="DE17" s="14">
        <v>1009.4</v>
      </c>
      <c r="DF17" s="14">
        <v>1032.4000000000001</v>
      </c>
      <c r="DG17" s="14">
        <v>1038</v>
      </c>
      <c r="DH17" s="14">
        <v>1033</v>
      </c>
      <c r="DI17" s="14">
        <v>1036</v>
      </c>
      <c r="DJ17" s="14">
        <v>1032</v>
      </c>
      <c r="DK17" s="14">
        <v>1040</v>
      </c>
      <c r="DL17" s="14">
        <v>1048</v>
      </c>
      <c r="DM17" s="14">
        <v>1048</v>
      </c>
      <c r="DN17" s="14">
        <v>1047</v>
      </c>
      <c r="DO17" s="14">
        <v>1038.5999999999999</v>
      </c>
      <c r="DP17" s="14">
        <v>1049</v>
      </c>
      <c r="DQ17" s="14">
        <v>1042.4000000000001</v>
      </c>
      <c r="DR17" s="14">
        <v>1056</v>
      </c>
      <c r="DS17" s="14">
        <v>1055</v>
      </c>
      <c r="DT17" s="14">
        <v>1072</v>
      </c>
      <c r="DU17" s="14">
        <v>1094</v>
      </c>
      <c r="DV17" s="14">
        <v>1092</v>
      </c>
      <c r="DW17" s="14">
        <v>1113</v>
      </c>
      <c r="DX17" s="14">
        <v>1110</v>
      </c>
      <c r="DY17" s="14">
        <v>1108</v>
      </c>
      <c r="DZ17" s="14">
        <v>1118</v>
      </c>
      <c r="EA17" s="14">
        <v>1085.5</v>
      </c>
      <c r="EB17" s="14">
        <v>1066</v>
      </c>
      <c r="EC17" s="14">
        <v>1043</v>
      </c>
      <c r="ED17" s="14">
        <v>1012</v>
      </c>
      <c r="EE17" s="14">
        <v>1002</v>
      </c>
      <c r="EF17" s="14">
        <v>998</v>
      </c>
      <c r="EG17" s="14">
        <v>1023</v>
      </c>
      <c r="EH17" s="14">
        <v>1030</v>
      </c>
      <c r="EI17" s="14">
        <v>1047</v>
      </c>
      <c r="EJ17" s="14">
        <v>1023</v>
      </c>
      <c r="EK17" s="14">
        <v>1024</v>
      </c>
      <c r="EL17" s="14">
        <v>1027</v>
      </c>
      <c r="EM17" s="14">
        <v>1007</v>
      </c>
      <c r="EN17" s="14">
        <v>1003</v>
      </c>
      <c r="EO17" s="14">
        <v>970</v>
      </c>
      <c r="EP17" s="14">
        <v>951</v>
      </c>
      <c r="EQ17" s="14">
        <v>979</v>
      </c>
      <c r="ER17" s="14">
        <v>1010</v>
      </c>
      <c r="ES17" s="14">
        <v>997</v>
      </c>
      <c r="ET17" s="14">
        <v>1001</v>
      </c>
      <c r="EU17" s="14">
        <v>992.4</v>
      </c>
      <c r="EV17" s="14">
        <v>985</v>
      </c>
      <c r="EW17" s="14">
        <v>980.25</v>
      </c>
      <c r="EX17" s="14">
        <v>948</v>
      </c>
      <c r="EY17" s="14">
        <v>935</v>
      </c>
      <c r="EZ17" s="14">
        <v>913.4</v>
      </c>
      <c r="FA17" s="14">
        <v>914</v>
      </c>
      <c r="FB17" s="14">
        <v>920.2</v>
      </c>
      <c r="FC17" s="14">
        <v>911</v>
      </c>
      <c r="FD17" s="14">
        <v>903</v>
      </c>
      <c r="FE17" s="14">
        <v>903</v>
      </c>
      <c r="FF17" s="14">
        <v>901</v>
      </c>
      <c r="FG17" s="14">
        <v>918</v>
      </c>
      <c r="FH17" s="14">
        <v>917</v>
      </c>
      <c r="FI17" s="14">
        <v>911</v>
      </c>
      <c r="FJ17" s="14">
        <v>891.8</v>
      </c>
      <c r="FK17" s="14">
        <v>871</v>
      </c>
      <c r="FL17" s="14">
        <v>855</v>
      </c>
      <c r="FM17" s="14">
        <v>851</v>
      </c>
      <c r="FN17" s="14">
        <v>843</v>
      </c>
      <c r="FO17" s="14">
        <v>835</v>
      </c>
      <c r="FP17" s="14">
        <v>808.4</v>
      </c>
      <c r="FQ17" s="14">
        <v>721</v>
      </c>
      <c r="FR17" s="14">
        <v>695</v>
      </c>
      <c r="FS17" s="14">
        <v>826.75</v>
      </c>
      <c r="FT17" s="14">
        <v>781</v>
      </c>
      <c r="FU17" s="14">
        <v>770</v>
      </c>
      <c r="FV17" s="14">
        <v>773</v>
      </c>
      <c r="FW17" s="14">
        <v>786.75</v>
      </c>
      <c r="FX17" s="14">
        <v>795</v>
      </c>
      <c r="FY17" s="14">
        <v>805.5</v>
      </c>
      <c r="FZ17" s="14">
        <v>834</v>
      </c>
      <c r="GA17" s="14">
        <v>857</v>
      </c>
      <c r="GB17" s="14">
        <v>890</v>
      </c>
      <c r="GC17" s="14">
        <v>887</v>
      </c>
      <c r="GD17" s="14">
        <v>893</v>
      </c>
      <c r="GE17" s="14">
        <v>895</v>
      </c>
      <c r="GF17" s="14">
        <v>906.75</v>
      </c>
      <c r="GG17" s="14">
        <v>904.6</v>
      </c>
      <c r="GH17" s="14">
        <v>902</v>
      </c>
      <c r="GI17" s="14">
        <v>901.75</v>
      </c>
      <c r="GJ17" s="14">
        <v>905</v>
      </c>
      <c r="GK17" s="14">
        <v>893</v>
      </c>
      <c r="GL17" s="14">
        <v>895</v>
      </c>
      <c r="GM17" s="14">
        <v>917</v>
      </c>
      <c r="GN17" s="14">
        <v>942</v>
      </c>
      <c r="GO17" s="14">
        <v>927</v>
      </c>
      <c r="GP17" s="14">
        <v>936</v>
      </c>
      <c r="GQ17" s="14">
        <v>935</v>
      </c>
      <c r="GR17" s="14">
        <v>924</v>
      </c>
      <c r="GS17" s="14">
        <v>954</v>
      </c>
      <c r="GT17" s="14">
        <v>980</v>
      </c>
      <c r="GU17" s="14">
        <v>990</v>
      </c>
      <c r="GV17" s="14">
        <v>993</v>
      </c>
      <c r="GW17" s="14">
        <v>994</v>
      </c>
      <c r="GX17" s="14">
        <v>1024</v>
      </c>
      <c r="GY17" s="14">
        <v>1090</v>
      </c>
      <c r="GZ17" s="14">
        <v>1109</v>
      </c>
      <c r="HA17" s="14">
        <v>1081</v>
      </c>
      <c r="HB17" s="14">
        <v>1079</v>
      </c>
      <c r="HC17" s="14">
        <v>1046</v>
      </c>
      <c r="HD17" s="14">
        <v>1033</v>
      </c>
      <c r="HE17" s="14">
        <v>1030</v>
      </c>
      <c r="HF17" s="14">
        <v>1030</v>
      </c>
      <c r="HG17" s="14">
        <v>1071</v>
      </c>
      <c r="HH17" s="14">
        <v>1045</v>
      </c>
      <c r="HI17" s="14">
        <v>1049</v>
      </c>
      <c r="HJ17" s="14">
        <v>1151</v>
      </c>
      <c r="HK17" s="14">
        <v>1199</v>
      </c>
      <c r="HL17" s="14">
        <v>1231</v>
      </c>
      <c r="HM17" s="14">
        <v>1240</v>
      </c>
      <c r="HN17" s="14">
        <v>1240</v>
      </c>
      <c r="HO17" s="14">
        <v>1240</v>
      </c>
      <c r="HP17" s="14">
        <v>1240</v>
      </c>
      <c r="HQ17" s="14">
        <v>1240</v>
      </c>
      <c r="HR17" s="14">
        <v>1216</v>
      </c>
      <c r="HS17" s="14">
        <v>1146</v>
      </c>
      <c r="HT17" s="14">
        <v>1115</v>
      </c>
      <c r="HU17" s="14">
        <v>1106</v>
      </c>
      <c r="HV17" s="14">
        <v>1100</v>
      </c>
      <c r="HW17" s="14">
        <v>1093.75</v>
      </c>
      <c r="HX17" s="14">
        <v>1076</v>
      </c>
      <c r="HY17" s="14">
        <v>1057</v>
      </c>
      <c r="HZ17" s="14">
        <v>1054</v>
      </c>
      <c r="IA17" s="14">
        <v>1050</v>
      </c>
      <c r="IB17" s="14">
        <v>1060</v>
      </c>
      <c r="IC17" s="14">
        <v>1068</v>
      </c>
      <c r="ID17" s="14">
        <v>1072</v>
      </c>
      <c r="IE17" s="14">
        <v>1070</v>
      </c>
      <c r="IF17" s="14">
        <v>1078</v>
      </c>
      <c r="IG17" s="14">
        <v>1090</v>
      </c>
      <c r="IH17" s="14">
        <v>1092.5</v>
      </c>
      <c r="II17" s="14">
        <v>1087</v>
      </c>
      <c r="IJ17" s="14">
        <v>1085</v>
      </c>
      <c r="IK17" s="14">
        <v>1082</v>
      </c>
      <c r="IL17" s="14">
        <v>1089</v>
      </c>
      <c r="IM17" s="14">
        <v>1085</v>
      </c>
      <c r="IN17" s="14">
        <v>1114</v>
      </c>
      <c r="IO17" s="14">
        <v>1148</v>
      </c>
      <c r="IP17" s="14">
        <v>1173</v>
      </c>
      <c r="IQ17" s="14">
        <v>1249</v>
      </c>
      <c r="IR17" s="14">
        <v>1248</v>
      </c>
      <c r="IS17" s="14">
        <v>1208</v>
      </c>
      <c r="IT17" s="14">
        <v>1177</v>
      </c>
      <c r="IU17" s="14">
        <v>1156</v>
      </c>
      <c r="IV17" s="14">
        <v>1151</v>
      </c>
      <c r="IW17" s="14">
        <v>1121</v>
      </c>
      <c r="IX17" s="14">
        <v>1115</v>
      </c>
      <c r="IY17" s="14">
        <v>1095</v>
      </c>
      <c r="IZ17" s="14">
        <v>1087.2</v>
      </c>
      <c r="JA17" s="14">
        <v>1054</v>
      </c>
      <c r="JB17" s="14">
        <v>1051.4000000000001</v>
      </c>
      <c r="JC17" s="14">
        <v>1049</v>
      </c>
      <c r="JD17" s="14">
        <v>1101</v>
      </c>
      <c r="JE17" s="14">
        <v>1109</v>
      </c>
      <c r="JF17" s="14">
        <v>1111</v>
      </c>
      <c r="JG17" s="14">
        <v>1123</v>
      </c>
      <c r="JH17" s="14">
        <v>1130</v>
      </c>
      <c r="JI17" s="14">
        <v>1140</v>
      </c>
      <c r="JJ17" s="14">
        <v>1178.5999999999999</v>
      </c>
      <c r="JK17" s="14">
        <v>1145</v>
      </c>
      <c r="JL17" s="14">
        <v>1138</v>
      </c>
      <c r="JM17" s="14">
        <v>1147</v>
      </c>
      <c r="JN17" s="14">
        <v>1126.4000000000001</v>
      </c>
      <c r="JO17" s="14">
        <v>1116</v>
      </c>
      <c r="JP17" s="14">
        <v>1136.5</v>
      </c>
      <c r="JQ17" s="14">
        <v>1129</v>
      </c>
      <c r="JR17" s="14">
        <v>1119</v>
      </c>
      <c r="JS17" s="14">
        <v>1124</v>
      </c>
      <c r="JT17" s="14">
        <v>1112.75</v>
      </c>
      <c r="JU17" s="14">
        <v>1077</v>
      </c>
      <c r="JV17" s="14">
        <v>1052</v>
      </c>
      <c r="JW17" s="14">
        <v>1030</v>
      </c>
      <c r="JX17" s="14">
        <v>1024</v>
      </c>
      <c r="JY17" s="14">
        <v>1015</v>
      </c>
      <c r="JZ17" s="14">
        <v>986</v>
      </c>
      <c r="KA17" s="14">
        <v>990</v>
      </c>
      <c r="KB17" s="14">
        <v>947</v>
      </c>
      <c r="KC17" s="14">
        <v>962</v>
      </c>
      <c r="KD17" s="14">
        <v>912</v>
      </c>
      <c r="KE17" s="14">
        <v>956</v>
      </c>
      <c r="KF17" s="14">
        <v>905</v>
      </c>
      <c r="KG17" s="14">
        <v>905</v>
      </c>
      <c r="KH17" s="14">
        <v>879</v>
      </c>
      <c r="KI17" s="14">
        <v>880</v>
      </c>
      <c r="KJ17" s="14">
        <v>889</v>
      </c>
      <c r="KK17" s="14">
        <v>922</v>
      </c>
      <c r="KL17" s="14">
        <v>917</v>
      </c>
      <c r="KM17" s="14">
        <v>918</v>
      </c>
      <c r="KN17" s="14">
        <v>915</v>
      </c>
      <c r="KO17" s="14">
        <v>931</v>
      </c>
      <c r="KP17" s="14">
        <v>926</v>
      </c>
      <c r="KQ17" s="14">
        <v>889</v>
      </c>
      <c r="KR17" s="14">
        <v>849</v>
      </c>
      <c r="KS17" s="14">
        <v>860</v>
      </c>
      <c r="KT17" s="14">
        <v>868</v>
      </c>
      <c r="KU17" s="14">
        <v>867</v>
      </c>
      <c r="KV17" s="14">
        <v>864</v>
      </c>
      <c r="KW17" s="14">
        <v>856</v>
      </c>
      <c r="KX17" s="14">
        <v>870</v>
      </c>
      <c r="KY17" s="14">
        <f t="shared" si="8"/>
        <v>870</v>
      </c>
      <c r="KZ17" s="14">
        <f t="shared" si="9"/>
        <v>870</v>
      </c>
      <c r="LA17" s="14">
        <v>886.5</v>
      </c>
      <c r="LB17" s="14">
        <v>894</v>
      </c>
      <c r="LC17" s="14">
        <v>916</v>
      </c>
      <c r="LD17" s="14">
        <v>944</v>
      </c>
      <c r="LE17" s="14">
        <v>945</v>
      </c>
      <c r="LF17" s="14">
        <v>945</v>
      </c>
      <c r="LG17" s="14">
        <v>929</v>
      </c>
      <c r="LH17" s="14">
        <v>924</v>
      </c>
      <c r="LI17" s="14">
        <v>951</v>
      </c>
      <c r="LJ17" s="14">
        <v>945.4</v>
      </c>
      <c r="LK17" s="14">
        <v>927</v>
      </c>
      <c r="LL17" s="14">
        <v>912</v>
      </c>
      <c r="LM17" s="14">
        <v>906</v>
      </c>
      <c r="LN17" s="14">
        <v>904</v>
      </c>
      <c r="LO17" s="14">
        <v>901</v>
      </c>
      <c r="LP17" s="14">
        <v>904</v>
      </c>
      <c r="LQ17" s="14">
        <v>905</v>
      </c>
      <c r="LR17" s="14">
        <v>909</v>
      </c>
      <c r="LS17" s="14">
        <v>889</v>
      </c>
      <c r="LT17" s="14">
        <v>883</v>
      </c>
      <c r="LU17" s="14">
        <v>853</v>
      </c>
      <c r="LV17" s="14">
        <v>833</v>
      </c>
      <c r="LW17" s="14">
        <v>809</v>
      </c>
      <c r="LX17" s="14">
        <v>807</v>
      </c>
      <c r="LY17" s="14">
        <v>799</v>
      </c>
      <c r="LZ17" s="14">
        <v>801</v>
      </c>
      <c r="MA17" s="14">
        <v>804</v>
      </c>
      <c r="MB17" s="14">
        <v>805.2</v>
      </c>
      <c r="MC17" s="14">
        <v>814</v>
      </c>
      <c r="MD17" s="14">
        <f>AVERAGE(FP17:HM17)</f>
        <v>946.53</v>
      </c>
      <c r="ME17" s="14">
        <f t="shared" si="1"/>
        <v>1123.329</v>
      </c>
      <c r="MF17" s="14">
        <f t="shared" si="3"/>
        <v>960.70288461538462</v>
      </c>
      <c r="MG17" s="14">
        <f t="shared" si="10"/>
        <v>863.6875</v>
      </c>
      <c r="MH17" s="23">
        <f t="shared" si="5"/>
        <v>1.0928961748633892E-2</v>
      </c>
      <c r="MI17" s="41">
        <f t="shared" si="6"/>
        <v>1.4925373134329067E-3</v>
      </c>
      <c r="MJ17" s="41">
        <f t="shared" si="7"/>
        <v>-0.14973600844772961</v>
      </c>
      <c r="MK17" s="2"/>
      <c r="ML17" s="2"/>
    </row>
    <row r="18" spans="2:350" ht="22.5" x14ac:dyDescent="0.5">
      <c r="B18" s="33" t="s">
        <v>295</v>
      </c>
      <c r="C18" s="32" t="s">
        <v>260</v>
      </c>
      <c r="D18" s="31" t="s">
        <v>269</v>
      </c>
      <c r="E18" s="8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>
        <v>940</v>
      </c>
      <c r="HW18" s="14">
        <v>940</v>
      </c>
      <c r="HX18" s="14">
        <v>940</v>
      </c>
      <c r="HY18" s="14">
        <v>920</v>
      </c>
      <c r="HZ18" s="14">
        <v>915</v>
      </c>
      <c r="IA18" s="14">
        <v>925</v>
      </c>
      <c r="IB18" s="14">
        <v>935</v>
      </c>
      <c r="IC18" s="14">
        <v>935</v>
      </c>
      <c r="ID18" s="14">
        <v>935</v>
      </c>
      <c r="IE18" s="14">
        <v>935</v>
      </c>
      <c r="IF18" s="14">
        <v>945</v>
      </c>
      <c r="IG18" s="14">
        <v>945</v>
      </c>
      <c r="IH18" s="14">
        <v>945</v>
      </c>
      <c r="II18" s="14">
        <v>945</v>
      </c>
      <c r="IJ18" s="14">
        <v>944</v>
      </c>
      <c r="IK18" s="14">
        <v>944</v>
      </c>
      <c r="IL18" s="14">
        <v>934</v>
      </c>
      <c r="IM18" s="14">
        <v>944</v>
      </c>
      <c r="IN18" s="14">
        <v>946</v>
      </c>
      <c r="IO18" s="14">
        <v>986</v>
      </c>
      <c r="IP18" s="14">
        <v>990</v>
      </c>
      <c r="IQ18" s="14">
        <v>1089</v>
      </c>
      <c r="IR18" s="14">
        <v>1119</v>
      </c>
      <c r="IS18" s="14">
        <v>1189</v>
      </c>
      <c r="IT18" s="14">
        <v>1190</v>
      </c>
      <c r="IU18" s="14">
        <v>1160</v>
      </c>
      <c r="IV18" s="14">
        <v>1155</v>
      </c>
      <c r="IW18" s="14">
        <v>1140</v>
      </c>
      <c r="IX18" s="14">
        <v>1060</v>
      </c>
      <c r="IY18" s="14">
        <v>1060</v>
      </c>
      <c r="IZ18" s="14">
        <v>1060</v>
      </c>
      <c r="JA18" s="14">
        <v>1064</v>
      </c>
      <c r="JB18" s="14">
        <v>1089</v>
      </c>
      <c r="JC18" s="14">
        <v>1099</v>
      </c>
      <c r="JD18" s="14">
        <v>1109</v>
      </c>
      <c r="JE18" s="14">
        <v>1109</v>
      </c>
      <c r="JF18" s="14">
        <v>1149</v>
      </c>
      <c r="JG18" s="14">
        <v>1149</v>
      </c>
      <c r="JH18" s="14">
        <v>1149</v>
      </c>
      <c r="JI18" s="14">
        <v>1189</v>
      </c>
      <c r="JJ18" s="14">
        <v>1289</v>
      </c>
      <c r="JK18" s="14">
        <v>1189</v>
      </c>
      <c r="JL18" s="14">
        <v>1239</v>
      </c>
      <c r="JM18" s="14">
        <v>1219</v>
      </c>
      <c r="JN18" s="14">
        <v>1219</v>
      </c>
      <c r="JO18" s="14">
        <v>1179</v>
      </c>
      <c r="JP18" s="14">
        <v>1219</v>
      </c>
      <c r="JQ18" s="14">
        <v>1199</v>
      </c>
      <c r="JR18" s="14">
        <v>1199</v>
      </c>
      <c r="JS18" s="14">
        <v>1229</v>
      </c>
      <c r="JT18" s="14">
        <v>1239</v>
      </c>
      <c r="JU18" s="14">
        <v>1289</v>
      </c>
      <c r="JV18" s="14">
        <v>1209</v>
      </c>
      <c r="JW18" s="14">
        <v>1329</v>
      </c>
      <c r="JX18" s="14">
        <v>1269</v>
      </c>
      <c r="JY18" s="14">
        <v>1219</v>
      </c>
      <c r="JZ18" s="14">
        <v>1219</v>
      </c>
      <c r="KA18" s="14">
        <v>1149</v>
      </c>
      <c r="KB18" s="14">
        <v>1149</v>
      </c>
      <c r="KC18" s="14">
        <v>1129</v>
      </c>
      <c r="KD18" s="14">
        <v>1129</v>
      </c>
      <c r="KE18" s="14">
        <v>1180</v>
      </c>
      <c r="KF18" s="14">
        <v>1180</v>
      </c>
      <c r="KG18" s="14">
        <v>1180</v>
      </c>
      <c r="KH18" s="14">
        <v>1109</v>
      </c>
      <c r="KI18" s="14">
        <v>1089</v>
      </c>
      <c r="KJ18" s="14">
        <v>1140</v>
      </c>
      <c r="KK18" s="14">
        <v>1069</v>
      </c>
      <c r="KL18" s="14">
        <v>1069</v>
      </c>
      <c r="KM18" s="14">
        <v>1039</v>
      </c>
      <c r="KN18" s="14">
        <v>1039</v>
      </c>
      <c r="KO18" s="14">
        <v>999</v>
      </c>
      <c r="KP18" s="14">
        <v>989</v>
      </c>
      <c r="KQ18" s="14">
        <v>939</v>
      </c>
      <c r="KR18" s="14">
        <v>914</v>
      </c>
      <c r="KS18" s="14">
        <v>899</v>
      </c>
      <c r="KT18" s="14">
        <v>929</v>
      </c>
      <c r="KU18" s="14">
        <v>929</v>
      </c>
      <c r="KV18" s="14">
        <v>889</v>
      </c>
      <c r="KW18" s="14">
        <v>879</v>
      </c>
      <c r="KX18" s="14">
        <v>894</v>
      </c>
      <c r="KY18" s="14">
        <f t="shared" si="8"/>
        <v>894</v>
      </c>
      <c r="KZ18" s="14">
        <f t="shared" si="9"/>
        <v>894</v>
      </c>
      <c r="LA18" s="14">
        <v>914</v>
      </c>
      <c r="LB18" s="14">
        <v>924</v>
      </c>
      <c r="LC18" s="14">
        <v>974</v>
      </c>
      <c r="LD18" s="14">
        <v>974</v>
      </c>
      <c r="LE18" s="14">
        <v>999</v>
      </c>
      <c r="LF18" s="14">
        <v>969</v>
      </c>
      <c r="LG18" s="14">
        <v>959</v>
      </c>
      <c r="LH18" s="14">
        <v>959</v>
      </c>
      <c r="LI18" s="14">
        <v>969</v>
      </c>
      <c r="LJ18" s="14">
        <v>974</v>
      </c>
      <c r="LK18" s="14">
        <v>974</v>
      </c>
      <c r="LL18" s="14">
        <v>974</v>
      </c>
      <c r="LM18" s="14">
        <v>1019</v>
      </c>
      <c r="LN18" s="14">
        <v>1019</v>
      </c>
      <c r="LO18" s="14">
        <v>1019</v>
      </c>
      <c r="LP18" s="14">
        <v>1039</v>
      </c>
      <c r="LQ18" s="14">
        <v>1024</v>
      </c>
      <c r="LR18" s="14">
        <v>1024</v>
      </c>
      <c r="LS18" s="14">
        <v>959</v>
      </c>
      <c r="LT18" s="14">
        <v>929</v>
      </c>
      <c r="LU18" s="14">
        <v>919</v>
      </c>
      <c r="LV18" s="14">
        <v>919</v>
      </c>
      <c r="LW18" s="14">
        <v>889</v>
      </c>
      <c r="LX18" s="14">
        <v>889</v>
      </c>
      <c r="LY18" s="14">
        <v>869</v>
      </c>
      <c r="LZ18" s="14">
        <v>869</v>
      </c>
      <c r="MA18" s="14">
        <v>864</v>
      </c>
      <c r="MB18" s="14">
        <v>904</v>
      </c>
      <c r="MC18" s="14">
        <v>889</v>
      </c>
      <c r="MD18" s="14">
        <v>1320</v>
      </c>
      <c r="ME18" s="14">
        <f t="shared" si="1"/>
        <v>1037.952380952381</v>
      </c>
      <c r="MF18" s="14">
        <f t="shared" si="3"/>
        <v>1072.3461538461538</v>
      </c>
      <c r="MG18" s="14">
        <f t="shared" si="10"/>
        <v>951.5</v>
      </c>
      <c r="MH18" s="23">
        <f t="shared" si="5"/>
        <v>-1.6592920353982299E-2</v>
      </c>
      <c r="MI18" s="41">
        <f t="shared" si="6"/>
        <v>4.629629629629628E-2</v>
      </c>
      <c r="MJ18" s="41">
        <f t="shared" si="7"/>
        <v>-0.21322889469103568</v>
      </c>
      <c r="MK18" s="2"/>
      <c r="ML18" s="2"/>
    </row>
    <row r="19" spans="2:350" ht="22.5" x14ac:dyDescent="0.5">
      <c r="B19" s="33" t="s">
        <v>293</v>
      </c>
      <c r="C19" s="32" t="s">
        <v>17</v>
      </c>
      <c r="D19" s="31" t="s">
        <v>3</v>
      </c>
      <c r="E19" s="8">
        <v>1165</v>
      </c>
      <c r="F19" s="8">
        <v>1129</v>
      </c>
      <c r="G19" s="9">
        <v>1240</v>
      </c>
      <c r="H19" s="9">
        <v>1265</v>
      </c>
      <c r="I19" s="9">
        <v>1290</v>
      </c>
      <c r="J19" s="9">
        <v>1319</v>
      </c>
      <c r="K19" s="9">
        <v>1339</v>
      </c>
      <c r="L19" s="9">
        <v>1339</v>
      </c>
      <c r="M19" s="9">
        <v>1370</v>
      </c>
      <c r="N19" s="9">
        <v>1379</v>
      </c>
      <c r="O19" s="9">
        <v>1415</v>
      </c>
      <c r="P19" s="9">
        <v>1429</v>
      </c>
      <c r="Q19" s="9">
        <v>1550</v>
      </c>
      <c r="R19" s="9">
        <v>1550</v>
      </c>
      <c r="S19" s="9">
        <v>1480</v>
      </c>
      <c r="T19" s="9">
        <v>1460</v>
      </c>
      <c r="U19" s="9">
        <v>1430</v>
      </c>
      <c r="V19" s="9">
        <v>1360</v>
      </c>
      <c r="W19" s="9">
        <v>1320</v>
      </c>
      <c r="X19" s="9">
        <v>1290</v>
      </c>
      <c r="Y19" s="9">
        <v>1300</v>
      </c>
      <c r="Z19" s="9">
        <v>1300</v>
      </c>
      <c r="AA19" s="9">
        <v>1260</v>
      </c>
      <c r="AB19" s="9">
        <v>1255</v>
      </c>
      <c r="AC19" s="9">
        <v>1220</v>
      </c>
      <c r="AD19" s="9">
        <v>1195</v>
      </c>
      <c r="AE19" s="9">
        <v>1195</v>
      </c>
      <c r="AF19" s="9">
        <v>1229</v>
      </c>
      <c r="AG19" s="9">
        <v>1229</v>
      </c>
      <c r="AH19" s="9">
        <v>1220</v>
      </c>
      <c r="AI19" s="9">
        <v>1235</v>
      </c>
      <c r="AJ19" s="9">
        <v>1255</v>
      </c>
      <c r="AK19" s="9">
        <v>1258</v>
      </c>
      <c r="AL19" s="9">
        <v>1260</v>
      </c>
      <c r="AM19" s="9">
        <v>1270</v>
      </c>
      <c r="AN19" s="9">
        <v>1300</v>
      </c>
      <c r="AO19" s="9">
        <v>1280</v>
      </c>
      <c r="AP19" s="9">
        <v>1280</v>
      </c>
      <c r="AQ19" s="9">
        <v>1285</v>
      </c>
      <c r="AR19" s="9">
        <v>1289</v>
      </c>
      <c r="AS19" s="9">
        <v>1295</v>
      </c>
      <c r="AT19" s="9">
        <v>1450</v>
      </c>
      <c r="AU19" s="9">
        <v>1480</v>
      </c>
      <c r="AV19" s="9">
        <v>1480</v>
      </c>
      <c r="AW19" s="9">
        <v>1480</v>
      </c>
      <c r="AX19" s="9">
        <v>1420</v>
      </c>
      <c r="AY19" s="9">
        <v>1420</v>
      </c>
      <c r="AZ19" s="9">
        <v>1380</v>
      </c>
      <c r="BA19" s="9">
        <v>1380</v>
      </c>
      <c r="BB19" s="9">
        <v>1340</v>
      </c>
      <c r="BC19" s="9">
        <v>1340</v>
      </c>
      <c r="BD19" s="9">
        <v>1360</v>
      </c>
      <c r="BE19" s="9">
        <v>1390</v>
      </c>
      <c r="BF19" s="9">
        <v>1390</v>
      </c>
      <c r="BG19" s="9">
        <v>1450</v>
      </c>
      <c r="BH19" s="9">
        <v>1420</v>
      </c>
      <c r="BI19" s="9">
        <v>1450</v>
      </c>
      <c r="BJ19" s="9">
        <v>1450</v>
      </c>
      <c r="BK19" s="9">
        <v>1440</v>
      </c>
      <c r="BL19" s="9">
        <v>1435</v>
      </c>
      <c r="BM19" s="9">
        <v>1430</v>
      </c>
      <c r="BN19" s="9">
        <v>1480</v>
      </c>
      <c r="BO19" s="9">
        <v>1540</v>
      </c>
      <c r="BP19" s="9">
        <v>1550</v>
      </c>
      <c r="BQ19" s="9">
        <v>1550</v>
      </c>
      <c r="BR19" s="9">
        <v>1550</v>
      </c>
      <c r="BS19" s="9">
        <v>1600</v>
      </c>
      <c r="BT19" s="9">
        <v>1620</v>
      </c>
      <c r="BU19" s="9">
        <v>1470</v>
      </c>
      <c r="BV19" s="9">
        <v>1480</v>
      </c>
      <c r="BW19" s="9">
        <v>1490</v>
      </c>
      <c r="BX19" s="9">
        <v>1500</v>
      </c>
      <c r="BY19" s="10">
        <v>1500</v>
      </c>
      <c r="BZ19" s="10">
        <v>1510</v>
      </c>
      <c r="CA19" s="10">
        <v>1530</v>
      </c>
      <c r="CB19" s="10">
        <v>1530</v>
      </c>
      <c r="CC19" s="10">
        <v>1560</v>
      </c>
      <c r="CD19" s="10">
        <v>1560</v>
      </c>
      <c r="CE19" s="10">
        <v>1570</v>
      </c>
      <c r="CF19" s="10">
        <v>1570</v>
      </c>
      <c r="CG19" s="10">
        <v>1570</v>
      </c>
      <c r="CH19" s="10">
        <v>1540</v>
      </c>
      <c r="CI19" s="10">
        <v>1520</v>
      </c>
      <c r="CJ19" s="10">
        <v>1475</v>
      </c>
      <c r="CK19" s="10">
        <v>1475</v>
      </c>
      <c r="CL19" s="14">
        <v>1480</v>
      </c>
      <c r="CM19" s="14">
        <v>1480</v>
      </c>
      <c r="CN19" s="14">
        <v>1500</v>
      </c>
      <c r="CO19" s="14">
        <v>1510</v>
      </c>
      <c r="CP19" s="14">
        <v>1510</v>
      </c>
      <c r="CQ19" s="14">
        <v>1500</v>
      </c>
      <c r="CR19" s="14">
        <v>1490</v>
      </c>
      <c r="CS19" s="14">
        <v>1480</v>
      </c>
      <c r="CT19" s="14">
        <v>1480</v>
      </c>
      <c r="CU19" s="14">
        <v>1485</v>
      </c>
      <c r="CV19" s="14">
        <v>1485</v>
      </c>
      <c r="CW19" s="14">
        <v>1485</v>
      </c>
      <c r="CX19" s="14">
        <v>1460</v>
      </c>
      <c r="CY19" s="14">
        <v>1420</v>
      </c>
      <c r="CZ19" s="14">
        <v>1380</v>
      </c>
      <c r="DA19" s="14">
        <v>1350</v>
      </c>
      <c r="DB19" s="14">
        <v>1280</v>
      </c>
      <c r="DC19" s="14">
        <v>1250</v>
      </c>
      <c r="DD19" s="14">
        <v>1230</v>
      </c>
      <c r="DE19" s="14">
        <v>1240</v>
      </c>
      <c r="DF19" s="14">
        <v>1230</v>
      </c>
      <c r="DG19" s="14">
        <v>1240</v>
      </c>
      <c r="DH19" s="14">
        <v>1235</v>
      </c>
      <c r="DI19" s="14">
        <v>1260</v>
      </c>
      <c r="DJ19" s="14">
        <v>1280</v>
      </c>
      <c r="DK19" s="14">
        <v>1240</v>
      </c>
      <c r="DL19" s="14">
        <v>1240</v>
      </c>
      <c r="DM19" s="14">
        <v>1245</v>
      </c>
      <c r="DN19" s="14">
        <v>1250</v>
      </c>
      <c r="DO19" s="14">
        <v>1250</v>
      </c>
      <c r="DP19" s="14">
        <v>1250</v>
      </c>
      <c r="DQ19" s="14">
        <v>1270</v>
      </c>
      <c r="DR19" s="14">
        <v>1280</v>
      </c>
      <c r="DS19" s="14">
        <v>1280</v>
      </c>
      <c r="DT19" s="14">
        <v>1270</v>
      </c>
      <c r="DU19" s="14">
        <v>1280</v>
      </c>
      <c r="DV19" s="14">
        <v>1280</v>
      </c>
      <c r="DW19" s="14">
        <v>1280</v>
      </c>
      <c r="DX19" s="14">
        <v>1275</v>
      </c>
      <c r="DY19" s="14">
        <v>1265</v>
      </c>
      <c r="DZ19" s="14">
        <v>1235</v>
      </c>
      <c r="EA19" s="14">
        <v>1220</v>
      </c>
      <c r="EB19" s="14">
        <v>1210</v>
      </c>
      <c r="EC19" s="14">
        <v>1195</v>
      </c>
      <c r="ED19" s="14">
        <v>1180</v>
      </c>
      <c r="EE19" s="14">
        <v>1190</v>
      </c>
      <c r="EF19" s="14">
        <v>1200</v>
      </c>
      <c r="EG19" s="14">
        <v>1200</v>
      </c>
      <c r="EH19" s="14">
        <v>1200</v>
      </c>
      <c r="EI19" s="14">
        <v>1200</v>
      </c>
      <c r="EJ19" s="14">
        <v>1180</v>
      </c>
      <c r="EK19" s="14">
        <v>1155</v>
      </c>
      <c r="EL19" s="14">
        <v>1145</v>
      </c>
      <c r="EM19" s="14">
        <v>1130</v>
      </c>
      <c r="EN19" s="14">
        <v>1120</v>
      </c>
      <c r="EO19" s="14">
        <v>1115</v>
      </c>
      <c r="EP19" s="14">
        <v>1130</v>
      </c>
      <c r="EQ19" s="14">
        <v>1150</v>
      </c>
      <c r="ER19" s="14">
        <v>1140</v>
      </c>
      <c r="ES19" s="14">
        <v>1140</v>
      </c>
      <c r="ET19" s="14">
        <v>1130</v>
      </c>
      <c r="EU19" s="14">
        <v>1100</v>
      </c>
      <c r="EV19" s="14">
        <v>1090</v>
      </c>
      <c r="EW19" s="14">
        <v>1080</v>
      </c>
      <c r="EX19" s="14">
        <v>1050</v>
      </c>
      <c r="EY19" s="14">
        <v>1040</v>
      </c>
      <c r="EZ19" s="14">
        <v>1030</v>
      </c>
      <c r="FA19" s="14">
        <v>1030</v>
      </c>
      <c r="FB19" s="14">
        <v>1040</v>
      </c>
      <c r="FC19" s="14">
        <v>1040</v>
      </c>
      <c r="FD19" s="14">
        <v>1060</v>
      </c>
      <c r="FE19" s="14">
        <v>1060</v>
      </c>
      <c r="FF19" s="14">
        <v>1080</v>
      </c>
      <c r="FG19" s="14">
        <v>1090</v>
      </c>
      <c r="FH19" s="14">
        <v>1180</v>
      </c>
      <c r="FI19" s="14">
        <v>1080</v>
      </c>
      <c r="FJ19" s="14">
        <v>1070</v>
      </c>
      <c r="FK19" s="14">
        <v>1050</v>
      </c>
      <c r="FL19" s="14">
        <v>1030</v>
      </c>
      <c r="FM19" s="14">
        <v>1010</v>
      </c>
      <c r="FN19" s="14">
        <v>990</v>
      </c>
      <c r="FO19" s="14">
        <v>940</v>
      </c>
      <c r="FP19" s="14">
        <v>870</v>
      </c>
      <c r="FQ19" s="14">
        <v>840</v>
      </c>
      <c r="FR19" s="14">
        <v>860</v>
      </c>
      <c r="FS19" s="14">
        <v>870</v>
      </c>
      <c r="FT19" s="14">
        <v>840</v>
      </c>
      <c r="FU19" s="14">
        <v>840</v>
      </c>
      <c r="FV19" s="14">
        <v>840</v>
      </c>
      <c r="FW19" s="14">
        <v>840</v>
      </c>
      <c r="FX19" s="14">
        <v>840</v>
      </c>
      <c r="FY19" s="14">
        <v>850</v>
      </c>
      <c r="FZ19" s="14">
        <v>860</v>
      </c>
      <c r="GA19" s="14">
        <v>890</v>
      </c>
      <c r="GB19" s="14">
        <v>920</v>
      </c>
      <c r="GC19" s="14">
        <v>920</v>
      </c>
      <c r="GD19" s="14">
        <v>930</v>
      </c>
      <c r="GE19" s="14">
        <v>925</v>
      </c>
      <c r="GF19" s="14">
        <v>935</v>
      </c>
      <c r="GG19" s="14">
        <v>930</v>
      </c>
      <c r="GH19" s="14">
        <v>930</v>
      </c>
      <c r="GI19" s="14">
        <v>930</v>
      </c>
      <c r="GJ19" s="14">
        <v>950</v>
      </c>
      <c r="GK19" s="14">
        <v>955</v>
      </c>
      <c r="GL19" s="14">
        <v>955</v>
      </c>
      <c r="GM19" s="14">
        <v>980</v>
      </c>
      <c r="GN19" s="14">
        <v>970</v>
      </c>
      <c r="GO19" s="14">
        <v>990</v>
      </c>
      <c r="GP19" s="14">
        <v>980</v>
      </c>
      <c r="GQ19" s="14">
        <v>985</v>
      </c>
      <c r="GR19" s="14">
        <v>990</v>
      </c>
      <c r="GS19" s="14">
        <v>1050</v>
      </c>
      <c r="GT19" s="14">
        <v>1130</v>
      </c>
      <c r="GU19" s="14">
        <v>1160</v>
      </c>
      <c r="GV19" s="14">
        <v>1260</v>
      </c>
      <c r="GW19" s="14">
        <v>1300</v>
      </c>
      <c r="GX19" s="14">
        <v>1400</v>
      </c>
      <c r="GY19" s="14">
        <v>1490</v>
      </c>
      <c r="GZ19" s="14">
        <v>1380</v>
      </c>
      <c r="HA19" s="14">
        <v>1380</v>
      </c>
      <c r="HB19" s="14">
        <v>1300</v>
      </c>
      <c r="HC19" s="14">
        <v>1150</v>
      </c>
      <c r="HD19" s="14">
        <v>1150</v>
      </c>
      <c r="HE19" s="14">
        <v>1170</v>
      </c>
      <c r="HF19" s="14">
        <v>1180</v>
      </c>
      <c r="HG19" s="14">
        <v>1210</v>
      </c>
      <c r="HH19" s="14">
        <v>1220</v>
      </c>
      <c r="HI19" s="14">
        <v>1240</v>
      </c>
      <c r="HJ19" s="14">
        <v>1400</v>
      </c>
      <c r="HK19" s="14">
        <v>1450</v>
      </c>
      <c r="HL19" s="14">
        <v>1450</v>
      </c>
      <c r="HM19" s="14">
        <v>1430</v>
      </c>
      <c r="HN19" s="14">
        <v>1340</v>
      </c>
      <c r="HO19" s="14">
        <v>1340</v>
      </c>
      <c r="HP19" s="14">
        <v>1350</v>
      </c>
      <c r="HQ19" s="14">
        <v>1350</v>
      </c>
      <c r="HR19" s="14">
        <v>1370</v>
      </c>
      <c r="HS19" s="14">
        <v>1390</v>
      </c>
      <c r="HT19" s="14">
        <v>1390</v>
      </c>
      <c r="HU19" s="14">
        <v>1450</v>
      </c>
      <c r="HV19" s="14">
        <v>1500</v>
      </c>
      <c r="HW19" s="14">
        <v>1490</v>
      </c>
      <c r="HX19" s="14">
        <v>1460</v>
      </c>
      <c r="HY19" s="14">
        <v>1430</v>
      </c>
      <c r="HZ19" s="14">
        <v>1390</v>
      </c>
      <c r="IA19" s="14">
        <v>1400</v>
      </c>
      <c r="IB19" s="14">
        <v>1430</v>
      </c>
      <c r="IC19" s="14">
        <v>1410</v>
      </c>
      <c r="ID19" s="14">
        <v>1390</v>
      </c>
      <c r="IE19" s="14">
        <v>1380</v>
      </c>
      <c r="IF19" s="14">
        <v>1380</v>
      </c>
      <c r="IG19" s="14">
        <v>1400</v>
      </c>
      <c r="IH19" s="14">
        <v>1400</v>
      </c>
      <c r="II19" s="14">
        <v>1400</v>
      </c>
      <c r="IJ19" s="14">
        <v>1380</v>
      </c>
      <c r="IK19" s="14">
        <v>1400</v>
      </c>
      <c r="IL19" s="14">
        <v>1410</v>
      </c>
      <c r="IM19" s="14">
        <v>1425</v>
      </c>
      <c r="IN19" s="14">
        <v>1425</v>
      </c>
      <c r="IO19" s="14">
        <v>1425</v>
      </c>
      <c r="IP19" s="14">
        <v>1435</v>
      </c>
      <c r="IQ19" s="14">
        <v>1460</v>
      </c>
      <c r="IR19" s="14">
        <v>1460</v>
      </c>
      <c r="IS19" s="14">
        <v>1445</v>
      </c>
      <c r="IT19" s="14">
        <v>1445</v>
      </c>
      <c r="IU19" s="14">
        <v>1445</v>
      </c>
      <c r="IV19" s="14">
        <v>1430</v>
      </c>
      <c r="IW19" s="14">
        <v>1420</v>
      </c>
      <c r="IX19" s="14">
        <v>1400</v>
      </c>
      <c r="IY19" s="14">
        <v>1400</v>
      </c>
      <c r="IZ19" s="14">
        <v>1400</v>
      </c>
      <c r="JA19" s="14">
        <v>1350</v>
      </c>
      <c r="JB19" s="14">
        <v>1350</v>
      </c>
      <c r="JC19" s="14">
        <v>1360</v>
      </c>
      <c r="JD19" s="14">
        <v>1360</v>
      </c>
      <c r="JE19" s="14">
        <v>1360</v>
      </c>
      <c r="JF19" s="14">
        <v>1455</v>
      </c>
      <c r="JG19" s="14">
        <v>1455</v>
      </c>
      <c r="JH19" s="14">
        <v>1450</v>
      </c>
      <c r="JI19" s="14">
        <v>1485</v>
      </c>
      <c r="JJ19" s="14">
        <v>1585</v>
      </c>
      <c r="JK19" s="14">
        <v>1500</v>
      </c>
      <c r="JL19" s="14">
        <v>1505</v>
      </c>
      <c r="JM19" s="14">
        <v>1510</v>
      </c>
      <c r="JN19" s="14">
        <v>1510</v>
      </c>
      <c r="JO19" s="14">
        <v>1500</v>
      </c>
      <c r="JP19" s="14">
        <v>1500</v>
      </c>
      <c r="JQ19" s="14">
        <v>1480</v>
      </c>
      <c r="JR19" s="14">
        <v>1485</v>
      </c>
      <c r="JS19" s="14">
        <v>1445</v>
      </c>
      <c r="JT19" s="14">
        <v>1445</v>
      </c>
      <c r="JU19" s="14">
        <v>1445</v>
      </c>
      <c r="JV19" s="14">
        <v>1460</v>
      </c>
      <c r="JW19" s="14">
        <v>1490</v>
      </c>
      <c r="JX19" s="14">
        <v>1480</v>
      </c>
      <c r="JY19" s="14">
        <v>1450</v>
      </c>
      <c r="JZ19" s="14">
        <v>1420</v>
      </c>
      <c r="KA19" s="14">
        <v>1390</v>
      </c>
      <c r="KB19" s="14">
        <v>1360</v>
      </c>
      <c r="KC19" s="14">
        <v>1320</v>
      </c>
      <c r="KD19" s="14">
        <v>1310</v>
      </c>
      <c r="KE19" s="14">
        <v>1290</v>
      </c>
      <c r="KF19" s="14">
        <v>1280</v>
      </c>
      <c r="KG19" s="14">
        <v>1260</v>
      </c>
      <c r="KH19" s="14">
        <v>1220</v>
      </c>
      <c r="KI19" s="14">
        <v>1230</v>
      </c>
      <c r="KJ19" s="14">
        <v>1240</v>
      </c>
      <c r="KK19" s="14">
        <v>1290</v>
      </c>
      <c r="KL19" s="14">
        <v>1290</v>
      </c>
      <c r="KM19" s="14">
        <v>1330</v>
      </c>
      <c r="KN19" s="14">
        <v>1290</v>
      </c>
      <c r="KO19" s="14">
        <v>1290</v>
      </c>
      <c r="KP19" s="14">
        <v>1220</v>
      </c>
      <c r="KQ19" s="14">
        <v>1200</v>
      </c>
      <c r="KR19" s="14">
        <v>1200</v>
      </c>
      <c r="KS19" s="14">
        <v>1155</v>
      </c>
      <c r="KT19" s="14">
        <v>1155</v>
      </c>
      <c r="KU19" s="14">
        <v>1160</v>
      </c>
      <c r="KV19" s="14">
        <v>1145</v>
      </c>
      <c r="KW19" s="14">
        <v>1140</v>
      </c>
      <c r="KX19" s="14">
        <v>1145</v>
      </c>
      <c r="KY19" s="14">
        <f t="shared" si="8"/>
        <v>1145</v>
      </c>
      <c r="KZ19" s="14">
        <f t="shared" si="9"/>
        <v>1145</v>
      </c>
      <c r="LA19" s="14">
        <v>1165</v>
      </c>
      <c r="LB19" s="14">
        <v>1185</v>
      </c>
      <c r="LC19" s="14">
        <v>1220</v>
      </c>
      <c r="LD19" s="14">
        <v>1220</v>
      </c>
      <c r="LE19" s="14">
        <v>1220</v>
      </c>
      <c r="LF19" s="14">
        <v>1260</v>
      </c>
      <c r="LG19" s="14">
        <v>1280</v>
      </c>
      <c r="LH19" s="14">
        <v>1275</v>
      </c>
      <c r="LI19" s="14">
        <v>1275</v>
      </c>
      <c r="LJ19" s="14">
        <v>1275</v>
      </c>
      <c r="LK19" s="14">
        <v>1255</v>
      </c>
      <c r="LL19" s="14">
        <v>1240</v>
      </c>
      <c r="LM19" s="14">
        <v>1250</v>
      </c>
      <c r="LN19" s="14">
        <v>1260</v>
      </c>
      <c r="LO19" s="14">
        <v>1260</v>
      </c>
      <c r="LP19" s="14">
        <v>1265</v>
      </c>
      <c r="LQ19" s="14">
        <v>1240</v>
      </c>
      <c r="LR19" s="14">
        <v>1240</v>
      </c>
      <c r="LS19" s="14">
        <v>1145</v>
      </c>
      <c r="LT19" s="14">
        <v>1110</v>
      </c>
      <c r="LU19" s="14">
        <v>1100</v>
      </c>
      <c r="LV19" s="14">
        <v>1100</v>
      </c>
      <c r="LW19" s="14">
        <v>1100</v>
      </c>
      <c r="LX19" s="14">
        <v>1060</v>
      </c>
      <c r="LY19" s="14">
        <v>1070</v>
      </c>
      <c r="LZ19" s="14">
        <v>1070</v>
      </c>
      <c r="MA19" s="14">
        <v>1070</v>
      </c>
      <c r="MB19" s="14">
        <v>1079</v>
      </c>
      <c r="MC19" s="14">
        <v>1090</v>
      </c>
      <c r="MD19" s="14">
        <f t="shared" ref="MD19:MD28" si="11">AVERAGE(FP19:HM19)</f>
        <v>1066.3</v>
      </c>
      <c r="ME19" s="14">
        <f t="shared" si="1"/>
        <v>1415.1</v>
      </c>
      <c r="MF19" s="14">
        <f t="shared" si="3"/>
        <v>1306.8269230769231</v>
      </c>
      <c r="MG19" s="14">
        <f t="shared" si="10"/>
        <v>1161.25</v>
      </c>
      <c r="MH19" s="23">
        <f t="shared" si="5"/>
        <v>1.0194624652456019E-2</v>
      </c>
      <c r="MI19" s="41">
        <f t="shared" si="6"/>
        <v>8.4112149532711289E-3</v>
      </c>
      <c r="MJ19" s="41">
        <f t="shared" si="7"/>
        <v>-0.20661764705882357</v>
      </c>
      <c r="MK19" s="2"/>
      <c r="ML19" s="2"/>
    </row>
    <row r="20" spans="2:350" ht="22.5" x14ac:dyDescent="0.5">
      <c r="B20" s="33" t="s">
        <v>292</v>
      </c>
      <c r="C20" s="32" t="s">
        <v>18</v>
      </c>
      <c r="D20" s="31" t="s">
        <v>3</v>
      </c>
      <c r="E20" s="8">
        <v>930</v>
      </c>
      <c r="F20" s="8">
        <v>930</v>
      </c>
      <c r="G20" s="9">
        <v>930</v>
      </c>
      <c r="H20" s="9">
        <v>960</v>
      </c>
      <c r="I20" s="9">
        <v>970</v>
      </c>
      <c r="J20" s="9">
        <v>970</v>
      </c>
      <c r="K20" s="9">
        <v>920</v>
      </c>
      <c r="L20" s="9">
        <v>910</v>
      </c>
      <c r="M20" s="9">
        <v>910</v>
      </c>
      <c r="N20" s="9">
        <v>920</v>
      </c>
      <c r="O20" s="9">
        <v>920</v>
      </c>
      <c r="P20" s="9">
        <v>970</v>
      </c>
      <c r="Q20" s="9">
        <v>930</v>
      </c>
      <c r="R20" s="9">
        <v>940</v>
      </c>
      <c r="S20" s="9">
        <v>955</v>
      </c>
      <c r="T20" s="9">
        <v>955</v>
      </c>
      <c r="U20" s="9">
        <v>955</v>
      </c>
      <c r="V20" s="9">
        <v>960</v>
      </c>
      <c r="W20" s="9">
        <v>950</v>
      </c>
      <c r="X20" s="9">
        <v>930</v>
      </c>
      <c r="Y20" s="9">
        <v>910</v>
      </c>
      <c r="Z20" s="9">
        <v>910</v>
      </c>
      <c r="AA20" s="9">
        <v>870</v>
      </c>
      <c r="AB20" s="9">
        <v>780</v>
      </c>
      <c r="AC20" s="9">
        <v>870</v>
      </c>
      <c r="AD20" s="9">
        <v>880</v>
      </c>
      <c r="AE20" s="9">
        <v>870</v>
      </c>
      <c r="AF20" s="9">
        <v>870</v>
      </c>
      <c r="AG20" s="9">
        <v>870</v>
      </c>
      <c r="AH20" s="9">
        <v>870</v>
      </c>
      <c r="AI20" s="9">
        <v>870</v>
      </c>
      <c r="AJ20" s="9">
        <v>865</v>
      </c>
      <c r="AK20" s="9">
        <v>865</v>
      </c>
      <c r="AL20" s="9">
        <v>865</v>
      </c>
      <c r="AM20" s="9">
        <v>890</v>
      </c>
      <c r="AN20" s="9">
        <v>890</v>
      </c>
      <c r="AO20" s="9">
        <v>950</v>
      </c>
      <c r="AP20" s="9">
        <v>900</v>
      </c>
      <c r="AQ20" s="9">
        <v>910</v>
      </c>
      <c r="AR20" s="9">
        <v>940</v>
      </c>
      <c r="AS20" s="9">
        <v>935</v>
      </c>
      <c r="AT20" s="9">
        <v>945</v>
      </c>
      <c r="AU20" s="9">
        <v>955</v>
      </c>
      <c r="AV20" s="9">
        <v>960</v>
      </c>
      <c r="AW20" s="9">
        <v>950</v>
      </c>
      <c r="AX20" s="9">
        <v>930</v>
      </c>
      <c r="AY20" s="9">
        <v>930</v>
      </c>
      <c r="AZ20" s="9">
        <v>925</v>
      </c>
      <c r="BA20" s="9">
        <v>900</v>
      </c>
      <c r="BB20" s="9">
        <v>900</v>
      </c>
      <c r="BC20" s="9">
        <v>900</v>
      </c>
      <c r="BD20" s="9">
        <v>900</v>
      </c>
      <c r="BE20" s="9">
        <v>850</v>
      </c>
      <c r="BF20" s="9">
        <v>850</v>
      </c>
      <c r="BG20" s="9">
        <v>850</v>
      </c>
      <c r="BH20" s="9">
        <v>865</v>
      </c>
      <c r="BI20" s="9">
        <v>870</v>
      </c>
      <c r="BJ20" s="9">
        <v>875</v>
      </c>
      <c r="BK20" s="9">
        <v>880</v>
      </c>
      <c r="BL20" s="9">
        <v>910</v>
      </c>
      <c r="BM20" s="9">
        <v>920</v>
      </c>
      <c r="BN20" s="9">
        <v>920</v>
      </c>
      <c r="BO20" s="9">
        <v>920</v>
      </c>
      <c r="BP20" s="9">
        <v>970</v>
      </c>
      <c r="BQ20" s="9">
        <v>980</v>
      </c>
      <c r="BR20" s="9">
        <v>980</v>
      </c>
      <c r="BS20" s="9">
        <v>980</v>
      </c>
      <c r="BT20" s="9">
        <v>980</v>
      </c>
      <c r="BU20" s="9">
        <v>960</v>
      </c>
      <c r="BV20" s="9">
        <v>960</v>
      </c>
      <c r="BW20" s="9">
        <v>960</v>
      </c>
      <c r="BX20" s="9">
        <v>940</v>
      </c>
      <c r="BY20" s="10">
        <v>940</v>
      </c>
      <c r="BZ20" s="10">
        <v>940</v>
      </c>
      <c r="CA20" s="10">
        <v>940</v>
      </c>
      <c r="CB20" s="10">
        <v>915</v>
      </c>
      <c r="CC20" s="10">
        <v>910</v>
      </c>
      <c r="CD20" s="10">
        <v>925</v>
      </c>
      <c r="CE20" s="10">
        <v>925</v>
      </c>
      <c r="CF20" s="10">
        <v>940</v>
      </c>
      <c r="CG20" s="10">
        <v>940</v>
      </c>
      <c r="CH20" s="10">
        <v>940</v>
      </c>
      <c r="CI20" s="10">
        <v>940</v>
      </c>
      <c r="CJ20" s="10">
        <v>940</v>
      </c>
      <c r="CK20" s="10">
        <v>945</v>
      </c>
      <c r="CL20" s="14">
        <v>960</v>
      </c>
      <c r="CM20" s="14">
        <v>960</v>
      </c>
      <c r="CN20" s="14">
        <v>960</v>
      </c>
      <c r="CO20" s="14">
        <v>960</v>
      </c>
      <c r="CP20" s="14">
        <v>960</v>
      </c>
      <c r="CQ20" s="14">
        <v>950</v>
      </c>
      <c r="CR20" s="14">
        <v>940</v>
      </c>
      <c r="CS20" s="14">
        <v>930</v>
      </c>
      <c r="CT20" s="14">
        <v>870</v>
      </c>
      <c r="CU20" s="14">
        <v>870</v>
      </c>
      <c r="CV20" s="14">
        <v>870</v>
      </c>
      <c r="CW20" s="14">
        <v>860</v>
      </c>
      <c r="CX20" s="14">
        <v>840</v>
      </c>
      <c r="CY20" s="14">
        <v>850</v>
      </c>
      <c r="CZ20" s="14">
        <v>850</v>
      </c>
      <c r="DA20" s="14">
        <v>850</v>
      </c>
      <c r="DB20" s="14">
        <v>850</v>
      </c>
      <c r="DC20" s="14">
        <v>860</v>
      </c>
      <c r="DD20" s="14">
        <v>860</v>
      </c>
      <c r="DE20" s="14">
        <v>860</v>
      </c>
      <c r="DF20" s="14">
        <v>870</v>
      </c>
      <c r="DG20" s="14">
        <v>885</v>
      </c>
      <c r="DH20" s="14">
        <v>885</v>
      </c>
      <c r="DI20" s="14">
        <v>885</v>
      </c>
      <c r="DJ20" s="14">
        <v>890</v>
      </c>
      <c r="DK20" s="14">
        <v>900</v>
      </c>
      <c r="DL20" s="14">
        <v>900</v>
      </c>
      <c r="DM20" s="14">
        <v>900</v>
      </c>
      <c r="DN20" s="14">
        <v>900</v>
      </c>
      <c r="DO20" s="14">
        <v>890</v>
      </c>
      <c r="DP20" s="14">
        <v>890</v>
      </c>
      <c r="DQ20" s="14">
        <v>890</v>
      </c>
      <c r="DR20" s="14">
        <v>885</v>
      </c>
      <c r="DS20" s="14">
        <v>850</v>
      </c>
      <c r="DT20" s="14">
        <v>840</v>
      </c>
      <c r="DU20" s="14">
        <v>840</v>
      </c>
      <c r="DV20" s="14">
        <v>810</v>
      </c>
      <c r="DW20" s="14">
        <v>840</v>
      </c>
      <c r="DX20" s="14">
        <v>840</v>
      </c>
      <c r="DY20" s="14">
        <v>840</v>
      </c>
      <c r="DZ20" s="14">
        <v>850</v>
      </c>
      <c r="EA20" s="14">
        <v>850</v>
      </c>
      <c r="EB20" s="14">
        <v>850</v>
      </c>
      <c r="EC20" s="14">
        <v>850</v>
      </c>
      <c r="ED20" s="14">
        <v>850</v>
      </c>
      <c r="EE20" s="14">
        <v>880</v>
      </c>
      <c r="EF20" s="14">
        <v>880</v>
      </c>
      <c r="EG20" s="14">
        <v>880</v>
      </c>
      <c r="EH20" s="14">
        <v>880</v>
      </c>
      <c r="EI20" s="14">
        <v>880</v>
      </c>
      <c r="EJ20" s="14">
        <v>855</v>
      </c>
      <c r="EK20" s="14">
        <v>855</v>
      </c>
      <c r="EL20" s="14">
        <v>855</v>
      </c>
      <c r="EM20" s="14">
        <v>860</v>
      </c>
      <c r="EN20" s="14">
        <v>885</v>
      </c>
      <c r="EO20" s="14">
        <v>885</v>
      </c>
      <c r="EP20" s="14">
        <v>885</v>
      </c>
      <c r="EQ20" s="14">
        <v>870</v>
      </c>
      <c r="ER20" s="14">
        <v>865</v>
      </c>
      <c r="ES20" s="14">
        <v>865</v>
      </c>
      <c r="ET20" s="14">
        <v>865</v>
      </c>
      <c r="EU20" s="14">
        <v>835</v>
      </c>
      <c r="EV20" s="14">
        <v>835</v>
      </c>
      <c r="EW20" s="14">
        <v>835</v>
      </c>
      <c r="EX20" s="14">
        <v>830</v>
      </c>
      <c r="EY20" s="14">
        <v>830</v>
      </c>
      <c r="EZ20" s="14">
        <v>815</v>
      </c>
      <c r="FA20" s="14">
        <v>830</v>
      </c>
      <c r="FB20" s="14">
        <v>830</v>
      </c>
      <c r="FC20" s="14">
        <v>840</v>
      </c>
      <c r="FD20" s="14">
        <v>850</v>
      </c>
      <c r="FE20" s="14">
        <v>860</v>
      </c>
      <c r="FF20" s="14">
        <v>860</v>
      </c>
      <c r="FG20" s="14">
        <v>860</v>
      </c>
      <c r="FH20" s="14">
        <v>860</v>
      </c>
      <c r="FI20" s="14">
        <v>860</v>
      </c>
      <c r="FJ20" s="14">
        <v>860</v>
      </c>
      <c r="FK20" s="14">
        <v>860</v>
      </c>
      <c r="FL20" s="14">
        <v>850</v>
      </c>
      <c r="FM20" s="14">
        <v>850</v>
      </c>
      <c r="FN20" s="14">
        <v>850</v>
      </c>
      <c r="FO20" s="14">
        <v>800</v>
      </c>
      <c r="FP20" s="14">
        <v>800</v>
      </c>
      <c r="FQ20" s="14">
        <v>770</v>
      </c>
      <c r="FR20" s="14">
        <v>720</v>
      </c>
      <c r="FS20" s="14">
        <v>620</v>
      </c>
      <c r="FT20" s="14">
        <v>620</v>
      </c>
      <c r="FU20" s="14">
        <v>630</v>
      </c>
      <c r="FV20" s="14">
        <v>630</v>
      </c>
      <c r="FW20" s="14">
        <v>640</v>
      </c>
      <c r="FX20" s="14">
        <v>695</v>
      </c>
      <c r="FY20" s="14">
        <v>705</v>
      </c>
      <c r="FZ20" s="14">
        <v>705</v>
      </c>
      <c r="GA20" s="14">
        <v>790</v>
      </c>
      <c r="GB20" s="14">
        <v>840</v>
      </c>
      <c r="GC20" s="14">
        <v>790</v>
      </c>
      <c r="GD20" s="14">
        <v>790</v>
      </c>
      <c r="GE20" s="14">
        <v>790</v>
      </c>
      <c r="GF20" s="14">
        <v>820</v>
      </c>
      <c r="GG20" s="14">
        <v>820</v>
      </c>
      <c r="GH20" s="14">
        <v>820</v>
      </c>
      <c r="GI20" s="14">
        <v>820</v>
      </c>
      <c r="GJ20" s="14">
        <v>840</v>
      </c>
      <c r="GK20" s="14">
        <v>860</v>
      </c>
      <c r="GL20" s="14">
        <v>860</v>
      </c>
      <c r="GM20" s="14">
        <v>890</v>
      </c>
      <c r="GN20" s="14">
        <v>900</v>
      </c>
      <c r="GO20" s="14">
        <v>970</v>
      </c>
      <c r="GP20" s="14">
        <v>970</v>
      </c>
      <c r="GQ20" s="14">
        <v>970</v>
      </c>
      <c r="GR20" s="14">
        <v>970</v>
      </c>
      <c r="GS20" s="14">
        <v>1060</v>
      </c>
      <c r="GT20" s="14">
        <v>1060</v>
      </c>
      <c r="GU20" s="14">
        <v>1060</v>
      </c>
      <c r="GV20" s="14">
        <v>1070</v>
      </c>
      <c r="GW20" s="14">
        <v>1090</v>
      </c>
      <c r="GX20" s="14">
        <v>1100</v>
      </c>
      <c r="GY20" s="14">
        <v>1120</v>
      </c>
      <c r="GZ20" s="14">
        <v>1120</v>
      </c>
      <c r="HA20" s="14">
        <v>1160</v>
      </c>
      <c r="HB20" s="14">
        <v>1160</v>
      </c>
      <c r="HC20" s="14">
        <v>1160</v>
      </c>
      <c r="HD20" s="14">
        <v>1160</v>
      </c>
      <c r="HE20" s="14">
        <v>1160</v>
      </c>
      <c r="HF20" s="14">
        <v>1160</v>
      </c>
      <c r="HG20" s="14">
        <v>1200</v>
      </c>
      <c r="HH20" s="14">
        <v>1200</v>
      </c>
      <c r="HI20" s="14">
        <v>1200</v>
      </c>
      <c r="HJ20" s="14">
        <v>1250</v>
      </c>
      <c r="HK20" s="14">
        <v>1280</v>
      </c>
      <c r="HL20" s="14">
        <v>1290</v>
      </c>
      <c r="HM20" s="14">
        <v>1380</v>
      </c>
      <c r="HN20" s="14">
        <v>1440</v>
      </c>
      <c r="HO20" s="14">
        <v>1440</v>
      </c>
      <c r="HP20" s="14">
        <v>1440</v>
      </c>
      <c r="HQ20" s="14">
        <v>1440</v>
      </c>
      <c r="HR20" s="14">
        <v>1440</v>
      </c>
      <c r="HS20" s="14">
        <v>1440</v>
      </c>
      <c r="HT20" s="14">
        <v>1420</v>
      </c>
      <c r="HU20" s="14">
        <v>1420</v>
      </c>
      <c r="HV20" s="14">
        <v>1420</v>
      </c>
      <c r="HW20" s="14">
        <v>1355</v>
      </c>
      <c r="HX20" s="14">
        <v>1330</v>
      </c>
      <c r="HY20" s="14">
        <v>1325</v>
      </c>
      <c r="HZ20" s="14">
        <v>1325</v>
      </c>
      <c r="IA20" s="14">
        <v>1240</v>
      </c>
      <c r="IB20" s="14">
        <v>1240</v>
      </c>
      <c r="IC20" s="14">
        <v>1240</v>
      </c>
      <c r="ID20" s="14">
        <v>1240</v>
      </c>
      <c r="IE20" s="14">
        <v>1240</v>
      </c>
      <c r="IF20" s="14">
        <v>1240</v>
      </c>
      <c r="IG20" s="14">
        <v>1250</v>
      </c>
      <c r="IH20" s="14">
        <v>1300</v>
      </c>
      <c r="II20" s="14">
        <v>1280</v>
      </c>
      <c r="IJ20" s="14">
        <v>1310</v>
      </c>
      <c r="IK20" s="14">
        <v>1390</v>
      </c>
      <c r="IL20" s="14">
        <v>1390</v>
      </c>
      <c r="IM20" s="14">
        <v>1410</v>
      </c>
      <c r="IN20" s="14">
        <v>1420</v>
      </c>
      <c r="IO20" s="14">
        <v>1500</v>
      </c>
      <c r="IP20" s="14">
        <v>1500</v>
      </c>
      <c r="IQ20" s="14">
        <v>1700</v>
      </c>
      <c r="IR20" s="14">
        <v>1750</v>
      </c>
      <c r="IS20" s="14">
        <v>1700</v>
      </c>
      <c r="IT20" s="14">
        <v>1650</v>
      </c>
      <c r="IU20" s="14">
        <v>1650</v>
      </c>
      <c r="IV20" s="14">
        <v>1490</v>
      </c>
      <c r="IW20" s="14">
        <v>1450</v>
      </c>
      <c r="IX20" s="14">
        <v>1450</v>
      </c>
      <c r="IY20" s="14">
        <v>1410</v>
      </c>
      <c r="IZ20" s="14">
        <v>1350</v>
      </c>
      <c r="JA20" s="14">
        <v>1330</v>
      </c>
      <c r="JB20" s="14">
        <v>1330</v>
      </c>
      <c r="JC20" s="14">
        <v>1260</v>
      </c>
      <c r="JD20" s="14">
        <v>1260</v>
      </c>
      <c r="JE20" s="14">
        <v>1260</v>
      </c>
      <c r="JF20" s="14">
        <v>1300</v>
      </c>
      <c r="JG20" s="14">
        <v>1300</v>
      </c>
      <c r="JH20" s="14">
        <v>1300</v>
      </c>
      <c r="JI20" s="14">
        <v>1325</v>
      </c>
      <c r="JJ20" s="14">
        <v>1370</v>
      </c>
      <c r="JK20" s="21">
        <v>1365</v>
      </c>
      <c r="JL20" s="21">
        <v>1370</v>
      </c>
      <c r="JM20" s="21">
        <v>1380</v>
      </c>
      <c r="JN20" s="14">
        <v>1380</v>
      </c>
      <c r="JO20" s="14">
        <v>1370</v>
      </c>
      <c r="JP20" s="14">
        <v>1355</v>
      </c>
      <c r="JQ20" s="14">
        <v>1280</v>
      </c>
      <c r="JR20" s="14">
        <v>1280</v>
      </c>
      <c r="JS20" s="14">
        <v>1260</v>
      </c>
      <c r="JT20" s="14">
        <v>1220</v>
      </c>
      <c r="JU20" s="14">
        <v>1205</v>
      </c>
      <c r="JV20" s="14">
        <v>1180</v>
      </c>
      <c r="JW20" s="14">
        <v>1215</v>
      </c>
      <c r="JX20" s="14">
        <v>1185</v>
      </c>
      <c r="JY20" s="14">
        <v>1080</v>
      </c>
      <c r="JZ20" s="14">
        <v>1050</v>
      </c>
      <c r="KA20" s="14">
        <v>940</v>
      </c>
      <c r="KB20" s="14">
        <v>815</v>
      </c>
      <c r="KC20" s="14">
        <v>860</v>
      </c>
      <c r="KD20" s="14">
        <v>865</v>
      </c>
      <c r="KE20" s="14">
        <v>900</v>
      </c>
      <c r="KF20" s="14">
        <v>910</v>
      </c>
      <c r="KG20" s="14">
        <v>905</v>
      </c>
      <c r="KH20" s="14">
        <v>850</v>
      </c>
      <c r="KI20" s="14">
        <v>840</v>
      </c>
      <c r="KJ20" s="14">
        <v>905</v>
      </c>
      <c r="KK20" s="14">
        <v>835</v>
      </c>
      <c r="KL20" s="14">
        <v>825</v>
      </c>
      <c r="KM20" s="14">
        <v>810</v>
      </c>
      <c r="KN20" s="14">
        <v>820</v>
      </c>
      <c r="KO20" s="14">
        <v>820</v>
      </c>
      <c r="KP20" s="14">
        <v>750</v>
      </c>
      <c r="KQ20" s="14">
        <v>735</v>
      </c>
      <c r="KR20" s="14">
        <v>730</v>
      </c>
      <c r="KS20" s="14">
        <v>720</v>
      </c>
      <c r="KT20" s="14">
        <v>715</v>
      </c>
      <c r="KU20" s="14">
        <v>700</v>
      </c>
      <c r="KV20" s="14">
        <v>750</v>
      </c>
      <c r="KW20" s="14">
        <v>780</v>
      </c>
      <c r="KX20" s="14">
        <v>780</v>
      </c>
      <c r="KY20" s="14">
        <f t="shared" si="8"/>
        <v>780</v>
      </c>
      <c r="KZ20" s="14">
        <f t="shared" si="9"/>
        <v>780</v>
      </c>
      <c r="LA20" s="14">
        <v>860</v>
      </c>
      <c r="LB20" s="14">
        <v>860</v>
      </c>
      <c r="LC20" s="14">
        <v>860</v>
      </c>
      <c r="LD20" s="14">
        <v>860</v>
      </c>
      <c r="LE20" s="14">
        <v>870</v>
      </c>
      <c r="LF20" s="14">
        <v>855</v>
      </c>
      <c r="LG20" s="14">
        <v>875</v>
      </c>
      <c r="LH20" s="14">
        <v>880</v>
      </c>
      <c r="LI20" s="14">
        <v>855</v>
      </c>
      <c r="LJ20" s="14">
        <v>840</v>
      </c>
      <c r="LK20" s="14">
        <v>810</v>
      </c>
      <c r="LL20" s="14">
        <v>795</v>
      </c>
      <c r="LM20" s="14">
        <v>800</v>
      </c>
      <c r="LN20" s="14">
        <v>820</v>
      </c>
      <c r="LO20" s="14">
        <v>820</v>
      </c>
      <c r="LP20" s="14">
        <v>810</v>
      </c>
      <c r="LQ20" s="14">
        <v>780</v>
      </c>
      <c r="LR20" s="14">
        <v>775</v>
      </c>
      <c r="LS20" s="14">
        <v>775</v>
      </c>
      <c r="LT20" s="14">
        <v>760</v>
      </c>
      <c r="LU20" s="14">
        <v>740</v>
      </c>
      <c r="LV20" s="14">
        <v>720</v>
      </c>
      <c r="LW20" s="14">
        <v>720</v>
      </c>
      <c r="LX20" s="14">
        <v>725</v>
      </c>
      <c r="LY20" s="14">
        <v>730</v>
      </c>
      <c r="LZ20" s="14">
        <v>725</v>
      </c>
      <c r="MA20" s="14">
        <v>725</v>
      </c>
      <c r="MB20" s="14">
        <v>730</v>
      </c>
      <c r="MC20" s="14">
        <v>765</v>
      </c>
      <c r="MD20" s="14">
        <f t="shared" si="11"/>
        <v>949.7</v>
      </c>
      <c r="ME20" s="14">
        <f t="shared" si="1"/>
        <v>1388.5</v>
      </c>
      <c r="MF20" s="14">
        <f t="shared" si="3"/>
        <v>949.13461538461536</v>
      </c>
      <c r="MG20" s="14">
        <f t="shared" si="10"/>
        <v>763.75</v>
      </c>
      <c r="MH20" s="23">
        <f t="shared" si="5"/>
        <v>4.7945205479452024E-2</v>
      </c>
      <c r="MI20" s="41">
        <f t="shared" si="6"/>
        <v>6.8965517241379448E-3</v>
      </c>
      <c r="MJ20" s="41">
        <f t="shared" si="7"/>
        <v>-0.10429447852760731</v>
      </c>
      <c r="MK20" s="2"/>
      <c r="ML20" s="2"/>
    </row>
    <row r="21" spans="2:350" ht="22.5" x14ac:dyDescent="0.5">
      <c r="B21" s="33" t="s">
        <v>275</v>
      </c>
      <c r="C21" s="32" t="s">
        <v>19</v>
      </c>
      <c r="D21" s="31" t="s">
        <v>3</v>
      </c>
      <c r="E21" s="8">
        <v>621</v>
      </c>
      <c r="F21" s="8">
        <v>660</v>
      </c>
      <c r="G21" s="9">
        <v>678</v>
      </c>
      <c r="H21" s="9">
        <v>651</v>
      </c>
      <c r="I21" s="9">
        <v>663</v>
      </c>
      <c r="J21" s="9">
        <v>712</v>
      </c>
      <c r="K21" s="9">
        <v>679</v>
      </c>
      <c r="L21" s="9">
        <v>720</v>
      </c>
      <c r="M21" s="9">
        <v>755</v>
      </c>
      <c r="N21" s="9">
        <v>739</v>
      </c>
      <c r="O21" s="9">
        <v>753</v>
      </c>
      <c r="P21" s="9">
        <v>768</v>
      </c>
      <c r="Q21" s="9">
        <v>731</v>
      </c>
      <c r="R21" s="9">
        <v>710</v>
      </c>
      <c r="S21" s="9">
        <v>703</v>
      </c>
      <c r="T21" s="9">
        <v>692</v>
      </c>
      <c r="U21" s="9">
        <v>643</v>
      </c>
      <c r="V21" s="9">
        <v>674</v>
      </c>
      <c r="W21" s="9">
        <v>647</v>
      </c>
      <c r="X21" s="9">
        <v>645</v>
      </c>
      <c r="Y21" s="9">
        <v>657</v>
      </c>
      <c r="Z21" s="9">
        <v>680</v>
      </c>
      <c r="AA21" s="9">
        <v>664</v>
      </c>
      <c r="AB21" s="9">
        <v>648</v>
      </c>
      <c r="AC21" s="9">
        <v>616</v>
      </c>
      <c r="AD21" s="9">
        <v>626</v>
      </c>
      <c r="AE21" s="9">
        <v>649</v>
      </c>
      <c r="AF21" s="9">
        <v>635</v>
      </c>
      <c r="AG21" s="9">
        <v>638</v>
      </c>
      <c r="AH21" s="9">
        <v>636</v>
      </c>
      <c r="AI21" s="9">
        <v>632</v>
      </c>
      <c r="AJ21" s="9">
        <v>614</v>
      </c>
      <c r="AK21" s="9">
        <v>608</v>
      </c>
      <c r="AL21" s="9">
        <v>594</v>
      </c>
      <c r="AM21" s="9">
        <v>590</v>
      </c>
      <c r="AN21" s="9">
        <v>608</v>
      </c>
      <c r="AO21" s="9">
        <v>614</v>
      </c>
      <c r="AP21" s="9">
        <v>652</v>
      </c>
      <c r="AQ21" s="9">
        <v>624</v>
      </c>
      <c r="AR21" s="9">
        <v>630</v>
      </c>
      <c r="AS21" s="9">
        <v>645</v>
      </c>
      <c r="AT21" s="9">
        <v>662</v>
      </c>
      <c r="AU21" s="9">
        <v>683</v>
      </c>
      <c r="AV21" s="9">
        <v>672</v>
      </c>
      <c r="AW21" s="9">
        <v>679</v>
      </c>
      <c r="AX21" s="9">
        <v>681</v>
      </c>
      <c r="AY21" s="9">
        <v>671</v>
      </c>
      <c r="AZ21" s="9">
        <v>670</v>
      </c>
      <c r="BA21" s="9">
        <v>667</v>
      </c>
      <c r="BB21" s="9">
        <v>675</v>
      </c>
      <c r="BC21" s="9">
        <v>684</v>
      </c>
      <c r="BD21" s="9">
        <v>698.5</v>
      </c>
      <c r="BE21" s="9">
        <v>680</v>
      </c>
      <c r="BF21" s="9">
        <v>697.5</v>
      </c>
      <c r="BG21" s="9">
        <v>700.5</v>
      </c>
      <c r="BH21" s="9">
        <v>705.5</v>
      </c>
      <c r="BI21" s="9">
        <v>774</v>
      </c>
      <c r="BJ21" s="9">
        <v>694</v>
      </c>
      <c r="BK21" s="9">
        <v>733.5</v>
      </c>
      <c r="BL21" s="9">
        <v>752.5</v>
      </c>
      <c r="BM21" s="9">
        <v>754.5</v>
      </c>
      <c r="BN21" s="9">
        <v>759.5</v>
      </c>
      <c r="BO21" s="9">
        <v>755.5</v>
      </c>
      <c r="BP21" s="9">
        <v>737.5</v>
      </c>
      <c r="BQ21" s="9">
        <v>733.5</v>
      </c>
      <c r="BR21" s="9">
        <v>733.5</v>
      </c>
      <c r="BS21" s="9">
        <v>733.5</v>
      </c>
      <c r="BT21" s="9">
        <v>688.5</v>
      </c>
      <c r="BU21" s="9">
        <v>694.5</v>
      </c>
      <c r="BV21" s="9">
        <v>701.5</v>
      </c>
      <c r="BW21" s="9">
        <v>721.5</v>
      </c>
      <c r="BX21" s="9">
        <v>739.5</v>
      </c>
      <c r="BY21" s="10">
        <v>774.5</v>
      </c>
      <c r="BZ21" s="10">
        <v>784.5</v>
      </c>
      <c r="CA21" s="10">
        <v>810.5</v>
      </c>
      <c r="CB21" s="10">
        <v>831.5</v>
      </c>
      <c r="CC21" s="10">
        <v>805.5</v>
      </c>
      <c r="CD21" s="10">
        <v>792</v>
      </c>
      <c r="CE21" s="10">
        <v>805</v>
      </c>
      <c r="CF21" s="10">
        <v>802.5</v>
      </c>
      <c r="CG21" s="10">
        <v>746.5</v>
      </c>
      <c r="CH21" s="10">
        <v>758.5</v>
      </c>
      <c r="CI21" s="10">
        <v>754.5</v>
      </c>
      <c r="CJ21" s="10">
        <v>770</v>
      </c>
      <c r="CK21" s="10">
        <v>767.5</v>
      </c>
      <c r="CL21" s="14">
        <v>787</v>
      </c>
      <c r="CM21" s="14">
        <v>815.5</v>
      </c>
      <c r="CN21" s="14">
        <v>810.5</v>
      </c>
      <c r="CO21" s="14">
        <v>793.5</v>
      </c>
      <c r="CP21" s="14">
        <v>805.5</v>
      </c>
      <c r="CQ21" s="14">
        <v>835.5</v>
      </c>
      <c r="CR21" s="14">
        <v>855.5</v>
      </c>
      <c r="CS21" s="14">
        <v>855.5</v>
      </c>
      <c r="CT21" s="14">
        <v>836.5</v>
      </c>
      <c r="CU21" s="14">
        <v>836</v>
      </c>
      <c r="CV21" s="14">
        <v>837.5</v>
      </c>
      <c r="CW21" s="14">
        <v>844.5</v>
      </c>
      <c r="CX21" s="14">
        <v>849</v>
      </c>
      <c r="CY21" s="14">
        <v>895.5</v>
      </c>
      <c r="CZ21" s="14">
        <v>828.5</v>
      </c>
      <c r="DA21" s="14">
        <v>763.5</v>
      </c>
      <c r="DB21" s="14">
        <v>685</v>
      </c>
      <c r="DC21" s="14">
        <v>665</v>
      </c>
      <c r="DD21" s="14">
        <v>628.5</v>
      </c>
      <c r="DE21" s="14">
        <v>626.5</v>
      </c>
      <c r="DF21" s="14">
        <v>616.5</v>
      </c>
      <c r="DG21" s="14">
        <v>566.5</v>
      </c>
      <c r="DH21" s="14">
        <v>580.5</v>
      </c>
      <c r="DI21" s="14">
        <v>607.5</v>
      </c>
      <c r="DJ21" s="14">
        <v>608.5</v>
      </c>
      <c r="DK21" s="14">
        <v>618.5</v>
      </c>
      <c r="DL21" s="14">
        <v>636.5</v>
      </c>
      <c r="DM21" s="14">
        <v>635.5</v>
      </c>
      <c r="DN21" s="14">
        <v>619.5</v>
      </c>
      <c r="DO21" s="14">
        <v>639.5</v>
      </c>
      <c r="DP21" s="14">
        <v>656.5</v>
      </c>
      <c r="DQ21" s="14">
        <v>667.5</v>
      </c>
      <c r="DR21" s="14">
        <v>685.5</v>
      </c>
      <c r="DS21" s="14">
        <v>689.5</v>
      </c>
      <c r="DT21" s="14">
        <v>701.5</v>
      </c>
      <c r="DU21" s="14">
        <v>708.5</v>
      </c>
      <c r="DV21" s="14">
        <v>707.5</v>
      </c>
      <c r="DW21" s="14">
        <v>709.5</v>
      </c>
      <c r="DX21" s="14">
        <v>696.5</v>
      </c>
      <c r="DY21" s="14">
        <v>671.5</v>
      </c>
      <c r="DZ21" s="14">
        <v>667.5</v>
      </c>
      <c r="EA21" s="14">
        <v>634.5</v>
      </c>
      <c r="EB21" s="14">
        <v>627.5</v>
      </c>
      <c r="EC21" s="14">
        <v>603.5</v>
      </c>
      <c r="ED21" s="14">
        <v>627.5</v>
      </c>
      <c r="EE21" s="14">
        <v>635.5</v>
      </c>
      <c r="EF21" s="14">
        <v>652.5</v>
      </c>
      <c r="EG21" s="14">
        <v>670.5</v>
      </c>
      <c r="EH21" s="14">
        <v>674.5</v>
      </c>
      <c r="EI21" s="14">
        <v>677.5</v>
      </c>
      <c r="EJ21" s="14">
        <v>680.5</v>
      </c>
      <c r="EK21" s="14">
        <v>681.5</v>
      </c>
      <c r="EL21" s="14">
        <v>658.5</v>
      </c>
      <c r="EM21" s="14">
        <v>667.5</v>
      </c>
      <c r="EN21" s="14">
        <v>682.5</v>
      </c>
      <c r="EO21" s="14">
        <v>688.5</v>
      </c>
      <c r="EP21" s="14">
        <v>696.5</v>
      </c>
      <c r="EQ21" s="14">
        <v>717</v>
      </c>
      <c r="ER21" s="14">
        <v>697</v>
      </c>
      <c r="ES21" s="14">
        <v>687.5</v>
      </c>
      <c r="ET21" s="14">
        <v>689.5</v>
      </c>
      <c r="EU21" s="14">
        <v>669.5</v>
      </c>
      <c r="EV21" s="14">
        <v>660.5</v>
      </c>
      <c r="EW21" s="14">
        <v>642.5</v>
      </c>
      <c r="EX21" s="14">
        <v>672.5</v>
      </c>
      <c r="EY21" s="14">
        <v>672.5</v>
      </c>
      <c r="EZ21" s="14">
        <v>668.5</v>
      </c>
      <c r="FA21" s="14">
        <v>683.5</v>
      </c>
      <c r="FB21" s="14">
        <v>687.5</v>
      </c>
      <c r="FC21" s="14">
        <v>683.5</v>
      </c>
      <c r="FD21" s="14">
        <v>693.5</v>
      </c>
      <c r="FE21" s="14">
        <v>691</v>
      </c>
      <c r="FF21" s="14">
        <v>690.5</v>
      </c>
      <c r="FG21" s="14">
        <v>676.5</v>
      </c>
      <c r="FH21" s="14">
        <v>659.5</v>
      </c>
      <c r="FI21" s="14">
        <v>605.5</v>
      </c>
      <c r="FJ21" s="14">
        <v>615.5</v>
      </c>
      <c r="FK21" s="14">
        <v>635.5</v>
      </c>
      <c r="FL21" s="14">
        <v>571.5</v>
      </c>
      <c r="FM21" s="14">
        <v>584.5</v>
      </c>
      <c r="FN21" s="14">
        <v>505.5</v>
      </c>
      <c r="FO21" s="14">
        <v>408</v>
      </c>
      <c r="FP21" s="14">
        <v>344</v>
      </c>
      <c r="FQ21" s="14">
        <v>302.5</v>
      </c>
      <c r="FR21" s="14">
        <v>305.5</v>
      </c>
      <c r="FS21" s="14">
        <v>346</v>
      </c>
      <c r="FT21" s="14">
        <v>352</v>
      </c>
      <c r="FU21" s="14">
        <v>354</v>
      </c>
      <c r="FV21" s="14">
        <v>383.5</v>
      </c>
      <c r="FW21" s="14">
        <v>392.5</v>
      </c>
      <c r="FX21" s="14">
        <v>416.5</v>
      </c>
      <c r="FY21" s="14">
        <v>426.5</v>
      </c>
      <c r="FZ21" s="14">
        <v>433.5</v>
      </c>
      <c r="GA21" s="14">
        <v>436</v>
      </c>
      <c r="GB21" s="14">
        <v>445</v>
      </c>
      <c r="GC21" s="14">
        <v>436.5</v>
      </c>
      <c r="GD21" s="14">
        <v>428.9</v>
      </c>
      <c r="GE21" s="14">
        <v>438</v>
      </c>
      <c r="GF21" s="14">
        <v>410</v>
      </c>
      <c r="GG21" s="14">
        <v>425</v>
      </c>
      <c r="GH21" s="14">
        <v>423.5</v>
      </c>
      <c r="GI21" s="14">
        <v>418.5</v>
      </c>
      <c r="GJ21" s="14">
        <v>408.5</v>
      </c>
      <c r="GK21" s="14">
        <v>421</v>
      </c>
      <c r="GL21" s="14">
        <v>420</v>
      </c>
      <c r="GM21" s="14">
        <v>429.5</v>
      </c>
      <c r="GN21" s="14">
        <v>429</v>
      </c>
      <c r="GO21" s="14">
        <v>439</v>
      </c>
      <c r="GP21" s="14">
        <v>414.5</v>
      </c>
      <c r="GQ21" s="14">
        <v>425.5</v>
      </c>
      <c r="GR21" s="14">
        <v>442</v>
      </c>
      <c r="GS21" s="14">
        <v>423.5</v>
      </c>
      <c r="GT21" s="14">
        <v>423</v>
      </c>
      <c r="GU21" s="14">
        <v>416</v>
      </c>
      <c r="GV21" s="14">
        <v>427</v>
      </c>
      <c r="GW21" s="14">
        <v>446</v>
      </c>
      <c r="GX21" s="14">
        <v>451</v>
      </c>
      <c r="GY21" s="14">
        <v>467.5</v>
      </c>
      <c r="GZ21" s="14">
        <v>488</v>
      </c>
      <c r="HA21" s="14">
        <v>491</v>
      </c>
      <c r="HB21" s="14">
        <v>508</v>
      </c>
      <c r="HC21" s="14">
        <v>525</v>
      </c>
      <c r="HD21" s="14">
        <v>532</v>
      </c>
      <c r="HE21" s="14">
        <v>554</v>
      </c>
      <c r="HF21" s="14">
        <v>575</v>
      </c>
      <c r="HG21" s="14">
        <v>632</v>
      </c>
      <c r="HH21" s="14">
        <v>650</v>
      </c>
      <c r="HI21" s="14">
        <v>684</v>
      </c>
      <c r="HJ21" s="14">
        <v>800</v>
      </c>
      <c r="HK21" s="14">
        <v>760</v>
      </c>
      <c r="HL21" s="14">
        <v>760.5</v>
      </c>
      <c r="HM21" s="14">
        <v>709</v>
      </c>
      <c r="HN21" s="14">
        <v>710</v>
      </c>
      <c r="HO21" s="14">
        <v>703.5</v>
      </c>
      <c r="HP21" s="14">
        <v>703.5</v>
      </c>
      <c r="HQ21" s="14">
        <v>730.5</v>
      </c>
      <c r="HR21" s="14">
        <v>742.5</v>
      </c>
      <c r="HS21" s="14">
        <v>745</v>
      </c>
      <c r="HT21" s="14">
        <v>780</v>
      </c>
      <c r="HU21" s="14">
        <v>788.5</v>
      </c>
      <c r="HV21" s="14">
        <v>789.5</v>
      </c>
      <c r="HW21" s="14">
        <v>762</v>
      </c>
      <c r="HX21" s="14">
        <v>773.5</v>
      </c>
      <c r="HY21" s="14">
        <v>762</v>
      </c>
      <c r="HZ21" s="14">
        <v>757.5</v>
      </c>
      <c r="IA21" s="14">
        <v>759.5</v>
      </c>
      <c r="IB21" s="14">
        <v>770.5</v>
      </c>
      <c r="IC21" s="14">
        <v>769.5</v>
      </c>
      <c r="ID21" s="14">
        <v>767</v>
      </c>
      <c r="IE21" s="14">
        <v>780</v>
      </c>
      <c r="IF21" s="14">
        <v>776.5</v>
      </c>
      <c r="IG21" s="14">
        <v>772</v>
      </c>
      <c r="IH21" s="14">
        <v>776.5</v>
      </c>
      <c r="II21" s="14">
        <v>758</v>
      </c>
      <c r="IJ21" s="14">
        <v>757.5</v>
      </c>
      <c r="IK21" s="14">
        <v>754.5</v>
      </c>
      <c r="IL21" s="14">
        <v>756.5</v>
      </c>
      <c r="IM21" s="14">
        <v>774.5</v>
      </c>
      <c r="IN21" s="14">
        <v>811.5</v>
      </c>
      <c r="IO21" s="14">
        <v>806.5</v>
      </c>
      <c r="IP21" s="14">
        <v>830.5</v>
      </c>
      <c r="IQ21" s="14">
        <v>870.5</v>
      </c>
      <c r="IR21" s="14">
        <v>868.5</v>
      </c>
      <c r="IS21" s="14">
        <v>899.5</v>
      </c>
      <c r="IT21" s="14">
        <v>873.5</v>
      </c>
      <c r="IU21" s="14">
        <v>871.5</v>
      </c>
      <c r="IV21" s="14">
        <v>845.5</v>
      </c>
      <c r="IW21" s="14">
        <v>801.5</v>
      </c>
      <c r="IX21" s="14">
        <v>734.5</v>
      </c>
      <c r="IY21" s="14">
        <v>746.5</v>
      </c>
      <c r="IZ21" s="14">
        <v>728.5</v>
      </c>
      <c r="JA21" s="14">
        <v>771.5</v>
      </c>
      <c r="JB21" s="14">
        <v>797.5</v>
      </c>
      <c r="JC21" s="14">
        <v>819.5</v>
      </c>
      <c r="JD21" s="14">
        <v>824.5</v>
      </c>
      <c r="JE21" s="14">
        <v>839.5</v>
      </c>
      <c r="JF21" s="14">
        <v>902.5</v>
      </c>
      <c r="JG21" s="14">
        <v>905.5</v>
      </c>
      <c r="JH21" s="14">
        <v>974.5</v>
      </c>
      <c r="JI21" s="14">
        <v>1086.5</v>
      </c>
      <c r="JJ21" s="14">
        <v>1044.5</v>
      </c>
      <c r="JK21" s="14">
        <v>1050</v>
      </c>
      <c r="JL21" s="14">
        <v>1085</v>
      </c>
      <c r="JM21" s="14">
        <v>1030</v>
      </c>
      <c r="JN21" s="14">
        <v>1034.5</v>
      </c>
      <c r="JO21" s="14">
        <v>1044.5</v>
      </c>
      <c r="JP21" s="14">
        <v>1059.5</v>
      </c>
      <c r="JQ21" s="14">
        <v>1019.5</v>
      </c>
      <c r="JR21" s="14">
        <v>1029.5</v>
      </c>
      <c r="JS21" s="14">
        <v>1024.5</v>
      </c>
      <c r="JT21" s="14">
        <v>1029.5</v>
      </c>
      <c r="JU21" s="14">
        <v>1037.5</v>
      </c>
      <c r="JV21" s="14">
        <v>1074.5</v>
      </c>
      <c r="JW21" s="14">
        <v>1284.5</v>
      </c>
      <c r="JX21" s="14">
        <v>1224.5</v>
      </c>
      <c r="JY21" s="14">
        <v>1119.5</v>
      </c>
      <c r="JZ21" s="14">
        <v>1119.5</v>
      </c>
      <c r="KA21" s="14">
        <v>1079.5</v>
      </c>
      <c r="KB21" s="14">
        <v>999.5</v>
      </c>
      <c r="KC21" s="14">
        <v>989.5</v>
      </c>
      <c r="KD21" s="14">
        <v>961.5</v>
      </c>
      <c r="KE21" s="14">
        <v>964</v>
      </c>
      <c r="KF21" s="14">
        <v>943</v>
      </c>
      <c r="KG21" s="14">
        <v>949</v>
      </c>
      <c r="KH21" s="14">
        <v>971.5</v>
      </c>
      <c r="KI21" s="14">
        <v>964.5</v>
      </c>
      <c r="KJ21" s="14">
        <v>962</v>
      </c>
      <c r="KK21" s="14">
        <v>977.5</v>
      </c>
      <c r="KL21" s="14">
        <v>974.5</v>
      </c>
      <c r="KM21" s="14">
        <v>939.5</v>
      </c>
      <c r="KN21" s="14">
        <v>949.5</v>
      </c>
      <c r="KO21" s="14">
        <v>940</v>
      </c>
      <c r="KP21" s="14">
        <v>929.5</v>
      </c>
      <c r="KQ21" s="14">
        <v>922.5</v>
      </c>
      <c r="KR21" s="14">
        <v>889.5</v>
      </c>
      <c r="KS21" s="14">
        <v>899.5</v>
      </c>
      <c r="KT21" s="14">
        <v>904.5</v>
      </c>
      <c r="KU21" s="14">
        <v>829.5</v>
      </c>
      <c r="KV21" s="14">
        <v>794.5</v>
      </c>
      <c r="KW21" s="14">
        <v>756.5</v>
      </c>
      <c r="KX21" s="14">
        <v>779.5</v>
      </c>
      <c r="KY21" s="14">
        <f t="shared" si="8"/>
        <v>779.5</v>
      </c>
      <c r="KZ21" s="14">
        <f t="shared" si="9"/>
        <v>779.5</v>
      </c>
      <c r="LA21" s="14">
        <v>784</v>
      </c>
      <c r="LB21" s="14">
        <v>839.5</v>
      </c>
      <c r="LC21" s="14">
        <v>889.5</v>
      </c>
      <c r="LD21" s="14">
        <v>904.5</v>
      </c>
      <c r="LE21" s="14">
        <v>904.5</v>
      </c>
      <c r="LF21" s="14">
        <v>914.5</v>
      </c>
      <c r="LG21" s="14">
        <v>909.5</v>
      </c>
      <c r="LH21" s="14">
        <v>929.5</v>
      </c>
      <c r="LI21" s="14">
        <v>934.5</v>
      </c>
      <c r="LJ21" s="14">
        <v>909.5</v>
      </c>
      <c r="LK21" s="14">
        <v>884.5</v>
      </c>
      <c r="LL21" s="14">
        <v>909.5</v>
      </c>
      <c r="LM21" s="14">
        <v>894.5</v>
      </c>
      <c r="LN21" s="14">
        <v>919.5</v>
      </c>
      <c r="LO21" s="14">
        <v>959.5</v>
      </c>
      <c r="LP21" s="14">
        <v>918.5</v>
      </c>
      <c r="LQ21" s="14">
        <v>914.5</v>
      </c>
      <c r="LR21" s="14">
        <v>879.5</v>
      </c>
      <c r="LS21" s="14">
        <v>849.5</v>
      </c>
      <c r="LT21" s="14">
        <v>871.5</v>
      </c>
      <c r="LU21" s="14">
        <v>859.5</v>
      </c>
      <c r="LV21" s="14">
        <v>849.5</v>
      </c>
      <c r="LW21" s="14">
        <v>849.5</v>
      </c>
      <c r="LX21" s="14">
        <v>854.5</v>
      </c>
      <c r="LY21" s="14">
        <v>834.5</v>
      </c>
      <c r="LZ21" s="14">
        <v>834.5</v>
      </c>
      <c r="MA21" s="14">
        <v>854.5</v>
      </c>
      <c r="MB21" s="14">
        <v>904.5</v>
      </c>
      <c r="MC21" s="14">
        <v>909.5</v>
      </c>
      <c r="MD21" s="14">
        <f t="shared" si="11"/>
        <v>469.38800000000003</v>
      </c>
      <c r="ME21" s="14">
        <f t="shared" si="1"/>
        <v>808.5</v>
      </c>
      <c r="MF21" s="14">
        <f t="shared" si="3"/>
        <v>958.65384615384619</v>
      </c>
      <c r="MG21" s="14">
        <f t="shared" si="10"/>
        <v>878.3125</v>
      </c>
      <c r="MH21" s="23">
        <f t="shared" si="5"/>
        <v>5.5279159756771445E-3</v>
      </c>
      <c r="MI21" s="41">
        <f t="shared" si="6"/>
        <v>5.8513750731421954E-2</v>
      </c>
      <c r="MJ21" s="41">
        <f t="shared" si="7"/>
        <v>-9.504752376188097E-2</v>
      </c>
      <c r="MK21" s="2"/>
      <c r="ML21" s="2"/>
    </row>
    <row r="22" spans="2:350" ht="22.5" x14ac:dyDescent="0.5">
      <c r="B22" s="33" t="s">
        <v>277</v>
      </c>
      <c r="C22" s="32" t="s">
        <v>20</v>
      </c>
      <c r="D22" s="31" t="s">
        <v>21</v>
      </c>
      <c r="E22" s="8">
        <v>250</v>
      </c>
      <c r="F22" s="8">
        <v>250</v>
      </c>
      <c r="G22" s="9">
        <v>250</v>
      </c>
      <c r="H22" s="9">
        <v>256</v>
      </c>
      <c r="I22" s="9">
        <v>263</v>
      </c>
      <c r="J22" s="9">
        <v>290</v>
      </c>
      <c r="K22" s="9">
        <v>310</v>
      </c>
      <c r="L22" s="9">
        <v>330</v>
      </c>
      <c r="M22" s="9">
        <v>326</v>
      </c>
      <c r="N22" s="9">
        <v>335</v>
      </c>
      <c r="O22" s="9">
        <v>353</v>
      </c>
      <c r="P22" s="9">
        <v>347</v>
      </c>
      <c r="Q22" s="9">
        <v>359</v>
      </c>
      <c r="R22" s="9">
        <v>375</v>
      </c>
      <c r="S22" s="9">
        <v>371</v>
      </c>
      <c r="T22" s="9">
        <v>376</v>
      </c>
      <c r="U22" s="9">
        <v>349</v>
      </c>
      <c r="V22" s="9">
        <v>347</v>
      </c>
      <c r="W22" s="9">
        <v>315</v>
      </c>
      <c r="X22" s="9">
        <v>312</v>
      </c>
      <c r="Y22" s="9">
        <v>307</v>
      </c>
      <c r="Z22" s="9">
        <v>291</v>
      </c>
      <c r="AA22" s="9">
        <v>260</v>
      </c>
      <c r="AB22" s="9">
        <v>250</v>
      </c>
      <c r="AC22" s="9">
        <v>231</v>
      </c>
      <c r="AD22" s="9">
        <v>229</v>
      </c>
      <c r="AE22" s="9">
        <v>232</v>
      </c>
      <c r="AF22" s="9">
        <v>237</v>
      </c>
      <c r="AG22" s="9">
        <v>238</v>
      </c>
      <c r="AH22" s="9">
        <v>245</v>
      </c>
      <c r="AI22" s="9">
        <v>240</v>
      </c>
      <c r="AJ22" s="9">
        <v>243</v>
      </c>
      <c r="AK22" s="9">
        <v>241</v>
      </c>
      <c r="AL22" s="13">
        <v>242</v>
      </c>
      <c r="AM22" s="13">
        <v>242</v>
      </c>
      <c r="AN22" s="13">
        <v>242</v>
      </c>
      <c r="AO22" s="13">
        <v>241</v>
      </c>
      <c r="AP22" s="13">
        <v>250</v>
      </c>
      <c r="AQ22" s="13">
        <v>248</v>
      </c>
      <c r="AR22" s="13">
        <v>253</v>
      </c>
      <c r="AS22" s="13">
        <v>270</v>
      </c>
      <c r="AT22" s="13">
        <v>282</v>
      </c>
      <c r="AU22" s="13">
        <v>310</v>
      </c>
      <c r="AV22" s="13">
        <v>350</v>
      </c>
      <c r="AW22" s="13">
        <v>329</v>
      </c>
      <c r="AX22" s="13">
        <v>330</v>
      </c>
      <c r="AY22" s="13">
        <v>331</v>
      </c>
      <c r="AZ22" s="13">
        <v>316</v>
      </c>
      <c r="BA22" s="13">
        <v>310</v>
      </c>
      <c r="BB22" s="13">
        <v>300</v>
      </c>
      <c r="BC22" s="13">
        <v>305</v>
      </c>
      <c r="BD22" s="13">
        <v>311</v>
      </c>
      <c r="BE22" s="13">
        <v>326</v>
      </c>
      <c r="BF22" s="13">
        <v>355</v>
      </c>
      <c r="BG22" s="13">
        <v>382</v>
      </c>
      <c r="BH22" s="13">
        <v>402</v>
      </c>
      <c r="BI22" s="13">
        <v>416</v>
      </c>
      <c r="BJ22" s="13">
        <v>433</v>
      </c>
      <c r="BK22" s="13">
        <v>431</v>
      </c>
      <c r="BL22" s="13">
        <v>423</v>
      </c>
      <c r="BM22" s="13">
        <v>397</v>
      </c>
      <c r="BN22" s="13">
        <v>384</v>
      </c>
      <c r="BO22" s="13">
        <v>368</v>
      </c>
      <c r="BP22" s="13">
        <v>360</v>
      </c>
      <c r="BQ22" s="13">
        <v>348</v>
      </c>
      <c r="BR22" s="13">
        <v>343</v>
      </c>
      <c r="BS22" s="13">
        <v>337</v>
      </c>
      <c r="BT22" s="13">
        <v>342</v>
      </c>
      <c r="BU22" s="13">
        <v>385</v>
      </c>
      <c r="BV22" s="13">
        <v>423</v>
      </c>
      <c r="BW22" s="13">
        <v>417</v>
      </c>
      <c r="BX22" s="13">
        <v>395</v>
      </c>
      <c r="BY22" s="15">
        <v>405</v>
      </c>
      <c r="BZ22" s="15">
        <v>400</v>
      </c>
      <c r="CA22" s="15">
        <v>390</v>
      </c>
      <c r="CB22" s="15">
        <v>386</v>
      </c>
      <c r="CC22" s="15">
        <v>391</v>
      </c>
      <c r="CD22" s="15">
        <v>383</v>
      </c>
      <c r="CE22" s="15">
        <v>373</v>
      </c>
      <c r="CF22" s="15">
        <v>381</v>
      </c>
      <c r="CG22" s="15">
        <v>381</v>
      </c>
      <c r="CH22" s="15">
        <v>381</v>
      </c>
      <c r="CI22" s="15">
        <v>383</v>
      </c>
      <c r="CJ22" s="15">
        <v>383</v>
      </c>
      <c r="CK22" s="15">
        <v>376</v>
      </c>
      <c r="CL22" s="10">
        <v>376</v>
      </c>
      <c r="CM22" s="16">
        <v>381</v>
      </c>
      <c r="CN22" s="14">
        <v>376</v>
      </c>
      <c r="CO22" s="14">
        <v>374</v>
      </c>
      <c r="CP22" s="14">
        <v>371</v>
      </c>
      <c r="CQ22" s="14">
        <v>371</v>
      </c>
      <c r="CR22" s="14">
        <v>370</v>
      </c>
      <c r="CS22" s="14">
        <v>370</v>
      </c>
      <c r="CT22" s="14">
        <v>366</v>
      </c>
      <c r="CU22" s="14">
        <v>371</v>
      </c>
      <c r="CV22" s="14">
        <v>376</v>
      </c>
      <c r="CW22" s="14">
        <v>446.5</v>
      </c>
      <c r="CX22" s="14">
        <v>456.5</v>
      </c>
      <c r="CY22" s="14">
        <v>450</v>
      </c>
      <c r="CZ22" s="14">
        <v>431</v>
      </c>
      <c r="DA22" s="14">
        <v>391</v>
      </c>
      <c r="DB22" s="14">
        <v>341</v>
      </c>
      <c r="DC22" s="14">
        <v>285</v>
      </c>
      <c r="DD22" s="14">
        <v>268</v>
      </c>
      <c r="DE22" s="14">
        <v>251</v>
      </c>
      <c r="DF22" s="14">
        <v>239</v>
      </c>
      <c r="DG22" s="14">
        <v>231.5</v>
      </c>
      <c r="DH22" s="14">
        <v>233.5</v>
      </c>
      <c r="DI22" s="14">
        <v>234</v>
      </c>
      <c r="DJ22" s="14">
        <v>241</v>
      </c>
      <c r="DK22" s="14">
        <v>286.5</v>
      </c>
      <c r="DL22" s="14">
        <v>291.5</v>
      </c>
      <c r="DM22" s="14">
        <v>306.5</v>
      </c>
      <c r="DN22" s="14">
        <v>316</v>
      </c>
      <c r="DO22" s="14">
        <v>301</v>
      </c>
      <c r="DP22" s="14">
        <v>296</v>
      </c>
      <c r="DQ22" s="14">
        <v>291</v>
      </c>
      <c r="DR22" s="14">
        <v>293</v>
      </c>
      <c r="DS22" s="14">
        <v>293</v>
      </c>
      <c r="DT22" s="14">
        <v>291</v>
      </c>
      <c r="DU22" s="14">
        <v>292</v>
      </c>
      <c r="DV22" s="14">
        <v>308</v>
      </c>
      <c r="DW22" s="14">
        <v>308</v>
      </c>
      <c r="DX22" s="14">
        <v>311</v>
      </c>
      <c r="DY22" s="14">
        <v>301</v>
      </c>
      <c r="DZ22" s="14">
        <v>287</v>
      </c>
      <c r="EA22" s="14">
        <v>266</v>
      </c>
      <c r="EB22" s="14">
        <v>263</v>
      </c>
      <c r="EC22" s="14">
        <v>263</v>
      </c>
      <c r="ED22" s="14">
        <v>261</v>
      </c>
      <c r="EE22" s="14">
        <v>254</v>
      </c>
      <c r="EF22" s="14">
        <v>255</v>
      </c>
      <c r="EG22" s="14">
        <v>250</v>
      </c>
      <c r="EH22" s="14">
        <v>244</v>
      </c>
      <c r="EI22" s="14">
        <v>236</v>
      </c>
      <c r="EJ22" s="14">
        <v>224</v>
      </c>
      <c r="EK22" s="14">
        <v>223</v>
      </c>
      <c r="EL22" s="14">
        <v>214</v>
      </c>
      <c r="EM22" s="14">
        <v>216</v>
      </c>
      <c r="EN22" s="14">
        <v>208</v>
      </c>
      <c r="EO22" s="14">
        <v>208</v>
      </c>
      <c r="EP22" s="14">
        <v>213</v>
      </c>
      <c r="EQ22" s="14">
        <v>212</v>
      </c>
      <c r="ER22" s="14">
        <v>225</v>
      </c>
      <c r="ES22" s="14">
        <v>224</v>
      </c>
      <c r="ET22" s="14">
        <v>226</v>
      </c>
      <c r="EU22" s="14">
        <v>219</v>
      </c>
      <c r="EV22" s="14">
        <v>216</v>
      </c>
      <c r="EW22" s="14">
        <v>212</v>
      </c>
      <c r="EX22" s="14">
        <v>203</v>
      </c>
      <c r="EY22" s="14">
        <v>196</v>
      </c>
      <c r="EZ22" s="14">
        <v>195</v>
      </c>
      <c r="FA22" s="14">
        <v>199</v>
      </c>
      <c r="FB22" s="14">
        <v>196</v>
      </c>
      <c r="FC22" s="14">
        <v>197</v>
      </c>
      <c r="FD22" s="14">
        <v>209</v>
      </c>
      <c r="FE22" s="14">
        <v>231</v>
      </c>
      <c r="FF22" s="14">
        <v>235</v>
      </c>
      <c r="FG22" s="14">
        <v>234</v>
      </c>
      <c r="FH22" s="14">
        <v>234</v>
      </c>
      <c r="FI22" s="14">
        <v>211</v>
      </c>
      <c r="FJ22" s="14">
        <v>206</v>
      </c>
      <c r="FK22" s="14">
        <v>209</v>
      </c>
      <c r="FL22" s="14">
        <v>206</v>
      </c>
      <c r="FM22" s="14">
        <v>201</v>
      </c>
      <c r="FN22" s="14">
        <v>190</v>
      </c>
      <c r="FO22" s="14">
        <v>183</v>
      </c>
      <c r="FP22" s="14">
        <v>173</v>
      </c>
      <c r="FQ22" s="14">
        <v>157</v>
      </c>
      <c r="FR22" s="14">
        <v>153</v>
      </c>
      <c r="FS22" s="14">
        <v>153</v>
      </c>
      <c r="FT22" s="14">
        <v>148</v>
      </c>
      <c r="FU22" s="14">
        <v>149</v>
      </c>
      <c r="FV22" s="14">
        <v>145</v>
      </c>
      <c r="FW22" s="14">
        <v>144</v>
      </c>
      <c r="FX22" s="14">
        <v>139</v>
      </c>
      <c r="FY22" s="14">
        <v>139</v>
      </c>
      <c r="FZ22" s="14">
        <v>137</v>
      </c>
      <c r="GA22" s="14">
        <v>137</v>
      </c>
      <c r="GB22" s="14">
        <v>139</v>
      </c>
      <c r="GC22" s="14">
        <v>144</v>
      </c>
      <c r="GD22" s="14">
        <v>144</v>
      </c>
      <c r="GE22" s="14">
        <v>147</v>
      </c>
      <c r="GF22" s="14">
        <v>151</v>
      </c>
      <c r="GG22" s="14">
        <v>151</v>
      </c>
      <c r="GH22" s="14">
        <v>152</v>
      </c>
      <c r="GI22" s="14">
        <v>152</v>
      </c>
      <c r="GJ22" s="14">
        <v>154</v>
      </c>
      <c r="GK22" s="14">
        <v>159</v>
      </c>
      <c r="GL22" s="14">
        <v>160</v>
      </c>
      <c r="GM22" s="14">
        <v>169</v>
      </c>
      <c r="GN22" s="14">
        <v>179</v>
      </c>
      <c r="GO22" s="14">
        <v>189</v>
      </c>
      <c r="GP22" s="14">
        <v>188</v>
      </c>
      <c r="GQ22" s="14">
        <v>185</v>
      </c>
      <c r="GR22" s="14">
        <v>186</v>
      </c>
      <c r="GS22" s="14">
        <v>190</v>
      </c>
      <c r="GT22" s="14">
        <v>199</v>
      </c>
      <c r="GU22" s="14">
        <v>204</v>
      </c>
      <c r="GV22" s="14">
        <v>205</v>
      </c>
      <c r="GW22" s="14">
        <v>216</v>
      </c>
      <c r="GX22" s="14">
        <v>225</v>
      </c>
      <c r="GY22" s="14">
        <v>237</v>
      </c>
      <c r="GZ22" s="14">
        <v>243</v>
      </c>
      <c r="HA22" s="14">
        <v>250</v>
      </c>
      <c r="HB22" s="14">
        <v>269</v>
      </c>
      <c r="HC22" s="14">
        <v>289</v>
      </c>
      <c r="HD22" s="14">
        <v>295</v>
      </c>
      <c r="HE22" s="14">
        <v>291</v>
      </c>
      <c r="HF22" s="14">
        <v>290</v>
      </c>
      <c r="HG22" s="14">
        <v>283</v>
      </c>
      <c r="HH22" s="14">
        <v>283</v>
      </c>
      <c r="HI22" s="14">
        <v>283</v>
      </c>
      <c r="HJ22" s="14">
        <v>285</v>
      </c>
      <c r="HK22" s="14">
        <v>290</v>
      </c>
      <c r="HL22" s="14">
        <v>284</v>
      </c>
      <c r="HM22" s="14">
        <v>282</v>
      </c>
      <c r="HN22" s="14">
        <v>275</v>
      </c>
      <c r="HO22" s="14">
        <v>275</v>
      </c>
      <c r="HP22" s="14">
        <v>277</v>
      </c>
      <c r="HQ22" s="14">
        <v>276</v>
      </c>
      <c r="HR22" s="14">
        <v>276</v>
      </c>
      <c r="HS22" s="14">
        <v>277</v>
      </c>
      <c r="HT22" s="14">
        <v>277</v>
      </c>
      <c r="HU22" s="14">
        <v>297</v>
      </c>
      <c r="HV22" s="14">
        <v>296</v>
      </c>
      <c r="HW22" s="14">
        <v>297</v>
      </c>
      <c r="HX22" s="14">
        <v>294</v>
      </c>
      <c r="HY22" s="14">
        <v>295</v>
      </c>
      <c r="HZ22" s="14">
        <v>295</v>
      </c>
      <c r="IA22" s="14">
        <v>293</v>
      </c>
      <c r="IB22" s="14">
        <v>293</v>
      </c>
      <c r="IC22" s="14">
        <v>291</v>
      </c>
      <c r="ID22" s="14">
        <v>290</v>
      </c>
      <c r="IE22" s="14">
        <v>294</v>
      </c>
      <c r="IF22" s="14">
        <v>292</v>
      </c>
      <c r="IG22" s="14">
        <v>292</v>
      </c>
      <c r="IH22" s="14">
        <v>296</v>
      </c>
      <c r="II22" s="14">
        <v>298</v>
      </c>
      <c r="IJ22" s="14">
        <v>300</v>
      </c>
      <c r="IK22" s="14">
        <v>302</v>
      </c>
      <c r="IL22" s="14">
        <v>308</v>
      </c>
      <c r="IM22" s="14">
        <v>322</v>
      </c>
      <c r="IN22" s="14">
        <v>327</v>
      </c>
      <c r="IO22" s="14">
        <v>520</v>
      </c>
      <c r="IP22" s="14">
        <v>537</v>
      </c>
      <c r="IQ22" s="14">
        <v>565</v>
      </c>
      <c r="IR22" s="14">
        <v>550</v>
      </c>
      <c r="IS22" s="14">
        <v>484</v>
      </c>
      <c r="IT22" s="14">
        <v>480</v>
      </c>
      <c r="IU22" s="14">
        <v>460</v>
      </c>
      <c r="IV22" s="14">
        <v>435</v>
      </c>
      <c r="IW22" s="14">
        <v>430</v>
      </c>
      <c r="IX22" s="14">
        <v>404</v>
      </c>
      <c r="IY22" s="14">
        <v>403</v>
      </c>
      <c r="IZ22" s="14">
        <v>402</v>
      </c>
      <c r="JA22" s="14">
        <v>393</v>
      </c>
      <c r="JB22" s="14">
        <v>393</v>
      </c>
      <c r="JC22" s="14">
        <v>401</v>
      </c>
      <c r="JD22" s="14">
        <v>405</v>
      </c>
      <c r="JE22" s="14">
        <v>400</v>
      </c>
      <c r="JF22" s="14">
        <v>405</v>
      </c>
      <c r="JG22" s="14">
        <v>390</v>
      </c>
      <c r="JH22" s="14">
        <v>390</v>
      </c>
      <c r="JI22" s="14">
        <v>425</v>
      </c>
      <c r="JJ22" s="14">
        <v>450</v>
      </c>
      <c r="JK22" s="14">
        <v>440</v>
      </c>
      <c r="JL22" s="14">
        <v>400</v>
      </c>
      <c r="JM22" s="14">
        <v>400</v>
      </c>
      <c r="JN22" s="14">
        <v>390</v>
      </c>
      <c r="JO22" s="14">
        <v>400</v>
      </c>
      <c r="JP22" s="14">
        <v>385</v>
      </c>
      <c r="JQ22" s="14">
        <v>375</v>
      </c>
      <c r="JR22" s="14">
        <v>378</v>
      </c>
      <c r="JS22" s="14">
        <v>364</v>
      </c>
      <c r="JT22" s="14">
        <v>339</v>
      </c>
      <c r="JU22" s="14">
        <v>332</v>
      </c>
      <c r="JV22" s="14">
        <v>345</v>
      </c>
      <c r="JW22" s="14">
        <v>338</v>
      </c>
      <c r="JX22" s="14">
        <v>330</v>
      </c>
      <c r="JY22" s="14">
        <v>315</v>
      </c>
      <c r="JZ22" s="14">
        <v>295</v>
      </c>
      <c r="KA22" s="14">
        <v>287</v>
      </c>
      <c r="KB22" s="14">
        <v>283</v>
      </c>
      <c r="KC22" s="14">
        <v>275</v>
      </c>
      <c r="KD22" s="14">
        <v>270</v>
      </c>
      <c r="KE22" s="14">
        <v>271</v>
      </c>
      <c r="KF22" s="14">
        <v>273</v>
      </c>
      <c r="KG22" s="14">
        <v>276</v>
      </c>
      <c r="KH22" s="14">
        <v>285</v>
      </c>
      <c r="KI22" s="14">
        <v>291</v>
      </c>
      <c r="KJ22" s="14">
        <v>301</v>
      </c>
      <c r="KK22" s="14">
        <v>306</v>
      </c>
      <c r="KL22" s="14">
        <v>314</v>
      </c>
      <c r="KM22" s="14">
        <v>315</v>
      </c>
      <c r="KN22" s="14">
        <v>315</v>
      </c>
      <c r="KO22" s="14">
        <v>310</v>
      </c>
      <c r="KP22" s="14">
        <v>308</v>
      </c>
      <c r="KQ22" s="14">
        <v>303</v>
      </c>
      <c r="KR22" s="14">
        <v>292</v>
      </c>
      <c r="KS22" s="14">
        <v>285</v>
      </c>
      <c r="KT22" s="14">
        <v>283.25</v>
      </c>
      <c r="KU22" s="14">
        <v>285</v>
      </c>
      <c r="KV22" s="14">
        <v>285</v>
      </c>
      <c r="KW22" s="14">
        <v>286</v>
      </c>
      <c r="KX22" s="14">
        <v>297</v>
      </c>
      <c r="KY22" s="14">
        <f t="shared" si="8"/>
        <v>297</v>
      </c>
      <c r="KZ22" s="14">
        <f t="shared" si="9"/>
        <v>297</v>
      </c>
      <c r="LA22" s="14">
        <v>330</v>
      </c>
      <c r="LB22" s="14">
        <v>335</v>
      </c>
      <c r="LC22" s="14">
        <v>334</v>
      </c>
      <c r="LD22" s="14">
        <v>334.5</v>
      </c>
      <c r="LE22" s="14">
        <v>327.25</v>
      </c>
      <c r="LF22" s="14">
        <v>320</v>
      </c>
      <c r="LG22" s="14">
        <v>307.5</v>
      </c>
      <c r="LH22" s="14">
        <v>307.5</v>
      </c>
      <c r="LI22" s="14">
        <v>311.5</v>
      </c>
      <c r="LJ22" s="14">
        <v>310</v>
      </c>
      <c r="LK22" s="14">
        <v>305</v>
      </c>
      <c r="LL22" s="14">
        <v>300</v>
      </c>
      <c r="LM22" s="14">
        <v>300</v>
      </c>
      <c r="LN22" s="14">
        <v>299.5</v>
      </c>
      <c r="LO22" s="14">
        <v>298</v>
      </c>
      <c r="LP22" s="14">
        <v>306</v>
      </c>
      <c r="LQ22" s="14">
        <v>304</v>
      </c>
      <c r="LR22" s="14">
        <v>304.5</v>
      </c>
      <c r="LS22" s="14">
        <v>292</v>
      </c>
      <c r="LT22" s="14">
        <v>294.25</v>
      </c>
      <c r="LU22" s="14">
        <v>275</v>
      </c>
      <c r="LV22" s="14">
        <v>270</v>
      </c>
      <c r="LW22" s="14">
        <v>245</v>
      </c>
      <c r="LX22" s="14">
        <v>240</v>
      </c>
      <c r="LY22" s="14">
        <v>237</v>
      </c>
      <c r="LZ22" s="14">
        <v>240</v>
      </c>
      <c r="MA22" s="14">
        <v>260.5</v>
      </c>
      <c r="MB22" s="14">
        <v>261.5</v>
      </c>
      <c r="MC22" s="14">
        <v>256</v>
      </c>
      <c r="MD22" s="14">
        <f t="shared" si="11"/>
        <v>198.32</v>
      </c>
      <c r="ME22" s="14">
        <f t="shared" si="1"/>
        <v>361.34</v>
      </c>
      <c r="MF22" s="14">
        <f t="shared" si="3"/>
        <v>317.27884615384613</v>
      </c>
      <c r="MG22" s="14">
        <f t="shared" si="10"/>
        <v>279.109375</v>
      </c>
      <c r="MH22" s="23">
        <f t="shared" si="5"/>
        <v>-2.1032504780114758E-2</v>
      </c>
      <c r="MI22" s="41">
        <f t="shared" si="6"/>
        <v>3.8387715930903177E-3</v>
      </c>
      <c r="MJ22" s="41">
        <f t="shared" si="7"/>
        <v>-7.5971731448763236E-2</v>
      </c>
      <c r="MK22" s="2"/>
      <c r="ML22" s="2"/>
    </row>
    <row r="23" spans="2:350" ht="22.5" x14ac:dyDescent="0.5">
      <c r="B23" s="33" t="s">
        <v>277</v>
      </c>
      <c r="C23" s="32" t="s">
        <v>20</v>
      </c>
      <c r="D23" s="31" t="s">
        <v>3</v>
      </c>
      <c r="E23" s="8">
        <v>280</v>
      </c>
      <c r="F23" s="8">
        <v>285</v>
      </c>
      <c r="G23" s="9">
        <v>285</v>
      </c>
      <c r="H23" s="9">
        <v>291</v>
      </c>
      <c r="I23" s="9">
        <v>293</v>
      </c>
      <c r="J23" s="9">
        <v>334</v>
      </c>
      <c r="K23" s="9">
        <v>355</v>
      </c>
      <c r="L23" s="9">
        <v>331</v>
      </c>
      <c r="M23" s="9">
        <v>331</v>
      </c>
      <c r="N23" s="9">
        <v>342</v>
      </c>
      <c r="O23" s="9">
        <v>343</v>
      </c>
      <c r="P23" s="9">
        <v>340</v>
      </c>
      <c r="Q23" s="9">
        <v>357</v>
      </c>
      <c r="R23" s="9">
        <v>380</v>
      </c>
      <c r="S23" s="9">
        <v>371</v>
      </c>
      <c r="T23" s="9">
        <v>377</v>
      </c>
      <c r="U23" s="9">
        <v>377</v>
      </c>
      <c r="V23" s="9">
        <v>333</v>
      </c>
      <c r="W23" s="9">
        <v>300</v>
      </c>
      <c r="X23" s="9">
        <v>293</v>
      </c>
      <c r="Y23" s="9">
        <v>302</v>
      </c>
      <c r="Z23" s="9">
        <v>298</v>
      </c>
      <c r="AA23" s="9">
        <v>278</v>
      </c>
      <c r="AB23" s="9">
        <v>284</v>
      </c>
      <c r="AC23" s="9">
        <v>267</v>
      </c>
      <c r="AD23" s="9">
        <v>260</v>
      </c>
      <c r="AE23" s="9">
        <v>263</v>
      </c>
      <c r="AF23" s="9">
        <v>265</v>
      </c>
      <c r="AG23" s="9">
        <v>264</v>
      </c>
      <c r="AH23" s="9">
        <v>265</v>
      </c>
      <c r="AI23" s="9">
        <v>270</v>
      </c>
      <c r="AJ23" s="9">
        <v>270</v>
      </c>
      <c r="AK23" s="9">
        <v>275</v>
      </c>
      <c r="AL23" s="9">
        <v>283</v>
      </c>
      <c r="AM23" s="9">
        <v>281</v>
      </c>
      <c r="AN23" s="9">
        <v>282</v>
      </c>
      <c r="AO23" s="9">
        <v>276</v>
      </c>
      <c r="AP23" s="9">
        <v>285</v>
      </c>
      <c r="AQ23" s="9">
        <v>284</v>
      </c>
      <c r="AR23" s="9">
        <v>293</v>
      </c>
      <c r="AS23" s="9">
        <v>310</v>
      </c>
      <c r="AT23" s="9">
        <v>325</v>
      </c>
      <c r="AU23" s="9">
        <v>361</v>
      </c>
      <c r="AV23" s="9">
        <v>360</v>
      </c>
      <c r="AW23" s="9">
        <v>335</v>
      </c>
      <c r="AX23" s="9">
        <v>337</v>
      </c>
      <c r="AY23" s="9">
        <v>337</v>
      </c>
      <c r="AZ23" s="9">
        <v>333</v>
      </c>
      <c r="BA23" s="9">
        <v>341</v>
      </c>
      <c r="BB23" s="9">
        <v>338</v>
      </c>
      <c r="BC23" s="9">
        <v>343</v>
      </c>
      <c r="BD23" s="9">
        <v>350</v>
      </c>
      <c r="BE23" s="9">
        <v>364</v>
      </c>
      <c r="BF23" s="9">
        <v>373</v>
      </c>
      <c r="BG23" s="9">
        <v>382</v>
      </c>
      <c r="BH23" s="9">
        <v>396</v>
      </c>
      <c r="BI23" s="9">
        <v>412</v>
      </c>
      <c r="BJ23" s="9">
        <v>422</v>
      </c>
      <c r="BK23" s="9">
        <v>416</v>
      </c>
      <c r="BL23" s="9">
        <v>414</v>
      </c>
      <c r="BM23" s="9">
        <v>396</v>
      </c>
      <c r="BN23" s="9">
        <v>411</v>
      </c>
      <c r="BO23" s="9">
        <v>391</v>
      </c>
      <c r="BP23" s="9">
        <v>387</v>
      </c>
      <c r="BQ23" s="9">
        <v>388</v>
      </c>
      <c r="BR23" s="9">
        <v>367</v>
      </c>
      <c r="BS23" s="9">
        <v>373</v>
      </c>
      <c r="BT23" s="9">
        <v>361</v>
      </c>
      <c r="BU23" s="9">
        <v>371</v>
      </c>
      <c r="BV23" s="9">
        <v>366</v>
      </c>
      <c r="BW23" s="9">
        <v>381</v>
      </c>
      <c r="BX23" s="9">
        <v>386</v>
      </c>
      <c r="BY23" s="10">
        <v>399</v>
      </c>
      <c r="BZ23" s="10">
        <v>401</v>
      </c>
      <c r="CA23" s="10">
        <v>413</v>
      </c>
      <c r="CB23" s="10">
        <v>419</v>
      </c>
      <c r="CC23" s="10">
        <v>411</v>
      </c>
      <c r="CD23" s="10">
        <v>411</v>
      </c>
      <c r="CE23" s="10">
        <v>400</v>
      </c>
      <c r="CF23" s="10">
        <v>401</v>
      </c>
      <c r="CG23" s="10">
        <v>399</v>
      </c>
      <c r="CH23" s="10">
        <v>403</v>
      </c>
      <c r="CI23" s="10">
        <v>396</v>
      </c>
      <c r="CJ23" s="10">
        <v>385</v>
      </c>
      <c r="CK23" s="10">
        <v>395</v>
      </c>
      <c r="CL23" s="10">
        <v>399</v>
      </c>
      <c r="CM23" s="16">
        <v>393</v>
      </c>
      <c r="CN23" s="14">
        <v>395</v>
      </c>
      <c r="CO23" s="14">
        <v>397</v>
      </c>
      <c r="CP23" s="14">
        <v>401</v>
      </c>
      <c r="CQ23" s="14">
        <v>394.5</v>
      </c>
      <c r="CR23" s="14">
        <v>400</v>
      </c>
      <c r="CS23" s="14">
        <v>403</v>
      </c>
      <c r="CT23" s="14">
        <v>412</v>
      </c>
      <c r="CU23" s="14">
        <v>412</v>
      </c>
      <c r="CV23" s="14">
        <v>412</v>
      </c>
      <c r="CW23" s="14">
        <v>425</v>
      </c>
      <c r="CX23" s="14">
        <v>424</v>
      </c>
      <c r="CY23" s="14">
        <v>422</v>
      </c>
      <c r="CZ23" s="14">
        <v>406</v>
      </c>
      <c r="DA23" s="14">
        <v>361</v>
      </c>
      <c r="DB23" s="14">
        <v>329</v>
      </c>
      <c r="DC23" s="14">
        <v>291</v>
      </c>
      <c r="DD23" s="14">
        <v>271</v>
      </c>
      <c r="DE23" s="14">
        <v>271</v>
      </c>
      <c r="DF23" s="14">
        <v>276</v>
      </c>
      <c r="DG23" s="14">
        <v>266</v>
      </c>
      <c r="DH23" s="14">
        <v>266</v>
      </c>
      <c r="DI23" s="14">
        <v>270</v>
      </c>
      <c r="DJ23" s="14">
        <v>280</v>
      </c>
      <c r="DK23" s="14">
        <v>276</v>
      </c>
      <c r="DL23" s="14">
        <v>293</v>
      </c>
      <c r="DM23" s="14">
        <v>293</v>
      </c>
      <c r="DN23" s="14">
        <v>286</v>
      </c>
      <c r="DO23" s="14">
        <v>286</v>
      </c>
      <c r="DP23" s="14">
        <v>291</v>
      </c>
      <c r="DQ23" s="14">
        <v>305</v>
      </c>
      <c r="DR23" s="14">
        <v>302</v>
      </c>
      <c r="DS23" s="14">
        <v>300</v>
      </c>
      <c r="DT23" s="14">
        <v>297</v>
      </c>
      <c r="DU23" s="14">
        <v>299</v>
      </c>
      <c r="DV23" s="14">
        <v>286</v>
      </c>
      <c r="DW23" s="14">
        <v>280</v>
      </c>
      <c r="DX23" s="14">
        <v>280</v>
      </c>
      <c r="DY23" s="14">
        <v>283</v>
      </c>
      <c r="DZ23" s="14">
        <v>280</v>
      </c>
      <c r="EA23" s="14">
        <v>276</v>
      </c>
      <c r="EB23" s="14">
        <v>274</v>
      </c>
      <c r="EC23" s="14">
        <v>262</v>
      </c>
      <c r="ED23" s="14">
        <v>266</v>
      </c>
      <c r="EE23" s="14">
        <v>269</v>
      </c>
      <c r="EF23" s="14">
        <v>261</v>
      </c>
      <c r="EG23" s="14">
        <v>263</v>
      </c>
      <c r="EH23" s="14">
        <v>261</v>
      </c>
      <c r="EI23" s="14">
        <v>248</v>
      </c>
      <c r="EJ23" s="14">
        <v>233</v>
      </c>
      <c r="EK23" s="14">
        <v>240</v>
      </c>
      <c r="EL23" s="14">
        <v>234</v>
      </c>
      <c r="EM23" s="14">
        <v>233</v>
      </c>
      <c r="EN23" s="14">
        <v>227</v>
      </c>
      <c r="EO23" s="14">
        <v>227</v>
      </c>
      <c r="EP23" s="14">
        <v>232</v>
      </c>
      <c r="EQ23" s="14">
        <v>239</v>
      </c>
      <c r="ER23" s="14">
        <v>241</v>
      </c>
      <c r="ES23" s="14">
        <v>243</v>
      </c>
      <c r="ET23" s="14">
        <v>240</v>
      </c>
      <c r="EU23" s="14">
        <v>235</v>
      </c>
      <c r="EV23" s="14">
        <v>229</v>
      </c>
      <c r="EW23" s="14">
        <v>225</v>
      </c>
      <c r="EX23" s="14">
        <v>215</v>
      </c>
      <c r="EY23" s="14">
        <v>212</v>
      </c>
      <c r="EZ23" s="14">
        <v>212</v>
      </c>
      <c r="FA23" s="14">
        <v>214</v>
      </c>
      <c r="FB23" s="14">
        <v>217</v>
      </c>
      <c r="FC23" s="14">
        <v>220</v>
      </c>
      <c r="FD23" s="14">
        <v>232</v>
      </c>
      <c r="FE23" s="14">
        <v>239</v>
      </c>
      <c r="FF23" s="14">
        <v>253</v>
      </c>
      <c r="FG23" s="14">
        <v>254</v>
      </c>
      <c r="FH23" s="14">
        <v>241</v>
      </c>
      <c r="FI23" s="14">
        <v>231</v>
      </c>
      <c r="FJ23" s="14">
        <v>226</v>
      </c>
      <c r="FK23" s="14">
        <v>228</v>
      </c>
      <c r="FL23" s="14">
        <v>217</v>
      </c>
      <c r="FM23" s="14">
        <v>215</v>
      </c>
      <c r="FN23" s="14">
        <v>202</v>
      </c>
      <c r="FO23" s="14">
        <v>192</v>
      </c>
      <c r="FP23" s="14">
        <v>177</v>
      </c>
      <c r="FQ23" s="14">
        <v>168</v>
      </c>
      <c r="FR23" s="14">
        <v>171</v>
      </c>
      <c r="FS23" s="14">
        <v>169</v>
      </c>
      <c r="FT23" s="14">
        <v>167</v>
      </c>
      <c r="FU23" s="14">
        <v>165</v>
      </c>
      <c r="FV23" s="14">
        <v>164</v>
      </c>
      <c r="FW23" s="14">
        <v>161</v>
      </c>
      <c r="FX23" s="14">
        <v>157</v>
      </c>
      <c r="FY23" s="14">
        <v>155</v>
      </c>
      <c r="FZ23" s="14">
        <v>154</v>
      </c>
      <c r="GA23" s="14">
        <v>153</v>
      </c>
      <c r="GB23" s="14">
        <v>158</v>
      </c>
      <c r="GC23" s="14">
        <v>161</v>
      </c>
      <c r="GD23" s="14">
        <v>162</v>
      </c>
      <c r="GE23" s="14">
        <v>164</v>
      </c>
      <c r="GF23" s="14">
        <v>166</v>
      </c>
      <c r="GG23" s="14">
        <v>167</v>
      </c>
      <c r="GH23" s="14">
        <v>169</v>
      </c>
      <c r="GI23" s="14">
        <v>169</v>
      </c>
      <c r="GJ23" s="14">
        <v>172</v>
      </c>
      <c r="GK23" s="14">
        <v>175</v>
      </c>
      <c r="GL23" s="14">
        <v>180</v>
      </c>
      <c r="GM23" s="14">
        <v>196</v>
      </c>
      <c r="GN23" s="14">
        <v>200</v>
      </c>
      <c r="GO23" s="14">
        <v>210</v>
      </c>
      <c r="GP23" s="14">
        <v>206</v>
      </c>
      <c r="GQ23" s="14">
        <v>203</v>
      </c>
      <c r="GR23" s="14">
        <v>204</v>
      </c>
      <c r="GS23" s="14">
        <v>209</v>
      </c>
      <c r="GT23" s="14">
        <v>221</v>
      </c>
      <c r="GU23" s="14">
        <v>221</v>
      </c>
      <c r="GV23" s="14">
        <v>225</v>
      </c>
      <c r="GW23" s="14">
        <v>240</v>
      </c>
      <c r="GX23" s="14">
        <v>247</v>
      </c>
      <c r="GY23" s="14">
        <v>253</v>
      </c>
      <c r="GZ23" s="14">
        <v>259</v>
      </c>
      <c r="HA23" s="14">
        <v>281</v>
      </c>
      <c r="HB23" s="14">
        <v>302</v>
      </c>
      <c r="HC23" s="14">
        <v>311</v>
      </c>
      <c r="HD23" s="14">
        <v>307</v>
      </c>
      <c r="HE23" s="14">
        <v>311</v>
      </c>
      <c r="HF23" s="14">
        <v>300</v>
      </c>
      <c r="HG23" s="14">
        <v>331</v>
      </c>
      <c r="HH23" s="14">
        <v>300</v>
      </c>
      <c r="HI23" s="14">
        <v>299</v>
      </c>
      <c r="HJ23" s="14">
        <v>306</v>
      </c>
      <c r="HK23" s="14">
        <v>307</v>
      </c>
      <c r="HL23" s="14">
        <v>301</v>
      </c>
      <c r="HM23" s="14">
        <v>291</v>
      </c>
      <c r="HN23" s="14">
        <v>293</v>
      </c>
      <c r="HO23" s="14">
        <v>290</v>
      </c>
      <c r="HP23" s="14">
        <v>295</v>
      </c>
      <c r="HQ23" s="14">
        <v>295</v>
      </c>
      <c r="HR23" s="14">
        <v>293</v>
      </c>
      <c r="HS23" s="14">
        <v>294</v>
      </c>
      <c r="HT23" s="14">
        <v>299</v>
      </c>
      <c r="HU23" s="14">
        <v>317</v>
      </c>
      <c r="HV23" s="14">
        <v>307</v>
      </c>
      <c r="HW23" s="14">
        <v>315</v>
      </c>
      <c r="HX23" s="14">
        <v>312</v>
      </c>
      <c r="HY23" s="14">
        <v>309</v>
      </c>
      <c r="HZ23" s="14">
        <v>307</v>
      </c>
      <c r="IA23" s="14">
        <v>310</v>
      </c>
      <c r="IB23" s="14">
        <v>309</v>
      </c>
      <c r="IC23" s="14">
        <v>305</v>
      </c>
      <c r="ID23" s="14">
        <v>309</v>
      </c>
      <c r="IE23" s="14">
        <v>310</v>
      </c>
      <c r="IF23" s="14">
        <v>313</v>
      </c>
      <c r="IG23" s="14">
        <v>311</v>
      </c>
      <c r="IH23" s="14">
        <v>315</v>
      </c>
      <c r="II23" s="14">
        <v>317</v>
      </c>
      <c r="IJ23" s="14">
        <v>319</v>
      </c>
      <c r="IK23" s="14">
        <v>325</v>
      </c>
      <c r="IL23" s="14">
        <v>336</v>
      </c>
      <c r="IM23" s="14">
        <v>338</v>
      </c>
      <c r="IN23" s="14">
        <v>357</v>
      </c>
      <c r="IO23" s="14">
        <v>422</v>
      </c>
      <c r="IP23" s="14">
        <v>426</v>
      </c>
      <c r="IQ23" s="14">
        <v>444</v>
      </c>
      <c r="IR23" s="14">
        <v>381</v>
      </c>
      <c r="IS23" s="14">
        <v>369</v>
      </c>
      <c r="IT23" s="14">
        <v>359</v>
      </c>
      <c r="IU23" s="14">
        <v>314</v>
      </c>
      <c r="IV23" s="14">
        <v>329</v>
      </c>
      <c r="IW23" s="14">
        <v>331</v>
      </c>
      <c r="IX23" s="14">
        <v>324</v>
      </c>
      <c r="IY23" s="14">
        <v>319</v>
      </c>
      <c r="IZ23" s="14">
        <v>318</v>
      </c>
      <c r="JA23" s="14">
        <v>332</v>
      </c>
      <c r="JB23" s="14">
        <v>339</v>
      </c>
      <c r="JC23" s="14">
        <v>359</v>
      </c>
      <c r="JD23" s="14">
        <v>365</v>
      </c>
      <c r="JE23" s="14">
        <v>365</v>
      </c>
      <c r="JF23" s="14">
        <v>358</v>
      </c>
      <c r="JG23" s="14">
        <v>361</v>
      </c>
      <c r="JH23" s="14">
        <v>364</v>
      </c>
      <c r="JI23" s="14">
        <v>389</v>
      </c>
      <c r="JJ23" s="14">
        <v>414</v>
      </c>
      <c r="JK23" s="14">
        <v>396</v>
      </c>
      <c r="JL23" s="14">
        <v>399</v>
      </c>
      <c r="JM23" s="14">
        <v>393</v>
      </c>
      <c r="JN23" s="14">
        <v>389</v>
      </c>
      <c r="JO23" s="14">
        <v>386</v>
      </c>
      <c r="JP23" s="14">
        <v>379</v>
      </c>
      <c r="JQ23" s="14">
        <v>339</v>
      </c>
      <c r="JR23" s="14">
        <v>346</v>
      </c>
      <c r="JS23" s="14">
        <v>342</v>
      </c>
      <c r="JT23" s="14">
        <v>339</v>
      </c>
      <c r="JU23" s="14">
        <v>346</v>
      </c>
      <c r="JV23" s="14">
        <v>350</v>
      </c>
      <c r="JW23" s="14">
        <v>346</v>
      </c>
      <c r="JX23" s="14">
        <v>333</v>
      </c>
      <c r="JY23" s="14">
        <v>314</v>
      </c>
      <c r="JZ23" s="14">
        <v>314</v>
      </c>
      <c r="KA23" s="14">
        <v>313</v>
      </c>
      <c r="KB23" s="14">
        <v>296</v>
      </c>
      <c r="KC23" s="14">
        <v>301</v>
      </c>
      <c r="KD23" s="14">
        <v>304</v>
      </c>
      <c r="KE23" s="14">
        <v>310</v>
      </c>
      <c r="KF23" s="14">
        <v>308</v>
      </c>
      <c r="KG23" s="14">
        <v>303</v>
      </c>
      <c r="KH23" s="14">
        <v>310</v>
      </c>
      <c r="KI23" s="14">
        <v>304</v>
      </c>
      <c r="KJ23" s="14">
        <v>318</v>
      </c>
      <c r="KK23" s="14">
        <v>323</v>
      </c>
      <c r="KL23" s="14">
        <v>319</v>
      </c>
      <c r="KM23" s="14">
        <v>330</v>
      </c>
      <c r="KN23" s="14">
        <v>330</v>
      </c>
      <c r="KO23" s="14">
        <v>325</v>
      </c>
      <c r="KP23" s="14">
        <v>319</v>
      </c>
      <c r="KQ23" s="14">
        <v>310</v>
      </c>
      <c r="KR23" s="14">
        <v>309</v>
      </c>
      <c r="KS23" s="14">
        <v>303</v>
      </c>
      <c r="KT23" s="14">
        <v>303</v>
      </c>
      <c r="KU23" s="14">
        <v>302</v>
      </c>
      <c r="KV23" s="14">
        <v>300</v>
      </c>
      <c r="KW23" s="14">
        <v>298</v>
      </c>
      <c r="KX23" s="14">
        <v>301</v>
      </c>
      <c r="KY23" s="14">
        <f t="shared" si="8"/>
        <v>301</v>
      </c>
      <c r="KZ23" s="14">
        <f t="shared" si="9"/>
        <v>301</v>
      </c>
      <c r="LA23" s="14">
        <v>311</v>
      </c>
      <c r="LB23" s="14">
        <v>320</v>
      </c>
      <c r="LC23" s="14">
        <v>319</v>
      </c>
      <c r="LD23" s="14">
        <v>319</v>
      </c>
      <c r="LE23" s="14">
        <v>328.5</v>
      </c>
      <c r="LF23" s="14">
        <v>323</v>
      </c>
      <c r="LG23" s="14">
        <v>322.5</v>
      </c>
      <c r="LH23" s="14">
        <v>324.5</v>
      </c>
      <c r="LI23" s="14">
        <v>319</v>
      </c>
      <c r="LJ23" s="14">
        <v>312</v>
      </c>
      <c r="LK23" s="14">
        <v>309.5</v>
      </c>
      <c r="LL23" s="14">
        <v>308.5</v>
      </c>
      <c r="LM23" s="14">
        <v>304</v>
      </c>
      <c r="LN23" s="14">
        <v>295</v>
      </c>
      <c r="LO23" s="14">
        <v>293</v>
      </c>
      <c r="LP23" s="14">
        <v>298</v>
      </c>
      <c r="LQ23" s="14">
        <v>284</v>
      </c>
      <c r="LR23" s="14">
        <v>273</v>
      </c>
      <c r="LS23" s="14">
        <v>264</v>
      </c>
      <c r="LT23" s="14">
        <v>258</v>
      </c>
      <c r="LU23" s="14">
        <v>245</v>
      </c>
      <c r="LV23" s="14">
        <v>244</v>
      </c>
      <c r="LW23" s="14">
        <v>237</v>
      </c>
      <c r="LX23" s="14">
        <v>234</v>
      </c>
      <c r="LY23" s="14">
        <v>236</v>
      </c>
      <c r="LZ23" s="14">
        <v>249</v>
      </c>
      <c r="MA23" s="14">
        <v>247.25</v>
      </c>
      <c r="MB23" s="14">
        <v>259</v>
      </c>
      <c r="MC23" s="14">
        <v>252</v>
      </c>
      <c r="MD23" s="14">
        <f t="shared" si="11"/>
        <v>216.9</v>
      </c>
      <c r="ME23" s="14">
        <f t="shared" si="1"/>
        <v>335.56</v>
      </c>
      <c r="MF23" s="14">
        <f t="shared" si="3"/>
        <v>324.30769230769232</v>
      </c>
      <c r="MG23" s="14">
        <f t="shared" si="10"/>
        <v>266.859375</v>
      </c>
      <c r="MH23" s="23">
        <f t="shared" si="5"/>
        <v>-2.7027027027026973E-2</v>
      </c>
      <c r="MI23" s="41">
        <f t="shared" si="6"/>
        <v>4.7522750252780632E-2</v>
      </c>
      <c r="MJ23" s="41">
        <f t="shared" si="7"/>
        <v>-0.125</v>
      </c>
      <c r="MK23" s="2"/>
      <c r="ML23" s="2"/>
    </row>
    <row r="24" spans="2:350" ht="22.5" x14ac:dyDescent="0.5">
      <c r="B24" s="33" t="s">
        <v>286</v>
      </c>
      <c r="C24" s="32" t="s">
        <v>22</v>
      </c>
      <c r="D24" s="31" t="s">
        <v>23</v>
      </c>
      <c r="E24" s="8">
        <v>698</v>
      </c>
      <c r="F24" s="8">
        <v>741</v>
      </c>
      <c r="G24" s="9">
        <v>725</v>
      </c>
      <c r="H24" s="9">
        <v>732</v>
      </c>
      <c r="I24" s="9">
        <v>758</v>
      </c>
      <c r="J24" s="9">
        <v>842</v>
      </c>
      <c r="K24" s="9">
        <v>867</v>
      </c>
      <c r="L24" s="9">
        <v>899</v>
      </c>
      <c r="M24" s="9">
        <v>912</v>
      </c>
      <c r="N24" s="9">
        <v>915</v>
      </c>
      <c r="O24" s="9">
        <v>950</v>
      </c>
      <c r="P24" s="9">
        <v>960</v>
      </c>
      <c r="Q24" s="9">
        <v>932</v>
      </c>
      <c r="R24" s="9">
        <v>890</v>
      </c>
      <c r="S24" s="9">
        <v>870</v>
      </c>
      <c r="T24" s="9">
        <v>818</v>
      </c>
      <c r="U24" s="9">
        <v>798</v>
      </c>
      <c r="V24" s="9">
        <v>820</v>
      </c>
      <c r="W24" s="9">
        <v>754</v>
      </c>
      <c r="X24" s="9">
        <v>743</v>
      </c>
      <c r="Y24" s="9">
        <v>747</v>
      </c>
      <c r="Z24" s="9">
        <v>735</v>
      </c>
      <c r="AA24" s="9">
        <v>689</v>
      </c>
      <c r="AB24" s="9">
        <v>696</v>
      </c>
      <c r="AC24" s="9">
        <v>699</v>
      </c>
      <c r="AD24" s="9">
        <v>678</v>
      </c>
      <c r="AE24" s="9">
        <v>772</v>
      </c>
      <c r="AF24" s="9">
        <v>754</v>
      </c>
      <c r="AG24" s="9">
        <v>761</v>
      </c>
      <c r="AH24" s="9">
        <v>775</v>
      </c>
      <c r="AI24" s="9">
        <v>784</v>
      </c>
      <c r="AJ24" s="9">
        <v>777</v>
      </c>
      <c r="AK24" s="9">
        <v>808</v>
      </c>
      <c r="AL24" s="9">
        <v>817</v>
      </c>
      <c r="AM24" s="9">
        <v>850</v>
      </c>
      <c r="AN24" s="9">
        <v>845</v>
      </c>
      <c r="AO24" s="9">
        <v>870</v>
      </c>
      <c r="AP24" s="9">
        <v>874</v>
      </c>
      <c r="AQ24" s="9">
        <v>850</v>
      </c>
      <c r="AR24" s="9">
        <v>880</v>
      </c>
      <c r="AS24" s="9">
        <v>897</v>
      </c>
      <c r="AT24" s="9">
        <v>927</v>
      </c>
      <c r="AU24" s="9">
        <v>965</v>
      </c>
      <c r="AV24" s="9">
        <v>903</v>
      </c>
      <c r="AW24" s="9">
        <v>900</v>
      </c>
      <c r="AX24" s="9">
        <v>883</v>
      </c>
      <c r="AY24" s="9">
        <v>883</v>
      </c>
      <c r="AZ24" s="9">
        <v>890</v>
      </c>
      <c r="BA24" s="9">
        <v>918</v>
      </c>
      <c r="BB24" s="9">
        <v>903</v>
      </c>
      <c r="BC24" s="9">
        <v>901</v>
      </c>
      <c r="BD24" s="9">
        <v>911</v>
      </c>
      <c r="BE24" s="9">
        <v>891</v>
      </c>
      <c r="BF24" s="9">
        <v>914</v>
      </c>
      <c r="BG24" s="9">
        <v>916</v>
      </c>
      <c r="BH24" s="9">
        <v>914</v>
      </c>
      <c r="BI24" s="9">
        <v>915</v>
      </c>
      <c r="BJ24" s="9">
        <v>921</v>
      </c>
      <c r="BK24" s="9">
        <v>989</v>
      </c>
      <c r="BL24" s="9">
        <v>1026</v>
      </c>
      <c r="BM24" s="9">
        <v>1009</v>
      </c>
      <c r="BN24" s="9">
        <v>1006</v>
      </c>
      <c r="BO24" s="9">
        <v>1026</v>
      </c>
      <c r="BP24" s="9">
        <v>1026</v>
      </c>
      <c r="BQ24" s="9">
        <v>1016</v>
      </c>
      <c r="BR24" s="9">
        <v>1026</v>
      </c>
      <c r="BS24" s="9">
        <v>995</v>
      </c>
      <c r="BT24" s="9">
        <v>896</v>
      </c>
      <c r="BU24" s="9">
        <v>931</v>
      </c>
      <c r="BV24" s="9">
        <v>986</v>
      </c>
      <c r="BW24" s="9">
        <v>1029</v>
      </c>
      <c r="BX24" s="9">
        <v>1018</v>
      </c>
      <c r="BY24" s="10">
        <v>1016</v>
      </c>
      <c r="BZ24" s="10">
        <v>1010</v>
      </c>
      <c r="CA24" s="10">
        <v>961</v>
      </c>
      <c r="CB24" s="10">
        <v>946</v>
      </c>
      <c r="CC24" s="10">
        <v>910</v>
      </c>
      <c r="CD24" s="10">
        <v>921</v>
      </c>
      <c r="CE24" s="10">
        <v>904</v>
      </c>
      <c r="CF24" s="10">
        <v>923</v>
      </c>
      <c r="CG24" s="10">
        <v>881</v>
      </c>
      <c r="CH24" s="10">
        <v>906</v>
      </c>
      <c r="CI24" s="10">
        <v>894</v>
      </c>
      <c r="CJ24" s="10">
        <v>899</v>
      </c>
      <c r="CK24" s="10">
        <v>902</v>
      </c>
      <c r="CL24" s="14">
        <v>925</v>
      </c>
      <c r="CM24" s="14">
        <v>931</v>
      </c>
      <c r="CN24" s="14">
        <v>910</v>
      </c>
      <c r="CO24" s="14">
        <v>909</v>
      </c>
      <c r="CP24" s="14">
        <v>940</v>
      </c>
      <c r="CQ24" s="14">
        <v>978</v>
      </c>
      <c r="CR24" s="14">
        <v>956</v>
      </c>
      <c r="CS24" s="14">
        <v>891</v>
      </c>
      <c r="CT24" s="14">
        <v>866</v>
      </c>
      <c r="CU24" s="14">
        <v>891</v>
      </c>
      <c r="CV24" s="14">
        <v>891</v>
      </c>
      <c r="CW24" s="14">
        <v>879</v>
      </c>
      <c r="CX24" s="14">
        <v>859</v>
      </c>
      <c r="CY24" s="14">
        <v>799</v>
      </c>
      <c r="CZ24" s="14">
        <v>796</v>
      </c>
      <c r="DA24" s="14">
        <v>724</v>
      </c>
      <c r="DB24" s="14">
        <v>728</v>
      </c>
      <c r="DC24" s="14">
        <v>678</v>
      </c>
      <c r="DD24" s="14">
        <v>681</v>
      </c>
      <c r="DE24" s="14">
        <v>711</v>
      </c>
      <c r="DF24" s="14">
        <v>687</v>
      </c>
      <c r="DG24" s="14">
        <v>661</v>
      </c>
      <c r="DH24" s="14">
        <v>626</v>
      </c>
      <c r="DI24" s="14">
        <v>624</v>
      </c>
      <c r="DJ24" s="14">
        <v>612</v>
      </c>
      <c r="DK24" s="14">
        <v>619</v>
      </c>
      <c r="DL24" s="14">
        <v>626</v>
      </c>
      <c r="DM24" s="14">
        <v>626</v>
      </c>
      <c r="DN24" s="14">
        <v>614</v>
      </c>
      <c r="DO24" s="14">
        <v>611</v>
      </c>
      <c r="DP24" s="14">
        <v>638</v>
      </c>
      <c r="DQ24" s="14">
        <v>653</v>
      </c>
      <c r="DR24" s="14">
        <v>644</v>
      </c>
      <c r="DS24" s="14">
        <v>641</v>
      </c>
      <c r="DT24" s="14">
        <v>606</v>
      </c>
      <c r="DU24" s="14">
        <v>601</v>
      </c>
      <c r="DV24" s="14">
        <v>595</v>
      </c>
      <c r="DW24" s="14">
        <v>571</v>
      </c>
      <c r="DX24" s="14">
        <v>583</v>
      </c>
      <c r="DY24" s="14">
        <v>570</v>
      </c>
      <c r="DZ24" s="14">
        <v>527</v>
      </c>
      <c r="EA24" s="14">
        <v>540</v>
      </c>
      <c r="EB24" s="14">
        <v>547</v>
      </c>
      <c r="EC24" s="14">
        <v>529</v>
      </c>
      <c r="ED24" s="14">
        <v>532</v>
      </c>
      <c r="EE24" s="14">
        <v>542</v>
      </c>
      <c r="EF24" s="14">
        <v>537</v>
      </c>
      <c r="EG24" s="14">
        <v>547</v>
      </c>
      <c r="EH24" s="14">
        <v>526</v>
      </c>
      <c r="EI24" s="14">
        <v>547</v>
      </c>
      <c r="EJ24" s="14">
        <v>544</v>
      </c>
      <c r="EK24" s="14">
        <v>537</v>
      </c>
      <c r="EL24" s="14">
        <v>523</v>
      </c>
      <c r="EM24" s="14">
        <v>541</v>
      </c>
      <c r="EN24" s="14">
        <v>542</v>
      </c>
      <c r="EO24" s="14">
        <v>553</v>
      </c>
      <c r="EP24" s="14">
        <v>565</v>
      </c>
      <c r="EQ24" s="14">
        <v>603</v>
      </c>
      <c r="ER24" s="14">
        <v>599</v>
      </c>
      <c r="ES24" s="14">
        <v>603</v>
      </c>
      <c r="ET24" s="14">
        <v>577</v>
      </c>
      <c r="EU24" s="14">
        <v>546</v>
      </c>
      <c r="EV24" s="14">
        <v>547</v>
      </c>
      <c r="EW24" s="14">
        <v>542</v>
      </c>
      <c r="EX24" s="14">
        <v>546</v>
      </c>
      <c r="EY24" s="14">
        <v>543</v>
      </c>
      <c r="EZ24" s="14">
        <v>556</v>
      </c>
      <c r="FA24" s="14">
        <v>554</v>
      </c>
      <c r="FB24" s="14">
        <v>581</v>
      </c>
      <c r="FC24" s="14">
        <v>583</v>
      </c>
      <c r="FD24" s="14">
        <v>576</v>
      </c>
      <c r="FE24" s="14">
        <v>612</v>
      </c>
      <c r="FF24" s="14">
        <v>598</v>
      </c>
      <c r="FG24" s="14">
        <v>588</v>
      </c>
      <c r="FH24" s="14">
        <v>588</v>
      </c>
      <c r="FI24" s="14">
        <v>528</v>
      </c>
      <c r="FJ24" s="14">
        <v>524</v>
      </c>
      <c r="FK24" s="14">
        <v>532</v>
      </c>
      <c r="FL24" s="14">
        <v>514</v>
      </c>
      <c r="FM24" s="14">
        <v>496</v>
      </c>
      <c r="FN24" s="14">
        <v>477</v>
      </c>
      <c r="FO24" s="14">
        <v>424</v>
      </c>
      <c r="FP24" s="14">
        <v>373</v>
      </c>
      <c r="FQ24" s="14">
        <v>385</v>
      </c>
      <c r="FR24" s="14">
        <v>398</v>
      </c>
      <c r="FS24" s="14">
        <v>406</v>
      </c>
      <c r="FT24" s="14">
        <v>388</v>
      </c>
      <c r="FU24" s="14">
        <v>407</v>
      </c>
      <c r="FV24" s="14">
        <v>411</v>
      </c>
      <c r="FW24" s="14">
        <v>421</v>
      </c>
      <c r="FX24" s="14">
        <v>419</v>
      </c>
      <c r="FY24" s="14">
        <v>420</v>
      </c>
      <c r="FZ24" s="14">
        <v>427</v>
      </c>
      <c r="GA24" s="14">
        <v>417</v>
      </c>
      <c r="GB24" s="14">
        <v>428</v>
      </c>
      <c r="GC24" s="14">
        <v>425</v>
      </c>
      <c r="GD24" s="14">
        <v>422</v>
      </c>
      <c r="GE24" s="14">
        <v>415</v>
      </c>
      <c r="GF24" s="14">
        <v>420</v>
      </c>
      <c r="GG24" s="14">
        <v>432</v>
      </c>
      <c r="GH24" s="14">
        <v>438</v>
      </c>
      <c r="GI24" s="14">
        <v>448</v>
      </c>
      <c r="GJ24" s="14">
        <v>446</v>
      </c>
      <c r="GK24" s="14">
        <v>453</v>
      </c>
      <c r="GL24" s="14">
        <v>461</v>
      </c>
      <c r="GM24" s="14">
        <v>481</v>
      </c>
      <c r="GN24" s="14">
        <v>475</v>
      </c>
      <c r="GO24" s="14">
        <v>482</v>
      </c>
      <c r="GP24" s="14">
        <v>473</v>
      </c>
      <c r="GQ24" s="14">
        <v>454</v>
      </c>
      <c r="GR24" s="14">
        <v>456</v>
      </c>
      <c r="GS24" s="14">
        <v>483</v>
      </c>
      <c r="GT24" s="14">
        <v>449</v>
      </c>
      <c r="GU24" s="14">
        <v>473</v>
      </c>
      <c r="GV24" s="14">
        <v>466</v>
      </c>
      <c r="GW24" s="14">
        <v>459</v>
      </c>
      <c r="GX24" s="14">
        <v>491</v>
      </c>
      <c r="GY24" s="14">
        <v>491</v>
      </c>
      <c r="GZ24" s="14">
        <v>496</v>
      </c>
      <c r="HA24" s="14">
        <v>500</v>
      </c>
      <c r="HB24" s="14">
        <v>526</v>
      </c>
      <c r="HC24" s="14">
        <v>575</v>
      </c>
      <c r="HD24" s="14">
        <v>613</v>
      </c>
      <c r="HE24" s="14">
        <v>578</v>
      </c>
      <c r="HF24" s="14">
        <v>626</v>
      </c>
      <c r="HG24" s="14">
        <v>624</v>
      </c>
      <c r="HH24" s="14">
        <v>630</v>
      </c>
      <c r="HI24" s="14">
        <v>706</v>
      </c>
      <c r="HJ24" s="14">
        <v>831</v>
      </c>
      <c r="HK24" s="14">
        <v>806</v>
      </c>
      <c r="HL24" s="14">
        <v>701</v>
      </c>
      <c r="HM24" s="14">
        <v>641</v>
      </c>
      <c r="HN24" s="14">
        <v>651</v>
      </c>
      <c r="HO24" s="14">
        <v>651</v>
      </c>
      <c r="HP24" s="14">
        <v>656</v>
      </c>
      <c r="HQ24" s="14">
        <v>656</v>
      </c>
      <c r="HR24" s="14">
        <v>611</v>
      </c>
      <c r="HS24" s="14">
        <v>596</v>
      </c>
      <c r="HT24" s="14">
        <v>616</v>
      </c>
      <c r="HU24" s="14">
        <v>640</v>
      </c>
      <c r="HV24" s="14">
        <v>634</v>
      </c>
      <c r="HW24" s="14">
        <v>654</v>
      </c>
      <c r="HX24" s="14">
        <v>664</v>
      </c>
      <c r="HY24" s="14">
        <v>631</v>
      </c>
      <c r="HZ24" s="14">
        <v>631</v>
      </c>
      <c r="IA24" s="14">
        <v>641</v>
      </c>
      <c r="IB24" s="14">
        <v>653</v>
      </c>
      <c r="IC24" s="14">
        <v>647</v>
      </c>
      <c r="ID24" s="14">
        <v>696</v>
      </c>
      <c r="IE24" s="14">
        <v>706</v>
      </c>
      <c r="IF24" s="14">
        <v>707</v>
      </c>
      <c r="IG24" s="14">
        <v>701</v>
      </c>
      <c r="IH24" s="14">
        <v>676</v>
      </c>
      <c r="II24" s="14">
        <v>683</v>
      </c>
      <c r="IJ24" s="14">
        <v>659</v>
      </c>
      <c r="IK24" s="14">
        <v>674</v>
      </c>
      <c r="IL24" s="14">
        <v>689</v>
      </c>
      <c r="IM24" s="14">
        <v>719</v>
      </c>
      <c r="IN24" s="14">
        <v>726</v>
      </c>
      <c r="IO24" s="14">
        <v>801</v>
      </c>
      <c r="IP24" s="14">
        <v>836</v>
      </c>
      <c r="IQ24" s="14">
        <v>869</v>
      </c>
      <c r="IR24" s="14">
        <v>821</v>
      </c>
      <c r="IS24" s="14">
        <v>719</v>
      </c>
      <c r="IT24" s="14">
        <v>708</v>
      </c>
      <c r="IU24" s="14">
        <v>679</v>
      </c>
      <c r="IV24" s="14">
        <v>669</v>
      </c>
      <c r="IW24" s="14">
        <v>669</v>
      </c>
      <c r="IX24" s="14">
        <v>634</v>
      </c>
      <c r="IY24" s="14">
        <v>639</v>
      </c>
      <c r="IZ24" s="14">
        <v>649</v>
      </c>
      <c r="JA24" s="14">
        <v>679</v>
      </c>
      <c r="JB24" s="14">
        <v>699</v>
      </c>
      <c r="JC24" s="14">
        <v>689</v>
      </c>
      <c r="JD24" s="14">
        <v>704</v>
      </c>
      <c r="JE24" s="14">
        <v>704</v>
      </c>
      <c r="JF24" s="14">
        <v>669</v>
      </c>
      <c r="JG24" s="14">
        <v>661</v>
      </c>
      <c r="JH24" s="14">
        <v>649</v>
      </c>
      <c r="JI24" s="14">
        <v>699</v>
      </c>
      <c r="JJ24" s="14">
        <v>699</v>
      </c>
      <c r="JK24" s="14">
        <v>679</v>
      </c>
      <c r="JL24" s="14">
        <v>674</v>
      </c>
      <c r="JM24" s="14">
        <v>672</v>
      </c>
      <c r="JN24" s="14">
        <v>664</v>
      </c>
      <c r="JO24" s="14">
        <v>634</v>
      </c>
      <c r="JP24" s="14">
        <v>649</v>
      </c>
      <c r="JQ24" s="14">
        <v>627</v>
      </c>
      <c r="JR24" s="14">
        <v>624</v>
      </c>
      <c r="JS24" s="14">
        <v>629</v>
      </c>
      <c r="JT24" s="14">
        <v>617</v>
      </c>
      <c r="JU24" s="14">
        <v>602</v>
      </c>
      <c r="JV24" s="14">
        <v>623</v>
      </c>
      <c r="JW24" s="14">
        <v>642</v>
      </c>
      <c r="JX24" s="14">
        <v>634</v>
      </c>
      <c r="JY24" s="14">
        <v>559</v>
      </c>
      <c r="JZ24" s="14">
        <v>544</v>
      </c>
      <c r="KA24" s="14">
        <v>549</v>
      </c>
      <c r="KB24" s="14">
        <v>519</v>
      </c>
      <c r="KC24" s="14">
        <v>527</v>
      </c>
      <c r="KD24" s="14">
        <v>542</v>
      </c>
      <c r="KE24" s="14">
        <v>504</v>
      </c>
      <c r="KF24" s="14">
        <v>509</v>
      </c>
      <c r="KG24" s="14">
        <v>489</v>
      </c>
      <c r="KH24" s="14">
        <v>484</v>
      </c>
      <c r="KI24" s="14">
        <v>489</v>
      </c>
      <c r="KJ24" s="14">
        <v>524</v>
      </c>
      <c r="KK24" s="14">
        <v>519</v>
      </c>
      <c r="KL24" s="14">
        <v>514</v>
      </c>
      <c r="KM24" s="14">
        <v>497</v>
      </c>
      <c r="KN24" s="14">
        <v>497</v>
      </c>
      <c r="KO24" s="14">
        <v>477</v>
      </c>
      <c r="KP24" s="14">
        <v>467</v>
      </c>
      <c r="KQ24" s="14">
        <v>437</v>
      </c>
      <c r="KR24" s="14">
        <v>454</v>
      </c>
      <c r="KS24" s="14">
        <v>444</v>
      </c>
      <c r="KT24" s="14">
        <v>449</v>
      </c>
      <c r="KU24" s="14">
        <v>462</v>
      </c>
      <c r="KV24" s="14">
        <v>470</v>
      </c>
      <c r="KW24" s="14">
        <v>491</v>
      </c>
      <c r="KX24" s="14">
        <v>484</v>
      </c>
      <c r="KY24" s="14">
        <f t="shared" si="8"/>
        <v>484</v>
      </c>
      <c r="KZ24" s="14">
        <f t="shared" si="9"/>
        <v>484</v>
      </c>
      <c r="LA24" s="14">
        <v>489</v>
      </c>
      <c r="LB24" s="14">
        <v>527</v>
      </c>
      <c r="LC24" s="14">
        <v>532</v>
      </c>
      <c r="LD24" s="14">
        <v>532</v>
      </c>
      <c r="LE24" s="14">
        <v>524</v>
      </c>
      <c r="LF24" s="14">
        <v>509</v>
      </c>
      <c r="LG24" s="14">
        <v>512</v>
      </c>
      <c r="LH24" s="14">
        <v>526</v>
      </c>
      <c r="LI24" s="14">
        <v>526</v>
      </c>
      <c r="LJ24" s="14">
        <v>504</v>
      </c>
      <c r="LK24" s="14">
        <v>499</v>
      </c>
      <c r="LL24" s="14">
        <v>499</v>
      </c>
      <c r="LM24" s="14">
        <v>504</v>
      </c>
      <c r="LN24" s="14">
        <v>507</v>
      </c>
      <c r="LO24" s="14">
        <v>504</v>
      </c>
      <c r="LP24" s="14">
        <v>514</v>
      </c>
      <c r="LQ24" s="14">
        <v>501</v>
      </c>
      <c r="LR24" s="14">
        <v>499</v>
      </c>
      <c r="LS24" s="14">
        <v>519</v>
      </c>
      <c r="LT24" s="14">
        <v>504</v>
      </c>
      <c r="LU24" s="14">
        <v>474</v>
      </c>
      <c r="LV24" s="14">
        <v>469</v>
      </c>
      <c r="LW24" s="14">
        <v>464</v>
      </c>
      <c r="LX24" s="14">
        <v>464</v>
      </c>
      <c r="LY24" s="14">
        <v>464</v>
      </c>
      <c r="LZ24" s="14">
        <v>449</v>
      </c>
      <c r="MA24" s="14">
        <v>459</v>
      </c>
      <c r="MB24" s="14">
        <v>479</v>
      </c>
      <c r="MC24" s="14">
        <v>479</v>
      </c>
      <c r="MD24" s="14">
        <f t="shared" si="11"/>
        <v>492.92</v>
      </c>
      <c r="ME24" s="14">
        <f>AVERAGE(HN24:JK24)</f>
        <v>681.84</v>
      </c>
      <c r="MF24" s="14">
        <f t="shared" si="3"/>
        <v>535.38461538461536</v>
      </c>
      <c r="MG24" s="14">
        <f t="shared" si="10"/>
        <v>487.125</v>
      </c>
      <c r="MH24" s="23">
        <f t="shared" si="5"/>
        <v>0</v>
      </c>
      <c r="MI24" s="41">
        <f t="shared" si="6"/>
        <v>4.3572984749455257E-2</v>
      </c>
      <c r="MJ24" s="41">
        <f t="shared" si="7"/>
        <v>-7.707129094412335E-2</v>
      </c>
      <c r="MK24" s="2"/>
      <c r="ML24" s="2"/>
    </row>
    <row r="25" spans="2:350" ht="22.5" x14ac:dyDescent="0.5">
      <c r="B25" s="33" t="s">
        <v>281</v>
      </c>
      <c r="C25" s="32" t="s">
        <v>24</v>
      </c>
      <c r="D25" s="31" t="s">
        <v>25</v>
      </c>
      <c r="E25" s="8">
        <v>424</v>
      </c>
      <c r="F25" s="8">
        <v>427</v>
      </c>
      <c r="G25" s="9">
        <v>423</v>
      </c>
      <c r="H25" s="9">
        <v>440</v>
      </c>
      <c r="I25" s="9">
        <v>465</v>
      </c>
      <c r="J25" s="9">
        <v>464</v>
      </c>
      <c r="K25" s="9">
        <v>474</v>
      </c>
      <c r="L25" s="9">
        <v>510</v>
      </c>
      <c r="M25" s="9">
        <v>518</v>
      </c>
      <c r="N25" s="9">
        <v>511</v>
      </c>
      <c r="O25" s="9">
        <v>515</v>
      </c>
      <c r="P25" s="9">
        <v>520</v>
      </c>
      <c r="Q25" s="9">
        <v>520</v>
      </c>
      <c r="R25" s="9">
        <v>510</v>
      </c>
      <c r="S25" s="9">
        <v>505</v>
      </c>
      <c r="T25" s="9">
        <v>485</v>
      </c>
      <c r="U25" s="9">
        <v>464</v>
      </c>
      <c r="V25" s="9">
        <v>462</v>
      </c>
      <c r="W25" s="9">
        <v>449</v>
      </c>
      <c r="X25" s="9">
        <v>468</v>
      </c>
      <c r="Y25" s="9">
        <v>489</v>
      </c>
      <c r="Z25" s="9">
        <v>495</v>
      </c>
      <c r="AA25" s="9">
        <v>468</v>
      </c>
      <c r="AB25" s="9">
        <v>454</v>
      </c>
      <c r="AC25" s="9">
        <v>430</v>
      </c>
      <c r="AD25" s="9">
        <v>442</v>
      </c>
      <c r="AE25" s="9">
        <v>455</v>
      </c>
      <c r="AF25" s="9">
        <v>441</v>
      </c>
      <c r="AG25" s="9">
        <v>435</v>
      </c>
      <c r="AH25" s="9">
        <v>410</v>
      </c>
      <c r="AI25" s="9">
        <v>409</v>
      </c>
      <c r="AJ25" s="9">
        <v>397</v>
      </c>
      <c r="AK25" s="9">
        <v>401</v>
      </c>
      <c r="AL25" s="9">
        <v>408</v>
      </c>
      <c r="AM25" s="9">
        <v>414</v>
      </c>
      <c r="AN25" s="9">
        <v>438</v>
      </c>
      <c r="AO25" s="9">
        <v>457</v>
      </c>
      <c r="AP25" s="9">
        <v>464</v>
      </c>
      <c r="AQ25" s="9">
        <v>468</v>
      </c>
      <c r="AR25" s="9">
        <v>470</v>
      </c>
      <c r="AS25" s="9">
        <v>473</v>
      </c>
      <c r="AT25" s="9">
        <v>472</v>
      </c>
      <c r="AU25" s="9">
        <v>510</v>
      </c>
      <c r="AV25" s="9">
        <v>506</v>
      </c>
      <c r="AW25" s="9">
        <v>520</v>
      </c>
      <c r="AX25" s="9">
        <v>527</v>
      </c>
      <c r="AY25" s="9">
        <v>526</v>
      </c>
      <c r="AZ25" s="9">
        <v>527</v>
      </c>
      <c r="BA25" s="9">
        <v>527</v>
      </c>
      <c r="BB25" s="9">
        <v>554</v>
      </c>
      <c r="BC25" s="9">
        <v>576</v>
      </c>
      <c r="BD25" s="9">
        <v>602.75</v>
      </c>
      <c r="BE25" s="9">
        <v>577.5</v>
      </c>
      <c r="BF25" s="9">
        <v>599</v>
      </c>
      <c r="BG25" s="9">
        <v>582.25</v>
      </c>
      <c r="BH25" s="9">
        <v>594.5</v>
      </c>
      <c r="BI25" s="9">
        <v>593.5</v>
      </c>
      <c r="BJ25" s="9">
        <v>600.75</v>
      </c>
      <c r="BK25" s="9">
        <v>607.25</v>
      </c>
      <c r="BL25" s="9">
        <v>606</v>
      </c>
      <c r="BM25" s="9">
        <v>605</v>
      </c>
      <c r="BN25" s="9">
        <v>600.25</v>
      </c>
      <c r="BO25" s="9">
        <v>603.25</v>
      </c>
      <c r="BP25" s="9">
        <v>550.75</v>
      </c>
      <c r="BQ25" s="9">
        <v>561.5</v>
      </c>
      <c r="BR25" s="9">
        <v>564.75</v>
      </c>
      <c r="BS25" s="9">
        <v>564.75</v>
      </c>
      <c r="BT25" s="9">
        <v>555</v>
      </c>
      <c r="BU25" s="9">
        <v>611</v>
      </c>
      <c r="BV25" s="9">
        <v>585.75</v>
      </c>
      <c r="BW25" s="9">
        <v>615.5</v>
      </c>
      <c r="BX25" s="9">
        <v>619.5</v>
      </c>
      <c r="BY25" s="10">
        <v>635.25</v>
      </c>
      <c r="BZ25" s="10">
        <v>635.75</v>
      </c>
      <c r="CA25" s="10">
        <v>680.25</v>
      </c>
      <c r="CB25" s="10">
        <v>698.25</v>
      </c>
      <c r="CC25" s="10">
        <v>689.25</v>
      </c>
      <c r="CD25" s="10">
        <v>665</v>
      </c>
      <c r="CE25" s="10">
        <v>651.75</v>
      </c>
      <c r="CF25" s="10">
        <v>655.75</v>
      </c>
      <c r="CG25" s="10">
        <v>624.75</v>
      </c>
      <c r="CH25" s="10">
        <v>661</v>
      </c>
      <c r="CI25" s="10">
        <v>663.5</v>
      </c>
      <c r="CJ25" s="10">
        <v>645</v>
      </c>
      <c r="CK25" s="10">
        <v>646.25</v>
      </c>
      <c r="CL25" s="14">
        <v>675</v>
      </c>
      <c r="CM25" s="14">
        <v>661.75</v>
      </c>
      <c r="CN25" s="14">
        <v>637</v>
      </c>
      <c r="CO25" s="14">
        <v>635.75</v>
      </c>
      <c r="CP25" s="14">
        <v>659.5</v>
      </c>
      <c r="CQ25" s="14">
        <v>681.25</v>
      </c>
      <c r="CR25" s="14">
        <v>667.5</v>
      </c>
      <c r="CS25" s="14">
        <v>683.5</v>
      </c>
      <c r="CT25" s="14">
        <v>692.25</v>
      </c>
      <c r="CU25" s="14">
        <v>716.5</v>
      </c>
      <c r="CV25" s="14">
        <v>729.25</v>
      </c>
      <c r="CW25" s="14">
        <v>689</v>
      </c>
      <c r="CX25" s="14">
        <v>670.5</v>
      </c>
      <c r="CY25" s="14">
        <v>637.5</v>
      </c>
      <c r="CZ25" s="14">
        <v>594.5</v>
      </c>
      <c r="DA25" s="14">
        <v>545</v>
      </c>
      <c r="DB25" s="14">
        <v>546.75</v>
      </c>
      <c r="DC25" s="14">
        <v>488.75</v>
      </c>
      <c r="DD25" s="14">
        <v>487.75</v>
      </c>
      <c r="DE25" s="14">
        <v>488.75</v>
      </c>
      <c r="DF25" s="14">
        <v>507.75</v>
      </c>
      <c r="DG25" s="14">
        <v>468.25</v>
      </c>
      <c r="DH25" s="14">
        <v>467</v>
      </c>
      <c r="DI25" s="14">
        <v>504.75</v>
      </c>
      <c r="DJ25" s="14">
        <v>500</v>
      </c>
      <c r="DK25" s="14">
        <v>494.75</v>
      </c>
      <c r="DL25" s="14">
        <v>499.5</v>
      </c>
      <c r="DM25" s="14">
        <v>487.25</v>
      </c>
      <c r="DN25" s="14">
        <v>521.75</v>
      </c>
      <c r="DO25" s="14">
        <v>543.25</v>
      </c>
      <c r="DP25" s="14">
        <v>546.25</v>
      </c>
      <c r="DQ25" s="14">
        <v>537.25</v>
      </c>
      <c r="DR25" s="14">
        <v>563</v>
      </c>
      <c r="DS25" s="14">
        <v>566</v>
      </c>
      <c r="DT25" s="14">
        <v>558.5</v>
      </c>
      <c r="DU25" s="14">
        <v>583.25</v>
      </c>
      <c r="DV25" s="14">
        <v>585.25</v>
      </c>
      <c r="DW25" s="14">
        <v>609.25</v>
      </c>
      <c r="DX25" s="14">
        <v>567.5</v>
      </c>
      <c r="DY25" s="14">
        <v>567.75</v>
      </c>
      <c r="DZ25" s="14">
        <v>580</v>
      </c>
      <c r="EA25" s="14">
        <v>530</v>
      </c>
      <c r="EB25" s="14">
        <v>502.75</v>
      </c>
      <c r="EC25" s="14">
        <v>459.5</v>
      </c>
      <c r="ED25" s="14">
        <v>462.75</v>
      </c>
      <c r="EE25" s="14">
        <v>510.25</v>
      </c>
      <c r="EF25" s="14">
        <v>515.75</v>
      </c>
      <c r="EG25" s="14">
        <v>507.75</v>
      </c>
      <c r="EH25" s="14">
        <v>538.25</v>
      </c>
      <c r="EI25" s="14">
        <v>501.76</v>
      </c>
      <c r="EJ25" s="14">
        <v>504.5</v>
      </c>
      <c r="EK25" s="14">
        <v>492.25</v>
      </c>
      <c r="EL25" s="14">
        <v>451</v>
      </c>
      <c r="EM25" s="14">
        <v>462</v>
      </c>
      <c r="EN25" s="14">
        <v>468.75</v>
      </c>
      <c r="EO25" s="14">
        <v>478.75</v>
      </c>
      <c r="EP25" s="14">
        <v>471.75</v>
      </c>
      <c r="EQ25" s="14">
        <v>533.25</v>
      </c>
      <c r="ER25" s="14">
        <v>517.5</v>
      </c>
      <c r="ES25" s="14">
        <v>494</v>
      </c>
      <c r="ET25" s="14">
        <v>546.75</v>
      </c>
      <c r="EU25" s="14">
        <v>520.75</v>
      </c>
      <c r="EV25" s="14">
        <v>533</v>
      </c>
      <c r="EW25" s="14">
        <v>516.75</v>
      </c>
      <c r="EX25" s="14">
        <v>542.25</v>
      </c>
      <c r="EY25" s="14">
        <v>562.5</v>
      </c>
      <c r="EZ25" s="14">
        <v>585.25</v>
      </c>
      <c r="FA25" s="14">
        <v>569.75</v>
      </c>
      <c r="FB25" s="14">
        <v>585</v>
      </c>
      <c r="FC25" s="14">
        <v>575.25</v>
      </c>
      <c r="FD25" s="14">
        <v>579.75</v>
      </c>
      <c r="FE25" s="14">
        <v>564.75</v>
      </c>
      <c r="FF25" s="14">
        <v>566.25</v>
      </c>
      <c r="FG25" s="14">
        <v>537.25</v>
      </c>
      <c r="FH25" s="14">
        <v>518.25</v>
      </c>
      <c r="FI25" s="14">
        <v>486.25</v>
      </c>
      <c r="FJ25" s="14">
        <v>493.75</v>
      </c>
      <c r="FK25" s="14">
        <v>499.5</v>
      </c>
      <c r="FL25" s="14">
        <v>435</v>
      </c>
      <c r="FM25" s="14">
        <v>411</v>
      </c>
      <c r="FN25" s="14">
        <v>310.5</v>
      </c>
      <c r="FO25" s="14">
        <v>253.25</v>
      </c>
      <c r="FP25" s="14">
        <v>200.75</v>
      </c>
      <c r="FQ25" s="14">
        <v>205.75</v>
      </c>
      <c r="FR25" s="14">
        <v>190.25</v>
      </c>
      <c r="FS25" s="14">
        <v>202.75</v>
      </c>
      <c r="FT25" s="14">
        <v>209.25</v>
      </c>
      <c r="FU25" s="14">
        <v>215.5</v>
      </c>
      <c r="FV25" s="14">
        <v>249.25</v>
      </c>
      <c r="FW25" s="14">
        <v>253.5</v>
      </c>
      <c r="FX25" s="14">
        <v>290.75</v>
      </c>
      <c r="FY25" s="14">
        <v>298.75</v>
      </c>
      <c r="FZ25" s="14">
        <v>354.75</v>
      </c>
      <c r="GA25" s="14">
        <v>339</v>
      </c>
      <c r="GB25" s="14">
        <v>390.25</v>
      </c>
      <c r="GC25" s="14">
        <v>383.75</v>
      </c>
      <c r="GD25" s="14">
        <v>392.75</v>
      </c>
      <c r="GE25" s="14">
        <v>403.75</v>
      </c>
      <c r="GF25" s="14">
        <v>375.125</v>
      </c>
      <c r="GG25" s="14">
        <v>397.625</v>
      </c>
      <c r="GH25" s="14">
        <v>387.125</v>
      </c>
      <c r="GI25" s="14">
        <v>392</v>
      </c>
      <c r="GJ25" s="14">
        <v>399</v>
      </c>
      <c r="GK25" s="14">
        <v>403</v>
      </c>
      <c r="GL25" s="14">
        <v>405.25</v>
      </c>
      <c r="GM25" s="14">
        <v>410</v>
      </c>
      <c r="GN25" s="14">
        <v>380.25</v>
      </c>
      <c r="GO25" s="14">
        <v>413.5</v>
      </c>
      <c r="GP25" s="14">
        <v>407.25</v>
      </c>
      <c r="GQ25" s="14">
        <v>384.5</v>
      </c>
      <c r="GR25" s="14">
        <v>415</v>
      </c>
      <c r="GS25" s="14">
        <v>399.75</v>
      </c>
      <c r="GT25" s="14">
        <v>387.5</v>
      </c>
      <c r="GU25" s="14">
        <v>357.75</v>
      </c>
      <c r="GV25" s="14">
        <v>368.25</v>
      </c>
      <c r="GW25" s="14">
        <v>376.5</v>
      </c>
      <c r="GX25" s="14">
        <v>386</v>
      </c>
      <c r="GY25" s="14">
        <v>402</v>
      </c>
      <c r="GZ25" s="14">
        <v>430.25</v>
      </c>
      <c r="HA25" s="14">
        <v>449.25</v>
      </c>
      <c r="HB25" s="14">
        <v>471</v>
      </c>
      <c r="HC25" s="14">
        <v>514.75</v>
      </c>
      <c r="HD25" s="14">
        <v>531</v>
      </c>
      <c r="HE25" s="14">
        <v>509</v>
      </c>
      <c r="HF25" s="14">
        <v>513</v>
      </c>
      <c r="HG25" s="14">
        <v>551</v>
      </c>
      <c r="HH25" s="14">
        <v>549</v>
      </c>
      <c r="HI25" s="14">
        <v>575</v>
      </c>
      <c r="HJ25" s="14">
        <v>602</v>
      </c>
      <c r="HK25" s="14">
        <v>622</v>
      </c>
      <c r="HL25" s="14">
        <v>625</v>
      </c>
      <c r="HM25" s="14">
        <v>575</v>
      </c>
      <c r="HN25" s="14">
        <v>580</v>
      </c>
      <c r="HO25" s="14">
        <v>564</v>
      </c>
      <c r="HP25" s="14">
        <v>560</v>
      </c>
      <c r="HQ25" s="14">
        <v>590.25</v>
      </c>
      <c r="HR25" s="14">
        <v>565</v>
      </c>
      <c r="HS25" s="14">
        <v>600</v>
      </c>
      <c r="HT25" s="14">
        <v>603</v>
      </c>
      <c r="HU25" s="14">
        <v>595.25</v>
      </c>
      <c r="HV25" s="14">
        <v>577.5</v>
      </c>
      <c r="HW25" s="14">
        <v>618.25</v>
      </c>
      <c r="HX25" s="14">
        <v>638.25</v>
      </c>
      <c r="HY25" s="14">
        <v>645.75</v>
      </c>
      <c r="HZ25" s="14">
        <v>634</v>
      </c>
      <c r="IA25" s="14">
        <v>668</v>
      </c>
      <c r="IB25" s="14">
        <v>683.75</v>
      </c>
      <c r="IC25" s="14">
        <v>684.75</v>
      </c>
      <c r="ID25" s="14">
        <v>681</v>
      </c>
      <c r="IE25" s="14">
        <v>685</v>
      </c>
      <c r="IF25" s="14">
        <v>704.5</v>
      </c>
      <c r="IG25" s="14">
        <v>676</v>
      </c>
      <c r="IH25" s="14">
        <v>663.75</v>
      </c>
      <c r="II25" s="14">
        <v>607.5</v>
      </c>
      <c r="IJ25" s="14">
        <v>660.57</v>
      </c>
      <c r="IK25" s="14">
        <v>670</v>
      </c>
      <c r="IL25" s="14">
        <v>671.25</v>
      </c>
      <c r="IM25" s="14">
        <v>694.75</v>
      </c>
      <c r="IN25" s="14">
        <v>713</v>
      </c>
      <c r="IO25" s="14">
        <v>714.5</v>
      </c>
      <c r="IP25" s="14">
        <v>766.5</v>
      </c>
      <c r="IQ25" s="14">
        <v>782.75</v>
      </c>
      <c r="IR25" s="14">
        <v>783.75</v>
      </c>
      <c r="IS25" s="14">
        <v>786.25</v>
      </c>
      <c r="IT25" s="14">
        <v>762.75</v>
      </c>
      <c r="IU25" s="14">
        <v>775</v>
      </c>
      <c r="IV25" s="14">
        <v>753.75</v>
      </c>
      <c r="IW25" s="14">
        <v>716</v>
      </c>
      <c r="IX25" s="14">
        <v>665.75</v>
      </c>
      <c r="IY25" s="14">
        <v>699.25</v>
      </c>
      <c r="IZ25" s="14">
        <v>702.75</v>
      </c>
      <c r="JA25" s="14">
        <v>741.5</v>
      </c>
      <c r="JB25" s="14">
        <v>772.5</v>
      </c>
      <c r="JC25" s="14">
        <v>775.25</v>
      </c>
      <c r="JD25" s="14">
        <v>802.25</v>
      </c>
      <c r="JE25" s="14">
        <v>832.5</v>
      </c>
      <c r="JF25" s="14">
        <v>829.25</v>
      </c>
      <c r="JG25" s="14">
        <v>823.5</v>
      </c>
      <c r="JH25" s="14">
        <v>903.5</v>
      </c>
      <c r="JI25" s="14">
        <v>1011.25</v>
      </c>
      <c r="JJ25" s="14">
        <v>1010.25</v>
      </c>
      <c r="JK25" s="14">
        <v>943.25</v>
      </c>
      <c r="JL25" s="14">
        <v>963.25</v>
      </c>
      <c r="JM25" s="14">
        <v>886.75</v>
      </c>
      <c r="JN25" s="14">
        <v>885.75</v>
      </c>
      <c r="JO25" s="14">
        <v>941.25</v>
      </c>
      <c r="JP25" s="14">
        <v>896</v>
      </c>
      <c r="JQ25" s="14">
        <v>901.25</v>
      </c>
      <c r="JR25" s="14">
        <v>909.25</v>
      </c>
      <c r="JS25" s="14">
        <v>922.5</v>
      </c>
      <c r="JT25" s="14">
        <v>902</v>
      </c>
      <c r="JU25" s="14">
        <v>881.25</v>
      </c>
      <c r="JV25" s="14">
        <v>853.75</v>
      </c>
      <c r="JW25" s="14">
        <v>809.25</v>
      </c>
      <c r="JX25" s="14">
        <v>838.25</v>
      </c>
      <c r="JY25" s="14">
        <v>817.25</v>
      </c>
      <c r="JZ25" s="14">
        <v>828.75</v>
      </c>
      <c r="KA25" s="14">
        <v>815.75</v>
      </c>
      <c r="KB25" s="14">
        <v>748.5</v>
      </c>
      <c r="KC25" s="14">
        <v>764.25</v>
      </c>
      <c r="KD25" s="14">
        <v>761.75</v>
      </c>
      <c r="KE25" s="14">
        <v>706</v>
      </c>
      <c r="KF25" s="14">
        <v>711</v>
      </c>
      <c r="KG25" s="14">
        <v>689</v>
      </c>
      <c r="KH25" s="14">
        <v>669.25</v>
      </c>
      <c r="KI25" s="14">
        <v>669.25</v>
      </c>
      <c r="KJ25" s="14">
        <v>645</v>
      </c>
      <c r="KK25" s="14">
        <v>661</v>
      </c>
      <c r="KL25" s="14">
        <v>671.25</v>
      </c>
      <c r="KM25" s="14">
        <v>657.25</v>
      </c>
      <c r="KN25" s="14">
        <v>697</v>
      </c>
      <c r="KO25" s="14">
        <v>671</v>
      </c>
      <c r="KP25" s="14">
        <v>671</v>
      </c>
      <c r="KQ25" s="14">
        <v>691.25</v>
      </c>
      <c r="KR25" s="14">
        <v>691.25</v>
      </c>
      <c r="KS25" s="14">
        <v>711.25</v>
      </c>
      <c r="KT25" s="14">
        <v>719.25</v>
      </c>
      <c r="KU25" s="14">
        <v>693.75</v>
      </c>
      <c r="KV25" s="14">
        <v>667.75</v>
      </c>
      <c r="KW25" s="14">
        <v>620.25</v>
      </c>
      <c r="KX25" s="14">
        <v>624</v>
      </c>
      <c r="KY25" s="14">
        <f t="shared" si="8"/>
        <v>624</v>
      </c>
      <c r="KZ25" s="14">
        <f t="shared" si="9"/>
        <v>624</v>
      </c>
      <c r="LA25" s="14">
        <v>636.25</v>
      </c>
      <c r="LB25" s="14">
        <v>701.25</v>
      </c>
      <c r="LC25" s="14">
        <v>703.25</v>
      </c>
      <c r="LD25" s="14">
        <v>709.75</v>
      </c>
      <c r="LE25" s="14">
        <v>697.25</v>
      </c>
      <c r="LF25" s="14">
        <v>715.25</v>
      </c>
      <c r="LG25" s="14">
        <v>708.75</v>
      </c>
      <c r="LH25" s="14">
        <v>716.75</v>
      </c>
      <c r="LI25" s="14">
        <v>720.75</v>
      </c>
      <c r="LJ25" s="14">
        <v>675.75</v>
      </c>
      <c r="LK25" s="14">
        <v>627.25</v>
      </c>
      <c r="LL25" s="14">
        <v>646.75</v>
      </c>
      <c r="LM25" s="14">
        <v>644.25</v>
      </c>
      <c r="LN25" s="14">
        <v>683.25</v>
      </c>
      <c r="LO25" s="14">
        <v>690</v>
      </c>
      <c r="LP25" s="14">
        <v>658.75</v>
      </c>
      <c r="LQ25" s="14">
        <v>632.25</v>
      </c>
      <c r="LR25" s="14">
        <v>582.25</v>
      </c>
      <c r="LS25" s="14">
        <v>588</v>
      </c>
      <c r="LT25" s="14">
        <v>587</v>
      </c>
      <c r="LU25" s="14">
        <v>592</v>
      </c>
      <c r="LV25" s="14">
        <v>562.75</v>
      </c>
      <c r="LW25" s="14">
        <v>554</v>
      </c>
      <c r="LX25" s="14">
        <v>538.75</v>
      </c>
      <c r="LY25" s="14">
        <v>499.25</v>
      </c>
      <c r="LZ25" s="14">
        <v>533.25</v>
      </c>
      <c r="MA25" s="14">
        <v>548.25</v>
      </c>
      <c r="MB25" s="14">
        <v>601.5</v>
      </c>
      <c r="MC25" s="14">
        <v>600.25</v>
      </c>
      <c r="MD25" s="14">
        <f t="shared" si="11"/>
        <v>398.90750000000003</v>
      </c>
      <c r="ME25" s="14">
        <f t="shared" si="1"/>
        <v>711.78139999999996</v>
      </c>
      <c r="MF25" s="14">
        <f t="shared" si="3"/>
        <v>744.6875</v>
      </c>
      <c r="MG25" s="14">
        <f t="shared" si="10"/>
        <v>596.296875</v>
      </c>
      <c r="MH25" s="23">
        <f t="shared" si="5"/>
        <v>-2.0781379883624274E-3</v>
      </c>
      <c r="MI25" s="41">
        <f t="shared" si="6"/>
        <v>9.712722298221621E-2</v>
      </c>
      <c r="MJ25" s="41">
        <f t="shared" si="7"/>
        <v>-0.19639278557114226</v>
      </c>
      <c r="MK25" s="2"/>
      <c r="ML25" s="2"/>
    </row>
    <row r="26" spans="2:350" ht="22.5" x14ac:dyDescent="0.5">
      <c r="B26" s="33" t="s">
        <v>294</v>
      </c>
      <c r="C26" s="32" t="s">
        <v>272</v>
      </c>
      <c r="D26" s="31" t="s">
        <v>23</v>
      </c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8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>
        <v>1641</v>
      </c>
      <c r="GO26" s="14">
        <v>1660</v>
      </c>
      <c r="GP26" s="14">
        <v>1649</v>
      </c>
      <c r="GQ26" s="14">
        <v>1680</v>
      </c>
      <c r="GR26" s="14">
        <v>1680</v>
      </c>
      <c r="GS26" s="14">
        <v>1790</v>
      </c>
      <c r="GT26" s="14">
        <v>1888</v>
      </c>
      <c r="GU26" s="14">
        <v>1900</v>
      </c>
      <c r="GV26" s="14">
        <v>1950</v>
      </c>
      <c r="GW26" s="14">
        <v>2050</v>
      </c>
      <c r="GX26" s="14">
        <v>2250</v>
      </c>
      <c r="GY26" s="14">
        <v>2340</v>
      </c>
      <c r="GZ26" s="14">
        <v>2290</v>
      </c>
      <c r="HA26" s="14">
        <v>2190</v>
      </c>
      <c r="HB26" s="14">
        <v>2160</v>
      </c>
      <c r="HC26" s="14">
        <v>1940</v>
      </c>
      <c r="HD26" s="14">
        <v>1940</v>
      </c>
      <c r="HE26" s="14">
        <v>1990</v>
      </c>
      <c r="HF26" s="14">
        <v>2060</v>
      </c>
      <c r="HG26" s="14">
        <v>2100</v>
      </c>
      <c r="HH26" s="14">
        <v>2140</v>
      </c>
      <c r="HI26" s="14">
        <v>2170</v>
      </c>
      <c r="HJ26" s="14">
        <v>2400</v>
      </c>
      <c r="HK26" s="14">
        <v>2460</v>
      </c>
      <c r="HL26" s="14">
        <v>2490</v>
      </c>
      <c r="HM26" s="14">
        <v>2450</v>
      </c>
      <c r="HN26" s="14">
        <v>2340</v>
      </c>
      <c r="HO26" s="14">
        <v>2390</v>
      </c>
      <c r="HP26" s="14">
        <v>2400</v>
      </c>
      <c r="HQ26" s="14">
        <v>2400</v>
      </c>
      <c r="HR26" s="14">
        <v>2420</v>
      </c>
      <c r="HS26" s="14">
        <v>2420</v>
      </c>
      <c r="HT26" s="14">
        <v>2420</v>
      </c>
      <c r="HU26" s="14">
        <v>2405</v>
      </c>
      <c r="HV26" s="14">
        <v>2405</v>
      </c>
      <c r="HW26" s="14">
        <v>2405</v>
      </c>
      <c r="HX26" s="14">
        <v>2405</v>
      </c>
      <c r="HY26" s="14">
        <v>2360</v>
      </c>
      <c r="HZ26" s="14">
        <v>2340</v>
      </c>
      <c r="IA26" s="14">
        <v>2330</v>
      </c>
      <c r="IB26" s="14">
        <v>2300</v>
      </c>
      <c r="IC26" s="14">
        <v>2280</v>
      </c>
      <c r="ID26" s="14">
        <v>2280</v>
      </c>
      <c r="IE26" s="14">
        <v>2270</v>
      </c>
      <c r="IF26" s="14">
        <v>2270</v>
      </c>
      <c r="IG26" s="14">
        <v>2250</v>
      </c>
      <c r="IH26" s="14">
        <v>2250</v>
      </c>
      <c r="II26" s="14">
        <v>2255</v>
      </c>
      <c r="IJ26" s="14">
        <v>2260</v>
      </c>
      <c r="IK26" s="14">
        <v>2275</v>
      </c>
      <c r="IL26" s="14">
        <v>2275</v>
      </c>
      <c r="IM26" s="14">
        <v>2260</v>
      </c>
      <c r="IN26" s="14">
        <v>2250</v>
      </c>
      <c r="IO26" s="14">
        <v>2250</v>
      </c>
      <c r="IP26" s="14">
        <v>2260</v>
      </c>
      <c r="IQ26" s="14">
        <v>2270</v>
      </c>
      <c r="IR26" s="14">
        <v>2270</v>
      </c>
      <c r="IS26" s="14">
        <v>2260</v>
      </c>
      <c r="IT26" s="14">
        <v>2250</v>
      </c>
      <c r="IU26" s="14">
        <v>2195</v>
      </c>
      <c r="IV26" s="14">
        <v>2145</v>
      </c>
      <c r="IW26" s="14">
        <v>2125</v>
      </c>
      <c r="IX26" s="14">
        <v>2075</v>
      </c>
      <c r="IY26" s="14">
        <v>2025</v>
      </c>
      <c r="IZ26" s="14">
        <v>2025</v>
      </c>
      <c r="JA26" s="14">
        <v>1845</v>
      </c>
      <c r="JB26" s="14">
        <v>1845</v>
      </c>
      <c r="JC26" s="14">
        <v>1845</v>
      </c>
      <c r="JD26" s="14">
        <v>1845</v>
      </c>
      <c r="JE26" s="14">
        <v>1845</v>
      </c>
      <c r="JF26" s="14">
        <v>1890</v>
      </c>
      <c r="JG26" s="14">
        <v>1870</v>
      </c>
      <c r="JH26" s="14">
        <v>1860</v>
      </c>
      <c r="JI26" s="14">
        <v>1865</v>
      </c>
      <c r="JJ26" s="14">
        <v>1950</v>
      </c>
      <c r="JK26" s="14">
        <v>1900</v>
      </c>
      <c r="JL26" s="14">
        <v>1905</v>
      </c>
      <c r="JM26" s="14">
        <v>1910</v>
      </c>
      <c r="JN26" s="14">
        <v>1910</v>
      </c>
      <c r="JO26" s="14">
        <v>1910</v>
      </c>
      <c r="JP26" s="14">
        <v>1910</v>
      </c>
      <c r="JQ26" s="14">
        <v>1845</v>
      </c>
      <c r="JR26" s="14">
        <v>1850</v>
      </c>
      <c r="JS26" s="14">
        <v>1830</v>
      </c>
      <c r="JT26" s="14">
        <v>1795</v>
      </c>
      <c r="JU26" s="14">
        <v>1745</v>
      </c>
      <c r="JV26" s="14">
        <v>1745</v>
      </c>
      <c r="JW26" s="14">
        <v>1745</v>
      </c>
      <c r="JX26" s="14">
        <v>1740</v>
      </c>
      <c r="JY26" s="14">
        <v>1700</v>
      </c>
      <c r="JZ26" s="14">
        <v>1640</v>
      </c>
      <c r="KA26" s="14">
        <v>1590</v>
      </c>
      <c r="KB26" s="14">
        <v>1540</v>
      </c>
      <c r="KC26" s="14">
        <v>1510</v>
      </c>
      <c r="KD26" s="14">
        <v>1500</v>
      </c>
      <c r="KE26" s="14">
        <v>1480</v>
      </c>
      <c r="KF26" s="14">
        <v>1475</v>
      </c>
      <c r="KG26" s="14">
        <v>1400</v>
      </c>
      <c r="KH26" s="14">
        <v>1405</v>
      </c>
      <c r="KI26" s="14">
        <v>1405</v>
      </c>
      <c r="KJ26" s="14">
        <v>1415</v>
      </c>
      <c r="KK26" s="14">
        <v>1425</v>
      </c>
      <c r="KL26" s="14">
        <v>1430</v>
      </c>
      <c r="KM26" s="14">
        <v>1430</v>
      </c>
      <c r="KN26" s="14">
        <v>1420</v>
      </c>
      <c r="KO26" s="14">
        <v>1415</v>
      </c>
      <c r="KP26" s="14">
        <v>1380</v>
      </c>
      <c r="KQ26" s="14">
        <v>1330</v>
      </c>
      <c r="KR26" s="14">
        <v>1320</v>
      </c>
      <c r="KS26" s="14">
        <v>1300</v>
      </c>
      <c r="KT26" s="14">
        <v>1315</v>
      </c>
      <c r="KU26" s="14">
        <v>1315</v>
      </c>
      <c r="KV26" s="14">
        <v>1280</v>
      </c>
      <c r="KW26" s="14">
        <v>1275</v>
      </c>
      <c r="KX26" s="14">
        <v>1280</v>
      </c>
      <c r="KY26" s="14">
        <f t="shared" si="8"/>
        <v>1280</v>
      </c>
      <c r="KZ26" s="14">
        <f t="shared" si="9"/>
        <v>1280</v>
      </c>
      <c r="LA26" s="14">
        <v>1300</v>
      </c>
      <c r="LB26" s="14">
        <v>1310</v>
      </c>
      <c r="LC26" s="14">
        <v>1335</v>
      </c>
      <c r="LD26" s="14">
        <v>1335</v>
      </c>
      <c r="LE26" s="14">
        <v>1345</v>
      </c>
      <c r="LF26" s="14">
        <v>1400</v>
      </c>
      <c r="LG26" s="14">
        <v>1400</v>
      </c>
      <c r="LH26" s="14">
        <v>1365</v>
      </c>
      <c r="LI26" s="14">
        <v>1360</v>
      </c>
      <c r="LJ26" s="14">
        <v>1380</v>
      </c>
      <c r="LK26" s="14">
        <v>1375</v>
      </c>
      <c r="LL26" s="14">
        <v>1365</v>
      </c>
      <c r="LM26" s="14">
        <v>1375</v>
      </c>
      <c r="LN26" s="14">
        <v>1380</v>
      </c>
      <c r="LO26" s="14">
        <v>1375</v>
      </c>
      <c r="LP26" s="14">
        <v>1375</v>
      </c>
      <c r="LQ26" s="14">
        <v>1340</v>
      </c>
      <c r="LR26" s="14">
        <v>1340</v>
      </c>
      <c r="LS26" s="14">
        <v>1340</v>
      </c>
      <c r="LT26" s="14">
        <v>1285</v>
      </c>
      <c r="LU26" s="14">
        <v>1250</v>
      </c>
      <c r="LV26" s="14">
        <v>1225</v>
      </c>
      <c r="LW26" s="14">
        <v>1225</v>
      </c>
      <c r="LX26" s="14">
        <v>1220</v>
      </c>
      <c r="LY26" s="14">
        <v>1220</v>
      </c>
      <c r="LZ26" s="14">
        <v>1220</v>
      </c>
      <c r="MA26" s="14">
        <v>1240</v>
      </c>
      <c r="MB26" s="14">
        <v>1265</v>
      </c>
      <c r="MC26" s="14">
        <v>1265</v>
      </c>
      <c r="MD26" s="14">
        <f t="shared" si="11"/>
        <v>2048.3846153846152</v>
      </c>
      <c r="ME26" s="14">
        <f t="shared" si="1"/>
        <v>2192.5</v>
      </c>
      <c r="MF26" s="14">
        <f t="shared" si="3"/>
        <v>1505.3846153846155</v>
      </c>
      <c r="MG26" s="14">
        <f t="shared" si="10"/>
        <v>1298.4375</v>
      </c>
      <c r="MH26" s="23">
        <f t="shared" si="5"/>
        <v>0</v>
      </c>
      <c r="MI26" s="41">
        <f t="shared" si="6"/>
        <v>2.0161290322580738E-2</v>
      </c>
      <c r="MJ26" s="41">
        <f t="shared" si="7"/>
        <v>-0.1785714285714286</v>
      </c>
      <c r="MK26" s="2"/>
      <c r="ML26" s="2"/>
    </row>
    <row r="27" spans="2:350" ht="22.5" x14ac:dyDescent="0.5">
      <c r="B27" s="34" t="s">
        <v>352</v>
      </c>
      <c r="C27" s="32" t="s">
        <v>29</v>
      </c>
      <c r="D27" s="31" t="s">
        <v>31</v>
      </c>
      <c r="E27" s="8">
        <v>2110</v>
      </c>
      <c r="F27" s="8">
        <v>2111</v>
      </c>
      <c r="G27" s="10">
        <v>2011.5774240231549</v>
      </c>
      <c r="H27" s="10">
        <v>2088.1331403762661</v>
      </c>
      <c r="I27" s="10">
        <v>2267</v>
      </c>
      <c r="J27" s="10">
        <v>2392</v>
      </c>
      <c r="K27" s="10">
        <v>2466.187050359712</v>
      </c>
      <c r="L27" s="10">
        <v>2363.4532374100718</v>
      </c>
      <c r="M27" s="10">
        <v>2752.8301886792456</v>
      </c>
      <c r="N27" s="10">
        <v>2690.8563134978231</v>
      </c>
      <c r="O27" s="10">
        <v>2869.0664076726962</v>
      </c>
      <c r="P27" s="10">
        <v>2754.9740358247273</v>
      </c>
      <c r="Q27" s="10">
        <v>2898.7980628974851</v>
      </c>
      <c r="R27" s="10">
        <v>2776.8253106949064</v>
      </c>
      <c r="S27" s="10">
        <v>2571.1345469397279</v>
      </c>
      <c r="T27" s="10">
        <v>2529.4168021365535</v>
      </c>
      <c r="U27" s="10">
        <v>2397.1066907775771</v>
      </c>
      <c r="V27" s="12">
        <v>2423.0532568535245</v>
      </c>
      <c r="W27" s="10">
        <v>2264.5357540687146</v>
      </c>
      <c r="X27" s="10">
        <v>2220.1330922242314</v>
      </c>
      <c r="Y27" s="10">
        <v>2138.6372513562387</v>
      </c>
      <c r="Z27" s="10">
        <v>1997.3328483084758</v>
      </c>
      <c r="AA27" s="10">
        <v>2009.9825556040123</v>
      </c>
      <c r="AB27" s="10">
        <v>1994.9120511702283</v>
      </c>
      <c r="AC27" s="10">
        <v>1904.3465620002908</v>
      </c>
      <c r="AD27" s="10">
        <v>1858.5726718885987</v>
      </c>
      <c r="AE27" s="10">
        <v>1877.8648099796924</v>
      </c>
      <c r="AF27" s="10">
        <v>1858.5726718885987</v>
      </c>
      <c r="AG27" s="10">
        <v>1772.0728169422687</v>
      </c>
      <c r="AH27" s="10">
        <v>1772.0728169422687</v>
      </c>
      <c r="AI27" s="10">
        <v>1757.0829706991587</v>
      </c>
      <c r="AJ27" s="10">
        <v>1798.182477516681</v>
      </c>
      <c r="AK27" s="10">
        <v>1917.6095155207427</v>
      </c>
      <c r="AL27" s="10">
        <v>1827.07136640557</v>
      </c>
      <c r="AM27" s="10">
        <v>1914.5639663567949</v>
      </c>
      <c r="AN27" s="10">
        <v>2023.121387283237</v>
      </c>
      <c r="AO27" s="10">
        <v>1974.0254928116201</v>
      </c>
      <c r="AP27" s="10">
        <v>1887.7399196548133</v>
      </c>
      <c r="AQ27" s="10">
        <v>1932.376134503794</v>
      </c>
      <c r="AR27" s="10">
        <v>1954</v>
      </c>
      <c r="AS27" s="10">
        <v>1997.2504509921826</v>
      </c>
      <c r="AT27" s="10">
        <v>1979.9760908547519</v>
      </c>
      <c r="AU27" s="10">
        <v>2147</v>
      </c>
      <c r="AV27" s="10">
        <v>2108</v>
      </c>
      <c r="AW27" s="10">
        <v>1873</v>
      </c>
      <c r="AX27" s="10">
        <v>1730</v>
      </c>
      <c r="AY27" s="10">
        <v>1732</v>
      </c>
      <c r="AZ27" s="10">
        <v>1762</v>
      </c>
      <c r="BA27" s="10">
        <v>1737</v>
      </c>
      <c r="BB27" s="10">
        <v>1735</v>
      </c>
      <c r="BC27" s="10">
        <v>1763</v>
      </c>
      <c r="BD27" s="10">
        <v>1821.1</v>
      </c>
      <c r="BE27" s="10">
        <v>1773.2</v>
      </c>
      <c r="BF27" s="10">
        <v>1832.7</v>
      </c>
      <c r="BG27" s="10">
        <v>1813.4</v>
      </c>
      <c r="BH27" s="10">
        <v>1809</v>
      </c>
      <c r="BI27" s="10">
        <v>1861.4</v>
      </c>
      <c r="BJ27" s="10">
        <v>1832.4</v>
      </c>
      <c r="BK27" s="10">
        <v>1862</v>
      </c>
      <c r="BL27" s="10">
        <v>1905.8</v>
      </c>
      <c r="BM27" s="10">
        <v>1932.6</v>
      </c>
      <c r="BN27" s="10">
        <v>1947.7</v>
      </c>
      <c r="BO27" s="10">
        <v>1884.4</v>
      </c>
      <c r="BP27" s="10">
        <v>1864.9</v>
      </c>
      <c r="BQ27" s="10">
        <v>1848.2</v>
      </c>
      <c r="BR27" s="10">
        <v>1855.4</v>
      </c>
      <c r="BS27" s="10">
        <v>1912</v>
      </c>
      <c r="BT27" s="10">
        <v>1923</v>
      </c>
      <c r="BU27" s="10">
        <v>1800</v>
      </c>
      <c r="BV27" s="10">
        <v>1704</v>
      </c>
      <c r="BW27" s="10">
        <v>1713</v>
      </c>
      <c r="BX27" s="10">
        <v>1660</v>
      </c>
      <c r="BY27" s="10">
        <v>1683</v>
      </c>
      <c r="BZ27" s="10">
        <v>1694</v>
      </c>
      <c r="CA27" s="10">
        <v>1711</v>
      </c>
      <c r="CB27" s="10">
        <v>1699</v>
      </c>
      <c r="CC27" s="10">
        <v>1724</v>
      </c>
      <c r="CD27" s="10">
        <v>1730</v>
      </c>
      <c r="CE27" s="10">
        <v>1710</v>
      </c>
      <c r="CF27" s="10">
        <v>1672</v>
      </c>
      <c r="CG27" s="10">
        <v>1574</v>
      </c>
      <c r="CH27" s="10">
        <v>1558</v>
      </c>
      <c r="CI27" s="10">
        <v>1526</v>
      </c>
      <c r="CJ27" s="10">
        <v>1518</v>
      </c>
      <c r="CK27" s="10">
        <v>1505</v>
      </c>
      <c r="CL27" s="14">
        <v>1494</v>
      </c>
      <c r="CM27" s="14">
        <v>1476.2</v>
      </c>
      <c r="CN27" s="14">
        <v>1508.3</v>
      </c>
      <c r="CO27" s="14">
        <v>1454</v>
      </c>
      <c r="CP27" s="14">
        <v>1532</v>
      </c>
      <c r="CQ27" s="14">
        <v>1531</v>
      </c>
      <c r="CR27" s="14">
        <v>1513</v>
      </c>
      <c r="CS27" s="14">
        <v>1564.8</v>
      </c>
      <c r="CT27" s="14">
        <v>1575</v>
      </c>
      <c r="CU27" s="14">
        <v>1580</v>
      </c>
      <c r="CV27" s="14">
        <v>1580</v>
      </c>
      <c r="CW27" s="14">
        <v>1572</v>
      </c>
      <c r="CX27" s="14">
        <v>1560</v>
      </c>
      <c r="CY27" s="14">
        <v>1554</v>
      </c>
      <c r="CZ27" s="14">
        <v>1511</v>
      </c>
      <c r="DA27" s="14">
        <v>1493</v>
      </c>
      <c r="DB27" s="14">
        <v>1500</v>
      </c>
      <c r="DC27" s="14">
        <v>1470</v>
      </c>
      <c r="DD27" s="14">
        <v>1489.8</v>
      </c>
      <c r="DE27" s="14">
        <v>1500</v>
      </c>
      <c r="DF27" s="14">
        <v>1504</v>
      </c>
      <c r="DG27" s="14">
        <v>1510</v>
      </c>
      <c r="DH27" s="14">
        <v>1565</v>
      </c>
      <c r="DI27" s="14">
        <v>1595</v>
      </c>
      <c r="DJ27" s="14">
        <v>1623</v>
      </c>
      <c r="DK27" s="14">
        <v>1640</v>
      </c>
      <c r="DL27" s="14">
        <v>1625</v>
      </c>
      <c r="DM27" s="14">
        <v>1635</v>
      </c>
      <c r="DN27" s="14">
        <v>1640</v>
      </c>
      <c r="DO27" s="14">
        <v>1750</v>
      </c>
      <c r="DP27" s="14">
        <v>1789</v>
      </c>
      <c r="DQ27" s="14">
        <v>1721</v>
      </c>
      <c r="DR27" s="14">
        <v>1696</v>
      </c>
      <c r="DS27" s="14">
        <v>1607</v>
      </c>
      <c r="DT27" s="14">
        <v>1647</v>
      </c>
      <c r="DU27" s="14">
        <v>1670</v>
      </c>
      <c r="DV27" s="14">
        <v>1640</v>
      </c>
      <c r="DW27" s="14">
        <v>1610</v>
      </c>
      <c r="DX27" s="14">
        <v>1590</v>
      </c>
      <c r="DY27" s="14">
        <v>1680</v>
      </c>
      <c r="DZ27" s="14">
        <v>1715</v>
      </c>
      <c r="EA27" s="14">
        <v>1671</v>
      </c>
      <c r="EB27" s="14">
        <v>1678</v>
      </c>
      <c r="EC27" s="14">
        <v>1685</v>
      </c>
      <c r="ED27" s="14">
        <v>1714</v>
      </c>
      <c r="EE27" s="14">
        <v>1684</v>
      </c>
      <c r="EF27" s="14">
        <v>1649</v>
      </c>
      <c r="EG27" s="14">
        <v>1609</v>
      </c>
      <c r="EH27" s="14">
        <v>1535</v>
      </c>
      <c r="EI27" s="14">
        <v>1540</v>
      </c>
      <c r="EJ27" s="14">
        <v>1560</v>
      </c>
      <c r="EK27" s="14">
        <v>1491</v>
      </c>
      <c r="EL27" s="14">
        <v>1487</v>
      </c>
      <c r="EM27" s="14">
        <v>1470</v>
      </c>
      <c r="EN27" s="14">
        <v>1452</v>
      </c>
      <c r="EO27" s="14">
        <v>1541</v>
      </c>
      <c r="EP27" s="14">
        <v>1552</v>
      </c>
      <c r="EQ27" s="14">
        <v>1561</v>
      </c>
      <c r="ER27" s="14">
        <v>1544</v>
      </c>
      <c r="ES27" s="14">
        <v>1555</v>
      </c>
      <c r="ET27" s="14">
        <v>1565</v>
      </c>
      <c r="EU27" s="14">
        <v>1575</v>
      </c>
      <c r="EV27" s="14">
        <v>1585</v>
      </c>
      <c r="EW27" s="14">
        <v>1595</v>
      </c>
      <c r="EX27" s="14">
        <v>1613</v>
      </c>
      <c r="EY27" s="14">
        <v>1672.5662468798037</v>
      </c>
      <c r="EZ27" s="14">
        <v>1662.6944393518452</v>
      </c>
      <c r="FA27" s="14">
        <v>1733.2073502658336</v>
      </c>
      <c r="FB27" s="14">
        <v>1724.7458009561549</v>
      </c>
      <c r="FC27" s="14">
        <v>1700.7714112453989</v>
      </c>
      <c r="FD27" s="14">
        <v>1747.4892395982783</v>
      </c>
      <c r="FE27" s="14">
        <v>1772.7403156384505</v>
      </c>
      <c r="FF27" s="14">
        <v>1780.4878048780488</v>
      </c>
      <c r="FG27" s="14">
        <v>1776.1836441893831</v>
      </c>
      <c r="FH27" s="14">
        <v>1776.1836441893831</v>
      </c>
      <c r="FI27" s="14">
        <v>1748.6370157819226</v>
      </c>
      <c r="FJ27" s="14">
        <v>1748.9239598278336</v>
      </c>
      <c r="FK27" s="14">
        <v>1651.8407460545195</v>
      </c>
      <c r="FL27" s="14">
        <v>1492.1090387374463</v>
      </c>
      <c r="FM27" s="14">
        <v>1550.6456241033</v>
      </c>
      <c r="FN27" s="14">
        <v>1469.2969870875179</v>
      </c>
      <c r="FO27" s="14">
        <v>1406.2059238363893</v>
      </c>
      <c r="FP27" s="14">
        <v>1321.5796897038083</v>
      </c>
      <c r="FQ27" s="14">
        <v>1320.1692524682651</v>
      </c>
      <c r="FR27" s="14">
        <v>1382.7926657263752</v>
      </c>
      <c r="FS27" s="14">
        <v>1358.2510578279266</v>
      </c>
      <c r="FT27" s="14">
        <v>1362.7644569816644</v>
      </c>
      <c r="FU27" s="14">
        <v>1354.0197461212977</v>
      </c>
      <c r="FV27" s="14">
        <v>1403.9492242595204</v>
      </c>
      <c r="FW27" s="14">
        <v>1403.9492242595204</v>
      </c>
      <c r="FX27" s="14">
        <v>1411.8476727785614</v>
      </c>
      <c r="FY27" s="14">
        <v>1414.6685472496474</v>
      </c>
      <c r="FZ27" s="14">
        <v>1462.6234132581101</v>
      </c>
      <c r="GA27" s="14">
        <v>1442</v>
      </c>
      <c r="GB27" s="14">
        <v>1455</v>
      </c>
      <c r="GC27" s="14">
        <v>1444</v>
      </c>
      <c r="GD27" s="14">
        <v>1457.3446327683616</v>
      </c>
      <c r="GE27" s="14">
        <v>1478.8135593220338</v>
      </c>
      <c r="GF27" s="14">
        <v>1484.4632768361582</v>
      </c>
      <c r="GG27" s="14">
        <v>1491.5254237288136</v>
      </c>
      <c r="GH27" s="14">
        <v>1555.8739255014325</v>
      </c>
      <c r="GI27" s="14">
        <v>1594.8424068767908</v>
      </c>
      <c r="GJ27" s="14">
        <v>1578.3667621776503</v>
      </c>
      <c r="GK27" s="14">
        <v>1593.1232091690542</v>
      </c>
      <c r="GL27" s="14">
        <v>1690.2919708029199</v>
      </c>
      <c r="GM27" s="14">
        <v>1695.9064327485401</v>
      </c>
      <c r="GN27" s="14">
        <v>1661.1111111111111</v>
      </c>
      <c r="GO27" s="14">
        <v>1694.0058479532165</v>
      </c>
      <c r="GP27" s="14">
        <v>1748.5337243401759</v>
      </c>
      <c r="GQ27" s="14">
        <v>1736.6715758468335</v>
      </c>
      <c r="GR27" s="14">
        <v>1826.6068759342302</v>
      </c>
      <c r="GS27" s="14">
        <v>1932.8358208955224</v>
      </c>
      <c r="GT27" s="14">
        <v>2111.3602391629297</v>
      </c>
      <c r="GU27" s="14">
        <v>2166.6666666666665</v>
      </c>
      <c r="GV27" s="14">
        <v>2074.1301059001512</v>
      </c>
      <c r="GW27" s="14">
        <v>2030.2571860816943</v>
      </c>
      <c r="GX27" s="14">
        <v>2037.3676248108925</v>
      </c>
      <c r="GY27" s="14">
        <v>2186.550151975684</v>
      </c>
      <c r="GZ27" s="14">
        <v>2124.042879019908</v>
      </c>
      <c r="HA27" s="14">
        <v>2050.6870229007636</v>
      </c>
      <c r="HB27" s="14">
        <v>2110.0917431192661</v>
      </c>
      <c r="HC27" s="14">
        <v>2156.6358024691399</v>
      </c>
      <c r="HD27" s="14">
        <v>2146.9135802469136</v>
      </c>
      <c r="HE27" s="14">
        <v>2125.7716049382716</v>
      </c>
      <c r="HF27" s="14">
        <v>2126.749611197512</v>
      </c>
      <c r="HG27" s="14">
        <v>2157.9598145285936</v>
      </c>
      <c r="HH27" s="14">
        <v>2171.0526315789475</v>
      </c>
      <c r="HI27" s="14">
        <v>2234.2064714946068</v>
      </c>
      <c r="HJ27" s="14">
        <v>2403.5493827160494</v>
      </c>
      <c r="HK27" s="14">
        <v>2254.9382716049381</v>
      </c>
      <c r="HL27" s="14">
        <v>2248.3870967741937</v>
      </c>
      <c r="HM27" s="14">
        <v>2081.3455657492354</v>
      </c>
      <c r="HN27" s="14">
        <v>2081.3455657492354</v>
      </c>
      <c r="HO27" s="14">
        <v>2058.5996955859969</v>
      </c>
      <c r="HP27" s="14">
        <v>1978.6910197869101</v>
      </c>
      <c r="HQ27" s="14">
        <v>1996.1656441717794</v>
      </c>
      <c r="HR27" s="14">
        <v>2067.2307692307691</v>
      </c>
      <c r="HS27" s="14">
        <v>2072.179289026275</v>
      </c>
      <c r="HT27" s="14">
        <v>2150.0777604976674</v>
      </c>
      <c r="HU27" s="14">
        <v>1999.2236024844719</v>
      </c>
      <c r="HV27" s="14">
        <v>2047.4339035769831</v>
      </c>
      <c r="HW27" s="14">
        <v>2058.3987441130298</v>
      </c>
      <c r="HX27" s="14">
        <v>1991.6797488226059</v>
      </c>
      <c r="HY27" s="14">
        <v>1962.3233908948193</v>
      </c>
      <c r="HZ27" s="14">
        <v>1932.0930232558139</v>
      </c>
      <c r="IA27" s="14">
        <v>1950.4643962848297</v>
      </c>
      <c r="IB27" s="14">
        <v>1917.1826625386998</v>
      </c>
      <c r="IC27" s="14">
        <v>1998.4567901234566</v>
      </c>
      <c r="ID27" s="14">
        <v>2038.8888888888887</v>
      </c>
      <c r="IE27" s="14">
        <v>2000.3086419753085</v>
      </c>
      <c r="IF27" s="14">
        <v>2022.685185185185</v>
      </c>
      <c r="IG27" s="14">
        <v>2050.462962962963</v>
      </c>
      <c r="IH27" s="14">
        <v>2050.6172839506171</v>
      </c>
      <c r="II27" s="14">
        <v>2000</v>
      </c>
      <c r="IJ27" s="14">
        <v>1967.54</v>
      </c>
      <c r="IK27" s="14">
        <v>1940.81</v>
      </c>
      <c r="IL27" s="14">
        <v>1928.88</v>
      </c>
      <c r="IM27" s="14">
        <v>1980.81</v>
      </c>
      <c r="IN27" s="14">
        <v>1926.3888888888887</v>
      </c>
      <c r="IO27" s="14">
        <v>2038.4496124031007</v>
      </c>
      <c r="IP27" s="14">
        <v>2136.4899999999998</v>
      </c>
      <c r="IQ27" s="14">
        <v>2131.3200000000002</v>
      </c>
      <c r="IR27" s="14">
        <v>2120.5100000000002</v>
      </c>
      <c r="IS27" s="14">
        <v>2142.36</v>
      </c>
      <c r="IT27" s="14">
        <v>2037.85</v>
      </c>
      <c r="IU27" s="14">
        <v>2094.8000000000002</v>
      </c>
      <c r="IV27" s="14">
        <v>2227.44</v>
      </c>
      <c r="IW27" s="14">
        <v>2172.69</v>
      </c>
      <c r="IX27" s="14">
        <v>2125.02</v>
      </c>
      <c r="IY27" s="14">
        <v>2101.13</v>
      </c>
      <c r="IZ27" s="14">
        <v>2139.4699999999998</v>
      </c>
      <c r="JA27" s="14">
        <v>2161.4420062695926</v>
      </c>
      <c r="JB27" s="14">
        <v>2191</v>
      </c>
      <c r="JC27" s="14">
        <v>2133</v>
      </c>
      <c r="JD27" s="14">
        <v>2084.1192003017727</v>
      </c>
      <c r="JE27" s="14">
        <v>2084</v>
      </c>
      <c r="JF27" s="14">
        <v>2160.9499999999998</v>
      </c>
      <c r="JG27" s="14">
        <v>2126.25</v>
      </c>
      <c r="JH27" s="14">
        <v>2084.4874250170146</v>
      </c>
      <c r="JI27" s="14">
        <v>2063.7156377102888</v>
      </c>
      <c r="JJ27" s="14">
        <v>2077.0249810749433</v>
      </c>
      <c r="JK27" s="14">
        <v>1973</v>
      </c>
      <c r="JL27" s="14">
        <v>1970</v>
      </c>
      <c r="JM27" s="14">
        <v>1967</v>
      </c>
      <c r="JN27" s="14">
        <v>2021.6</v>
      </c>
      <c r="JO27" s="14">
        <v>2003.7</v>
      </c>
      <c r="JP27" s="14">
        <v>1919.29</v>
      </c>
      <c r="JQ27" s="14">
        <v>1938</v>
      </c>
      <c r="JR27" s="14">
        <v>1923</v>
      </c>
      <c r="JS27" s="14">
        <v>1884</v>
      </c>
      <c r="JT27" s="14">
        <v>1954</v>
      </c>
      <c r="JU27" s="14">
        <v>1927.27</v>
      </c>
      <c r="JV27" s="14">
        <v>1972.1</v>
      </c>
      <c r="JW27" s="14">
        <v>1997.35</v>
      </c>
      <c r="JX27" s="14">
        <v>1897.51</v>
      </c>
      <c r="JY27" s="14">
        <v>1908.28</v>
      </c>
      <c r="JZ27" s="14">
        <v>1928.07</v>
      </c>
      <c r="KA27" s="14">
        <v>1895.9</v>
      </c>
      <c r="KB27" s="14">
        <v>1752.15</v>
      </c>
      <c r="KC27" s="14">
        <v>1787</v>
      </c>
      <c r="KD27" s="14">
        <v>1845</v>
      </c>
      <c r="KE27" s="14">
        <v>1947</v>
      </c>
      <c r="KF27" s="14">
        <v>1930</v>
      </c>
      <c r="KG27" s="14">
        <v>1755</v>
      </c>
      <c r="KH27" s="14">
        <v>1752.67</v>
      </c>
      <c r="KI27" s="14">
        <v>1702.9</v>
      </c>
      <c r="KJ27" s="14">
        <v>1690.01</v>
      </c>
      <c r="KK27" s="14">
        <v>1732.56</v>
      </c>
      <c r="KL27" s="14">
        <v>1704.73</v>
      </c>
      <c r="KM27" s="14">
        <v>1729.9</v>
      </c>
      <c r="KN27" s="14">
        <v>1729.9</v>
      </c>
      <c r="KO27" s="14">
        <v>1688.5</v>
      </c>
      <c r="KP27" s="14">
        <v>1616.55</v>
      </c>
      <c r="KQ27" s="14">
        <v>1582.9</v>
      </c>
      <c r="KR27" s="14">
        <v>1615.87</v>
      </c>
      <c r="KS27" s="14">
        <v>1660.05</v>
      </c>
      <c r="KT27" s="14">
        <v>1691.03</v>
      </c>
      <c r="KU27" s="14">
        <v>1674.83</v>
      </c>
      <c r="KV27" s="14">
        <v>1736.73</v>
      </c>
      <c r="KW27" s="14">
        <v>1785.07</v>
      </c>
      <c r="KX27" s="14">
        <v>1788.28</v>
      </c>
      <c r="KY27" s="14">
        <f t="shared" si="8"/>
        <v>1788.28</v>
      </c>
      <c r="KZ27" s="14">
        <v>1775.9</v>
      </c>
      <c r="LA27" s="14">
        <v>1814.75</v>
      </c>
      <c r="LB27" s="14">
        <v>1858.9</v>
      </c>
      <c r="LC27" s="14">
        <v>1864.79</v>
      </c>
      <c r="LD27" s="14">
        <v>1864.85</v>
      </c>
      <c r="LE27" s="14">
        <v>1781.47</v>
      </c>
      <c r="LF27" s="14">
        <v>1754.39</v>
      </c>
      <c r="LG27" s="14">
        <v>1745.88</v>
      </c>
      <c r="LH27" s="14">
        <v>1736.61</v>
      </c>
      <c r="LI27" s="14">
        <v>1745.85</v>
      </c>
      <c r="LJ27" s="14">
        <v>1691.23</v>
      </c>
      <c r="LK27" s="14">
        <v>1645.08</v>
      </c>
      <c r="LL27" s="14">
        <v>1649.68</v>
      </c>
      <c r="LM27" s="14">
        <v>1672.09</v>
      </c>
      <c r="LN27" s="14">
        <v>1631.57</v>
      </c>
      <c r="LO27" s="14">
        <v>1638.65</v>
      </c>
      <c r="LP27" s="14">
        <v>1667.22</v>
      </c>
      <c r="LQ27" s="14">
        <v>1662.28</v>
      </c>
      <c r="LR27" s="14">
        <v>1655.43</v>
      </c>
      <c r="LS27" s="14">
        <v>1675.15</v>
      </c>
      <c r="LT27" s="14">
        <v>1686.74</v>
      </c>
      <c r="LU27" s="14">
        <v>1633.47</v>
      </c>
      <c r="LV27" s="14">
        <v>1641.52</v>
      </c>
      <c r="LW27" s="14">
        <v>1656.43</v>
      </c>
      <c r="LX27" s="14">
        <v>1662.85</v>
      </c>
      <c r="LY27" s="14">
        <v>1653.23</v>
      </c>
      <c r="LZ27" s="14">
        <v>1628.13</v>
      </c>
      <c r="MA27" s="14">
        <v>1677.01</v>
      </c>
      <c r="MB27" s="14">
        <v>1701.42</v>
      </c>
      <c r="MC27" s="14">
        <v>1655.58</v>
      </c>
      <c r="MD27" s="14">
        <f t="shared" si="11"/>
        <v>1775.131899191678</v>
      </c>
      <c r="ME27" s="14">
        <f t="shared" si="1"/>
        <v>2055.5091344154384</v>
      </c>
      <c r="MF27" s="14">
        <f t="shared" si="3"/>
        <v>1809.1092307692309</v>
      </c>
      <c r="MG27" s="14">
        <f t="shared" si="10"/>
        <v>1655.7156249999998</v>
      </c>
      <c r="MH27" s="23">
        <f t="shared" si="5"/>
        <v>-2.6942201220157336E-2</v>
      </c>
      <c r="MI27" s="41">
        <f t="shared" si="6"/>
        <v>1.4555667527325511E-2</v>
      </c>
      <c r="MJ27" s="41">
        <f t="shared" si="7"/>
        <v>-2.8953000599263756E-2</v>
      </c>
      <c r="MK27" s="2"/>
      <c r="ML27" s="2"/>
    </row>
    <row r="28" spans="2:350" ht="22.5" x14ac:dyDescent="0.5">
      <c r="B28" s="34" t="s">
        <v>353</v>
      </c>
      <c r="C28" s="32" t="s">
        <v>30</v>
      </c>
      <c r="D28" s="14" t="s">
        <v>31</v>
      </c>
      <c r="E28" s="14">
        <v>2010</v>
      </c>
      <c r="F28" s="14">
        <v>2014</v>
      </c>
      <c r="G28" s="14">
        <v>2252.29088277858</v>
      </c>
      <c r="H28" s="14">
        <v>2328.9435600578872</v>
      </c>
      <c r="I28" s="14">
        <v>2159</v>
      </c>
      <c r="J28" s="14">
        <v>2150</v>
      </c>
      <c r="K28" s="14">
        <v>2435.68345323741</v>
      </c>
      <c r="L28" s="14">
        <v>2742.0143884892086</v>
      </c>
      <c r="M28" s="14">
        <v>3309.1436865021774</v>
      </c>
      <c r="N28" s="14">
        <v>3512.3367198838901</v>
      </c>
      <c r="O28" s="14">
        <v>3672.4535631904819</v>
      </c>
      <c r="P28" s="14">
        <v>3529.9609078709377</v>
      </c>
      <c r="Q28" s="14">
        <v>3613.2504813583055</v>
      </c>
      <c r="R28" s="14">
        <v>3492.7861018729218</v>
      </c>
      <c r="S28" s="14">
        <v>3234.0612054378903</v>
      </c>
      <c r="T28" s="14">
        <v>3101.9841500232237</v>
      </c>
      <c r="U28" s="14">
        <v>2769.1862567811936</v>
      </c>
      <c r="V28" s="14">
        <v>2244.2641744665516</v>
      </c>
      <c r="W28" s="14">
        <v>2097.44315370706</v>
      </c>
      <c r="X28" s="14">
        <v>2056.3168173598556</v>
      </c>
      <c r="Y28" s="14">
        <v>2074.9164556962</v>
      </c>
      <c r="Z28" s="14">
        <v>1820.92251727901</v>
      </c>
      <c r="AA28" s="14">
        <v>1881.5031254542814</v>
      </c>
      <c r="AB28" s="14">
        <v>1914.6678296263992</v>
      </c>
      <c r="AC28" s="14">
        <v>2010.1758976595436</v>
      </c>
      <c r="AD28" s="14">
        <v>1800.6962576153176</v>
      </c>
      <c r="AE28" s="14">
        <v>1738.5697708152018</v>
      </c>
      <c r="AF28" s="14">
        <v>1728.169422686394</v>
      </c>
      <c r="AG28" s="14">
        <v>1657.756019727299</v>
      </c>
      <c r="AH28" s="14">
        <v>1657.756019727299</v>
      </c>
      <c r="AI28" s="14">
        <v>1618.3841021177834</v>
      </c>
      <c r="AJ28" s="14">
        <v>1579.0121845082679</v>
      </c>
      <c r="AK28" s="14">
        <v>1624.6011024078909</v>
      </c>
      <c r="AL28" s="14">
        <v>1715.7774876704379</v>
      </c>
      <c r="AM28" s="14">
        <v>1720.1032905415375</v>
      </c>
      <c r="AN28" s="14">
        <v>1698.108789091448</v>
      </c>
      <c r="AO28" s="14">
        <v>1693.8743145101525</v>
      </c>
      <c r="AP28" s="14">
        <v>1664.2925159946435</v>
      </c>
      <c r="AQ28" s="14">
        <v>1738.3320934384765</v>
      </c>
      <c r="AR28" s="14">
        <v>1941</v>
      </c>
      <c r="AS28" s="14">
        <v>1976.8490679494889</v>
      </c>
      <c r="AT28" s="14">
        <v>1965.032875074716</v>
      </c>
      <c r="AU28" s="14">
        <v>2247</v>
      </c>
      <c r="AV28" s="14">
        <v>2188</v>
      </c>
      <c r="AW28" s="14">
        <v>2043</v>
      </c>
      <c r="AX28" s="14">
        <v>1912</v>
      </c>
      <c r="AY28" s="14">
        <v>1893</v>
      </c>
      <c r="AZ28" s="14">
        <v>1743</v>
      </c>
      <c r="BA28" s="14">
        <v>1858</v>
      </c>
      <c r="BB28" s="14">
        <v>2026</v>
      </c>
      <c r="BC28" s="14">
        <v>1904</v>
      </c>
      <c r="BD28" s="14">
        <v>1973</v>
      </c>
      <c r="BE28" s="14">
        <v>2006.4</v>
      </c>
      <c r="BF28" s="14">
        <v>1980.5</v>
      </c>
      <c r="BG28" s="14">
        <v>1985.3</v>
      </c>
      <c r="BH28" s="14">
        <v>1965</v>
      </c>
      <c r="BI28" s="14">
        <v>1934.2</v>
      </c>
      <c r="BJ28" s="14">
        <v>1921.1</v>
      </c>
      <c r="BK28" s="14">
        <v>1935</v>
      </c>
      <c r="BL28" s="14">
        <v>1950.8</v>
      </c>
      <c r="BM28" s="14">
        <v>1973.8</v>
      </c>
      <c r="BN28" s="14">
        <v>2011.1</v>
      </c>
      <c r="BO28" s="14">
        <v>2037.6</v>
      </c>
      <c r="BP28" s="14">
        <v>2048</v>
      </c>
      <c r="BQ28" s="14">
        <v>2029.7</v>
      </c>
      <c r="BR28" s="14">
        <v>2031.9</v>
      </c>
      <c r="BS28" s="14">
        <v>2045</v>
      </c>
      <c r="BT28" s="14">
        <v>2038</v>
      </c>
      <c r="BU28" s="14">
        <v>1980</v>
      </c>
      <c r="BV28" s="14">
        <v>1900</v>
      </c>
      <c r="BW28" s="14">
        <v>1955</v>
      </c>
      <c r="BX28" s="14">
        <v>1945</v>
      </c>
      <c r="BY28" s="14">
        <v>1987</v>
      </c>
      <c r="BZ28" s="14">
        <v>2039</v>
      </c>
      <c r="CA28" s="14">
        <v>2050</v>
      </c>
      <c r="CB28" s="14">
        <v>2024</v>
      </c>
      <c r="CC28" s="14">
        <v>2041</v>
      </c>
      <c r="CD28" s="14">
        <v>1988</v>
      </c>
      <c r="CE28" s="14">
        <v>1980</v>
      </c>
      <c r="CF28" s="14">
        <v>1935</v>
      </c>
      <c r="CG28" s="14">
        <v>1848</v>
      </c>
      <c r="CH28" s="14">
        <v>1798</v>
      </c>
      <c r="CI28" s="14">
        <v>1847</v>
      </c>
      <c r="CJ28" s="14">
        <v>1855</v>
      </c>
      <c r="CK28" s="14">
        <v>1872</v>
      </c>
      <c r="CL28" s="14">
        <v>1854</v>
      </c>
      <c r="CM28" s="14">
        <v>1879.7</v>
      </c>
      <c r="CN28" s="14">
        <v>1877.7</v>
      </c>
      <c r="CO28" s="14">
        <v>1842</v>
      </c>
      <c r="CP28" s="14">
        <v>1853</v>
      </c>
      <c r="CQ28" s="14">
        <v>1881</v>
      </c>
      <c r="CR28" s="14">
        <v>1890</v>
      </c>
      <c r="CS28" s="14">
        <v>1878.7</v>
      </c>
      <c r="CT28" s="14">
        <v>1878</v>
      </c>
      <c r="CU28" s="14">
        <v>1880</v>
      </c>
      <c r="CV28" s="14">
        <v>1865</v>
      </c>
      <c r="CW28" s="14">
        <v>1809.9</v>
      </c>
      <c r="CX28" s="14">
        <v>1773</v>
      </c>
      <c r="CY28" s="14">
        <v>1766</v>
      </c>
      <c r="CZ28" s="14">
        <v>1760</v>
      </c>
      <c r="DA28" s="14">
        <v>1787</v>
      </c>
      <c r="DB28" s="14">
        <v>1792</v>
      </c>
      <c r="DC28" s="14">
        <v>1730</v>
      </c>
      <c r="DD28" s="14">
        <v>1715</v>
      </c>
      <c r="DE28" s="14">
        <v>1780</v>
      </c>
      <c r="DF28" s="14">
        <v>1750</v>
      </c>
      <c r="DG28" s="14">
        <v>1730</v>
      </c>
      <c r="DH28" s="14">
        <v>1775</v>
      </c>
      <c r="DI28" s="14">
        <v>1795</v>
      </c>
      <c r="DJ28" s="14">
        <v>1815</v>
      </c>
      <c r="DK28" s="14">
        <v>1780</v>
      </c>
      <c r="DL28" s="14">
        <v>1780</v>
      </c>
      <c r="DM28" s="14">
        <v>1780</v>
      </c>
      <c r="DN28" s="14">
        <v>1770</v>
      </c>
      <c r="DO28" s="14">
        <v>1780</v>
      </c>
      <c r="DP28" s="14">
        <v>1794</v>
      </c>
      <c r="DQ28" s="14">
        <v>1790</v>
      </c>
      <c r="DR28" s="14">
        <v>1748</v>
      </c>
      <c r="DS28" s="14">
        <v>1720</v>
      </c>
      <c r="DT28" s="14">
        <v>1670</v>
      </c>
      <c r="DU28" s="14">
        <v>1670</v>
      </c>
      <c r="DV28" s="14">
        <v>1690</v>
      </c>
      <c r="DW28" s="14">
        <v>1710</v>
      </c>
      <c r="DX28" s="14">
        <v>1710</v>
      </c>
      <c r="DY28" s="14">
        <v>1660</v>
      </c>
      <c r="DZ28" s="14">
        <v>1633</v>
      </c>
      <c r="EA28" s="14">
        <v>1645</v>
      </c>
      <c r="EB28" s="14">
        <v>1630</v>
      </c>
      <c r="EC28" s="14">
        <v>1615</v>
      </c>
      <c r="ED28" s="14">
        <v>1595</v>
      </c>
      <c r="EE28" s="14">
        <v>1550</v>
      </c>
      <c r="EF28" s="14">
        <v>1497</v>
      </c>
      <c r="EG28" s="14">
        <v>1480</v>
      </c>
      <c r="EH28" s="14">
        <v>1477</v>
      </c>
      <c r="EI28" s="14">
        <v>1480</v>
      </c>
      <c r="EJ28" s="14">
        <v>1485</v>
      </c>
      <c r="EK28" s="14">
        <v>1527</v>
      </c>
      <c r="EL28" s="14">
        <v>1529</v>
      </c>
      <c r="EM28" s="14">
        <v>1590</v>
      </c>
      <c r="EN28" s="14">
        <v>1640</v>
      </c>
      <c r="EO28" s="14">
        <v>1507</v>
      </c>
      <c r="EP28" s="14">
        <v>1500</v>
      </c>
      <c r="EQ28" s="14">
        <v>1531</v>
      </c>
      <c r="ER28" s="14">
        <v>1610</v>
      </c>
      <c r="ES28" s="14">
        <v>1600</v>
      </c>
      <c r="ET28" s="14">
        <v>1590</v>
      </c>
      <c r="EU28" s="14">
        <v>1580</v>
      </c>
      <c r="EV28" s="14">
        <v>1570</v>
      </c>
      <c r="EW28" s="14">
        <v>1560</v>
      </c>
      <c r="EX28" s="14">
        <v>1545</v>
      </c>
      <c r="EY28" s="14">
        <v>1559.7455894174223</v>
      </c>
      <c r="EZ28" s="14">
        <v>1596.4123030926962</v>
      </c>
      <c r="FA28" s="14">
        <v>1596.4123030926962</v>
      </c>
      <c r="FB28" s="14">
        <v>1610.514885275494</v>
      </c>
      <c r="FC28" s="14">
        <v>1650.0021153873274</v>
      </c>
      <c r="FD28" s="14">
        <v>1632.7116212338594</v>
      </c>
      <c r="FE28" s="14">
        <v>1641.319942611191</v>
      </c>
      <c r="FF28" s="14">
        <v>1641.319942611191</v>
      </c>
      <c r="FG28" s="14">
        <v>1641.319942611191</v>
      </c>
      <c r="FH28" s="14">
        <v>1641.319942611191</v>
      </c>
      <c r="FI28" s="14">
        <v>1604.0172166427546</v>
      </c>
      <c r="FJ28" s="14">
        <v>1552.3672883787663</v>
      </c>
      <c r="FK28" s="14">
        <v>1434.7202295552368</v>
      </c>
      <c r="FL28" s="14">
        <v>1428.9813486370158</v>
      </c>
      <c r="FM28" s="14">
        <v>1420.3730272596845</v>
      </c>
      <c r="FN28" s="14">
        <v>1388.8091822094691</v>
      </c>
      <c r="FO28" s="14">
        <v>1283.4978843441468</v>
      </c>
      <c r="FP28" s="14">
        <v>1198.8716502115656</v>
      </c>
      <c r="FQ28" s="14">
        <v>1108.6036671368124</v>
      </c>
      <c r="FR28" s="14">
        <v>1119.8871650211599</v>
      </c>
      <c r="FS28" s="14">
        <v>1139.6332863187588</v>
      </c>
      <c r="FT28" s="14">
        <v>1162.200282087447</v>
      </c>
      <c r="FU28" s="14">
        <v>1159.379407616361</v>
      </c>
      <c r="FV28" s="14">
        <v>1167.8420310296192</v>
      </c>
      <c r="FW28" s="14">
        <v>1167.8420310296192</v>
      </c>
      <c r="FX28" s="14">
        <v>1167.8420310296192</v>
      </c>
      <c r="FY28" s="14">
        <v>1150.9167842031029</v>
      </c>
      <c r="FZ28" s="14">
        <v>1124.8236953455571</v>
      </c>
      <c r="GA28" s="14">
        <v>1131</v>
      </c>
      <c r="GB28" s="14">
        <v>1146</v>
      </c>
      <c r="GC28" s="14">
        <v>1148</v>
      </c>
      <c r="GD28" s="14">
        <v>1166.430790960452</v>
      </c>
      <c r="GE28" s="14">
        <v>1152.3064971751412</v>
      </c>
      <c r="GF28" s="14">
        <v>1134.6045197740114</v>
      </c>
      <c r="GG28" s="14">
        <v>1115.819209039548</v>
      </c>
      <c r="GH28" s="14">
        <v>1150.8595988538682</v>
      </c>
      <c r="GI28" s="14">
        <v>1155.5873925501432</v>
      </c>
      <c r="GJ28" s="14">
        <v>1150.8595988538682</v>
      </c>
      <c r="GK28" s="14">
        <v>1167.6217765042979</v>
      </c>
      <c r="GL28" s="14">
        <v>1200.7299270072992</v>
      </c>
      <c r="GM28" s="14">
        <v>1251.1695906432749</v>
      </c>
      <c r="GN28" s="14">
        <v>1296.1988304093568</v>
      </c>
      <c r="GO28" s="14">
        <v>1293.859649122807</v>
      </c>
      <c r="GP28" s="14">
        <v>1321.9941348973607</v>
      </c>
      <c r="GQ28" s="14">
        <v>1343.8880706921943</v>
      </c>
      <c r="GR28" s="14">
        <v>1366.3677130044841</v>
      </c>
      <c r="GS28" s="14">
        <v>1447.7611940298507</v>
      </c>
      <c r="GT28" s="14">
        <v>1600.1449275362318</v>
      </c>
      <c r="GU28" s="14">
        <v>1731.3901345291479</v>
      </c>
      <c r="GV28" s="14">
        <v>1718.305597579425</v>
      </c>
      <c r="GW28" s="14">
        <v>1742.2087745839635</v>
      </c>
      <c r="GX28" s="14">
        <v>1770.0453857791224</v>
      </c>
      <c r="GY28" s="14">
        <v>1793.3130699088147</v>
      </c>
      <c r="GZ28" s="14">
        <v>1870.7503828483921</v>
      </c>
      <c r="HA28" s="14">
        <v>1825.6488549618321</v>
      </c>
      <c r="HB28" s="14">
        <v>1801.6819571865444</v>
      </c>
      <c r="HC28" s="14">
        <v>1756.6358024691358</v>
      </c>
      <c r="HD28" s="14">
        <v>1844.1358024691356</v>
      </c>
      <c r="HE28" s="14">
        <v>1946.9135802469134</v>
      </c>
      <c r="HF28" s="14">
        <v>1975.1166407465009</v>
      </c>
      <c r="HG28" s="14">
        <v>1961.5146831530139</v>
      </c>
      <c r="HH28" s="14">
        <v>1964.5510835913312</v>
      </c>
      <c r="HI28" s="14">
        <v>2005.5469953775039</v>
      </c>
      <c r="HJ28" s="14">
        <v>2181.0185185185182</v>
      </c>
      <c r="HK28" s="14">
        <v>2224.691358024691</v>
      </c>
      <c r="HL28" s="14">
        <v>2218.2795698924733</v>
      </c>
      <c r="HM28" s="14">
        <v>2213.3027522935781</v>
      </c>
      <c r="HN28" s="14">
        <v>2213.3027522935781</v>
      </c>
      <c r="HO28" s="14">
        <v>2201.8264840182646</v>
      </c>
      <c r="HP28" s="14">
        <v>2194.318112633181</v>
      </c>
      <c r="HQ28" s="14">
        <v>2179.1411042944787</v>
      </c>
      <c r="HR28" s="14">
        <v>2135.8461538461538</v>
      </c>
      <c r="HS28" s="14">
        <v>2100.6182380216383</v>
      </c>
      <c r="HT28" s="14">
        <v>2111.1975116640747</v>
      </c>
      <c r="HU28" s="14">
        <v>2066.4596273291922</v>
      </c>
      <c r="HV28" s="14">
        <v>2034.6811819595646</v>
      </c>
      <c r="HW28" s="14">
        <v>2011.9309262166405</v>
      </c>
      <c r="HX28" s="14">
        <v>1923.0769230769231</v>
      </c>
      <c r="HY28" s="14">
        <v>1895.6043956043957</v>
      </c>
      <c r="HZ28" s="14">
        <v>1919.8449612403101</v>
      </c>
      <c r="IA28" s="14">
        <v>1951.7027863777089</v>
      </c>
      <c r="IB28" s="14">
        <v>1960.6811145510835</v>
      </c>
      <c r="IC28" s="14">
        <v>1989.3518518518517</v>
      </c>
      <c r="ID28" s="14">
        <v>2200.3086419753085</v>
      </c>
      <c r="IE28" s="14">
        <v>2139.8148148148148</v>
      </c>
      <c r="IF28" s="14">
        <v>2093.5185185185182</v>
      </c>
      <c r="IG28" s="14">
        <v>2067.9012345679012</v>
      </c>
      <c r="IH28" s="14">
        <v>2075.6172839506171</v>
      </c>
      <c r="II28" s="14">
        <v>2066</v>
      </c>
      <c r="IJ28" s="14">
        <v>2053.15</v>
      </c>
      <c r="IK28" s="14">
        <v>2000.21</v>
      </c>
      <c r="IL28" s="14">
        <v>1957.61</v>
      </c>
      <c r="IM28" s="14">
        <v>1907.3</v>
      </c>
      <c r="IN28" s="14">
        <v>1894.2901234567901</v>
      </c>
      <c r="IO28" s="14">
        <v>1905.5813953488371</v>
      </c>
      <c r="IP28" s="14">
        <v>2118.36</v>
      </c>
      <c r="IQ28" s="14">
        <v>2216.77</v>
      </c>
      <c r="IR28" s="14">
        <v>2281.8200000000002</v>
      </c>
      <c r="IS28" s="14">
        <v>2185.5500000000002</v>
      </c>
      <c r="IT28" s="14">
        <v>2086.3000000000002</v>
      </c>
      <c r="IU28" s="14">
        <v>2076.9299999999998</v>
      </c>
      <c r="IV28" s="14">
        <v>2133.84</v>
      </c>
      <c r="IW28" s="14">
        <v>2122.11</v>
      </c>
      <c r="IX28" s="14">
        <v>2051.84</v>
      </c>
      <c r="IY28" s="14">
        <v>1979.36</v>
      </c>
      <c r="IZ28" s="14">
        <v>1977.65</v>
      </c>
      <c r="JA28" s="14">
        <v>1906.8965517241379</v>
      </c>
      <c r="JB28" s="14">
        <v>1907</v>
      </c>
      <c r="JC28" s="14">
        <v>1962</v>
      </c>
      <c r="JD28" s="14">
        <v>1967</v>
      </c>
      <c r="JE28" s="14">
        <v>1967</v>
      </c>
      <c r="JF28" s="14">
        <v>1995.33</v>
      </c>
      <c r="JG28" s="14">
        <v>1978.77</v>
      </c>
      <c r="JH28" s="14">
        <v>1969</v>
      </c>
      <c r="JI28" s="14">
        <v>1962.428980644753</v>
      </c>
      <c r="JJ28" s="14">
        <v>2013.3106232652033</v>
      </c>
      <c r="JK28" s="14">
        <v>1914</v>
      </c>
      <c r="JL28" s="14">
        <v>1913</v>
      </c>
      <c r="JM28" s="14">
        <v>1911</v>
      </c>
      <c r="JN28" s="14">
        <v>2005.12</v>
      </c>
      <c r="JO28" s="14">
        <v>1973.73</v>
      </c>
      <c r="JP28" s="14">
        <v>1873.98</v>
      </c>
      <c r="JQ28" s="14">
        <f>JP28*JQ27/JP27</f>
        <v>1892.2483001526607</v>
      </c>
      <c r="JR28" s="14">
        <f t="shared" ref="JR28:JS28" si="12">JQ28*JR27/JQ27</f>
        <v>1877.6024154765566</v>
      </c>
      <c r="JS28" s="14">
        <f t="shared" si="12"/>
        <v>1839.5231153186858</v>
      </c>
      <c r="JT28" s="14">
        <v>1806</v>
      </c>
      <c r="JU28" s="14">
        <v>1857.35</v>
      </c>
      <c r="JV28" s="14">
        <v>1911.48</v>
      </c>
      <c r="JW28" s="14">
        <v>1940.21</v>
      </c>
      <c r="JX28" s="14">
        <f>JW28/JW27*JX27</f>
        <v>1843.2262132825995</v>
      </c>
      <c r="JY28" s="14">
        <f>(JZ28+JX28)/2</f>
        <v>1865.186706567456</v>
      </c>
      <c r="JZ28" s="14">
        <f>KA28/KA27*JZ27</f>
        <v>1887.1471998523127</v>
      </c>
      <c r="KA28" s="14">
        <v>1855.66</v>
      </c>
      <c r="KB28" s="14">
        <f>KA28/KA27*KB27</f>
        <v>1714.9610575452293</v>
      </c>
      <c r="KC28" s="14">
        <v>1741</v>
      </c>
      <c r="KD28" s="14">
        <f>KD27/KC27*KC28</f>
        <v>1797.5069949636263</v>
      </c>
      <c r="KE28" s="14">
        <f>KE27/KD27*KD28</f>
        <v>1896.8813654168998</v>
      </c>
      <c r="KF28" s="14">
        <v>1786</v>
      </c>
      <c r="KG28" s="14">
        <v>1709.89</v>
      </c>
      <c r="KH28" s="14">
        <v>1713.52</v>
      </c>
      <c r="KI28" s="14">
        <v>1708.94</v>
      </c>
      <c r="KJ28" s="14">
        <v>1695.16</v>
      </c>
      <c r="KK28" s="14">
        <v>1681.25</v>
      </c>
      <c r="KL28" s="14">
        <v>1659.56</v>
      </c>
      <c r="KM28" s="14">
        <v>1658.23</v>
      </c>
      <c r="KN28" s="14">
        <v>1661.05</v>
      </c>
      <c r="KO28" s="14">
        <v>1633.99</v>
      </c>
      <c r="KP28" s="14">
        <v>1572.61</v>
      </c>
      <c r="KQ28" s="14">
        <v>1554.64</v>
      </c>
      <c r="KR28" s="14">
        <v>1481.1</v>
      </c>
      <c r="KS28" s="14">
        <v>1527.58</v>
      </c>
      <c r="KT28" s="14">
        <v>1529.75</v>
      </c>
      <c r="KU28" s="14">
        <v>1520.44</v>
      </c>
      <c r="KV28" s="14">
        <v>1545.74</v>
      </c>
      <c r="KW28" s="14">
        <v>1557.03</v>
      </c>
      <c r="KX28" s="14">
        <v>1554.76</v>
      </c>
      <c r="KY28" s="14">
        <f t="shared" si="8"/>
        <v>1554.76</v>
      </c>
      <c r="KZ28" s="14">
        <v>1568.11</v>
      </c>
      <c r="LA28" s="14">
        <v>1593.94</v>
      </c>
      <c r="LB28" s="14">
        <v>1629.89</v>
      </c>
      <c r="LC28" s="14">
        <v>1626.47</v>
      </c>
      <c r="LD28" s="14">
        <v>1626.52</v>
      </c>
      <c r="LE28" s="14">
        <v>1733.01</v>
      </c>
      <c r="LF28" s="14">
        <v>1702.4</v>
      </c>
      <c r="LG28" s="14">
        <v>1727.92</v>
      </c>
      <c r="LH28" s="14">
        <v>1702.34</v>
      </c>
      <c r="LI28" s="14">
        <v>1741.99</v>
      </c>
      <c r="LJ28" s="14">
        <v>1713.44</v>
      </c>
      <c r="LK28" s="14">
        <v>1683.07</v>
      </c>
      <c r="LL28" s="14">
        <v>1647.74</v>
      </c>
      <c r="LM28" s="14">
        <v>1646.2</v>
      </c>
      <c r="LN28" s="14">
        <v>1661.65</v>
      </c>
      <c r="LO28" s="14">
        <v>1668.73</v>
      </c>
      <c r="LP28" s="14">
        <v>1679.05</v>
      </c>
      <c r="LQ28" s="14">
        <v>1734.86</v>
      </c>
      <c r="LR28" s="14">
        <v>1749.73</v>
      </c>
      <c r="LS28" s="14">
        <v>1718.6</v>
      </c>
      <c r="LT28" s="14">
        <v>1670.8</v>
      </c>
      <c r="LU28" s="14">
        <v>1621.91</v>
      </c>
      <c r="LV28" s="14">
        <v>1569.07</v>
      </c>
      <c r="LW28" s="14">
        <v>1569.97</v>
      </c>
      <c r="LX28" s="14">
        <v>1570.47</v>
      </c>
      <c r="LY28" s="14">
        <v>1563.39</v>
      </c>
      <c r="LZ28" s="14">
        <v>1561.27</v>
      </c>
      <c r="MA28" s="14">
        <v>1628.31</v>
      </c>
      <c r="MB28" s="14">
        <v>1657.07</v>
      </c>
      <c r="MC28" s="14">
        <v>1635.87</v>
      </c>
      <c r="MD28" s="14">
        <f t="shared" si="11"/>
        <v>1479.0819279248765</v>
      </c>
      <c r="ME28" s="14">
        <f t="shared" si="1"/>
        <v>2040.4830458649185</v>
      </c>
      <c r="MF28" s="14">
        <f t="shared" si="3"/>
        <v>1726.1137186264618</v>
      </c>
      <c r="MG28" s="14">
        <f t="shared" si="10"/>
        <v>1641.3593750000002</v>
      </c>
      <c r="MH28" s="23">
        <f t="shared" si="5"/>
        <v>-1.2793665928415798E-2</v>
      </c>
      <c r="MI28" s="41">
        <f t="shared" si="6"/>
        <v>1.7662484416357982E-2</v>
      </c>
      <c r="MJ28" s="41">
        <f t="shared" si="7"/>
        <v>-3.3756485192785513E-2</v>
      </c>
      <c r="MK28" s="2"/>
      <c r="ML28" s="2"/>
    </row>
    <row r="29" spans="2:350" ht="22.5" x14ac:dyDescent="0.5">
      <c r="B29" s="34"/>
      <c r="C29" s="49" t="s">
        <v>331</v>
      </c>
      <c r="D29" s="50"/>
      <c r="E29" s="14">
        <f>E11-E25</f>
        <v>343</v>
      </c>
      <c r="F29" s="14">
        <f t="shared" ref="F29:BQ29" si="13">F11-F25</f>
        <v>363</v>
      </c>
      <c r="G29" s="14">
        <f t="shared" si="13"/>
        <v>328</v>
      </c>
      <c r="H29" s="14">
        <f t="shared" si="13"/>
        <v>288</v>
      </c>
      <c r="I29" s="14">
        <f t="shared" si="13"/>
        <v>334</v>
      </c>
      <c r="J29" s="14">
        <f t="shared" si="13"/>
        <v>269</v>
      </c>
      <c r="K29" s="14">
        <f t="shared" si="13"/>
        <v>363</v>
      </c>
      <c r="L29" s="14">
        <f t="shared" si="13"/>
        <v>339</v>
      </c>
      <c r="M29" s="14">
        <f t="shared" si="13"/>
        <v>334</v>
      </c>
      <c r="N29" s="14">
        <f t="shared" si="13"/>
        <v>354</v>
      </c>
      <c r="O29" s="14">
        <f t="shared" si="13"/>
        <v>374</v>
      </c>
      <c r="P29" s="14">
        <f t="shared" si="13"/>
        <v>379</v>
      </c>
      <c r="Q29" s="14">
        <f t="shared" si="13"/>
        <v>373</v>
      </c>
      <c r="R29" s="14">
        <f t="shared" si="13"/>
        <v>380</v>
      </c>
      <c r="S29" s="14">
        <f t="shared" si="13"/>
        <v>386</v>
      </c>
      <c r="T29" s="14">
        <f t="shared" si="13"/>
        <v>405</v>
      </c>
      <c r="U29" s="14">
        <f t="shared" si="13"/>
        <v>376</v>
      </c>
      <c r="V29" s="14">
        <f t="shared" si="13"/>
        <v>352</v>
      </c>
      <c r="W29" s="14">
        <f t="shared" si="13"/>
        <v>374</v>
      </c>
      <c r="X29" s="14">
        <f t="shared" si="13"/>
        <v>384</v>
      </c>
      <c r="Y29" s="14">
        <f t="shared" si="13"/>
        <v>361</v>
      </c>
      <c r="Z29" s="14">
        <f t="shared" si="13"/>
        <v>323</v>
      </c>
      <c r="AA29" s="14">
        <f t="shared" si="13"/>
        <v>350</v>
      </c>
      <c r="AB29" s="14">
        <f t="shared" si="13"/>
        <v>342</v>
      </c>
      <c r="AC29" s="14">
        <f t="shared" si="13"/>
        <v>341</v>
      </c>
      <c r="AD29" s="14">
        <f t="shared" si="13"/>
        <v>342</v>
      </c>
      <c r="AE29" s="14">
        <f t="shared" si="13"/>
        <v>362</v>
      </c>
      <c r="AF29" s="14">
        <f t="shared" si="13"/>
        <v>340</v>
      </c>
      <c r="AG29" s="14">
        <f t="shared" si="13"/>
        <v>340</v>
      </c>
      <c r="AH29" s="14">
        <f t="shared" si="13"/>
        <v>362</v>
      </c>
      <c r="AI29" s="14">
        <f t="shared" si="13"/>
        <v>368</v>
      </c>
      <c r="AJ29" s="14">
        <f t="shared" si="13"/>
        <v>352</v>
      </c>
      <c r="AK29" s="14">
        <f t="shared" si="13"/>
        <v>357</v>
      </c>
      <c r="AL29" s="14">
        <f t="shared" si="13"/>
        <v>352</v>
      </c>
      <c r="AM29" s="14">
        <f t="shared" si="13"/>
        <v>360</v>
      </c>
      <c r="AN29" s="14">
        <f t="shared" si="13"/>
        <v>351</v>
      </c>
      <c r="AO29" s="14">
        <f t="shared" si="13"/>
        <v>347</v>
      </c>
      <c r="AP29" s="14">
        <f t="shared" si="13"/>
        <v>358</v>
      </c>
      <c r="AQ29" s="14">
        <f t="shared" si="13"/>
        <v>337</v>
      </c>
      <c r="AR29" s="14">
        <f t="shared" si="13"/>
        <v>332</v>
      </c>
      <c r="AS29" s="14">
        <f t="shared" si="13"/>
        <v>339</v>
      </c>
      <c r="AT29" s="14">
        <f t="shared" si="13"/>
        <v>339</v>
      </c>
      <c r="AU29" s="14">
        <f t="shared" si="13"/>
        <v>320</v>
      </c>
      <c r="AV29" s="14">
        <f t="shared" si="13"/>
        <v>312</v>
      </c>
      <c r="AW29" s="14">
        <f t="shared" si="13"/>
        <v>309</v>
      </c>
      <c r="AX29" s="14">
        <f t="shared" si="13"/>
        <v>302</v>
      </c>
      <c r="AY29" s="14">
        <f t="shared" si="13"/>
        <v>311</v>
      </c>
      <c r="AZ29" s="14">
        <f t="shared" si="13"/>
        <v>305</v>
      </c>
      <c r="BA29" s="14">
        <f t="shared" si="13"/>
        <v>308</v>
      </c>
      <c r="BB29" s="14">
        <f t="shared" si="13"/>
        <v>277</v>
      </c>
      <c r="BC29" s="14">
        <f t="shared" si="13"/>
        <v>288</v>
      </c>
      <c r="BD29" s="14">
        <f t="shared" si="13"/>
        <v>278.25</v>
      </c>
      <c r="BE29" s="14">
        <f t="shared" si="13"/>
        <v>303.5</v>
      </c>
      <c r="BF29" s="14">
        <f t="shared" si="13"/>
        <v>292.66999999999996</v>
      </c>
      <c r="BG29" s="14">
        <f t="shared" si="13"/>
        <v>307.75</v>
      </c>
      <c r="BH29" s="14">
        <f t="shared" si="13"/>
        <v>290.5</v>
      </c>
      <c r="BI29" s="14">
        <f t="shared" si="13"/>
        <v>288.5</v>
      </c>
      <c r="BJ29" s="14">
        <f t="shared" si="13"/>
        <v>291.25</v>
      </c>
      <c r="BK29" s="14">
        <f t="shared" si="13"/>
        <v>318.91999999999996</v>
      </c>
      <c r="BL29" s="14">
        <f t="shared" si="13"/>
        <v>331.33000000000004</v>
      </c>
      <c r="BM29" s="14">
        <f t="shared" si="13"/>
        <v>342.16999999999996</v>
      </c>
      <c r="BN29" s="14">
        <f t="shared" si="13"/>
        <v>362.41999999999996</v>
      </c>
      <c r="BO29" s="14">
        <f t="shared" si="13"/>
        <v>360.91999999999996</v>
      </c>
      <c r="BP29" s="14">
        <f t="shared" si="13"/>
        <v>381.41999999999996</v>
      </c>
      <c r="BQ29" s="14">
        <f t="shared" si="13"/>
        <v>379.33000000000004</v>
      </c>
      <c r="BR29" s="14">
        <f t="shared" ref="BR29:EC29" si="14">BR11-BR25</f>
        <v>396.25</v>
      </c>
      <c r="BS29" s="14">
        <f t="shared" si="14"/>
        <v>396.25</v>
      </c>
      <c r="BT29" s="14">
        <f t="shared" si="14"/>
        <v>380</v>
      </c>
      <c r="BU29" s="14">
        <f t="shared" si="14"/>
        <v>316</v>
      </c>
      <c r="BV29" s="14">
        <f t="shared" si="14"/>
        <v>343.91999999999996</v>
      </c>
      <c r="BW29" s="14">
        <f t="shared" si="14"/>
        <v>324.83000000000004</v>
      </c>
      <c r="BX29" s="14">
        <f t="shared" si="14"/>
        <v>333.5</v>
      </c>
      <c r="BY29" s="14">
        <f t="shared" si="14"/>
        <v>325.35000000000002</v>
      </c>
      <c r="BZ29" s="14">
        <f t="shared" si="14"/>
        <v>335.85</v>
      </c>
      <c r="CA29" s="14">
        <f t="shared" si="14"/>
        <v>334.75</v>
      </c>
      <c r="CB29" s="14">
        <f t="shared" si="14"/>
        <v>305.41999999999996</v>
      </c>
      <c r="CC29" s="14">
        <f t="shared" si="14"/>
        <v>315.75</v>
      </c>
      <c r="CD29" s="14">
        <f t="shared" si="14"/>
        <v>309</v>
      </c>
      <c r="CE29" s="14">
        <f t="shared" si="14"/>
        <v>318.25</v>
      </c>
      <c r="CF29" s="14">
        <f t="shared" si="14"/>
        <v>316.91999999999996</v>
      </c>
      <c r="CG29" s="14">
        <f t="shared" si="14"/>
        <v>307.91999999999996</v>
      </c>
      <c r="CH29" s="14">
        <f t="shared" si="14"/>
        <v>313.66999999999996</v>
      </c>
      <c r="CI29" s="14">
        <f t="shared" si="14"/>
        <v>326</v>
      </c>
      <c r="CJ29" s="14">
        <f t="shared" si="14"/>
        <v>342</v>
      </c>
      <c r="CK29" s="14">
        <f t="shared" si="14"/>
        <v>351.75</v>
      </c>
      <c r="CL29" s="14">
        <f t="shared" si="14"/>
        <v>357</v>
      </c>
      <c r="CM29" s="14">
        <f t="shared" si="14"/>
        <v>439.92000000000007</v>
      </c>
      <c r="CN29" s="14">
        <f t="shared" si="14"/>
        <v>474.86999999999989</v>
      </c>
      <c r="CO29" s="14">
        <f t="shared" si="14"/>
        <v>544.25</v>
      </c>
      <c r="CP29" s="14">
        <f t="shared" si="14"/>
        <v>568.17000000000007</v>
      </c>
      <c r="CQ29" s="14">
        <f t="shared" si="14"/>
        <v>671.42000000000007</v>
      </c>
      <c r="CR29" s="14">
        <f t="shared" si="14"/>
        <v>639.82999999999993</v>
      </c>
      <c r="CS29" s="14">
        <f t="shared" si="14"/>
        <v>661.17000000000007</v>
      </c>
      <c r="CT29" s="14">
        <f t="shared" si="14"/>
        <v>564.75</v>
      </c>
      <c r="CU29" s="14">
        <f t="shared" si="14"/>
        <v>593.17000000000007</v>
      </c>
      <c r="CV29" s="14">
        <f t="shared" si="14"/>
        <v>574.42000000000007</v>
      </c>
      <c r="CW29" s="14">
        <f t="shared" si="14"/>
        <v>607.42000000000007</v>
      </c>
      <c r="CX29" s="14">
        <f t="shared" si="14"/>
        <v>568.82999999999993</v>
      </c>
      <c r="CY29" s="14">
        <f t="shared" si="14"/>
        <v>577.5</v>
      </c>
      <c r="CZ29" s="14">
        <f t="shared" si="14"/>
        <v>573.17000000000007</v>
      </c>
      <c r="DA29" s="14">
        <f t="shared" si="14"/>
        <v>568.82999999999993</v>
      </c>
      <c r="DB29" s="14">
        <f t="shared" si="14"/>
        <v>548.25</v>
      </c>
      <c r="DC29" s="14">
        <f t="shared" si="14"/>
        <v>527.91999999999996</v>
      </c>
      <c r="DD29" s="14">
        <f t="shared" si="14"/>
        <v>496.25</v>
      </c>
      <c r="DE29" s="14">
        <f t="shared" si="14"/>
        <v>560.25</v>
      </c>
      <c r="DF29" s="14">
        <f t="shared" si="14"/>
        <v>545.25</v>
      </c>
      <c r="DG29" s="14">
        <f t="shared" si="14"/>
        <v>517.75</v>
      </c>
      <c r="DH29" s="14">
        <f t="shared" si="14"/>
        <v>484.66999999999996</v>
      </c>
      <c r="DI29" s="14">
        <f t="shared" si="14"/>
        <v>545.25</v>
      </c>
      <c r="DJ29" s="14">
        <f t="shared" si="14"/>
        <v>551.32999999999993</v>
      </c>
      <c r="DK29" s="14">
        <f t="shared" si="14"/>
        <v>562.25</v>
      </c>
      <c r="DL29" s="14">
        <f t="shared" si="14"/>
        <v>571.17000000000007</v>
      </c>
      <c r="DM29" s="14">
        <f t="shared" si="14"/>
        <v>595.45000000000005</v>
      </c>
      <c r="DN29" s="14">
        <f t="shared" si="14"/>
        <v>565.92000000000007</v>
      </c>
      <c r="DO29" s="14">
        <f t="shared" si="14"/>
        <v>556.42000000000007</v>
      </c>
      <c r="DP29" s="14">
        <f t="shared" si="14"/>
        <v>556.67000000000007</v>
      </c>
      <c r="DQ29" s="14">
        <f t="shared" si="14"/>
        <v>559.57999999999993</v>
      </c>
      <c r="DR29" s="14">
        <f t="shared" si="14"/>
        <v>522.17000000000007</v>
      </c>
      <c r="DS29" s="14">
        <f t="shared" si="14"/>
        <v>463.67000000000007</v>
      </c>
      <c r="DT29" s="14">
        <f t="shared" si="14"/>
        <v>461.83000000000004</v>
      </c>
      <c r="DU29" s="14">
        <f t="shared" si="14"/>
        <v>466.75</v>
      </c>
      <c r="DV29" s="14">
        <f t="shared" si="14"/>
        <v>362.41999999999996</v>
      </c>
      <c r="DW29" s="14">
        <f t="shared" si="14"/>
        <v>323.75</v>
      </c>
      <c r="DX29" s="14">
        <f t="shared" si="14"/>
        <v>325.83000000000004</v>
      </c>
      <c r="DY29" s="14">
        <f t="shared" si="14"/>
        <v>321.66999999999996</v>
      </c>
      <c r="DZ29" s="14">
        <f t="shared" si="14"/>
        <v>262</v>
      </c>
      <c r="EA29" s="14">
        <f t="shared" si="14"/>
        <v>325.66999999999996</v>
      </c>
      <c r="EB29" s="14">
        <f t="shared" si="14"/>
        <v>332.91999999999996</v>
      </c>
      <c r="EC29" s="14">
        <f t="shared" si="14"/>
        <v>382.16999999999996</v>
      </c>
      <c r="ED29" s="14">
        <f t="shared" ref="ED29:GO29" si="15">ED11-ED25</f>
        <v>336.91999999999996</v>
      </c>
      <c r="EE29" s="14">
        <f t="shared" si="15"/>
        <v>297.25</v>
      </c>
      <c r="EF29" s="14">
        <f t="shared" si="15"/>
        <v>304.25</v>
      </c>
      <c r="EG29" s="14">
        <f t="shared" si="15"/>
        <v>311.25</v>
      </c>
      <c r="EH29" s="14">
        <f t="shared" si="15"/>
        <v>323.58000000000004</v>
      </c>
      <c r="EI29" s="14">
        <f t="shared" si="15"/>
        <v>324.99</v>
      </c>
      <c r="EJ29" s="14">
        <f t="shared" si="15"/>
        <v>318.5</v>
      </c>
      <c r="EK29" s="14">
        <f t="shared" si="15"/>
        <v>301.25</v>
      </c>
      <c r="EL29" s="14">
        <f t="shared" si="15"/>
        <v>320.5</v>
      </c>
      <c r="EM29" s="14">
        <f t="shared" si="15"/>
        <v>309.66999999999996</v>
      </c>
      <c r="EN29" s="14">
        <f t="shared" si="15"/>
        <v>296.83000000000004</v>
      </c>
      <c r="EO29" s="14">
        <f t="shared" si="15"/>
        <v>283.08000000000004</v>
      </c>
      <c r="EP29" s="14">
        <f t="shared" si="15"/>
        <v>292.75</v>
      </c>
      <c r="EQ29" s="14">
        <f t="shared" si="15"/>
        <v>252.75</v>
      </c>
      <c r="ER29" s="14">
        <f t="shared" si="15"/>
        <v>262.83000000000004</v>
      </c>
      <c r="ES29" s="14">
        <f t="shared" si="15"/>
        <v>276.66999999999996</v>
      </c>
      <c r="ET29" s="14">
        <f t="shared" si="15"/>
        <v>247.58000000000004</v>
      </c>
      <c r="EU29" s="14">
        <f t="shared" si="15"/>
        <v>247.91999999999996</v>
      </c>
      <c r="EV29" s="14">
        <f t="shared" si="15"/>
        <v>244.5</v>
      </c>
      <c r="EW29" s="14">
        <f t="shared" si="15"/>
        <v>249.41999999999996</v>
      </c>
      <c r="EX29" s="14">
        <f t="shared" si="15"/>
        <v>226</v>
      </c>
      <c r="EY29" s="14">
        <f t="shared" si="15"/>
        <v>206.33000000000004</v>
      </c>
      <c r="EZ29" s="14">
        <f t="shared" si="15"/>
        <v>189.16999999999996</v>
      </c>
      <c r="FA29" s="14">
        <f t="shared" si="15"/>
        <v>210.04999999999995</v>
      </c>
      <c r="FB29" s="14">
        <f t="shared" si="15"/>
        <v>205.97000000000003</v>
      </c>
      <c r="FC29" s="14">
        <f t="shared" si="15"/>
        <v>233.41999999999996</v>
      </c>
      <c r="FD29" s="14">
        <f t="shared" si="15"/>
        <v>248.44000000000005</v>
      </c>
      <c r="FE29" s="14">
        <f t="shared" si="15"/>
        <v>253.19000000000005</v>
      </c>
      <c r="FF29" s="14">
        <f t="shared" si="15"/>
        <v>230.51999999999998</v>
      </c>
      <c r="FG29" s="14">
        <f t="shared" si="15"/>
        <v>250.14999999999998</v>
      </c>
      <c r="FH29" s="14">
        <f t="shared" si="15"/>
        <v>229.88</v>
      </c>
      <c r="FI29" s="14">
        <f t="shared" si="15"/>
        <v>230.95000000000005</v>
      </c>
      <c r="FJ29" s="14">
        <f t="shared" si="15"/>
        <v>224.39999999999998</v>
      </c>
      <c r="FK29" s="14">
        <f t="shared" si="15"/>
        <v>232.78999999999996</v>
      </c>
      <c r="FL29" s="14">
        <f t="shared" si="15"/>
        <v>267.63</v>
      </c>
      <c r="FM29" s="14">
        <f t="shared" si="15"/>
        <v>268.70000000000005</v>
      </c>
      <c r="FN29" s="14">
        <f t="shared" si="15"/>
        <v>280.83000000000004</v>
      </c>
      <c r="FO29" s="14">
        <f t="shared" si="15"/>
        <v>279.52</v>
      </c>
      <c r="FP29" s="14">
        <f t="shared" si="15"/>
        <v>276.45</v>
      </c>
      <c r="FQ29" s="14">
        <f t="shared" si="15"/>
        <v>239.27999999999997</v>
      </c>
      <c r="FR29" s="14">
        <f t="shared" si="15"/>
        <v>272.23</v>
      </c>
      <c r="FS29" s="14">
        <f t="shared" si="15"/>
        <v>252.64999999999998</v>
      </c>
      <c r="FT29" s="14">
        <f t="shared" si="15"/>
        <v>234.2</v>
      </c>
      <c r="FU29" s="14">
        <f t="shared" si="15"/>
        <v>225.88</v>
      </c>
      <c r="FV29" s="14">
        <f t="shared" si="15"/>
        <v>214.70999999999998</v>
      </c>
      <c r="FW29" s="14">
        <f t="shared" si="15"/>
        <v>204.76999999999998</v>
      </c>
      <c r="FX29" s="14">
        <f t="shared" si="15"/>
        <v>193.67000000000002</v>
      </c>
      <c r="FY29" s="14">
        <f t="shared" si="15"/>
        <v>163.95999999999998</v>
      </c>
      <c r="FZ29" s="14">
        <f t="shared" si="15"/>
        <v>129.57999999999998</v>
      </c>
      <c r="GA29" s="14">
        <f t="shared" si="15"/>
        <v>170</v>
      </c>
      <c r="GB29" s="14">
        <f t="shared" si="15"/>
        <v>142.48000000000002</v>
      </c>
      <c r="GC29" s="14">
        <f t="shared" si="15"/>
        <v>165.32000000000005</v>
      </c>
      <c r="GD29" s="14">
        <f t="shared" si="15"/>
        <v>126.64999999999998</v>
      </c>
      <c r="GE29" s="14">
        <f t="shared" si="15"/>
        <v>120.75</v>
      </c>
      <c r="GF29" s="14">
        <f t="shared" si="15"/>
        <v>147.27499999999998</v>
      </c>
      <c r="GG29" s="14">
        <f t="shared" si="15"/>
        <v>129.07500000000005</v>
      </c>
      <c r="GH29" s="14">
        <f t="shared" si="15"/>
        <v>142.08500000000004</v>
      </c>
      <c r="GI29" s="14">
        <f t="shared" si="15"/>
        <v>130.29999999999995</v>
      </c>
      <c r="GJ29" s="14">
        <f t="shared" si="15"/>
        <v>136.25</v>
      </c>
      <c r="GK29" s="14">
        <f t="shared" si="15"/>
        <v>151.66999999999996</v>
      </c>
      <c r="GL29" s="14">
        <f t="shared" si="15"/>
        <v>124.75</v>
      </c>
      <c r="GM29" s="14">
        <f t="shared" si="15"/>
        <v>123</v>
      </c>
      <c r="GN29" s="14">
        <f t="shared" si="15"/>
        <v>148.75</v>
      </c>
      <c r="GO29" s="14">
        <f t="shared" si="15"/>
        <v>123.5</v>
      </c>
      <c r="GP29" s="14">
        <f t="shared" ref="GP29:JA29" si="16">GP11-GP25</f>
        <v>116.75</v>
      </c>
      <c r="GQ29" s="14">
        <f t="shared" si="16"/>
        <v>124.72000000000003</v>
      </c>
      <c r="GR29" s="14">
        <f t="shared" si="16"/>
        <v>101.73000000000002</v>
      </c>
      <c r="GS29" s="14">
        <f t="shared" si="16"/>
        <v>124.98000000000002</v>
      </c>
      <c r="GT29" s="14">
        <f t="shared" si="16"/>
        <v>151.5</v>
      </c>
      <c r="GU29" s="14">
        <f t="shared" si="16"/>
        <v>158.25</v>
      </c>
      <c r="GV29" s="14">
        <f t="shared" si="16"/>
        <v>130.57999999999998</v>
      </c>
      <c r="GW29" s="14">
        <f t="shared" si="16"/>
        <v>135.5</v>
      </c>
      <c r="GX29" s="14">
        <f t="shared" si="16"/>
        <v>141</v>
      </c>
      <c r="GY29" s="14">
        <f t="shared" si="16"/>
        <v>143</v>
      </c>
      <c r="GZ29" s="14">
        <f t="shared" si="16"/>
        <v>118.75</v>
      </c>
      <c r="HA29" s="14">
        <f t="shared" si="16"/>
        <v>122.75</v>
      </c>
      <c r="HB29" s="14">
        <f t="shared" si="16"/>
        <v>126</v>
      </c>
      <c r="HC29" s="14">
        <f t="shared" si="16"/>
        <v>145.25</v>
      </c>
      <c r="HD29" s="14">
        <f t="shared" si="16"/>
        <v>141</v>
      </c>
      <c r="HE29" s="14">
        <f t="shared" si="16"/>
        <v>159</v>
      </c>
      <c r="HF29" s="14">
        <f t="shared" si="16"/>
        <v>156</v>
      </c>
      <c r="HG29" s="14">
        <f t="shared" si="16"/>
        <v>163</v>
      </c>
      <c r="HH29" s="14">
        <f t="shared" si="16"/>
        <v>178.78999999999996</v>
      </c>
      <c r="HI29" s="14">
        <f t="shared" si="16"/>
        <v>182</v>
      </c>
      <c r="HJ29" s="14">
        <f t="shared" si="16"/>
        <v>236</v>
      </c>
      <c r="HK29" s="14">
        <f t="shared" si="16"/>
        <v>215</v>
      </c>
      <c r="HL29" s="14">
        <f t="shared" si="16"/>
        <v>213</v>
      </c>
      <c r="HM29" s="14">
        <f t="shared" si="16"/>
        <v>244</v>
      </c>
      <c r="HN29" s="14">
        <f t="shared" si="16"/>
        <v>204</v>
      </c>
      <c r="HO29" s="14">
        <f t="shared" si="16"/>
        <v>230</v>
      </c>
      <c r="HP29" s="14">
        <f t="shared" si="16"/>
        <v>231.66999999999996</v>
      </c>
      <c r="HQ29" s="14">
        <f t="shared" si="16"/>
        <v>224.75</v>
      </c>
      <c r="HR29" s="14">
        <f t="shared" si="16"/>
        <v>270.23</v>
      </c>
      <c r="HS29" s="14">
        <f t="shared" si="16"/>
        <v>250.42999999999995</v>
      </c>
      <c r="HT29" s="14">
        <f t="shared" si="16"/>
        <v>253</v>
      </c>
      <c r="HU29" s="14">
        <f t="shared" si="16"/>
        <v>257.46000000000004</v>
      </c>
      <c r="HV29" s="14">
        <f t="shared" si="16"/>
        <v>259.66999999999996</v>
      </c>
      <c r="HW29" s="14">
        <f t="shared" si="16"/>
        <v>213.75</v>
      </c>
      <c r="HX29" s="14">
        <f t="shared" si="16"/>
        <v>194.85000000000002</v>
      </c>
      <c r="HY29" s="14">
        <f t="shared" si="16"/>
        <v>191.25</v>
      </c>
      <c r="HZ29" s="14">
        <f t="shared" si="16"/>
        <v>223.13</v>
      </c>
      <c r="IA29" s="14">
        <f t="shared" si="16"/>
        <v>215</v>
      </c>
      <c r="IB29" s="14">
        <f t="shared" si="16"/>
        <v>219.88</v>
      </c>
      <c r="IC29" s="14">
        <f t="shared" si="16"/>
        <v>235.75</v>
      </c>
      <c r="ID29" s="14">
        <f t="shared" si="16"/>
        <v>231</v>
      </c>
      <c r="IE29" s="14">
        <f t="shared" si="16"/>
        <v>225.46000000000004</v>
      </c>
      <c r="IF29" s="14">
        <f t="shared" si="16"/>
        <v>226.5</v>
      </c>
      <c r="IG29" s="14">
        <f t="shared" si="16"/>
        <v>254</v>
      </c>
      <c r="IH29" s="14">
        <f t="shared" si="16"/>
        <v>252.25</v>
      </c>
      <c r="II29" s="14">
        <f t="shared" si="16"/>
        <v>250.16999999999996</v>
      </c>
      <c r="IJ29" s="14">
        <f t="shared" si="16"/>
        <v>225.09999999999991</v>
      </c>
      <c r="IK29" s="14">
        <f t="shared" si="16"/>
        <v>205.87</v>
      </c>
      <c r="IL29" s="14">
        <f t="shared" si="16"/>
        <v>196</v>
      </c>
      <c r="IM29" s="14">
        <f t="shared" si="16"/>
        <v>198</v>
      </c>
      <c r="IN29" s="14">
        <f t="shared" si="16"/>
        <v>175</v>
      </c>
      <c r="IO29" s="14">
        <f t="shared" si="16"/>
        <v>159.5</v>
      </c>
      <c r="IP29" s="14">
        <f t="shared" si="16"/>
        <v>118.76999999999998</v>
      </c>
      <c r="IQ29" s="14">
        <f t="shared" si="16"/>
        <v>146.41999999999996</v>
      </c>
      <c r="IR29" s="14">
        <f t="shared" si="16"/>
        <v>149.14999999999998</v>
      </c>
      <c r="IS29" s="14">
        <f t="shared" si="16"/>
        <v>127.35000000000002</v>
      </c>
      <c r="IT29" s="14">
        <f t="shared" si="16"/>
        <v>140.88</v>
      </c>
      <c r="IU29" s="14">
        <f t="shared" si="16"/>
        <v>131.02999999999997</v>
      </c>
      <c r="IV29" s="14">
        <f t="shared" si="16"/>
        <v>139.67999999999995</v>
      </c>
      <c r="IW29" s="14">
        <f t="shared" si="16"/>
        <v>150.10000000000002</v>
      </c>
      <c r="IX29" s="14">
        <f t="shared" si="16"/>
        <v>133.04999999999995</v>
      </c>
      <c r="IY29" s="14">
        <f t="shared" si="16"/>
        <v>110.58000000000004</v>
      </c>
      <c r="IZ29" s="14">
        <f t="shared" si="16"/>
        <v>110.48000000000002</v>
      </c>
      <c r="JA29" s="14">
        <f t="shared" si="16"/>
        <v>158.5</v>
      </c>
      <c r="JB29" s="14">
        <f t="shared" ref="JB29:KI29" si="17">JB11-JB25</f>
        <v>147.76999999999998</v>
      </c>
      <c r="JC29" s="14">
        <f t="shared" si="17"/>
        <v>179.54999999999995</v>
      </c>
      <c r="JD29" s="14">
        <f t="shared" si="17"/>
        <v>175.41999999999996</v>
      </c>
      <c r="JE29" s="14">
        <f t="shared" si="17"/>
        <v>199.6400000000001</v>
      </c>
      <c r="JF29" s="14">
        <f t="shared" si="17"/>
        <v>230.77999999999997</v>
      </c>
      <c r="JG29" s="14">
        <f t="shared" si="17"/>
        <v>230.26999999999998</v>
      </c>
      <c r="JH29" s="14">
        <f t="shared" si="17"/>
        <v>170.5</v>
      </c>
      <c r="JI29" s="14">
        <f t="shared" si="17"/>
        <v>154.48000000000002</v>
      </c>
      <c r="JJ29" s="14">
        <f t="shared" si="17"/>
        <v>276.15000000000009</v>
      </c>
      <c r="JK29" s="14">
        <f t="shared" si="17"/>
        <v>194.95000000000005</v>
      </c>
      <c r="JL29" s="14">
        <f t="shared" si="17"/>
        <v>232.08999999999992</v>
      </c>
      <c r="JM29" s="14">
        <f t="shared" si="17"/>
        <v>274.04999999999995</v>
      </c>
      <c r="JN29" s="14">
        <f t="shared" si="17"/>
        <v>268.65000000000009</v>
      </c>
      <c r="JO29" s="14">
        <f t="shared" si="17"/>
        <v>216.46000000000004</v>
      </c>
      <c r="JP29" s="14">
        <f t="shared" si="17"/>
        <v>291.27</v>
      </c>
      <c r="JQ29" s="14">
        <f t="shared" si="17"/>
        <v>241.22000000000003</v>
      </c>
      <c r="JR29" s="14">
        <f t="shared" si="17"/>
        <v>263.08999999999992</v>
      </c>
      <c r="JS29" s="14">
        <f t="shared" si="17"/>
        <v>301.48</v>
      </c>
      <c r="JT29" s="14">
        <f t="shared" si="17"/>
        <v>364.88000000000011</v>
      </c>
      <c r="JU29" s="14">
        <f t="shared" si="17"/>
        <v>402.31999999999994</v>
      </c>
      <c r="JV29" s="14">
        <f t="shared" si="17"/>
        <v>417.72</v>
      </c>
      <c r="JW29" s="14">
        <f t="shared" si="17"/>
        <v>635.07999999999993</v>
      </c>
      <c r="JX29" s="14">
        <f t="shared" si="17"/>
        <v>448.11999999999989</v>
      </c>
      <c r="JY29" s="14">
        <f t="shared" si="17"/>
        <v>457.54999999999995</v>
      </c>
      <c r="JZ29" s="14">
        <f t="shared" si="17"/>
        <v>408.68000000000006</v>
      </c>
      <c r="KA29" s="14">
        <f t="shared" si="17"/>
        <v>372.77</v>
      </c>
      <c r="KB29" s="14">
        <f t="shared" si="17"/>
        <v>312.17000000000007</v>
      </c>
      <c r="KC29" s="14">
        <f t="shared" si="17"/>
        <v>263.88000000000011</v>
      </c>
      <c r="KD29" s="14">
        <f t="shared" si="17"/>
        <v>336.45000000000005</v>
      </c>
      <c r="KE29" s="14">
        <f t="shared" si="17"/>
        <v>327</v>
      </c>
      <c r="KF29" s="14">
        <f t="shared" si="17"/>
        <v>381</v>
      </c>
      <c r="KG29" s="14">
        <f t="shared" si="17"/>
        <v>356</v>
      </c>
      <c r="KH29" s="14">
        <f t="shared" si="17"/>
        <v>389.88000000000011</v>
      </c>
      <c r="KI29" s="14">
        <f t="shared" si="17"/>
        <v>364.81999999999994</v>
      </c>
      <c r="KJ29" s="14">
        <f t="shared" ref="KJ29:KN29" si="18">KJ11-KJ25</f>
        <v>398</v>
      </c>
      <c r="KK29" s="14">
        <f t="shared" si="18"/>
        <v>425.59999999999991</v>
      </c>
      <c r="KL29" s="14">
        <f t="shared" si="18"/>
        <v>369.22</v>
      </c>
      <c r="KM29" s="14">
        <f t="shared" si="18"/>
        <v>366.81999999999994</v>
      </c>
      <c r="KN29" s="14">
        <f t="shared" si="18"/>
        <v>376.20000000000005</v>
      </c>
      <c r="KO29" s="14">
        <f t="shared" ref="KO29:KS29" si="19">KO11-KO25</f>
        <v>386</v>
      </c>
      <c r="KP29" s="14">
        <f t="shared" si="19"/>
        <v>322.65999999999997</v>
      </c>
      <c r="KQ29" s="14">
        <f t="shared" si="19"/>
        <v>267.94000000000005</v>
      </c>
      <c r="KR29" s="14">
        <f t="shared" si="19"/>
        <v>266.67999999999995</v>
      </c>
      <c r="KS29" s="14">
        <f t="shared" si="19"/>
        <v>274.98</v>
      </c>
      <c r="KT29" s="14">
        <f t="shared" ref="KT29:KZ29" si="20">KT11-KT25</f>
        <v>230.89999999999998</v>
      </c>
      <c r="KU29" s="14">
        <f t="shared" si="20"/>
        <v>228.39</v>
      </c>
      <c r="KV29" s="14">
        <f t="shared" si="20"/>
        <v>232.92999999999995</v>
      </c>
      <c r="KW29" s="14">
        <f t="shared" si="20"/>
        <v>257.08000000000004</v>
      </c>
      <c r="KX29" s="14">
        <f t="shared" si="20"/>
        <v>279.64</v>
      </c>
      <c r="KY29" s="14">
        <f t="shared" si="20"/>
        <v>279.64</v>
      </c>
      <c r="KZ29" s="14">
        <f t="shared" si="20"/>
        <v>279.64</v>
      </c>
      <c r="LA29" s="14">
        <f t="shared" ref="LA29:LF29" si="21">LA11-LA25</f>
        <v>291.96000000000004</v>
      </c>
      <c r="LB29" s="14">
        <f t="shared" si="21"/>
        <v>255.30999999999995</v>
      </c>
      <c r="LC29" s="14">
        <f t="shared" si="21"/>
        <v>311.04999999999995</v>
      </c>
      <c r="LD29" s="14">
        <f t="shared" si="21"/>
        <v>333.42000000000007</v>
      </c>
      <c r="LE29" s="14">
        <f t="shared" si="21"/>
        <v>344.45000000000005</v>
      </c>
      <c r="LF29" s="14">
        <f t="shared" si="21"/>
        <v>305.12</v>
      </c>
      <c r="LG29" s="14">
        <f t="shared" ref="LG29:LH29" si="22">LG11-LG25</f>
        <v>290.45000000000005</v>
      </c>
      <c r="LH29" s="14">
        <f t="shared" si="22"/>
        <v>276.32000000000005</v>
      </c>
      <c r="LI29" s="14">
        <f t="shared" ref="LI29:LK29" si="23">LI11-LI25</f>
        <v>279.02</v>
      </c>
      <c r="LJ29" s="14">
        <f t="shared" si="23"/>
        <v>334.25</v>
      </c>
      <c r="LK29" s="14">
        <f t="shared" si="23"/>
        <v>377.38</v>
      </c>
      <c r="LL29" s="14">
        <f t="shared" ref="LL29:LM29" si="24">LL11-LL25</f>
        <v>410.43000000000006</v>
      </c>
      <c r="LM29" s="14">
        <f t="shared" si="24"/>
        <v>432.38000000000011</v>
      </c>
      <c r="LN29" s="14">
        <f t="shared" ref="LN29:LR29" si="25">LN11-LN25</f>
        <v>417.82999999999993</v>
      </c>
      <c r="LO29" s="14">
        <f t="shared" si="25"/>
        <v>417.53</v>
      </c>
      <c r="LP29" s="14">
        <f t="shared" si="25"/>
        <v>445.65000000000009</v>
      </c>
      <c r="LQ29" s="14">
        <f t="shared" si="25"/>
        <v>428.95000000000005</v>
      </c>
      <c r="LR29" s="14">
        <f t="shared" si="25"/>
        <v>421</v>
      </c>
      <c r="LS29" s="14">
        <f t="shared" ref="LS29:LT29" si="26">LS11-LS25</f>
        <v>401</v>
      </c>
      <c r="LT29" s="14">
        <f t="shared" si="26"/>
        <v>359.47</v>
      </c>
      <c r="LU29" s="14">
        <f t="shared" ref="LU29:LV29" si="27">LU11-LU25</f>
        <v>364.4</v>
      </c>
      <c r="LV29" s="14">
        <f t="shared" si="27"/>
        <v>382.03999999999996</v>
      </c>
      <c r="LW29" s="14">
        <f t="shared" ref="LW29:LX29" si="28">LW11-LW25</f>
        <v>403.79999999999995</v>
      </c>
      <c r="LX29" s="14">
        <f t="shared" si="28"/>
        <v>430.98</v>
      </c>
      <c r="LY29" s="14">
        <f t="shared" ref="LY29:LZ29" si="29">LY11-LY25</f>
        <v>460.08000000000004</v>
      </c>
      <c r="LZ29" s="14">
        <f t="shared" si="29"/>
        <v>409.36</v>
      </c>
      <c r="MA29" s="14">
        <f t="shared" ref="MA29:MB29" si="30">MA11-MA25</f>
        <v>413.04999999999995</v>
      </c>
      <c r="MB29" s="14">
        <f t="shared" si="30"/>
        <v>400.03</v>
      </c>
      <c r="MC29" s="14">
        <f t="shared" ref="MC29" si="31">MC11-MC25</f>
        <v>405.67999999999995</v>
      </c>
      <c r="MD29" s="14">
        <f>AVERAGE(FP29:HM29)</f>
        <v>164.35569999999998</v>
      </c>
      <c r="ME29" s="14">
        <f>AVERAGE(HN29:JK29)</f>
        <v>196.98340000000005</v>
      </c>
      <c r="MF29" s="14">
        <f t="shared" si="3"/>
        <v>326.30153846153854</v>
      </c>
      <c r="MG29" s="14">
        <f t="shared" si="10"/>
        <v>412.37187500000005</v>
      </c>
      <c r="MH29" s="23">
        <f t="shared" si="5"/>
        <v>1.4123940704447113E-2</v>
      </c>
      <c r="MI29" s="41">
        <f t="shared" si="6"/>
        <v>-3.1521607553564923E-2</v>
      </c>
      <c r="MJ29" s="41">
        <f t="shared" si="7"/>
        <v>0.28144921036614634</v>
      </c>
      <c r="MK29" s="29"/>
      <c r="ML29" s="29"/>
    </row>
    <row r="30" spans="2:350" ht="22.5" x14ac:dyDescent="0.5">
      <c r="B30" s="34"/>
      <c r="C30" s="49" t="s">
        <v>377</v>
      </c>
      <c r="D30" s="50"/>
      <c r="E30" s="14">
        <f t="shared" ref="E30:BP30" si="32">E17-E12</f>
        <v>226</v>
      </c>
      <c r="F30" s="14">
        <f t="shared" si="32"/>
        <v>216</v>
      </c>
      <c r="G30" s="14">
        <f t="shared" si="32"/>
        <v>192</v>
      </c>
      <c r="H30" s="14">
        <f t="shared" si="32"/>
        <v>255</v>
      </c>
      <c r="I30" s="14">
        <f t="shared" si="32"/>
        <v>151</v>
      </c>
      <c r="J30" s="14">
        <f t="shared" si="32"/>
        <v>135</v>
      </c>
      <c r="K30" s="14">
        <f t="shared" si="32"/>
        <v>112</v>
      </c>
      <c r="L30" s="14">
        <f t="shared" si="32"/>
        <v>103</v>
      </c>
      <c r="M30" s="14">
        <f t="shared" si="32"/>
        <v>78</v>
      </c>
      <c r="N30" s="14">
        <f t="shared" si="32"/>
        <v>105</v>
      </c>
      <c r="O30" s="14">
        <f t="shared" si="32"/>
        <v>83</v>
      </c>
      <c r="P30" s="14">
        <f t="shared" si="32"/>
        <v>84</v>
      </c>
      <c r="Q30" s="14">
        <f t="shared" si="32"/>
        <v>45</v>
      </c>
      <c r="R30" s="14">
        <f t="shared" si="32"/>
        <v>40</v>
      </c>
      <c r="S30" s="14">
        <f t="shared" si="32"/>
        <v>32</v>
      </c>
      <c r="T30" s="14">
        <f t="shared" si="32"/>
        <v>72</v>
      </c>
      <c r="U30" s="14">
        <f t="shared" si="32"/>
        <v>121</v>
      </c>
      <c r="V30" s="14">
        <f t="shared" si="32"/>
        <v>156</v>
      </c>
      <c r="W30" s="14">
        <f t="shared" si="32"/>
        <v>175</v>
      </c>
      <c r="X30" s="14">
        <f t="shared" si="32"/>
        <v>171</v>
      </c>
      <c r="Y30" s="14">
        <f t="shared" si="32"/>
        <v>164</v>
      </c>
      <c r="Z30" s="14">
        <f t="shared" si="32"/>
        <v>162</v>
      </c>
      <c r="AA30" s="14">
        <f t="shared" si="32"/>
        <v>150</v>
      </c>
      <c r="AB30" s="14">
        <f t="shared" si="32"/>
        <v>173</v>
      </c>
      <c r="AC30" s="14">
        <f t="shared" si="32"/>
        <v>166</v>
      </c>
      <c r="AD30" s="14">
        <f t="shared" si="32"/>
        <v>126</v>
      </c>
      <c r="AE30" s="14">
        <f t="shared" si="32"/>
        <v>96</v>
      </c>
      <c r="AF30" s="14">
        <f t="shared" si="32"/>
        <v>54</v>
      </c>
      <c r="AG30" s="14">
        <f t="shared" si="32"/>
        <v>98</v>
      </c>
      <c r="AH30" s="14">
        <f t="shared" si="32"/>
        <v>117</v>
      </c>
      <c r="AI30" s="14">
        <f t="shared" si="32"/>
        <v>90</v>
      </c>
      <c r="AJ30" s="14">
        <f t="shared" si="32"/>
        <v>64</v>
      </c>
      <c r="AK30" s="14">
        <f t="shared" si="32"/>
        <v>78</v>
      </c>
      <c r="AL30" s="14">
        <f t="shared" si="32"/>
        <v>76</v>
      </c>
      <c r="AM30" s="14">
        <f t="shared" si="32"/>
        <v>102</v>
      </c>
      <c r="AN30" s="14">
        <f t="shared" si="32"/>
        <v>97</v>
      </c>
      <c r="AO30" s="14">
        <f t="shared" si="32"/>
        <v>121</v>
      </c>
      <c r="AP30" s="14">
        <f t="shared" si="32"/>
        <v>106</v>
      </c>
      <c r="AQ30" s="14">
        <f t="shared" si="32"/>
        <v>100</v>
      </c>
      <c r="AR30" s="14">
        <f t="shared" si="32"/>
        <v>102</v>
      </c>
      <c r="AS30" s="14">
        <f t="shared" si="32"/>
        <v>106</v>
      </c>
      <c r="AT30" s="14">
        <f t="shared" si="32"/>
        <v>107</v>
      </c>
      <c r="AU30" s="14">
        <f t="shared" si="32"/>
        <v>122</v>
      </c>
      <c r="AV30" s="14">
        <f t="shared" si="32"/>
        <v>105</v>
      </c>
      <c r="AW30" s="14">
        <f t="shared" si="32"/>
        <v>97</v>
      </c>
      <c r="AX30" s="14">
        <f t="shared" si="32"/>
        <v>88</v>
      </c>
      <c r="AY30" s="14">
        <f t="shared" si="32"/>
        <v>81</v>
      </c>
      <c r="AZ30" s="14">
        <f t="shared" si="32"/>
        <v>91</v>
      </c>
      <c r="BA30" s="14">
        <f t="shared" si="32"/>
        <v>91</v>
      </c>
      <c r="BB30" s="14">
        <f t="shared" si="32"/>
        <v>141</v>
      </c>
      <c r="BC30" s="14">
        <f t="shared" si="32"/>
        <v>177</v>
      </c>
      <c r="BD30" s="14">
        <f t="shared" si="32"/>
        <v>168.20000000000005</v>
      </c>
      <c r="BE30" s="14">
        <f t="shared" si="32"/>
        <v>165</v>
      </c>
      <c r="BF30" s="14">
        <f t="shared" si="32"/>
        <v>155</v>
      </c>
      <c r="BG30" s="14">
        <f t="shared" si="32"/>
        <v>140</v>
      </c>
      <c r="BH30" s="14">
        <f t="shared" si="32"/>
        <v>145</v>
      </c>
      <c r="BI30" s="14">
        <f t="shared" si="32"/>
        <v>138</v>
      </c>
      <c r="BJ30" s="14">
        <f t="shared" si="32"/>
        <v>123</v>
      </c>
      <c r="BK30" s="14">
        <f t="shared" si="32"/>
        <v>85.25</v>
      </c>
      <c r="BL30" s="14">
        <f t="shared" si="32"/>
        <v>196</v>
      </c>
      <c r="BM30" s="14">
        <f t="shared" si="32"/>
        <v>106</v>
      </c>
      <c r="BN30" s="14">
        <f t="shared" si="32"/>
        <v>33</v>
      </c>
      <c r="BO30" s="14">
        <f t="shared" si="32"/>
        <v>71</v>
      </c>
      <c r="BP30" s="14">
        <f t="shared" si="32"/>
        <v>81</v>
      </c>
      <c r="BQ30" s="14">
        <f t="shared" ref="BQ30:EB30" si="33">BQ17-BQ12</f>
        <v>73</v>
      </c>
      <c r="BR30" s="14">
        <f t="shared" si="33"/>
        <v>95</v>
      </c>
      <c r="BS30" s="14">
        <f t="shared" si="33"/>
        <v>131</v>
      </c>
      <c r="BT30" s="14">
        <f t="shared" si="33"/>
        <v>114</v>
      </c>
      <c r="BU30" s="14">
        <f t="shared" si="33"/>
        <v>124</v>
      </c>
      <c r="BV30" s="14">
        <f t="shared" si="33"/>
        <v>123.75</v>
      </c>
      <c r="BW30" s="14">
        <f t="shared" si="33"/>
        <v>94</v>
      </c>
      <c r="BX30" s="14">
        <f t="shared" si="33"/>
        <v>114</v>
      </c>
      <c r="BY30" s="14">
        <f t="shared" si="33"/>
        <v>99</v>
      </c>
      <c r="BZ30" s="14">
        <f t="shared" si="33"/>
        <v>87.5</v>
      </c>
      <c r="CA30" s="14">
        <f t="shared" si="33"/>
        <v>84</v>
      </c>
      <c r="CB30" s="14">
        <f t="shared" si="33"/>
        <v>79.200000000000045</v>
      </c>
      <c r="CC30" s="14">
        <f t="shared" si="33"/>
        <v>93</v>
      </c>
      <c r="CD30" s="14">
        <f t="shared" si="33"/>
        <v>103</v>
      </c>
      <c r="CE30" s="14">
        <f t="shared" si="33"/>
        <v>114</v>
      </c>
      <c r="CF30" s="14">
        <f t="shared" si="33"/>
        <v>126</v>
      </c>
      <c r="CG30" s="14">
        <f t="shared" si="33"/>
        <v>127</v>
      </c>
      <c r="CH30" s="14">
        <f t="shared" si="33"/>
        <v>180</v>
      </c>
      <c r="CI30" s="14">
        <f t="shared" si="33"/>
        <v>149</v>
      </c>
      <c r="CJ30" s="14">
        <f t="shared" si="33"/>
        <v>160</v>
      </c>
      <c r="CK30" s="14">
        <f t="shared" si="33"/>
        <v>114</v>
      </c>
      <c r="CL30" s="14">
        <f t="shared" si="33"/>
        <v>105</v>
      </c>
      <c r="CM30" s="14">
        <f t="shared" si="33"/>
        <v>79</v>
      </c>
      <c r="CN30" s="14">
        <f t="shared" si="33"/>
        <v>59</v>
      </c>
      <c r="CO30" s="14">
        <f t="shared" si="33"/>
        <v>80</v>
      </c>
      <c r="CP30" s="14">
        <f t="shared" si="33"/>
        <v>63</v>
      </c>
      <c r="CQ30" s="14">
        <f t="shared" si="33"/>
        <v>57</v>
      </c>
      <c r="CR30" s="14">
        <f t="shared" si="33"/>
        <v>57</v>
      </c>
      <c r="CS30" s="14">
        <f t="shared" si="33"/>
        <v>45</v>
      </c>
      <c r="CT30" s="14">
        <f t="shared" si="33"/>
        <v>35</v>
      </c>
      <c r="CU30" s="14">
        <f t="shared" si="33"/>
        <v>33</v>
      </c>
      <c r="CV30" s="14">
        <f t="shared" si="33"/>
        <v>38</v>
      </c>
      <c r="CW30" s="14">
        <f t="shared" si="33"/>
        <v>32</v>
      </c>
      <c r="CX30" s="14">
        <f t="shared" si="33"/>
        <v>52</v>
      </c>
      <c r="CY30" s="14">
        <f t="shared" si="33"/>
        <v>96</v>
      </c>
      <c r="CZ30" s="14">
        <f t="shared" si="33"/>
        <v>136</v>
      </c>
      <c r="DA30" s="14">
        <f t="shared" si="33"/>
        <v>123</v>
      </c>
      <c r="DB30" s="14">
        <f t="shared" si="33"/>
        <v>226</v>
      </c>
      <c r="DC30" s="14">
        <f t="shared" si="33"/>
        <v>235</v>
      </c>
      <c r="DD30" s="14">
        <f t="shared" si="33"/>
        <v>201.59999999999991</v>
      </c>
      <c r="DE30" s="14">
        <f t="shared" si="33"/>
        <v>67.399999999999977</v>
      </c>
      <c r="DF30" s="14">
        <f t="shared" si="33"/>
        <v>95.400000000000091</v>
      </c>
      <c r="DG30" s="14">
        <f t="shared" si="33"/>
        <v>87</v>
      </c>
      <c r="DH30" s="14">
        <f t="shared" si="33"/>
        <v>81</v>
      </c>
      <c r="DI30" s="14">
        <f t="shared" si="33"/>
        <v>65</v>
      </c>
      <c r="DJ30" s="14">
        <f t="shared" si="33"/>
        <v>71</v>
      </c>
      <c r="DK30" s="14">
        <f t="shared" si="33"/>
        <v>92</v>
      </c>
      <c r="DL30" s="14">
        <f t="shared" si="33"/>
        <v>97</v>
      </c>
      <c r="DM30" s="14">
        <f t="shared" si="33"/>
        <v>97</v>
      </c>
      <c r="DN30" s="14">
        <f t="shared" si="33"/>
        <v>116</v>
      </c>
      <c r="DO30" s="14">
        <f t="shared" si="33"/>
        <v>92.599999999999909</v>
      </c>
      <c r="DP30" s="14">
        <f t="shared" si="33"/>
        <v>118</v>
      </c>
      <c r="DQ30" s="14">
        <f t="shared" si="33"/>
        <v>141.40000000000009</v>
      </c>
      <c r="DR30" s="14">
        <f t="shared" si="33"/>
        <v>150</v>
      </c>
      <c r="DS30" s="14">
        <f t="shared" si="33"/>
        <v>149</v>
      </c>
      <c r="DT30" s="14">
        <f t="shared" si="33"/>
        <v>161</v>
      </c>
      <c r="DU30" s="14">
        <f t="shared" si="33"/>
        <v>188</v>
      </c>
      <c r="DV30" s="14">
        <f t="shared" si="33"/>
        <v>186</v>
      </c>
      <c r="DW30" s="14">
        <f t="shared" si="33"/>
        <v>222</v>
      </c>
      <c r="DX30" s="14">
        <f t="shared" si="33"/>
        <v>219</v>
      </c>
      <c r="DY30" s="14">
        <f t="shared" si="33"/>
        <v>227</v>
      </c>
      <c r="DZ30" s="14">
        <f t="shared" si="33"/>
        <v>247</v>
      </c>
      <c r="EA30" s="14">
        <f t="shared" si="33"/>
        <v>194.5</v>
      </c>
      <c r="EB30" s="14">
        <f t="shared" si="33"/>
        <v>160</v>
      </c>
      <c r="EC30" s="14">
        <f t="shared" ref="EC30:GN30" si="34">EC17-EC12</f>
        <v>137</v>
      </c>
      <c r="ED30" s="14">
        <f t="shared" si="34"/>
        <v>101</v>
      </c>
      <c r="EE30" s="14">
        <f t="shared" si="34"/>
        <v>91</v>
      </c>
      <c r="EF30" s="14">
        <f t="shared" si="34"/>
        <v>92</v>
      </c>
      <c r="EG30" s="14">
        <f t="shared" si="34"/>
        <v>97</v>
      </c>
      <c r="EH30" s="14">
        <f t="shared" si="34"/>
        <v>79</v>
      </c>
      <c r="EI30" s="14">
        <f t="shared" si="34"/>
        <v>91</v>
      </c>
      <c r="EJ30" s="14">
        <f t="shared" si="34"/>
        <v>67</v>
      </c>
      <c r="EK30" s="14">
        <f t="shared" si="34"/>
        <v>53</v>
      </c>
      <c r="EL30" s="14">
        <f t="shared" si="34"/>
        <v>66</v>
      </c>
      <c r="EM30" s="14">
        <f t="shared" si="34"/>
        <v>46</v>
      </c>
      <c r="EN30" s="14">
        <f t="shared" si="34"/>
        <v>42</v>
      </c>
      <c r="EO30" s="14">
        <f t="shared" si="34"/>
        <v>39</v>
      </c>
      <c r="EP30" s="14">
        <f t="shared" si="34"/>
        <v>25</v>
      </c>
      <c r="EQ30" s="14">
        <f t="shared" si="34"/>
        <v>28</v>
      </c>
      <c r="ER30" s="14">
        <f t="shared" si="34"/>
        <v>69</v>
      </c>
      <c r="ES30" s="14">
        <f t="shared" si="34"/>
        <v>56</v>
      </c>
      <c r="ET30" s="14">
        <f t="shared" si="34"/>
        <v>70</v>
      </c>
      <c r="EU30" s="14">
        <f t="shared" si="34"/>
        <v>51.399999999999977</v>
      </c>
      <c r="EV30" s="14">
        <f t="shared" si="34"/>
        <v>69</v>
      </c>
      <c r="EW30" s="14">
        <f t="shared" si="34"/>
        <v>79.25</v>
      </c>
      <c r="EX30" s="14">
        <f t="shared" si="34"/>
        <v>77</v>
      </c>
      <c r="EY30" s="14">
        <f t="shared" si="34"/>
        <v>84</v>
      </c>
      <c r="EZ30" s="14">
        <f t="shared" si="34"/>
        <v>62.399999999999977</v>
      </c>
      <c r="FA30" s="14">
        <f t="shared" si="34"/>
        <v>83</v>
      </c>
      <c r="FB30" s="14">
        <f t="shared" si="34"/>
        <v>109.20000000000005</v>
      </c>
      <c r="FC30" s="14">
        <f t="shared" si="34"/>
        <v>100</v>
      </c>
      <c r="FD30" s="14">
        <f t="shared" si="34"/>
        <v>62</v>
      </c>
      <c r="FE30" s="14">
        <f t="shared" si="34"/>
        <v>32</v>
      </c>
      <c r="FF30" s="14">
        <f t="shared" si="34"/>
        <v>-10</v>
      </c>
      <c r="FG30" s="14">
        <f t="shared" si="34"/>
        <v>17</v>
      </c>
      <c r="FH30" s="14">
        <f t="shared" si="34"/>
        <v>36</v>
      </c>
      <c r="FI30" s="14">
        <f t="shared" si="34"/>
        <v>110</v>
      </c>
      <c r="FJ30" s="14">
        <f t="shared" si="34"/>
        <v>120.79999999999995</v>
      </c>
      <c r="FK30" s="14">
        <f t="shared" si="34"/>
        <v>85</v>
      </c>
      <c r="FL30" s="14">
        <f t="shared" si="34"/>
        <v>54</v>
      </c>
      <c r="FM30" s="14">
        <f t="shared" si="34"/>
        <v>25</v>
      </c>
      <c r="FN30" s="14">
        <f t="shared" si="34"/>
        <v>72</v>
      </c>
      <c r="FO30" s="14">
        <f t="shared" si="34"/>
        <v>129</v>
      </c>
      <c r="FP30" s="14">
        <f t="shared" si="34"/>
        <v>157.39999999999998</v>
      </c>
      <c r="FQ30" s="14">
        <f t="shared" si="34"/>
        <v>135</v>
      </c>
      <c r="FR30" s="14">
        <f t="shared" si="34"/>
        <v>79</v>
      </c>
      <c r="FS30" s="14">
        <f t="shared" si="34"/>
        <v>155.75</v>
      </c>
      <c r="FT30" s="14">
        <f t="shared" si="34"/>
        <v>115</v>
      </c>
      <c r="FU30" s="14">
        <f t="shared" si="34"/>
        <v>84</v>
      </c>
      <c r="FV30" s="14">
        <f t="shared" si="34"/>
        <v>47</v>
      </c>
      <c r="FW30" s="14">
        <f t="shared" si="34"/>
        <v>30.75</v>
      </c>
      <c r="FX30" s="14">
        <f t="shared" si="34"/>
        <v>-1</v>
      </c>
      <c r="FY30" s="14">
        <f t="shared" si="34"/>
        <v>44.5</v>
      </c>
      <c r="FZ30" s="14">
        <f t="shared" si="34"/>
        <v>58</v>
      </c>
      <c r="GA30" s="14">
        <f t="shared" si="34"/>
        <v>91</v>
      </c>
      <c r="GB30" s="14">
        <f t="shared" si="34"/>
        <v>104</v>
      </c>
      <c r="GC30" s="14">
        <f t="shared" si="34"/>
        <v>106</v>
      </c>
      <c r="GD30" s="14">
        <f t="shared" si="34"/>
        <v>82</v>
      </c>
      <c r="GE30" s="14">
        <f t="shared" si="34"/>
        <v>79</v>
      </c>
      <c r="GF30" s="14">
        <f t="shared" si="34"/>
        <v>85.75</v>
      </c>
      <c r="GG30" s="14">
        <f t="shared" si="34"/>
        <v>78.600000000000023</v>
      </c>
      <c r="GH30" s="14">
        <f t="shared" si="34"/>
        <v>81</v>
      </c>
      <c r="GI30" s="14">
        <f t="shared" si="34"/>
        <v>65.75</v>
      </c>
      <c r="GJ30" s="14">
        <f t="shared" si="34"/>
        <v>64</v>
      </c>
      <c r="GK30" s="14">
        <f t="shared" si="34"/>
        <v>47</v>
      </c>
      <c r="GL30" s="14">
        <f t="shared" si="34"/>
        <v>39</v>
      </c>
      <c r="GM30" s="14">
        <f t="shared" si="34"/>
        <v>46</v>
      </c>
      <c r="GN30" s="14">
        <f t="shared" si="34"/>
        <v>66</v>
      </c>
      <c r="GO30" s="14">
        <f t="shared" ref="GO30:IZ30" si="35">GO17-GO12</f>
        <v>21</v>
      </c>
      <c r="GP30" s="14">
        <f t="shared" si="35"/>
        <v>20</v>
      </c>
      <c r="GQ30" s="14">
        <f t="shared" si="35"/>
        <v>19</v>
      </c>
      <c r="GR30" s="14">
        <f t="shared" si="35"/>
        <v>13</v>
      </c>
      <c r="GS30" s="14">
        <f t="shared" si="35"/>
        <v>33</v>
      </c>
      <c r="GT30" s="14">
        <f t="shared" si="35"/>
        <v>64</v>
      </c>
      <c r="GU30" s="14">
        <f t="shared" si="35"/>
        <v>104</v>
      </c>
      <c r="GV30" s="14">
        <f t="shared" si="35"/>
        <v>102</v>
      </c>
      <c r="GW30" s="14">
        <f t="shared" si="35"/>
        <v>93</v>
      </c>
      <c r="GX30" s="14">
        <f t="shared" si="35"/>
        <v>103</v>
      </c>
      <c r="GY30" s="14">
        <f t="shared" si="35"/>
        <v>94</v>
      </c>
      <c r="GZ30" s="14">
        <f t="shared" si="35"/>
        <v>88</v>
      </c>
      <c r="HA30" s="14">
        <f t="shared" si="35"/>
        <v>65</v>
      </c>
      <c r="HB30" s="14">
        <f t="shared" si="35"/>
        <v>78</v>
      </c>
      <c r="HC30" s="14">
        <f t="shared" si="35"/>
        <v>65</v>
      </c>
      <c r="HD30" s="14">
        <f t="shared" si="35"/>
        <v>52</v>
      </c>
      <c r="HE30" s="14">
        <f t="shared" si="35"/>
        <v>44</v>
      </c>
      <c r="HF30" s="14">
        <f t="shared" si="35"/>
        <v>54</v>
      </c>
      <c r="HG30" s="14">
        <f t="shared" si="35"/>
        <v>95</v>
      </c>
      <c r="HH30" s="14">
        <f t="shared" si="35"/>
        <v>69</v>
      </c>
      <c r="HI30" s="14">
        <f t="shared" si="35"/>
        <v>43</v>
      </c>
      <c r="HJ30" s="14">
        <f t="shared" si="35"/>
        <v>-5</v>
      </c>
      <c r="HK30" s="14">
        <f t="shared" si="35"/>
        <v>48</v>
      </c>
      <c r="HL30" s="14">
        <f t="shared" si="35"/>
        <v>50</v>
      </c>
      <c r="HM30" s="14">
        <f t="shared" si="35"/>
        <v>34</v>
      </c>
      <c r="HN30" s="14">
        <f t="shared" si="35"/>
        <v>89</v>
      </c>
      <c r="HO30" s="14">
        <f t="shared" si="35"/>
        <v>139</v>
      </c>
      <c r="HP30" s="14">
        <f t="shared" si="35"/>
        <v>169</v>
      </c>
      <c r="HQ30" s="14">
        <f t="shared" si="35"/>
        <v>154</v>
      </c>
      <c r="HR30" s="14">
        <f t="shared" si="35"/>
        <v>115</v>
      </c>
      <c r="HS30" s="14">
        <f t="shared" si="35"/>
        <v>70</v>
      </c>
      <c r="HT30" s="14">
        <f t="shared" si="35"/>
        <v>19</v>
      </c>
      <c r="HU30" s="14">
        <f t="shared" si="35"/>
        <v>-35</v>
      </c>
      <c r="HV30" s="14">
        <f t="shared" si="35"/>
        <v>-31</v>
      </c>
      <c r="HW30" s="14">
        <f t="shared" si="35"/>
        <v>7.75</v>
      </c>
      <c r="HX30" s="14">
        <f t="shared" si="35"/>
        <v>0</v>
      </c>
      <c r="HY30" s="14">
        <f t="shared" si="35"/>
        <v>56</v>
      </c>
      <c r="HZ30" s="14">
        <f t="shared" si="35"/>
        <v>73</v>
      </c>
      <c r="IA30" s="14">
        <f t="shared" si="35"/>
        <v>64</v>
      </c>
      <c r="IB30" s="14">
        <f t="shared" si="35"/>
        <v>64</v>
      </c>
      <c r="IC30" s="14">
        <f t="shared" si="35"/>
        <v>57</v>
      </c>
      <c r="ID30" s="14">
        <f t="shared" si="35"/>
        <v>66</v>
      </c>
      <c r="IE30" s="14">
        <f t="shared" si="35"/>
        <v>64</v>
      </c>
      <c r="IF30" s="14">
        <f t="shared" si="35"/>
        <v>77</v>
      </c>
      <c r="IG30" s="14">
        <f t="shared" si="35"/>
        <v>94</v>
      </c>
      <c r="IH30" s="14">
        <f t="shared" si="35"/>
        <v>96.5</v>
      </c>
      <c r="II30" s="14">
        <f t="shared" si="35"/>
        <v>86</v>
      </c>
      <c r="IJ30" s="14">
        <f t="shared" si="35"/>
        <v>71</v>
      </c>
      <c r="IK30" s="14">
        <f t="shared" si="35"/>
        <v>68</v>
      </c>
      <c r="IL30" s="14">
        <f t="shared" si="35"/>
        <v>80</v>
      </c>
      <c r="IM30" s="14">
        <f t="shared" si="35"/>
        <v>66</v>
      </c>
      <c r="IN30" s="14">
        <f t="shared" si="35"/>
        <v>98</v>
      </c>
      <c r="IO30" s="14">
        <f t="shared" si="35"/>
        <v>142</v>
      </c>
      <c r="IP30" s="14">
        <f t="shared" si="35"/>
        <v>137</v>
      </c>
      <c r="IQ30" s="14">
        <f t="shared" si="35"/>
        <v>125</v>
      </c>
      <c r="IR30" s="14">
        <f t="shared" si="35"/>
        <v>139</v>
      </c>
      <c r="IS30" s="14">
        <f t="shared" si="35"/>
        <v>144</v>
      </c>
      <c r="IT30" s="14">
        <f t="shared" si="35"/>
        <v>128</v>
      </c>
      <c r="IU30" s="14">
        <f t="shared" si="35"/>
        <v>102</v>
      </c>
      <c r="IV30" s="14">
        <f t="shared" si="35"/>
        <v>127</v>
      </c>
      <c r="IW30" s="14">
        <f t="shared" si="35"/>
        <v>102</v>
      </c>
      <c r="IX30" s="14">
        <f t="shared" si="35"/>
        <v>116</v>
      </c>
      <c r="IY30" s="14">
        <f t="shared" si="35"/>
        <v>106</v>
      </c>
      <c r="IZ30" s="14">
        <f t="shared" si="35"/>
        <v>98.200000000000045</v>
      </c>
      <c r="JA30" s="14">
        <f t="shared" ref="JA30:KJ30" si="36">JA17-JA12</f>
        <v>35</v>
      </c>
      <c r="JB30" s="14">
        <f t="shared" si="36"/>
        <v>12.400000000000091</v>
      </c>
      <c r="JC30" s="14">
        <f t="shared" si="36"/>
        <v>-15</v>
      </c>
      <c r="JD30" s="14">
        <f t="shared" si="36"/>
        <v>62</v>
      </c>
      <c r="JE30" s="14">
        <f t="shared" si="36"/>
        <v>40</v>
      </c>
      <c r="JF30" s="14">
        <f t="shared" si="36"/>
        <v>-3</v>
      </c>
      <c r="JG30" s="14">
        <f t="shared" si="36"/>
        <v>-16</v>
      </c>
      <c r="JH30" s="14">
        <f t="shared" si="36"/>
        <v>-44</v>
      </c>
      <c r="JI30" s="14">
        <f t="shared" si="36"/>
        <v>-79</v>
      </c>
      <c r="JJ30" s="14">
        <f t="shared" si="36"/>
        <v>-85.400000000000091</v>
      </c>
      <c r="JK30" s="14">
        <f t="shared" si="36"/>
        <v>-34</v>
      </c>
      <c r="JL30" s="14">
        <f t="shared" si="36"/>
        <v>-61</v>
      </c>
      <c r="JM30" s="14">
        <f t="shared" si="36"/>
        <v>-27</v>
      </c>
      <c r="JN30" s="14">
        <f t="shared" si="36"/>
        <v>-27.599999999999909</v>
      </c>
      <c r="JO30" s="14">
        <f t="shared" si="36"/>
        <v>-33</v>
      </c>
      <c r="JP30" s="14">
        <f t="shared" si="36"/>
        <v>-12.5</v>
      </c>
      <c r="JQ30" s="14">
        <f t="shared" si="36"/>
        <v>-5</v>
      </c>
      <c r="JR30" s="14">
        <f t="shared" si="36"/>
        <v>-15</v>
      </c>
      <c r="JS30" s="14">
        <f t="shared" si="36"/>
        <v>30</v>
      </c>
      <c r="JT30" s="14">
        <f t="shared" si="36"/>
        <v>63.75</v>
      </c>
      <c r="JU30" s="14">
        <f t="shared" si="36"/>
        <v>68</v>
      </c>
      <c r="JV30" s="14">
        <f t="shared" si="36"/>
        <v>28</v>
      </c>
      <c r="JW30" s="14">
        <f t="shared" si="36"/>
        <v>1</v>
      </c>
      <c r="JX30" s="14">
        <f t="shared" si="36"/>
        <v>0</v>
      </c>
      <c r="JY30" s="14">
        <f t="shared" si="36"/>
        <v>21</v>
      </c>
      <c r="JZ30" s="14">
        <f t="shared" si="36"/>
        <v>22</v>
      </c>
      <c r="KA30" s="14">
        <f t="shared" si="36"/>
        <v>41</v>
      </c>
      <c r="KB30" s="14">
        <f t="shared" si="36"/>
        <v>33</v>
      </c>
      <c r="KC30" s="14">
        <f t="shared" si="36"/>
        <v>63</v>
      </c>
      <c r="KD30" s="14">
        <f t="shared" si="36"/>
        <v>23</v>
      </c>
      <c r="KE30" s="14">
        <f t="shared" si="36"/>
        <v>51</v>
      </c>
      <c r="KF30" s="14">
        <f t="shared" si="36"/>
        <v>0</v>
      </c>
      <c r="KG30" s="14">
        <f t="shared" si="36"/>
        <v>15</v>
      </c>
      <c r="KH30" s="14">
        <f t="shared" si="36"/>
        <v>10</v>
      </c>
      <c r="KI30" s="14">
        <f t="shared" si="36"/>
        <v>6</v>
      </c>
      <c r="KJ30" s="14">
        <f t="shared" si="36"/>
        <v>-1</v>
      </c>
      <c r="KK30" s="14">
        <f t="shared" ref="KK30:KO30" si="37">KK17-KK12</f>
        <v>28</v>
      </c>
      <c r="KL30" s="14">
        <f t="shared" si="37"/>
        <v>23</v>
      </c>
      <c r="KM30" s="14">
        <f t="shared" si="37"/>
        <v>24</v>
      </c>
      <c r="KN30" s="14">
        <f t="shared" si="37"/>
        <v>20</v>
      </c>
      <c r="KO30" s="14">
        <f t="shared" si="37"/>
        <v>32</v>
      </c>
      <c r="KP30" s="14">
        <f t="shared" ref="KP30:LD30" si="38">KP17-KP12</f>
        <v>42</v>
      </c>
      <c r="KQ30" s="14">
        <f t="shared" si="38"/>
        <v>30</v>
      </c>
      <c r="KR30" s="14">
        <f t="shared" si="38"/>
        <v>20</v>
      </c>
      <c r="KS30" s="14">
        <f t="shared" si="38"/>
        <v>16</v>
      </c>
      <c r="KT30" s="14">
        <f t="shared" si="38"/>
        <v>4</v>
      </c>
      <c r="KU30" s="14">
        <f t="shared" si="38"/>
        <v>-2</v>
      </c>
      <c r="KV30" s="14">
        <f t="shared" si="38"/>
        <v>-20</v>
      </c>
      <c r="KW30" s="14">
        <f t="shared" si="38"/>
        <v>-33</v>
      </c>
      <c r="KX30" s="14">
        <f t="shared" si="38"/>
        <v>-29</v>
      </c>
      <c r="KY30" s="14">
        <f t="shared" si="38"/>
        <v>-29</v>
      </c>
      <c r="KZ30" s="14">
        <f t="shared" si="38"/>
        <v>-29</v>
      </c>
      <c r="LA30" s="14">
        <f t="shared" si="38"/>
        <v>-2.5</v>
      </c>
      <c r="LB30" s="14">
        <f t="shared" si="38"/>
        <v>10</v>
      </c>
      <c r="LC30" s="14">
        <f t="shared" si="38"/>
        <v>17</v>
      </c>
      <c r="LD30" s="14">
        <f t="shared" si="38"/>
        <v>45</v>
      </c>
      <c r="LE30" s="14">
        <f t="shared" ref="LE30" si="39">LE17-LE12</f>
        <v>-34</v>
      </c>
      <c r="LF30" s="14">
        <f t="shared" ref="LF30:LK30" si="40">LF17-LF12</f>
        <v>-49</v>
      </c>
      <c r="LG30" s="14">
        <f t="shared" si="40"/>
        <v>-60</v>
      </c>
      <c r="LH30" s="14">
        <f t="shared" si="40"/>
        <v>-30</v>
      </c>
      <c r="LI30" s="14">
        <f t="shared" si="40"/>
        <v>12</v>
      </c>
      <c r="LJ30" s="14">
        <f t="shared" si="40"/>
        <v>11.399999999999977</v>
      </c>
      <c r="LK30" s="14">
        <f t="shared" si="40"/>
        <v>23</v>
      </c>
      <c r="LL30" s="14">
        <f t="shared" ref="LL30:LM30" si="41">LL17-LL12</f>
        <v>13</v>
      </c>
      <c r="LM30" s="14">
        <f t="shared" si="41"/>
        <v>-3</v>
      </c>
      <c r="LN30" s="14">
        <f t="shared" ref="LN30:LO30" si="42">LN17-LN12</f>
        <v>-15</v>
      </c>
      <c r="LO30" s="14">
        <f t="shared" si="42"/>
        <v>-28</v>
      </c>
      <c r="LP30" s="14">
        <f t="shared" ref="LP30:LU30" si="43">LP17-LP12</f>
        <v>5</v>
      </c>
      <c r="LQ30" s="14">
        <f t="shared" si="43"/>
        <v>-9</v>
      </c>
      <c r="LR30" s="14">
        <f t="shared" si="43"/>
        <v>10</v>
      </c>
      <c r="LS30" s="14">
        <f t="shared" si="43"/>
        <v>10</v>
      </c>
      <c r="LT30" s="14">
        <f t="shared" si="43"/>
        <v>14</v>
      </c>
      <c r="LU30" s="14">
        <f t="shared" si="43"/>
        <v>44</v>
      </c>
      <c r="LV30" s="14">
        <f t="shared" ref="LV30:LW30" si="44">LV17-LV12</f>
        <v>54</v>
      </c>
      <c r="LW30" s="14">
        <f t="shared" si="44"/>
        <v>70</v>
      </c>
      <c r="LX30" s="14">
        <f t="shared" ref="LX30:LY30" si="45">LX17-LX12</f>
        <v>73</v>
      </c>
      <c r="LY30" s="14">
        <f t="shared" si="45"/>
        <v>55</v>
      </c>
      <c r="LZ30" s="14">
        <f t="shared" ref="LZ30:MA30" si="46">LZ17-LZ12</f>
        <v>42</v>
      </c>
      <c r="MA30" s="14">
        <f t="shared" si="46"/>
        <v>75</v>
      </c>
      <c r="MB30" s="14">
        <f t="shared" ref="MB30:MC30" si="47">MB17-MB12</f>
        <v>76.200000000000045</v>
      </c>
      <c r="MC30" s="14">
        <f t="shared" si="47"/>
        <v>35</v>
      </c>
      <c r="MD30" s="14">
        <f>AVERAGE(FP30:HM30)</f>
        <v>67.73</v>
      </c>
      <c r="ME30" s="14">
        <f>AVERAGE(HN30:JK30)</f>
        <v>64.328999999999994</v>
      </c>
      <c r="MF30" s="14">
        <f t="shared" si="3"/>
        <v>6.4144230769230779</v>
      </c>
      <c r="MG30" s="14">
        <f t="shared" si="10"/>
        <v>25.625</v>
      </c>
      <c r="MH30" s="23">
        <f t="shared" si="5"/>
        <v>-0.54068241469816303</v>
      </c>
      <c r="MI30" s="41">
        <f t="shared" si="6"/>
        <v>1.600000000000068E-2</v>
      </c>
      <c r="MJ30" s="41">
        <f t="shared" si="7"/>
        <v>1.3090909090909104</v>
      </c>
      <c r="MK30" s="36"/>
      <c r="ML30" s="36"/>
    </row>
    <row r="31" spans="2:350" ht="22.5" x14ac:dyDescent="0.5">
      <c r="B31" s="34"/>
      <c r="C31" s="49" t="s">
        <v>390</v>
      </c>
      <c r="D31" s="50"/>
      <c r="E31" s="14">
        <f t="shared" ref="E31:BP31" si="48">IF(IF((AVERAGE(E14:E16)+(E25-40))*0.25-145&gt;=220,(AVERAGE(E14:E16)+(E25-40))*0.25-145,220)&gt;=400,400,IF((AVERAGE(E14:E16)+(E25-40))*0.25-145&gt;=220,(AVERAGE(E14:E16)+(E25-40))*0.25-145,220))</f>
        <v>247.91666666666669</v>
      </c>
      <c r="F31" s="14">
        <f t="shared" si="48"/>
        <v>238.58333333333331</v>
      </c>
      <c r="G31" s="14">
        <f t="shared" si="48"/>
        <v>237.58333333333331</v>
      </c>
      <c r="H31" s="14">
        <f t="shared" si="48"/>
        <v>251.5</v>
      </c>
      <c r="I31" s="14">
        <f t="shared" si="48"/>
        <v>251.66666666666669</v>
      </c>
      <c r="J31" s="14">
        <f t="shared" si="48"/>
        <v>249.58333333333331</v>
      </c>
      <c r="K31" s="14">
        <f t="shared" si="48"/>
        <v>257.75</v>
      </c>
      <c r="L31" s="14">
        <f t="shared" si="48"/>
        <v>272.91666666666669</v>
      </c>
      <c r="M31" s="14">
        <f t="shared" si="48"/>
        <v>274.08333333333331</v>
      </c>
      <c r="N31" s="14">
        <f t="shared" si="48"/>
        <v>271.08333333333331</v>
      </c>
      <c r="O31" s="14">
        <f t="shared" si="48"/>
        <v>270.25</v>
      </c>
      <c r="P31" s="14">
        <f t="shared" si="48"/>
        <v>276</v>
      </c>
      <c r="Q31" s="14">
        <f t="shared" si="48"/>
        <v>278.33333333333331</v>
      </c>
      <c r="R31" s="14">
        <f t="shared" si="48"/>
        <v>276.5</v>
      </c>
      <c r="S31" s="14">
        <f t="shared" si="48"/>
        <v>275.16666666666669</v>
      </c>
      <c r="T31" s="14">
        <f t="shared" si="48"/>
        <v>260.83333333333331</v>
      </c>
      <c r="U31" s="14">
        <f t="shared" si="48"/>
        <v>253.75</v>
      </c>
      <c r="V31" s="14">
        <f t="shared" si="48"/>
        <v>249.41666666666669</v>
      </c>
      <c r="W31" s="14">
        <f t="shared" si="48"/>
        <v>246.41666666666669</v>
      </c>
      <c r="X31" s="14">
        <f t="shared" si="48"/>
        <v>251.66666666666669</v>
      </c>
      <c r="Y31" s="14">
        <f t="shared" si="48"/>
        <v>258.66666666666669</v>
      </c>
      <c r="Z31" s="14">
        <f t="shared" si="48"/>
        <v>258.16666666666669</v>
      </c>
      <c r="AA31" s="14">
        <f t="shared" si="48"/>
        <v>250.83333333333331</v>
      </c>
      <c r="AB31" s="14">
        <f t="shared" si="48"/>
        <v>249.25</v>
      </c>
      <c r="AC31" s="14">
        <f t="shared" si="48"/>
        <v>241</v>
      </c>
      <c r="AD31" s="14">
        <f t="shared" si="48"/>
        <v>238.58333333333331</v>
      </c>
      <c r="AE31" s="14">
        <f t="shared" si="48"/>
        <v>241.5</v>
      </c>
      <c r="AF31" s="14">
        <f t="shared" si="48"/>
        <v>234.25</v>
      </c>
      <c r="AG31" s="14">
        <f t="shared" si="48"/>
        <v>231.66666666666669</v>
      </c>
      <c r="AH31" s="14">
        <f t="shared" si="48"/>
        <v>230.91666666666669</v>
      </c>
      <c r="AI31" s="14">
        <f t="shared" si="48"/>
        <v>220</v>
      </c>
      <c r="AJ31" s="14">
        <f t="shared" si="48"/>
        <v>220</v>
      </c>
      <c r="AK31" s="14">
        <f t="shared" si="48"/>
        <v>220</v>
      </c>
      <c r="AL31" s="14">
        <f t="shared" si="48"/>
        <v>220</v>
      </c>
      <c r="AM31" s="14">
        <f t="shared" si="48"/>
        <v>220</v>
      </c>
      <c r="AN31" s="14">
        <f t="shared" si="48"/>
        <v>221</v>
      </c>
      <c r="AO31" s="14">
        <f t="shared" si="48"/>
        <v>237.08333333333331</v>
      </c>
      <c r="AP31" s="14">
        <f t="shared" si="48"/>
        <v>239.41666666666669</v>
      </c>
      <c r="AQ31" s="14">
        <f t="shared" si="48"/>
        <v>238.33333333333331</v>
      </c>
      <c r="AR31" s="14">
        <f t="shared" si="48"/>
        <v>239.83333333333331</v>
      </c>
      <c r="AS31" s="14">
        <f t="shared" si="48"/>
        <v>242.25</v>
      </c>
      <c r="AT31" s="14">
        <f t="shared" si="48"/>
        <v>246.91666666666669</v>
      </c>
      <c r="AU31" s="14">
        <f t="shared" si="48"/>
        <v>264.25</v>
      </c>
      <c r="AV31" s="14">
        <f t="shared" si="48"/>
        <v>268.25</v>
      </c>
      <c r="AW31" s="14">
        <f t="shared" si="48"/>
        <v>269.5</v>
      </c>
      <c r="AX31" s="14">
        <f t="shared" si="48"/>
        <v>267.91666666666669</v>
      </c>
      <c r="AY31" s="14">
        <f t="shared" si="48"/>
        <v>266.25</v>
      </c>
      <c r="AZ31" s="14">
        <f t="shared" si="48"/>
        <v>266.58333333333331</v>
      </c>
      <c r="BA31" s="14">
        <f t="shared" si="48"/>
        <v>270.58333333333331</v>
      </c>
      <c r="BB31" s="14">
        <f t="shared" si="48"/>
        <v>288.75</v>
      </c>
      <c r="BC31" s="14">
        <f t="shared" si="48"/>
        <v>288</v>
      </c>
      <c r="BD31" s="14">
        <f t="shared" si="48"/>
        <v>294.82083333333338</v>
      </c>
      <c r="BE31" s="14">
        <f t="shared" si="48"/>
        <v>291.29166666666669</v>
      </c>
      <c r="BF31" s="14">
        <f t="shared" si="48"/>
        <v>296.66666666666669</v>
      </c>
      <c r="BG31" s="14">
        <f t="shared" si="48"/>
        <v>293.39583333333331</v>
      </c>
      <c r="BH31" s="14">
        <f t="shared" si="48"/>
        <v>297.70833333333331</v>
      </c>
      <c r="BI31" s="14">
        <f t="shared" si="48"/>
        <v>294.125</v>
      </c>
      <c r="BJ31" s="14">
        <f t="shared" si="48"/>
        <v>292.1875</v>
      </c>
      <c r="BK31" s="14">
        <f t="shared" si="48"/>
        <v>292.64583333333331</v>
      </c>
      <c r="BL31" s="14">
        <f t="shared" si="48"/>
        <v>300.91666666666669</v>
      </c>
      <c r="BM31" s="14">
        <f t="shared" si="48"/>
        <v>298.75</v>
      </c>
      <c r="BN31" s="14">
        <f t="shared" si="48"/>
        <v>299.97916666666669</v>
      </c>
      <c r="BO31" s="14">
        <f t="shared" si="48"/>
        <v>303.89583333333331</v>
      </c>
      <c r="BP31" s="14">
        <f t="shared" si="48"/>
        <v>295.02083333333331</v>
      </c>
      <c r="BQ31" s="14">
        <f t="shared" ref="BQ31:EB31" si="49">IF(IF((AVERAGE(BQ14:BQ16)+(BQ25-40))*0.25-145&gt;=220,(AVERAGE(BQ14:BQ16)+(BQ25-40))*0.25-145,220)&gt;=400,400,IF((AVERAGE(BQ14:BQ16)+(BQ25-40))*0.25-145&gt;=220,(AVERAGE(BQ14:BQ16)+(BQ25-40))*0.25-145,220))</f>
        <v>296.45833333333331</v>
      </c>
      <c r="BR31" s="14">
        <f t="shared" si="49"/>
        <v>295.77083333333331</v>
      </c>
      <c r="BS31" s="14">
        <f t="shared" si="49"/>
        <v>295.77083333333331</v>
      </c>
      <c r="BT31" s="14">
        <f t="shared" si="49"/>
        <v>293.83333333333331</v>
      </c>
      <c r="BU31" s="14">
        <f t="shared" si="49"/>
        <v>299.4666666666667</v>
      </c>
      <c r="BV31" s="14">
        <f t="shared" si="49"/>
        <v>291.02083333333331</v>
      </c>
      <c r="BW31" s="14">
        <f t="shared" si="49"/>
        <v>301.70833333333331</v>
      </c>
      <c r="BX31" s="14">
        <f t="shared" si="49"/>
        <v>311.95833333333331</v>
      </c>
      <c r="BY31" s="14">
        <f t="shared" si="49"/>
        <v>308.5625</v>
      </c>
      <c r="BZ31" s="14">
        <f t="shared" si="49"/>
        <v>309.27083333333331</v>
      </c>
      <c r="CA31" s="14">
        <f t="shared" si="49"/>
        <v>322.0625</v>
      </c>
      <c r="CB31" s="14">
        <f t="shared" si="49"/>
        <v>328.42916666666662</v>
      </c>
      <c r="CC31" s="14">
        <f t="shared" si="49"/>
        <v>325.8125</v>
      </c>
      <c r="CD31" s="14">
        <f t="shared" si="49"/>
        <v>318.83333333333331</v>
      </c>
      <c r="CE31" s="14">
        <f t="shared" si="49"/>
        <v>314.02083333333331</v>
      </c>
      <c r="CF31" s="14">
        <f t="shared" si="49"/>
        <v>313.35416666666669</v>
      </c>
      <c r="CG31" s="14">
        <f t="shared" si="49"/>
        <v>305.02083333333331</v>
      </c>
      <c r="CH31" s="14">
        <f t="shared" si="49"/>
        <v>316.33333333333331</v>
      </c>
      <c r="CI31" s="14">
        <f t="shared" si="49"/>
        <v>310.54166666666669</v>
      </c>
      <c r="CJ31" s="14">
        <f t="shared" si="49"/>
        <v>303.33333333333331</v>
      </c>
      <c r="CK31" s="14">
        <f t="shared" si="49"/>
        <v>302.22916666666669</v>
      </c>
      <c r="CL31" s="14">
        <f t="shared" si="49"/>
        <v>306.33333333333331</v>
      </c>
      <c r="CM31" s="14">
        <f t="shared" si="49"/>
        <v>301.02083333333331</v>
      </c>
      <c r="CN31" s="14">
        <f t="shared" si="49"/>
        <v>295.66666666666669</v>
      </c>
      <c r="CO31" s="14">
        <f t="shared" si="49"/>
        <v>301.22916666666669</v>
      </c>
      <c r="CP31" s="14">
        <f t="shared" si="49"/>
        <v>300.45833333333331</v>
      </c>
      <c r="CQ31" s="14">
        <f t="shared" si="49"/>
        <v>302.72916666666669</v>
      </c>
      <c r="CR31" s="14">
        <f t="shared" si="49"/>
        <v>298.375</v>
      </c>
      <c r="CS31" s="14">
        <f t="shared" si="49"/>
        <v>299.95833333333331</v>
      </c>
      <c r="CT31" s="14">
        <f t="shared" si="49"/>
        <v>302.22916666666669</v>
      </c>
      <c r="CU31" s="14">
        <f t="shared" si="49"/>
        <v>310.375</v>
      </c>
      <c r="CV31" s="14">
        <f t="shared" si="49"/>
        <v>315.39583333333331</v>
      </c>
      <c r="CW31" s="14">
        <f t="shared" si="49"/>
        <v>310</v>
      </c>
      <c r="CX31" s="14">
        <f t="shared" si="49"/>
        <v>299.20833333333331</v>
      </c>
      <c r="CY31" s="14">
        <f t="shared" si="49"/>
        <v>288.625</v>
      </c>
      <c r="CZ31" s="14">
        <f t="shared" si="49"/>
        <v>274.04166666666669</v>
      </c>
      <c r="DA31" s="14">
        <f t="shared" si="49"/>
        <v>255.58333333333331</v>
      </c>
      <c r="DB31" s="14">
        <f t="shared" si="49"/>
        <v>248.27083333333331</v>
      </c>
      <c r="DC31" s="14">
        <f t="shared" si="49"/>
        <v>229.85416666666669</v>
      </c>
      <c r="DD31" s="14">
        <f t="shared" si="49"/>
        <v>223.23750000000001</v>
      </c>
      <c r="DE31" s="14">
        <f t="shared" si="49"/>
        <v>220</v>
      </c>
      <c r="DF31" s="14">
        <f t="shared" si="49"/>
        <v>226.87083333333328</v>
      </c>
      <c r="DG31" s="14">
        <f t="shared" si="49"/>
        <v>220</v>
      </c>
      <c r="DH31" s="14">
        <f t="shared" si="49"/>
        <v>220</v>
      </c>
      <c r="DI31" s="14">
        <f t="shared" si="49"/>
        <v>228.85416666666669</v>
      </c>
      <c r="DJ31" s="14">
        <f t="shared" si="49"/>
        <v>221.58333333333337</v>
      </c>
      <c r="DK31" s="14">
        <f t="shared" si="49"/>
        <v>220</v>
      </c>
      <c r="DL31" s="14">
        <f t="shared" si="49"/>
        <v>220.70833333333337</v>
      </c>
      <c r="DM31" s="14">
        <f t="shared" si="49"/>
        <v>220</v>
      </c>
      <c r="DN31" s="14">
        <f t="shared" si="49"/>
        <v>227.6875</v>
      </c>
      <c r="DO31" s="14">
        <f t="shared" si="49"/>
        <v>233.46249999999998</v>
      </c>
      <c r="DP31" s="14">
        <f t="shared" si="49"/>
        <v>237.0625</v>
      </c>
      <c r="DQ31" s="14">
        <f t="shared" si="49"/>
        <v>235.91250000000002</v>
      </c>
      <c r="DR31" s="14">
        <f t="shared" si="49"/>
        <v>243.08333333333331</v>
      </c>
      <c r="DS31" s="14">
        <f t="shared" si="49"/>
        <v>242.66666666666669</v>
      </c>
      <c r="DT31" s="14">
        <f t="shared" si="49"/>
        <v>241.29166666666669</v>
      </c>
      <c r="DU31" s="14">
        <f t="shared" si="49"/>
        <v>248.97916666666669</v>
      </c>
      <c r="DV31" s="14">
        <f t="shared" si="49"/>
        <v>249.97916666666669</v>
      </c>
      <c r="DW31" s="14">
        <f t="shared" si="49"/>
        <v>254.97916666666669</v>
      </c>
      <c r="DX31" s="14">
        <f t="shared" si="49"/>
        <v>244.70833333333331</v>
      </c>
      <c r="DY31" s="14">
        <f t="shared" si="49"/>
        <v>246.02083333333331</v>
      </c>
      <c r="DZ31" s="14">
        <f t="shared" si="49"/>
        <v>250.16666666666669</v>
      </c>
      <c r="EA31" s="14">
        <f t="shared" si="49"/>
        <v>227.83333333333337</v>
      </c>
      <c r="EB31" s="14">
        <f t="shared" si="49"/>
        <v>220</v>
      </c>
      <c r="EC31" s="14">
        <f t="shared" ref="EC31:GN31" si="50">IF(IF((AVERAGE(EC14:EC16)+(EC25-40))*0.25-145&gt;=220,(AVERAGE(EC14:EC16)+(EC25-40))*0.25-145,220)&gt;=400,400,IF((AVERAGE(EC14:EC16)+(EC25-40))*0.25-145&gt;=220,(AVERAGE(EC14:EC16)+(EC25-40))*0.25-145,220))</f>
        <v>220</v>
      </c>
      <c r="ED31" s="14">
        <f t="shared" si="50"/>
        <v>220</v>
      </c>
      <c r="EE31" s="14">
        <f t="shared" si="50"/>
        <v>220</v>
      </c>
      <c r="EF31" s="14">
        <f t="shared" si="50"/>
        <v>220</v>
      </c>
      <c r="EG31" s="14">
        <f t="shared" si="50"/>
        <v>220</v>
      </c>
      <c r="EH31" s="14">
        <f t="shared" si="50"/>
        <v>222.97916666666663</v>
      </c>
      <c r="EI31" s="14">
        <f t="shared" si="50"/>
        <v>220</v>
      </c>
      <c r="EJ31" s="14">
        <f t="shared" si="50"/>
        <v>220</v>
      </c>
      <c r="EK31" s="14">
        <f t="shared" si="50"/>
        <v>220</v>
      </c>
      <c r="EL31" s="14">
        <f t="shared" si="50"/>
        <v>220</v>
      </c>
      <c r="EM31" s="14">
        <f t="shared" si="50"/>
        <v>220</v>
      </c>
      <c r="EN31" s="14">
        <f t="shared" si="50"/>
        <v>220</v>
      </c>
      <c r="EO31" s="14">
        <f t="shared" si="50"/>
        <v>220</v>
      </c>
      <c r="EP31" s="14">
        <f t="shared" si="50"/>
        <v>220</v>
      </c>
      <c r="EQ31" s="14">
        <f t="shared" si="50"/>
        <v>220</v>
      </c>
      <c r="ER31" s="14">
        <f t="shared" si="50"/>
        <v>220</v>
      </c>
      <c r="ES31" s="14">
        <f t="shared" si="50"/>
        <v>220</v>
      </c>
      <c r="ET31" s="14">
        <f t="shared" si="50"/>
        <v>220</v>
      </c>
      <c r="EU31" s="14">
        <f t="shared" si="50"/>
        <v>220</v>
      </c>
      <c r="EV31" s="14">
        <f t="shared" si="50"/>
        <v>220</v>
      </c>
      <c r="EW31" s="14">
        <f t="shared" si="50"/>
        <v>220</v>
      </c>
      <c r="EX31" s="14">
        <f t="shared" si="50"/>
        <v>220</v>
      </c>
      <c r="EY31" s="14">
        <f t="shared" si="50"/>
        <v>220</v>
      </c>
      <c r="EZ31" s="14">
        <f t="shared" si="50"/>
        <v>220</v>
      </c>
      <c r="FA31" s="14">
        <f t="shared" si="50"/>
        <v>220</v>
      </c>
      <c r="FB31" s="14">
        <f t="shared" si="50"/>
        <v>220</v>
      </c>
      <c r="FC31" s="14">
        <f t="shared" si="50"/>
        <v>220</v>
      </c>
      <c r="FD31" s="14">
        <f t="shared" si="50"/>
        <v>220</v>
      </c>
      <c r="FE31" s="14">
        <f t="shared" si="50"/>
        <v>220</v>
      </c>
      <c r="FF31" s="14">
        <f t="shared" si="50"/>
        <v>220</v>
      </c>
      <c r="FG31" s="14">
        <f t="shared" si="50"/>
        <v>220</v>
      </c>
      <c r="FH31" s="14">
        <f t="shared" si="50"/>
        <v>220</v>
      </c>
      <c r="FI31" s="14">
        <f t="shared" si="50"/>
        <v>220</v>
      </c>
      <c r="FJ31" s="14">
        <f t="shared" si="50"/>
        <v>220</v>
      </c>
      <c r="FK31" s="14">
        <f t="shared" si="50"/>
        <v>220</v>
      </c>
      <c r="FL31" s="14">
        <f t="shared" si="50"/>
        <v>220</v>
      </c>
      <c r="FM31" s="14">
        <f t="shared" si="50"/>
        <v>220</v>
      </c>
      <c r="FN31" s="14">
        <f t="shared" si="50"/>
        <v>220</v>
      </c>
      <c r="FO31" s="14">
        <f t="shared" si="50"/>
        <v>220</v>
      </c>
      <c r="FP31" s="14">
        <f t="shared" si="50"/>
        <v>220</v>
      </c>
      <c r="FQ31" s="14">
        <f t="shared" si="50"/>
        <v>220</v>
      </c>
      <c r="FR31" s="14">
        <f t="shared" si="50"/>
        <v>220</v>
      </c>
      <c r="FS31" s="14">
        <f t="shared" si="50"/>
        <v>220</v>
      </c>
      <c r="FT31" s="14">
        <f t="shared" si="50"/>
        <v>220</v>
      </c>
      <c r="FU31" s="14">
        <f t="shared" si="50"/>
        <v>220</v>
      </c>
      <c r="FV31" s="14">
        <f t="shared" si="50"/>
        <v>220</v>
      </c>
      <c r="FW31" s="14">
        <f t="shared" si="50"/>
        <v>220</v>
      </c>
      <c r="FX31" s="14">
        <f t="shared" si="50"/>
        <v>220</v>
      </c>
      <c r="FY31" s="14">
        <f t="shared" si="50"/>
        <v>220</v>
      </c>
      <c r="FZ31" s="14">
        <f t="shared" si="50"/>
        <v>220</v>
      </c>
      <c r="GA31" s="14">
        <f t="shared" si="50"/>
        <v>220</v>
      </c>
      <c r="GB31" s="14">
        <f t="shared" si="50"/>
        <v>220</v>
      </c>
      <c r="GC31" s="14">
        <f t="shared" si="50"/>
        <v>220</v>
      </c>
      <c r="GD31" s="14">
        <f t="shared" si="50"/>
        <v>220</v>
      </c>
      <c r="GE31" s="14">
        <f t="shared" si="50"/>
        <v>220</v>
      </c>
      <c r="GF31" s="14">
        <f t="shared" si="50"/>
        <v>220</v>
      </c>
      <c r="GG31" s="14">
        <f t="shared" si="50"/>
        <v>220</v>
      </c>
      <c r="GH31" s="14">
        <f t="shared" si="50"/>
        <v>220</v>
      </c>
      <c r="GI31" s="14">
        <f t="shared" si="50"/>
        <v>220</v>
      </c>
      <c r="GJ31" s="14">
        <f t="shared" si="50"/>
        <v>220</v>
      </c>
      <c r="GK31" s="14">
        <f t="shared" si="50"/>
        <v>220</v>
      </c>
      <c r="GL31" s="14">
        <f t="shared" si="50"/>
        <v>220</v>
      </c>
      <c r="GM31" s="14">
        <f t="shared" si="50"/>
        <v>220</v>
      </c>
      <c r="GN31" s="14">
        <f t="shared" si="50"/>
        <v>220</v>
      </c>
      <c r="GO31" s="14">
        <f t="shared" ref="GO31:IZ31" si="51">IF(IF((AVERAGE(GO14:GO16)+(GO25-40))*0.25-145&gt;=220,(AVERAGE(GO14:GO16)+(GO25-40))*0.25-145,220)&gt;=400,400,IF((AVERAGE(GO14:GO16)+(GO25-40))*0.25-145&gt;=220,(AVERAGE(GO14:GO16)+(GO25-40))*0.25-145,220))</f>
        <v>220</v>
      </c>
      <c r="GP31" s="14">
        <f t="shared" si="51"/>
        <v>220</v>
      </c>
      <c r="GQ31" s="14">
        <f t="shared" si="51"/>
        <v>220</v>
      </c>
      <c r="GR31" s="14">
        <f t="shared" si="51"/>
        <v>220</v>
      </c>
      <c r="GS31" s="14">
        <f t="shared" si="51"/>
        <v>220</v>
      </c>
      <c r="GT31" s="14">
        <f t="shared" si="51"/>
        <v>220</v>
      </c>
      <c r="GU31" s="14">
        <f t="shared" si="51"/>
        <v>220</v>
      </c>
      <c r="GV31" s="14">
        <f t="shared" si="51"/>
        <v>220</v>
      </c>
      <c r="GW31" s="14">
        <f t="shared" si="51"/>
        <v>220</v>
      </c>
      <c r="GX31" s="14">
        <f t="shared" si="51"/>
        <v>220</v>
      </c>
      <c r="GY31" s="14">
        <f t="shared" si="51"/>
        <v>220</v>
      </c>
      <c r="GZ31" s="14">
        <f t="shared" si="51"/>
        <v>233.97916666666669</v>
      </c>
      <c r="HA31" s="14">
        <f t="shared" si="51"/>
        <v>241.47916666666669</v>
      </c>
      <c r="HB31" s="14">
        <f t="shared" si="51"/>
        <v>244.91666666666669</v>
      </c>
      <c r="HC31" s="14">
        <f t="shared" si="51"/>
        <v>244.85416666666669</v>
      </c>
      <c r="HD31" s="14">
        <f t="shared" si="51"/>
        <v>245.5</v>
      </c>
      <c r="HE31" s="14">
        <f t="shared" si="51"/>
        <v>239.5</v>
      </c>
      <c r="HF31" s="14">
        <f t="shared" si="51"/>
        <v>240</v>
      </c>
      <c r="HG31" s="14">
        <f t="shared" si="51"/>
        <v>255.66666666666669</v>
      </c>
      <c r="HH31" s="14">
        <f t="shared" si="51"/>
        <v>256.33333333333331</v>
      </c>
      <c r="HI31" s="14">
        <f t="shared" si="51"/>
        <v>268.5</v>
      </c>
      <c r="HJ31" s="14">
        <f t="shared" si="51"/>
        <v>293.33333333333331</v>
      </c>
      <c r="HK31" s="14">
        <f t="shared" si="51"/>
        <v>320.91666666666669</v>
      </c>
      <c r="HL31" s="14">
        <f t="shared" si="51"/>
        <v>329.66666666666669</v>
      </c>
      <c r="HM31" s="14">
        <f t="shared" si="51"/>
        <v>324.08333333333331</v>
      </c>
      <c r="HN31" s="14">
        <f t="shared" si="51"/>
        <v>328.33333333333331</v>
      </c>
      <c r="HO31" s="14">
        <f t="shared" si="51"/>
        <v>317</v>
      </c>
      <c r="HP31" s="14">
        <f t="shared" si="51"/>
        <v>303.54166666666669</v>
      </c>
      <c r="HQ31" s="14">
        <f t="shared" si="51"/>
        <v>304.64583333333331</v>
      </c>
      <c r="HR31" s="14">
        <f t="shared" si="51"/>
        <v>297</v>
      </c>
      <c r="HS31" s="14">
        <f t="shared" si="51"/>
        <v>293.08333333333331</v>
      </c>
      <c r="HT31" s="14">
        <f t="shared" si="51"/>
        <v>284.25</v>
      </c>
      <c r="HU31" s="14">
        <f t="shared" si="51"/>
        <v>280.47916666666669</v>
      </c>
      <c r="HV31" s="14">
        <f t="shared" si="51"/>
        <v>268.02083333333331</v>
      </c>
      <c r="HW31" s="14">
        <f t="shared" si="51"/>
        <v>274.14583333333331</v>
      </c>
      <c r="HX31" s="14">
        <f t="shared" si="51"/>
        <v>268.0625</v>
      </c>
      <c r="HY31" s="14">
        <f t="shared" si="51"/>
        <v>268.10416666666669</v>
      </c>
      <c r="HZ31" s="14">
        <f t="shared" si="51"/>
        <v>264.83333333333331</v>
      </c>
      <c r="IA31" s="14">
        <f t="shared" si="51"/>
        <v>272.91666666666669</v>
      </c>
      <c r="IB31" s="14">
        <f t="shared" si="51"/>
        <v>279.9375</v>
      </c>
      <c r="IC31" s="14">
        <f t="shared" si="51"/>
        <v>284.1875</v>
      </c>
      <c r="ID31" s="14">
        <f t="shared" si="51"/>
        <v>290.75</v>
      </c>
      <c r="IE31" s="14">
        <f t="shared" si="51"/>
        <v>298.5</v>
      </c>
      <c r="IF31" s="14">
        <f t="shared" si="51"/>
        <v>304.95833333333331</v>
      </c>
      <c r="IG31" s="14">
        <f t="shared" si="51"/>
        <v>297.5</v>
      </c>
      <c r="IH31" s="14">
        <f t="shared" si="51"/>
        <v>293.8125</v>
      </c>
      <c r="II31" s="14">
        <f t="shared" si="51"/>
        <v>277.79166666666669</v>
      </c>
      <c r="IJ31" s="14">
        <f t="shared" si="51"/>
        <v>294.9758333333333</v>
      </c>
      <c r="IK31" s="14">
        <f t="shared" si="51"/>
        <v>299.91666666666669</v>
      </c>
      <c r="IL31" s="14">
        <f t="shared" si="51"/>
        <v>301.39583333333331</v>
      </c>
      <c r="IM31" s="14">
        <f t="shared" si="51"/>
        <v>310.9375</v>
      </c>
      <c r="IN31" s="14">
        <f t="shared" si="51"/>
        <v>321.66666666666669</v>
      </c>
      <c r="IO31" s="14">
        <f t="shared" si="51"/>
        <v>328.54166666666669</v>
      </c>
      <c r="IP31" s="14">
        <f t="shared" si="51"/>
        <v>354.04166666666669</v>
      </c>
      <c r="IQ31" s="14">
        <f t="shared" si="51"/>
        <v>373.4375</v>
      </c>
      <c r="IR31" s="14">
        <f t="shared" si="51"/>
        <v>384.52083333333326</v>
      </c>
      <c r="IS31" s="14">
        <f t="shared" si="51"/>
        <v>383.97916666666674</v>
      </c>
      <c r="IT31" s="14">
        <f t="shared" si="51"/>
        <v>364.9375</v>
      </c>
      <c r="IU31" s="14">
        <f t="shared" si="51"/>
        <v>352.95833333333331</v>
      </c>
      <c r="IV31" s="14">
        <f t="shared" si="51"/>
        <v>344.35416666666669</v>
      </c>
      <c r="IW31" s="14">
        <f t="shared" si="51"/>
        <v>335.58333333333331</v>
      </c>
      <c r="IX31" s="14">
        <f t="shared" si="51"/>
        <v>324.35416666666669</v>
      </c>
      <c r="IY31" s="14">
        <f t="shared" si="51"/>
        <v>332.22916666666669</v>
      </c>
      <c r="IZ31" s="14">
        <f t="shared" si="51"/>
        <v>326.98750000000001</v>
      </c>
      <c r="JA31" s="14">
        <f t="shared" ref="JA31:KS31" si="52">IF(IF((AVERAGE(JA14:JA16)+(JA25-40))*0.25-145&gt;=220,(AVERAGE(JA14:JA16)+(JA25-40))*0.25-145,220)&gt;=400,400,IF((AVERAGE(JA14:JA16)+(JA25-40))*0.25-145&gt;=220,(AVERAGE(JA14:JA16)+(JA25-40))*0.25-145,220))</f>
        <v>331.875</v>
      </c>
      <c r="JB31" s="14">
        <f t="shared" si="52"/>
        <v>347.04166666666669</v>
      </c>
      <c r="JC31" s="14">
        <f t="shared" si="52"/>
        <v>343.5625</v>
      </c>
      <c r="JD31" s="14">
        <f t="shared" si="52"/>
        <v>356.14583333333331</v>
      </c>
      <c r="JE31" s="14">
        <f t="shared" si="52"/>
        <v>367.875</v>
      </c>
      <c r="JF31" s="14">
        <f t="shared" si="52"/>
        <v>369.89583333333326</v>
      </c>
      <c r="JG31" s="14">
        <f t="shared" si="52"/>
        <v>378.125</v>
      </c>
      <c r="JH31" s="14">
        <f t="shared" si="52"/>
        <v>400</v>
      </c>
      <c r="JI31" s="14">
        <f t="shared" si="52"/>
        <v>400</v>
      </c>
      <c r="JJ31" s="14">
        <f t="shared" si="52"/>
        <v>400</v>
      </c>
      <c r="JK31" s="14">
        <f t="shared" si="52"/>
        <v>400</v>
      </c>
      <c r="JL31" s="14">
        <f t="shared" si="52"/>
        <v>400</v>
      </c>
      <c r="JM31" s="14">
        <f t="shared" si="52"/>
        <v>389.10416666666674</v>
      </c>
      <c r="JN31" s="14">
        <f t="shared" si="52"/>
        <v>390.62083333333339</v>
      </c>
      <c r="JO31" s="14">
        <f t="shared" si="52"/>
        <v>400</v>
      </c>
      <c r="JP31" s="14">
        <f t="shared" si="52"/>
        <v>391.66666666666674</v>
      </c>
      <c r="JQ31" s="14">
        <f t="shared" si="52"/>
        <v>391.0625</v>
      </c>
      <c r="JR31" s="14">
        <f t="shared" si="52"/>
        <v>388.1733333333334</v>
      </c>
      <c r="JS31" s="14">
        <f t="shared" si="52"/>
        <v>388.70833333333326</v>
      </c>
      <c r="JT31" s="14">
        <f t="shared" si="52"/>
        <v>376.1875</v>
      </c>
      <c r="JU31" s="14">
        <f t="shared" si="52"/>
        <v>366.97916666666669</v>
      </c>
      <c r="JV31" s="14">
        <f t="shared" si="52"/>
        <v>349.77083333333331</v>
      </c>
      <c r="JW31" s="14">
        <f t="shared" si="52"/>
        <v>335.14583333333331</v>
      </c>
      <c r="JX31" s="14">
        <f t="shared" si="52"/>
        <v>344.39583333333331</v>
      </c>
      <c r="JY31" s="14">
        <f t="shared" si="52"/>
        <v>337.8125</v>
      </c>
      <c r="JZ31" s="14">
        <f t="shared" si="52"/>
        <v>334.35416666666669</v>
      </c>
      <c r="KA31" s="14">
        <f t="shared" si="52"/>
        <v>329.4375</v>
      </c>
      <c r="KB31" s="14">
        <f t="shared" si="52"/>
        <v>306.77083333333331</v>
      </c>
      <c r="KC31" s="14">
        <f t="shared" si="52"/>
        <v>298.0625</v>
      </c>
      <c r="KD31" s="14">
        <f t="shared" si="52"/>
        <v>290.10416666666663</v>
      </c>
      <c r="KE31" s="14">
        <f t="shared" si="52"/>
        <v>273.08333333333337</v>
      </c>
      <c r="KF31" s="14">
        <f t="shared" si="52"/>
        <v>268.04166666666663</v>
      </c>
      <c r="KG31" s="14">
        <f t="shared" si="52"/>
        <v>260.58333333333337</v>
      </c>
      <c r="KH31" s="14">
        <f t="shared" si="52"/>
        <v>252.47916666666663</v>
      </c>
      <c r="KI31" s="14">
        <f t="shared" si="52"/>
        <v>248.14583333333337</v>
      </c>
      <c r="KJ31" s="14">
        <f t="shared" si="52"/>
        <v>239.25</v>
      </c>
      <c r="KK31" s="14">
        <f t="shared" si="52"/>
        <v>249.16666666666663</v>
      </c>
      <c r="KL31" s="14">
        <f t="shared" si="52"/>
        <v>254.5625</v>
      </c>
      <c r="KM31" s="14">
        <f t="shared" si="52"/>
        <v>253.64583333333337</v>
      </c>
      <c r="KN31" s="14">
        <f t="shared" si="52"/>
        <v>263.25</v>
      </c>
      <c r="KO31" s="14">
        <f t="shared" si="52"/>
        <v>257.41666666666663</v>
      </c>
      <c r="KP31" s="14">
        <f t="shared" si="52"/>
        <v>259.58333333333337</v>
      </c>
      <c r="KQ31" s="14">
        <f t="shared" si="52"/>
        <v>259.54166666666663</v>
      </c>
      <c r="KR31" s="14">
        <f t="shared" si="52"/>
        <v>251.72916666666663</v>
      </c>
      <c r="KS31" s="14">
        <f t="shared" si="52"/>
        <v>249.3125</v>
      </c>
      <c r="KT31" s="14">
        <f t="shared" ref="KT31:LA31" si="53">IF(IF((AVERAGE(KT14:KT16)+(KT25-40))*0.25-145&gt;=220,(AVERAGE(KT14:KT16)+(KT25-40))*0.25-145,220)&gt;=400,400,IF((AVERAGE(KT14:KT16)+(KT25-40))*0.25-145&gt;=220,(AVERAGE(KT14:KT16)+(KT25-40))*0.25-145,220))</f>
        <v>248.97916666666663</v>
      </c>
      <c r="KU31" s="14">
        <f t="shared" si="53"/>
        <v>251.77083333333337</v>
      </c>
      <c r="KV31" s="14">
        <f t="shared" si="53"/>
        <v>249.10416666666663</v>
      </c>
      <c r="KW31" s="14">
        <f t="shared" si="53"/>
        <v>236.3125</v>
      </c>
      <c r="KX31" s="14">
        <f t="shared" si="53"/>
        <v>237.91666666666663</v>
      </c>
      <c r="KY31" s="14">
        <f t="shared" si="53"/>
        <v>237.91666666666663</v>
      </c>
      <c r="KZ31" s="14">
        <f t="shared" si="53"/>
        <v>237.91666666666663</v>
      </c>
      <c r="LA31" s="14">
        <f t="shared" si="53"/>
        <v>249.4375</v>
      </c>
      <c r="LB31" s="14">
        <f t="shared" ref="LB31:LP31" si="54">IF(IF((AVERAGE(LB14:LB16)+(LB25-40))*0.25-145&gt;=220,(AVERAGE(LB14:LB16)+(LB25-40))*0.25-145,220)&gt;=400,400,IF((AVERAGE(LB14:LB16)+(LB25-40))*0.25-145&gt;=220,(AVERAGE(LB14:LB16)+(LB25-40))*0.25-145,220))</f>
        <v>268.14583333333337</v>
      </c>
      <c r="LC31" s="14">
        <f t="shared" si="54"/>
        <v>268.47916666666663</v>
      </c>
      <c r="LD31" s="14">
        <f t="shared" si="54"/>
        <v>270.10416666666663</v>
      </c>
      <c r="LE31" s="14">
        <f t="shared" si="54"/>
        <v>268.97916666666663</v>
      </c>
      <c r="LF31" s="14">
        <f t="shared" si="54"/>
        <v>281.14583333333331</v>
      </c>
      <c r="LG31" s="14">
        <f t="shared" si="54"/>
        <v>279.85416666666669</v>
      </c>
      <c r="LH31" s="14">
        <f t="shared" si="54"/>
        <v>278.1875</v>
      </c>
      <c r="LI31" s="14">
        <f t="shared" si="54"/>
        <v>279.6875</v>
      </c>
      <c r="LJ31" s="14">
        <f t="shared" si="54"/>
        <v>270.03750000000002</v>
      </c>
      <c r="LK31" s="14">
        <f t="shared" si="54"/>
        <v>257.97916666666669</v>
      </c>
      <c r="LL31" s="14">
        <f t="shared" si="54"/>
        <v>258.1875</v>
      </c>
      <c r="LM31" s="14">
        <f t="shared" si="54"/>
        <v>254.5625</v>
      </c>
      <c r="LN31" s="14">
        <f t="shared" si="54"/>
        <v>260.97916666666663</v>
      </c>
      <c r="LO31" s="14">
        <f t="shared" si="54"/>
        <v>263.0625</v>
      </c>
      <c r="LP31" s="14">
        <f t="shared" si="54"/>
        <v>252.77083333333337</v>
      </c>
      <c r="LQ31" s="14">
        <f t="shared" ref="LQ31:LR31" si="55">IF(IF((AVERAGE(LQ14:LQ16)+(LQ25-40))*0.25-145&gt;=220,(AVERAGE(LQ14:LQ16)+(LQ25-40))*0.25-145,220)&gt;=400,400,IF((AVERAGE(LQ14:LQ16)+(LQ25-40))*0.25-145&gt;=220,(AVERAGE(LQ14:LQ16)+(LQ25-40))*0.25-145,220))</f>
        <v>243.97916666666663</v>
      </c>
      <c r="LR31" s="14">
        <f t="shared" si="55"/>
        <v>232.39583333333337</v>
      </c>
      <c r="LS31" s="14">
        <f t="shared" ref="LS31:LT31" si="56">IF(IF((AVERAGE(LS14:LS16)+(LS25-40))*0.25-145&gt;=220,(AVERAGE(LS14:LS16)+(LS25-40))*0.25-145,220)&gt;=400,400,IF((AVERAGE(LS14:LS16)+(LS25-40))*0.25-145&gt;=220,(AVERAGE(LS14:LS16)+(LS25-40))*0.25-145,220))</f>
        <v>232.75</v>
      </c>
      <c r="LT31" s="14">
        <f t="shared" si="56"/>
        <v>232.83333333333337</v>
      </c>
      <c r="LU31" s="14">
        <f t="shared" ref="LU31:LV31" si="57">IF(IF((AVERAGE(LU14:LU16)+(LU25-40))*0.25-145&gt;=220,(AVERAGE(LU14:LU16)+(LU25-40))*0.25-145,220)&gt;=400,400,IF((AVERAGE(LU14:LU16)+(LU25-40))*0.25-145&gt;=220,(AVERAGE(LU14:LU16)+(LU25-40))*0.25-145,220))</f>
        <v>228.91666666666663</v>
      </c>
      <c r="LV31" s="14">
        <f t="shared" si="57"/>
        <v>220</v>
      </c>
      <c r="LW31" s="14">
        <f t="shared" ref="LW31:LX31" si="58">IF(IF((AVERAGE(LW14:LW16)+(LW25-40))*0.25-145&gt;=220,(AVERAGE(LW14:LW16)+(LW25-40))*0.25-145,220)&gt;=400,400,IF((AVERAGE(LW14:LW16)+(LW25-40))*0.25-145&gt;=220,(AVERAGE(LW14:LW16)+(LW25-40))*0.25-145,220))</f>
        <v>220</v>
      </c>
      <c r="LX31" s="14">
        <f t="shared" si="58"/>
        <v>220</v>
      </c>
      <c r="LY31" s="14">
        <f t="shared" ref="LY31:LZ31" si="59">IF(IF((AVERAGE(LY14:LY16)+(LY25-40))*0.25-145&gt;=220,(AVERAGE(LY14:LY16)+(LY25-40))*0.25-145,220)&gt;=400,400,IF((AVERAGE(LY14:LY16)+(LY25-40))*0.25-145&gt;=220,(AVERAGE(LY14:LY16)+(LY25-40))*0.25-145,220))</f>
        <v>220</v>
      </c>
      <c r="LZ31" s="14">
        <f t="shared" si="59"/>
        <v>220</v>
      </c>
      <c r="MA31" s="14">
        <f t="shared" ref="MA31:MB31" si="60">IF(IF((AVERAGE(MA14:MA16)+(MA25-40))*0.25-145&gt;=220,(AVERAGE(MA14:MA16)+(MA25-40))*0.25-145,220)&gt;=400,400,IF((AVERAGE(MA14:MA16)+(MA25-40))*0.25-145&gt;=220,(AVERAGE(MA14:MA16)+(MA25-40))*0.25-145,220))</f>
        <v>220</v>
      </c>
      <c r="MB31" s="14">
        <f t="shared" si="60"/>
        <v>221.42500000000007</v>
      </c>
      <c r="MC31" s="14">
        <f t="shared" ref="MC31" si="61">IF(IF((AVERAGE(MC14:MC16)+(MC25-40))*0.25-145&gt;=220,(AVERAGE(MC14:MC16)+(MC25-40))*0.25-145,220)&gt;=400,400,IF((AVERAGE(MC14:MC16)+(MC25-40))*0.25-145&gt;=220,(AVERAGE(MC14:MC16)+(MC25-40))*0.25-145,220))</f>
        <v>225.22916666666663</v>
      </c>
      <c r="MD31" s="14">
        <f>AVERAGE(FP31:HM31)</f>
        <v>233.17458333333332</v>
      </c>
      <c r="ME31" s="14">
        <f>AVERAGE(HN31:JK31)</f>
        <v>323.62384999999995</v>
      </c>
      <c r="MF31" s="14">
        <f t="shared" si="3"/>
        <v>294.61735576923064</v>
      </c>
      <c r="MG31" s="14">
        <f t="shared" si="10"/>
        <v>236.27734375</v>
      </c>
      <c r="MH31" s="23">
        <f t="shared" si="5"/>
        <v>1.7180384629859047E-2</v>
      </c>
      <c r="MI31" s="40">
        <f t="shared" ref="MI31:MI32" si="62">MB31/KB31-1</f>
        <v>-0.27820713073005066</v>
      </c>
      <c r="MJ31" s="38"/>
      <c r="MK31" s="38"/>
      <c r="ML31" s="38"/>
    </row>
    <row r="32" spans="2:350" ht="23.25" thickBot="1" x14ac:dyDescent="0.55000000000000004">
      <c r="B32" s="34"/>
      <c r="C32" s="49" t="s">
        <v>393</v>
      </c>
      <c r="D32" s="50"/>
      <c r="E32" s="14">
        <f>(E4/E4+E5/E5+E6/E6+E7/E7+E8/E8+E9/E9+E10/E10+E11/E11+E12/E12+E14/E14+E15/E15+E16/E16+E17/E17+E19/E19+E20/E20+E21/E21+E22/E22+E23/E23+E24/E24+E25/E25+E27/E27+E28/E28)*100/22</f>
        <v>100</v>
      </c>
      <c r="F32" s="14">
        <f>(F4/E4+F5/E5+F6/E6+F7/E7+F8/E8+F9/E9+F10/E10+F11/E11+F12/E12+F14/E14+F15/E15+F16/E16+F17/E17+F19/E19+F20/E20+F21/E21+F22/E22+F23/E23+F24/E24+F25/E25+F27/E27+F28/E28)*100/22</f>
        <v>100.82633350496357</v>
      </c>
      <c r="G32" s="14">
        <f t="shared" ref="G32:BR32" si="63">(G4/F4+G5/F5+G6/F6+G7/F7+G8/F8+G9/F9+G10/F10+G11/F11+G12/F12+G14/F14+G15/F15+G16/F16+G17/F17+G19/F19+G20/F20+G21/F21+G22/F22+G23/F23+G24/F24+G25/F25+G27/F27+G28/F28)*100/22</f>
        <v>101.57886074115127</v>
      </c>
      <c r="H32" s="14">
        <f t="shared" si="63"/>
        <v>102.25837177118818</v>
      </c>
      <c r="I32" s="14">
        <f t="shared" si="63"/>
        <v>101.78259262272681</v>
      </c>
      <c r="J32" s="14">
        <f t="shared" si="63"/>
        <v>103.35509371715789</v>
      </c>
      <c r="K32" s="14">
        <f t="shared" si="63"/>
        <v>103.37036913663397</v>
      </c>
      <c r="L32" s="14">
        <f t="shared" si="63"/>
        <v>103.58715729453287</v>
      </c>
      <c r="M32" s="14">
        <f t="shared" si="63"/>
        <v>102.74118014981572</v>
      </c>
      <c r="N32" s="14">
        <f t="shared" si="63"/>
        <v>100.75828414468597</v>
      </c>
      <c r="O32" s="14">
        <f t="shared" si="63"/>
        <v>102.31726687602527</v>
      </c>
      <c r="P32" s="14">
        <f t="shared" si="63"/>
        <v>101.44286928397577</v>
      </c>
      <c r="Q32" s="14">
        <f t="shared" si="63"/>
        <v>101.11750343779171</v>
      </c>
      <c r="R32" s="14">
        <f t="shared" si="63"/>
        <v>99.190735972107277</v>
      </c>
      <c r="S32" s="14">
        <f t="shared" si="63"/>
        <v>98.363303047974327</v>
      </c>
      <c r="T32" s="14">
        <f t="shared" si="63"/>
        <v>97.619241472953732</v>
      </c>
      <c r="U32" s="14">
        <f t="shared" si="63"/>
        <v>95.025077795373576</v>
      </c>
      <c r="V32" s="14">
        <f t="shared" si="63"/>
        <v>97.588299279145474</v>
      </c>
      <c r="W32" s="14">
        <f t="shared" si="63"/>
        <v>95.705916708397709</v>
      </c>
      <c r="X32" s="14">
        <f t="shared" si="63"/>
        <v>100.61574866714804</v>
      </c>
      <c r="Y32" s="14">
        <f t="shared" si="63"/>
        <v>99.423165201326981</v>
      </c>
      <c r="Z32" s="14">
        <f t="shared" si="63"/>
        <v>98.408641566680942</v>
      </c>
      <c r="AA32" s="14">
        <f t="shared" si="63"/>
        <v>97.245236002946882</v>
      </c>
      <c r="AB32" s="14">
        <f t="shared" si="63"/>
        <v>98.298684749776172</v>
      </c>
      <c r="AC32" s="14">
        <f t="shared" si="63"/>
        <v>98.153205536525491</v>
      </c>
      <c r="AD32" s="14">
        <f t="shared" si="63"/>
        <v>98.4847846957217</v>
      </c>
      <c r="AE32" s="14">
        <f t="shared" si="63"/>
        <v>101.84214411791207</v>
      </c>
      <c r="AF32" s="14">
        <f t="shared" si="63"/>
        <v>98.990722343103116</v>
      </c>
      <c r="AG32" s="14">
        <f t="shared" si="63"/>
        <v>98.331046396767974</v>
      </c>
      <c r="AH32" s="14">
        <f t="shared" si="63"/>
        <v>99.691980106023635</v>
      </c>
      <c r="AI32" s="14">
        <f t="shared" si="63"/>
        <v>99.59316362374139</v>
      </c>
      <c r="AJ32" s="14">
        <f t="shared" si="63"/>
        <v>99.607600699403619</v>
      </c>
      <c r="AK32" s="14">
        <f t="shared" si="63"/>
        <v>100.51330426378408</v>
      </c>
      <c r="AL32" s="14">
        <f t="shared" si="63"/>
        <v>100.450619437791</v>
      </c>
      <c r="AM32" s="14">
        <f t="shared" si="63"/>
        <v>101.03206653599401</v>
      </c>
      <c r="AN32" s="14">
        <f t="shared" si="63"/>
        <v>101.20601254275358</v>
      </c>
      <c r="AO32" s="14">
        <f t="shared" si="63"/>
        <v>101.5870460442478</v>
      </c>
      <c r="AP32" s="14">
        <f t="shared" si="63"/>
        <v>100.85682378211396</v>
      </c>
      <c r="AQ32" s="14">
        <f t="shared" si="63"/>
        <v>101.72557489227751</v>
      </c>
      <c r="AR32" s="14">
        <f t="shared" si="63"/>
        <v>101.124075447198</v>
      </c>
      <c r="AS32" s="14">
        <f t="shared" si="63"/>
        <v>101.95802572197228</v>
      </c>
      <c r="AT32" s="14">
        <f t="shared" si="63"/>
        <v>104.34144068720057</v>
      </c>
      <c r="AU32" s="14">
        <f t="shared" si="63"/>
        <v>104.86473698849589</v>
      </c>
      <c r="AV32" s="14">
        <f t="shared" si="63"/>
        <v>101.02450471819233</v>
      </c>
      <c r="AW32" s="14">
        <f t="shared" si="63"/>
        <v>98.929784596788792</v>
      </c>
      <c r="AX32" s="14">
        <f t="shared" si="63"/>
        <v>97.804890365687015</v>
      </c>
      <c r="AY32" s="14">
        <f t="shared" si="63"/>
        <v>98.858897625517699</v>
      </c>
      <c r="AZ32" s="14">
        <f t="shared" si="63"/>
        <v>99.335282585108416</v>
      </c>
      <c r="BA32" s="14">
        <f t="shared" si="63"/>
        <v>100.50055754695582</v>
      </c>
      <c r="BB32" s="14">
        <f t="shared" si="63"/>
        <v>99.929470554026608</v>
      </c>
      <c r="BC32" s="14">
        <f t="shared" si="63"/>
        <v>99.75810965776644</v>
      </c>
      <c r="BD32" s="14">
        <f t="shared" si="63"/>
        <v>102.10905482054478</v>
      </c>
      <c r="BE32" s="14">
        <f t="shared" si="63"/>
        <v>99.715475457402505</v>
      </c>
      <c r="BF32" s="14">
        <f t="shared" si="63"/>
        <v>101.66371703760247</v>
      </c>
      <c r="BG32" s="14">
        <f t="shared" si="63"/>
        <v>100.4372859397164</v>
      </c>
      <c r="BH32" s="14">
        <f t="shared" si="63"/>
        <v>101.19483811199511</v>
      </c>
      <c r="BI32" s="14">
        <f t="shared" si="63"/>
        <v>101.14395433505571</v>
      </c>
      <c r="BJ32" s="14">
        <f t="shared" si="63"/>
        <v>99.693877777494905</v>
      </c>
      <c r="BK32" s="14">
        <f t="shared" si="63"/>
        <v>102.29329927882644</v>
      </c>
      <c r="BL32" s="14">
        <f t="shared" si="63"/>
        <v>101.03099184118628</v>
      </c>
      <c r="BM32" s="14">
        <f t="shared" si="63"/>
        <v>100.46370506382037</v>
      </c>
      <c r="BN32" s="14">
        <f t="shared" si="63"/>
        <v>101.6287157159404</v>
      </c>
      <c r="BO32" s="14">
        <f t="shared" si="63"/>
        <v>100.00504654823507</v>
      </c>
      <c r="BP32" s="14">
        <f t="shared" si="63"/>
        <v>98.7055898778559</v>
      </c>
      <c r="BQ32" s="14">
        <f t="shared" si="63"/>
        <v>99.950781492032235</v>
      </c>
      <c r="BR32" s="14">
        <f t="shared" si="63"/>
        <v>99.92961042580086</v>
      </c>
      <c r="BS32" s="14">
        <f t="shared" ref="BS32:ED32" si="64">(BS4/BR4+BS5/BR5+BS6/BR6+BS7/BR7+BS8/BR8+BS9/BR9+BS10/BR10+BS11/BR11+BS12/BR12+BS14/BR14+BS15/BR15+BS16/BR16+BS17/BR17+BS19/BR19+BS20/BR20+BS21/BR21+BS22/BR22+BS23/BR23+BS24/BR24+BS25/BR25+BS27/BR27+BS28/BR28)*100/22</f>
        <v>100.02508639602998</v>
      </c>
      <c r="BT32" s="14">
        <f t="shared" si="64"/>
        <v>98.863838494441424</v>
      </c>
      <c r="BU32" s="14">
        <f t="shared" si="64"/>
        <v>99.910639933055833</v>
      </c>
      <c r="BV32" s="14">
        <f t="shared" si="64"/>
        <v>99.795868995102424</v>
      </c>
      <c r="BW32" s="14">
        <f t="shared" si="64"/>
        <v>101.26977849737074</v>
      </c>
      <c r="BX32" s="14">
        <f t="shared" si="64"/>
        <v>100.02546246312171</v>
      </c>
      <c r="BY32" s="14">
        <f t="shared" si="64"/>
        <v>100.68615596377307</v>
      </c>
      <c r="BZ32" s="14">
        <f t="shared" si="64"/>
        <v>100.11031184736868</v>
      </c>
      <c r="CA32" s="14">
        <f t="shared" si="64"/>
        <v>101.87700185771517</v>
      </c>
      <c r="CB32" s="14">
        <f t="shared" si="64"/>
        <v>100.30726991162715</v>
      </c>
      <c r="CC32" s="14">
        <f t="shared" si="64"/>
        <v>100.5064294722888</v>
      </c>
      <c r="CD32" s="14">
        <f t="shared" si="64"/>
        <v>99.917495184467768</v>
      </c>
      <c r="CE32" s="14">
        <f t="shared" si="64"/>
        <v>98.979930337541603</v>
      </c>
      <c r="CF32" s="14">
        <f t="shared" si="64"/>
        <v>99.970712887328034</v>
      </c>
      <c r="CG32" s="14">
        <f t="shared" si="64"/>
        <v>97.849167368521563</v>
      </c>
      <c r="CH32" s="14">
        <f t="shared" si="64"/>
        <v>100.68712391331702</v>
      </c>
      <c r="CI32" s="14">
        <f t="shared" si="64"/>
        <v>99.936935177179762</v>
      </c>
      <c r="CJ32" s="14">
        <f t="shared" si="64"/>
        <v>99.423365237173272</v>
      </c>
      <c r="CK32" s="14">
        <f t="shared" si="64"/>
        <v>100.28589858281248</v>
      </c>
      <c r="CL32" s="14">
        <f t="shared" si="64"/>
        <v>100.79721047340244</v>
      </c>
      <c r="CM32" s="14">
        <f t="shared" si="64"/>
        <v>101.10198874880108</v>
      </c>
      <c r="CN32" s="14">
        <f t="shared" si="64"/>
        <v>100.58849677494605</v>
      </c>
      <c r="CO32" s="14">
        <f t="shared" si="64"/>
        <v>100.62580010092107</v>
      </c>
      <c r="CP32" s="14">
        <f t="shared" si="64"/>
        <v>100.83914830041117</v>
      </c>
      <c r="CQ32" s="14">
        <f t="shared" si="64"/>
        <v>100.68394366894073</v>
      </c>
      <c r="CR32" s="14">
        <f t="shared" si="64"/>
        <v>99.002214434043239</v>
      </c>
      <c r="CS32" s="14">
        <f t="shared" si="64"/>
        <v>99.804508400222275</v>
      </c>
      <c r="CT32" s="14">
        <f t="shared" si="64"/>
        <v>99.249159792273701</v>
      </c>
      <c r="CU32" s="14">
        <f t="shared" si="64"/>
        <v>100.53343093538278</v>
      </c>
      <c r="CV32" s="14">
        <f t="shared" si="64"/>
        <v>99.669224366733488</v>
      </c>
      <c r="CW32" s="14">
        <f t="shared" si="64"/>
        <v>100.27057227238278</v>
      </c>
      <c r="CX32" s="14">
        <f t="shared" si="64"/>
        <v>97.67166869384927</v>
      </c>
      <c r="CY32" s="14">
        <f t="shared" si="64"/>
        <v>97.733286452995074</v>
      </c>
      <c r="CZ32" s="14">
        <f t="shared" si="64"/>
        <v>96.823702388369483</v>
      </c>
      <c r="DA32" s="14">
        <f t="shared" si="64"/>
        <v>97.21412772789823</v>
      </c>
      <c r="DB32" s="14">
        <f t="shared" si="64"/>
        <v>96.997069205847978</v>
      </c>
      <c r="DC32" s="14">
        <f t="shared" si="64"/>
        <v>95.842414606673799</v>
      </c>
      <c r="DD32" s="14">
        <f t="shared" si="64"/>
        <v>97.346593030232057</v>
      </c>
      <c r="DE32" s="14">
        <f t="shared" si="64"/>
        <v>99.391304649859705</v>
      </c>
      <c r="DF32" s="14">
        <f t="shared" si="64"/>
        <v>100.09007125655329</v>
      </c>
      <c r="DG32" s="14">
        <f t="shared" si="64"/>
        <v>98.121010530371493</v>
      </c>
      <c r="DH32" s="14">
        <f t="shared" si="64"/>
        <v>100.00066696802479</v>
      </c>
      <c r="DI32" s="14">
        <f t="shared" si="64"/>
        <v>102.1840982040614</v>
      </c>
      <c r="DJ32" s="14">
        <f t="shared" si="64"/>
        <v>100.31790619599232</v>
      </c>
      <c r="DK32" s="14">
        <f t="shared" si="64"/>
        <v>100.62154235955232</v>
      </c>
      <c r="DL32" s="14">
        <f t="shared" si="64"/>
        <v>101.14356041888423</v>
      </c>
      <c r="DM32" s="14">
        <f t="shared" si="64"/>
        <v>100.40776221322356</v>
      </c>
      <c r="DN32" s="14">
        <f t="shared" si="64"/>
        <v>100.68517928034447</v>
      </c>
      <c r="DO32" s="14">
        <f t="shared" si="64"/>
        <v>100.93421269887412</v>
      </c>
      <c r="DP32" s="14">
        <f t="shared" si="64"/>
        <v>100.67638856920281</v>
      </c>
      <c r="DQ32" s="14">
        <f t="shared" si="64"/>
        <v>99.316443547356485</v>
      </c>
      <c r="DR32" s="14">
        <f t="shared" si="64"/>
        <v>100.58981795383032</v>
      </c>
      <c r="DS32" s="14">
        <f t="shared" si="64"/>
        <v>99.408945841424398</v>
      </c>
      <c r="DT32" s="14">
        <f t="shared" si="64"/>
        <v>99.115273272385508</v>
      </c>
      <c r="DU32" s="14">
        <f t="shared" si="64"/>
        <v>101.18186602031716</v>
      </c>
      <c r="DV32" s="14">
        <f t="shared" si="64"/>
        <v>98.990478715069742</v>
      </c>
      <c r="DW32" s="14">
        <f t="shared" si="64"/>
        <v>100.1282680277362</v>
      </c>
      <c r="DX32" s="14">
        <f t="shared" si="64"/>
        <v>98.770633671969421</v>
      </c>
      <c r="DY32" s="14">
        <f t="shared" si="64"/>
        <v>99.882629586097806</v>
      </c>
      <c r="DZ32" s="14">
        <f t="shared" si="64"/>
        <v>99.174720172365156</v>
      </c>
      <c r="EA32" s="14">
        <f t="shared" si="64"/>
        <v>98.701802930331368</v>
      </c>
      <c r="EB32" s="14">
        <f t="shared" si="64"/>
        <v>98.307339708962445</v>
      </c>
      <c r="EC32" s="14">
        <f t="shared" si="64"/>
        <v>97.92558749731856</v>
      </c>
      <c r="ED32" s="14">
        <f t="shared" si="64"/>
        <v>99.951328018818415</v>
      </c>
      <c r="EE32" s="14">
        <f t="shared" ref="EE32:GN32" si="65">(EE4/ED4+EE5/ED5+EE6/ED6+EE7/ED7+EE8/ED8+EE9/ED9+EE10/ED10+EE11/ED11+EE12/ED12+EE14/ED14+EE15/ED15+EE16/ED16+EE17/ED17+EE19/ED19+EE20/ED20+EE21/ED21+EE22/ED22+EE23/ED23+EE24/ED24+EE25/ED25+EE27/ED27+EE28/ED28)*100/22</f>
        <v>100.62224846576765</v>
      </c>
      <c r="EF32" s="14">
        <f t="shared" si="65"/>
        <v>99.767883867441796</v>
      </c>
      <c r="EG32" s="14">
        <f t="shared" si="65"/>
        <v>100.69930407484617</v>
      </c>
      <c r="EH32" s="14">
        <f t="shared" si="65"/>
        <v>101.15376679568023</v>
      </c>
      <c r="EI32" s="14">
        <f t="shared" si="65"/>
        <v>99.57536575820312</v>
      </c>
      <c r="EJ32" s="14">
        <f t="shared" si="65"/>
        <v>99.018371798095259</v>
      </c>
      <c r="EK32" s="14">
        <f t="shared" si="65"/>
        <v>99.526993439024167</v>
      </c>
      <c r="EL32" s="14">
        <f t="shared" si="65"/>
        <v>98.093149819848904</v>
      </c>
      <c r="EM32" s="14">
        <f t="shared" si="65"/>
        <v>100.84426715898954</v>
      </c>
      <c r="EN32" s="14">
        <f t="shared" si="65"/>
        <v>100.4874336184108</v>
      </c>
      <c r="EO32" s="14">
        <f t="shared" si="65"/>
        <v>99.477736160723666</v>
      </c>
      <c r="EP32" s="14">
        <f t="shared" si="65"/>
        <v>99.756997040730326</v>
      </c>
      <c r="EQ32" s="14">
        <f t="shared" si="65"/>
        <v>102.96779841647989</v>
      </c>
      <c r="ER32" s="14">
        <f t="shared" si="65"/>
        <v>100.46688267260879</v>
      </c>
      <c r="ES32" s="14">
        <f t="shared" si="65"/>
        <v>98.533082518182852</v>
      </c>
      <c r="ET32" s="14">
        <f t="shared" si="65"/>
        <v>99.521346644341079</v>
      </c>
      <c r="EU32" s="14">
        <f t="shared" si="65"/>
        <v>97.319101246317757</v>
      </c>
      <c r="EV32" s="14">
        <f t="shared" si="65"/>
        <v>98.961349141123307</v>
      </c>
      <c r="EW32" s="14">
        <f t="shared" si="65"/>
        <v>98.586425940264363</v>
      </c>
      <c r="EX32" s="14">
        <f t="shared" si="65"/>
        <v>99.251755332143929</v>
      </c>
      <c r="EY32" s="14">
        <f t="shared" si="65"/>
        <v>99.751300616555241</v>
      </c>
      <c r="EZ32" s="14">
        <f t="shared" si="65"/>
        <v>100.30478962992139</v>
      </c>
      <c r="FA32" s="14">
        <f t="shared" si="65"/>
        <v>99.965837588748258</v>
      </c>
      <c r="FB32" s="14">
        <f t="shared" si="65"/>
        <v>100.35257301132432</v>
      </c>
      <c r="FC32" s="14">
        <f t="shared" si="65"/>
        <v>101.47864802534077</v>
      </c>
      <c r="FD32" s="14">
        <f t="shared" si="65"/>
        <v>101.59262435121246</v>
      </c>
      <c r="FE32" s="14">
        <f t="shared" si="65"/>
        <v>101.43393915796837</v>
      </c>
      <c r="FF32" s="14">
        <f t="shared" si="65"/>
        <v>100.75729917028517</v>
      </c>
      <c r="FG32" s="14">
        <f t="shared" si="65"/>
        <v>99.599731082967935</v>
      </c>
      <c r="FH32" s="14">
        <f t="shared" si="65"/>
        <v>98.606110849825214</v>
      </c>
      <c r="FI32" s="14">
        <f t="shared" si="65"/>
        <v>95.444117488354834</v>
      </c>
      <c r="FJ32" s="14">
        <f t="shared" si="65"/>
        <v>98.705095159461379</v>
      </c>
      <c r="FK32" s="14">
        <f t="shared" si="65"/>
        <v>99.466159703974384</v>
      </c>
      <c r="FL32" s="14">
        <f t="shared" si="65"/>
        <v>96.200266718085558</v>
      </c>
      <c r="FM32" s="14">
        <f t="shared" si="65"/>
        <v>99.722410454623343</v>
      </c>
      <c r="FN32" s="14">
        <f t="shared" si="65"/>
        <v>93.002741341898002</v>
      </c>
      <c r="FO32" s="14">
        <f t="shared" si="65"/>
        <v>92.203156316657129</v>
      </c>
      <c r="FP32" s="14">
        <f t="shared" si="65"/>
        <v>90.643537421968787</v>
      </c>
      <c r="FQ32" s="14">
        <f t="shared" si="65"/>
        <v>93.809437173769268</v>
      </c>
      <c r="FR32" s="14">
        <f t="shared" si="65"/>
        <v>98.04123561390503</v>
      </c>
      <c r="FS32" s="14">
        <f t="shared" si="65"/>
        <v>102.8795051505536</v>
      </c>
      <c r="FT32" s="14">
        <f t="shared" si="65"/>
        <v>97.392219617202642</v>
      </c>
      <c r="FU32" s="14">
        <f t="shared" si="65"/>
        <v>101.55074232339012</v>
      </c>
      <c r="FV32" s="14">
        <f t="shared" si="65"/>
        <v>104.17906661636002</v>
      </c>
      <c r="FW32" s="14">
        <f t="shared" si="65"/>
        <v>103.21887565497963</v>
      </c>
      <c r="FX32" s="14">
        <f t="shared" si="65"/>
        <v>103.16667150021321</v>
      </c>
      <c r="FY32" s="14">
        <f t="shared" si="65"/>
        <v>100.9646607722446</v>
      </c>
      <c r="FZ32" s="14">
        <f t="shared" si="65"/>
        <v>103.32345724412039</v>
      </c>
      <c r="GA32" s="14">
        <f t="shared" si="65"/>
        <v>101.65851148669894</v>
      </c>
      <c r="GB32" s="14">
        <f t="shared" si="65"/>
        <v>104.51668600293027</v>
      </c>
      <c r="GC32" s="14">
        <f t="shared" si="65"/>
        <v>98.735032449208902</v>
      </c>
      <c r="GD32" s="14">
        <f t="shared" si="65"/>
        <v>100.49479567862268</v>
      </c>
      <c r="GE32" s="14">
        <f t="shared" si="65"/>
        <v>100.70533795446582</v>
      </c>
      <c r="GF32" s="14">
        <f t="shared" si="65"/>
        <v>99.737068315705088</v>
      </c>
      <c r="GG32" s="14">
        <f t="shared" si="65"/>
        <v>102.13188061852001</v>
      </c>
      <c r="GH32" s="14">
        <f t="shared" si="65"/>
        <v>100.76413650363369</v>
      </c>
      <c r="GI32" s="14">
        <f t="shared" si="65"/>
        <v>100.25133457128327</v>
      </c>
      <c r="GJ32" s="14">
        <f t="shared" si="65"/>
        <v>100.92351223520255</v>
      </c>
      <c r="GK32" s="14">
        <f t="shared" si="65"/>
        <v>100.65072047771746</v>
      </c>
      <c r="GL32" s="14">
        <f t="shared" si="65"/>
        <v>101.30919175219907</v>
      </c>
      <c r="GM32" s="14">
        <f t="shared" si="65"/>
        <v>102.29629181311758</v>
      </c>
      <c r="GN32" s="14">
        <f t="shared" si="65"/>
        <v>101.46091285992001</v>
      </c>
      <c r="GO32" s="14">
        <f>(GO4/GN4+GO5/GN5+GO6/GN6+GO7/GN7+GO8/GN8+GO9/GN9+GO10/GN10+GO11/GN11+GO12/GN12+GO14/GN14+GO15/GN15+GO16/GN16+GO17/GN17+GO19/GN19+GO20/GN20+GO21/GN21+GO22/GN22+GO23/GN23+GO24/GN24+GO25/GN25+GO26/GN26+GO27/GN27+GO28/GN28)*100/23</f>
        <v>103.25457397598119</v>
      </c>
      <c r="GP32" s="14">
        <f t="shared" ref="GP32:HV32" si="66">(GP4/GO4+GP5/GO5+GP6/GO6+GP7/GO7+GP8/GO8+GP9/GO9+GP10/GO10+GP11/GO11+GP12/GO12+GP14/GO14+GP15/GO15+GP16/GO16+GP17/GO17+GP19/GO19+GP20/GO20+GP21/GO21+GP22/GO22+GP23/GO23+GP24/GO24+GP25/GO25+GP26/GO26+GP27/GO27+GP28/GO28)*100/23</f>
        <v>99.375584418365946</v>
      </c>
      <c r="GQ32" s="14">
        <f t="shared" si="66"/>
        <v>98.181346136370152</v>
      </c>
      <c r="GR32" s="14">
        <f t="shared" si="66"/>
        <v>101.91280522593686</v>
      </c>
      <c r="GS32" s="14">
        <f t="shared" si="66"/>
        <v>102.49906086480264</v>
      </c>
      <c r="GT32" s="14">
        <f t="shared" si="66"/>
        <v>103.14076562365918</v>
      </c>
      <c r="GU32" s="14">
        <f t="shared" si="66"/>
        <v>100.55434916360467</v>
      </c>
      <c r="GV32" s="14">
        <f t="shared" si="66"/>
        <v>102.41742958824899</v>
      </c>
      <c r="GW32" s="14">
        <f t="shared" si="66"/>
        <v>103.63776111452137</v>
      </c>
      <c r="GX32" s="14">
        <f t="shared" si="66"/>
        <v>102.67664682685304</v>
      </c>
      <c r="GY32" s="14">
        <f t="shared" si="66"/>
        <v>104.12324872213823</v>
      </c>
      <c r="GZ32" s="14">
        <f t="shared" si="66"/>
        <v>101.63757057317612</v>
      </c>
      <c r="HA32" s="14">
        <f t="shared" si="66"/>
        <v>100.504901735403</v>
      </c>
      <c r="HB32" s="14">
        <f t="shared" si="66"/>
        <v>100.86526750875055</v>
      </c>
      <c r="HC32" s="14">
        <f t="shared" si="66"/>
        <v>100.08777941101921</v>
      </c>
      <c r="HD32" s="14">
        <f t="shared" si="66"/>
        <v>100.92906739732697</v>
      </c>
      <c r="HE32" s="14">
        <f t="shared" si="66"/>
        <v>99.72185596580151</v>
      </c>
      <c r="HF32" s="14">
        <f t="shared" si="66"/>
        <v>100.94937104484063</v>
      </c>
      <c r="HG32" s="14">
        <f t="shared" si="66"/>
        <v>102.99414157744529</v>
      </c>
      <c r="HH32" s="14">
        <f t="shared" si="66"/>
        <v>100.40848049451118</v>
      </c>
      <c r="HI32" s="14">
        <f t="shared" si="66"/>
        <v>104.07844648719022</v>
      </c>
      <c r="HJ32" s="14">
        <f t="shared" si="66"/>
        <v>109.46272078085217</v>
      </c>
      <c r="HK32" s="14">
        <f t="shared" si="66"/>
        <v>102.32181647386868</v>
      </c>
      <c r="HL32" s="14">
        <f t="shared" si="66"/>
        <v>100.0539868133654</v>
      </c>
      <c r="HM32" s="14">
        <f t="shared" si="66"/>
        <v>97.504127191949323</v>
      </c>
      <c r="HN32" s="14">
        <f>(HN4/HM4+HN5/HM5+HN6/HM6+HN7/HM7+HN8/HM8+HN9/HM9+HN10/HM10+HN11/HM11+HN12/HM12+HN14/HM14+HN15/HM15+HN16/HM16+HN17/HM17+HN19/HM19+HN20/HM20+HN21/HM21+HN22/HM22+HN23/HM23+HN24/HM24+HN25/HM25+HN26/HM26+HN27/HM27+HN28/HM28)*100/23</f>
        <v>99.189825714303723</v>
      </c>
      <c r="HO32" s="14">
        <f t="shared" si="66"/>
        <v>99.531612166023876</v>
      </c>
      <c r="HP32" s="14">
        <f t="shared" si="66"/>
        <v>99.4993610561732</v>
      </c>
      <c r="HQ32" s="14">
        <f t="shared" si="66"/>
        <v>100.6670881376962</v>
      </c>
      <c r="HR32" s="14">
        <f t="shared" si="66"/>
        <v>100.42758636607455</v>
      </c>
      <c r="HS32" s="14">
        <f t="shared" si="66"/>
        <v>99.261202579226932</v>
      </c>
      <c r="HT32" s="14">
        <f t="shared" si="66"/>
        <v>100.49726363189879</v>
      </c>
      <c r="HU32" s="14">
        <f t="shared" si="66"/>
        <v>100.8125332653472</v>
      </c>
      <c r="HV32" s="14">
        <f t="shared" si="66"/>
        <v>99.355813164610581</v>
      </c>
      <c r="HW32" s="14">
        <f>(HW4/HV4+HW5/HV5+HW6/HV6+HW7/HV7+HW8/HV8+HW9/HV9+HW10/HV10+HW11/HV11+HW12/HV12+HW13/HV13+HW14/HV14+HW15/HV15+HW16/HV16+HW17/HV17+HW18/HV18+HW19/HV19+HW20/HV20+HW21/HV21+HW22/HV22+HW23/HV23+HW24/HV24+HW25/HV25+HW26/HV26+HW27/HV27+HW28/HV28)*100/25</f>
        <v>99.612714814564313</v>
      </c>
      <c r="HX32" s="14">
        <f t="shared" ref="HX32:KI32" si="67">(HX4/HW4+HX5/HW5+HX6/HW6+HX7/HW7+HX8/HW8+HX9/HW9+HX10/HW10+HX11/HW11+HX12/HW12+HX13/HW13+HX14/HW14+HX15/HW15+HX16/HW16+HX17/HW17+HX18/HW18+HX19/HW19+HX20/HW20+HX21/HW21+HX22/HW22+HX23/HW23+HX24/HW24+HX25/HW25+HX26/HW26+HX27/HW27+HX28/HW28)*100/25</f>
        <v>99.796876081881294</v>
      </c>
      <c r="HY32" s="14">
        <f t="shared" si="67"/>
        <v>99.03939303299579</v>
      </c>
      <c r="HZ32" s="14">
        <f t="shared" si="67"/>
        <v>99.607752809146007</v>
      </c>
      <c r="IA32" s="14">
        <f t="shared" si="67"/>
        <v>101.30508622542567</v>
      </c>
      <c r="IB32" s="14">
        <f t="shared" si="67"/>
        <v>101.55263681882045</v>
      </c>
      <c r="IC32" s="14">
        <f t="shared" si="67"/>
        <v>100.47138474222446</v>
      </c>
      <c r="ID32" s="14">
        <f t="shared" si="67"/>
        <v>101.24595785615189</v>
      </c>
      <c r="IE32" s="14">
        <f t="shared" si="67"/>
        <v>100.70803648210308</v>
      </c>
      <c r="IF32" s="14">
        <f t="shared" si="67"/>
        <v>100.29106075789851</v>
      </c>
      <c r="IG32" s="14">
        <f t="shared" si="67"/>
        <v>98.940068501116912</v>
      </c>
      <c r="IH32" s="14">
        <f t="shared" si="67"/>
        <v>100.02633806955605</v>
      </c>
      <c r="II32" s="14">
        <f t="shared" si="67"/>
        <v>98.155106042215593</v>
      </c>
      <c r="IJ32" s="14">
        <f t="shared" si="67"/>
        <v>101.01411744416492</v>
      </c>
      <c r="IK32" s="14">
        <f t="shared" si="67"/>
        <v>100.74429700499228</v>
      </c>
      <c r="IL32" s="14">
        <f t="shared" si="67"/>
        <v>99.694166373923849</v>
      </c>
      <c r="IM32" s="14">
        <f t="shared" si="67"/>
        <v>101.35379642611906</v>
      </c>
      <c r="IN32" s="14">
        <f t="shared" si="67"/>
        <v>101.31443305883766</v>
      </c>
      <c r="IO32" s="14">
        <f t="shared" si="67"/>
        <v>104.50750793522324</v>
      </c>
      <c r="IP32" s="14">
        <f t="shared" si="67"/>
        <v>102.55489097364871</v>
      </c>
      <c r="IQ32" s="14">
        <f t="shared" si="67"/>
        <v>104.43978844149593</v>
      </c>
      <c r="IR32" s="14">
        <f t="shared" si="67"/>
        <v>101.23737735777922</v>
      </c>
      <c r="IS32" s="14">
        <f t="shared" si="67"/>
        <v>98.326580629469063</v>
      </c>
      <c r="IT32" s="14">
        <f t="shared" si="67"/>
        <v>98.026424100738907</v>
      </c>
      <c r="IU32" s="14">
        <f t="shared" si="67"/>
        <v>98.687874139496728</v>
      </c>
      <c r="IV32" s="14">
        <f t="shared" si="67"/>
        <v>98.651459894985166</v>
      </c>
      <c r="IW32" s="14">
        <f t="shared" si="67"/>
        <v>98.126038386486755</v>
      </c>
      <c r="IX32" s="14">
        <f t="shared" si="67"/>
        <v>96.697138210389355</v>
      </c>
      <c r="IY32" s="14">
        <f t="shared" si="67"/>
        <v>99.97366122160193</v>
      </c>
      <c r="IZ32" s="14">
        <f t="shared" si="67"/>
        <v>99.400705830922732</v>
      </c>
      <c r="JA32" s="14">
        <f t="shared" si="67"/>
        <v>100.89629358596258</v>
      </c>
      <c r="JB32" s="14">
        <f t="shared" si="67"/>
        <v>102.39476989303986</v>
      </c>
      <c r="JC32" s="14">
        <f t="shared" si="67"/>
        <v>100.20470393369084</v>
      </c>
      <c r="JD32" s="14">
        <f t="shared" si="67"/>
        <v>101.85471079180432</v>
      </c>
      <c r="JE32" s="14">
        <f t="shared" si="67"/>
        <v>101.30762328414065</v>
      </c>
      <c r="JF32" s="14">
        <f t="shared" si="67"/>
        <v>102.83112102465724</v>
      </c>
      <c r="JG32" s="14">
        <f t="shared" si="67"/>
        <v>99.976961649782339</v>
      </c>
      <c r="JH32" s="14">
        <f t="shared" si="67"/>
        <v>102.17485333801604</v>
      </c>
      <c r="JI32" s="14">
        <f t="shared" si="67"/>
        <v>105.08895991065236</v>
      </c>
      <c r="JJ32" s="14">
        <f t="shared" si="67"/>
        <v>105.22704789924397</v>
      </c>
      <c r="JK32" s="14">
        <f t="shared" si="67"/>
        <v>97.408443821451996</v>
      </c>
      <c r="JL32" s="14">
        <f t="shared" si="67"/>
        <v>100.76979333056525</v>
      </c>
      <c r="JM32" s="14">
        <f t="shared" si="67"/>
        <v>98.200766010364092</v>
      </c>
      <c r="JN32" s="14">
        <f t="shared" si="67"/>
        <v>100.02461280705899</v>
      </c>
      <c r="JO32" s="14">
        <f t="shared" si="67"/>
        <v>99.559471342430768</v>
      </c>
      <c r="JP32" s="14">
        <f t="shared" si="67"/>
        <v>99.093548557821663</v>
      </c>
      <c r="JQ32" s="14">
        <f t="shared" si="67"/>
        <v>97.685688894346512</v>
      </c>
      <c r="JR32" s="14">
        <f t="shared" si="67"/>
        <v>100.01942713864099</v>
      </c>
      <c r="JS32" s="14">
        <f t="shared" si="67"/>
        <v>100.30378844186967</v>
      </c>
      <c r="JT32" s="14">
        <f t="shared" si="67"/>
        <v>98.937427178881862</v>
      </c>
      <c r="JU32" s="14">
        <f t="shared" si="67"/>
        <v>99.526737683272401</v>
      </c>
      <c r="JV32" s="14">
        <f t="shared" si="67"/>
        <v>100.32262158960931</v>
      </c>
      <c r="JW32" s="14">
        <f t="shared" si="67"/>
        <v>102.81419155368489</v>
      </c>
      <c r="JX32" s="14">
        <f t="shared" si="67"/>
        <v>96.946641785061814</v>
      </c>
      <c r="JY32" s="14">
        <f t="shared" si="67"/>
        <v>96.911748303199587</v>
      </c>
      <c r="JZ32" s="14">
        <f t="shared" si="67"/>
        <v>98.24983535343226</v>
      </c>
      <c r="KA32" s="14">
        <f t="shared" si="67"/>
        <v>97.144197941013729</v>
      </c>
      <c r="KB32" s="14">
        <f t="shared" si="67"/>
        <v>94.120598611710477</v>
      </c>
      <c r="KC32" s="14">
        <f t="shared" si="67"/>
        <v>99.229672296485489</v>
      </c>
      <c r="KD32" s="14">
        <f t="shared" si="67"/>
        <v>100.09082322754702</v>
      </c>
      <c r="KE32" s="14">
        <f t="shared" si="67"/>
        <v>99.03998091892494</v>
      </c>
      <c r="KF32" s="14">
        <f t="shared" si="67"/>
        <v>99.419248194741698</v>
      </c>
      <c r="KG32" s="14">
        <f t="shared" si="67"/>
        <v>97.463718953040257</v>
      </c>
      <c r="KH32" s="14">
        <f t="shared" si="67"/>
        <v>99.919930767278942</v>
      </c>
      <c r="KI32" s="14">
        <f t="shared" si="67"/>
        <v>100.75996278098154</v>
      </c>
      <c r="KJ32" s="14">
        <f t="shared" ref="KJ32:MC32" si="68">(KJ4/KI4+KJ5/KI5+KJ6/KI6+KJ7/KI7+KJ8/KI8+KJ9/KI9+KJ10/KI10+KJ11/KI11+KJ12/KI12+KJ13/KI13+KJ14/KI14+KJ15/KI15+KJ16/KI16+KJ17/KI17+KJ18/KI18+KJ19/KI19+KJ20/KI20+KJ21/KI21+KJ22/KI22+KJ23/KI23+KJ24/KI24+KJ25/KI25+KJ26/KI26+KJ27/KI27+KJ28/KI28)*100/25</f>
        <v>101.3765858276364</v>
      </c>
      <c r="KK32" s="14">
        <f t="shared" si="68"/>
        <v>99.949255426371565</v>
      </c>
      <c r="KL32" s="14">
        <f t="shared" si="68"/>
        <v>99.573273064168603</v>
      </c>
      <c r="KM32" s="14">
        <f t="shared" si="68"/>
        <v>99.048908393705545</v>
      </c>
      <c r="KN32" s="14">
        <f t="shared" si="68"/>
        <v>100.67994522801757</v>
      </c>
      <c r="KO32" s="14">
        <f t="shared" si="68"/>
        <v>98.430808027955877</v>
      </c>
      <c r="KP32" s="14">
        <f t="shared" si="68"/>
        <v>98.272330697102348</v>
      </c>
      <c r="KQ32" s="14">
        <f t="shared" si="68"/>
        <v>97.95798010295907</v>
      </c>
      <c r="KR32" s="14">
        <f t="shared" si="68"/>
        <v>98.612644048579483</v>
      </c>
      <c r="KS32" s="14">
        <f t="shared" si="68"/>
        <v>99.565720721418288</v>
      </c>
      <c r="KT32" s="14">
        <f t="shared" si="68"/>
        <v>99.918544148312392</v>
      </c>
      <c r="KU32" s="14">
        <f t="shared" si="68"/>
        <v>99.427775365763367</v>
      </c>
      <c r="KV32" s="14">
        <f t="shared" si="68"/>
        <v>99.343432839892515</v>
      </c>
      <c r="KW32" s="14">
        <f t="shared" si="68"/>
        <v>99.530878560584483</v>
      </c>
      <c r="KX32" s="14">
        <f t="shared" si="68"/>
        <v>100.59775221876117</v>
      </c>
      <c r="KY32" s="14">
        <f t="shared" si="68"/>
        <v>100</v>
      </c>
      <c r="KZ32" s="14">
        <f t="shared" si="68"/>
        <v>99.934063052200656</v>
      </c>
      <c r="LA32" s="14">
        <f t="shared" si="68"/>
        <v>102.58368717988503</v>
      </c>
      <c r="LB32" s="14">
        <f t="shared" si="68"/>
        <v>102.18553569616725</v>
      </c>
      <c r="LC32" s="14">
        <f t="shared" si="68"/>
        <v>101.92291602058262</v>
      </c>
      <c r="LD32" s="14">
        <f t="shared" si="68"/>
        <v>100.97285399640826</v>
      </c>
      <c r="LE32" s="14">
        <f t="shared" si="68"/>
        <v>101.1345545138072</v>
      </c>
      <c r="LF32" s="14">
        <f t="shared" si="68"/>
        <v>100.06128105654696</v>
      </c>
      <c r="LG32" s="14">
        <f t="shared" si="68"/>
        <v>100.0858885277775</v>
      </c>
      <c r="LH32" s="14">
        <f t="shared" si="68"/>
        <v>99.995281736057365</v>
      </c>
      <c r="LI32" s="14">
        <f t="shared" si="68"/>
        <v>100.21063955890523</v>
      </c>
      <c r="LJ32" s="14">
        <f t="shared" si="68"/>
        <v>98.804553432867621</v>
      </c>
      <c r="LK32" s="14">
        <f t="shared" si="68"/>
        <v>98.351808469157902</v>
      </c>
      <c r="LL32" s="14">
        <f t="shared" si="68"/>
        <v>100.26795991244211</v>
      </c>
      <c r="LM32" s="14">
        <f t="shared" si="68"/>
        <v>100.31440437055281</v>
      </c>
      <c r="LN32" s="14">
        <f t="shared" si="68"/>
        <v>100.82653602106927</v>
      </c>
      <c r="LO32" s="14">
        <f t="shared" si="68"/>
        <v>100.67552538013905</v>
      </c>
      <c r="LP32" s="14">
        <f t="shared" si="68"/>
        <v>99.430640498395817</v>
      </c>
      <c r="LQ32" s="14">
        <f t="shared" si="68"/>
        <v>98.565215037961892</v>
      </c>
      <c r="LR32" s="14">
        <f t="shared" si="68"/>
        <v>97.811933767929929</v>
      </c>
      <c r="LS32" s="14">
        <f t="shared" si="68"/>
        <v>98.152799228528878</v>
      </c>
      <c r="LT32" s="14">
        <f t="shared" si="68"/>
        <v>98.906098403708626</v>
      </c>
      <c r="LU32" s="14">
        <f t="shared" si="68"/>
        <v>97.899032741852494</v>
      </c>
      <c r="LV32" s="14">
        <f t="shared" si="68"/>
        <v>97.880452859267237</v>
      </c>
      <c r="LW32" s="14">
        <f t="shared" si="68"/>
        <v>98.079858553090702</v>
      </c>
      <c r="LX32" s="14">
        <f t="shared" si="68"/>
        <v>98.25759241103259</v>
      </c>
      <c r="LY32" s="14">
        <f t="shared" si="68"/>
        <v>99.524363198220314</v>
      </c>
      <c r="LZ32" s="14">
        <f t="shared" si="68"/>
        <v>99.931423344187664</v>
      </c>
      <c r="MA32" s="14">
        <f t="shared" si="68"/>
        <v>101.36786648187299</v>
      </c>
      <c r="MB32" s="14">
        <f t="shared" si="68"/>
        <v>103.01538089475252</v>
      </c>
      <c r="MC32" s="14">
        <f t="shared" si="68"/>
        <v>101.01931354492645</v>
      </c>
      <c r="MD32" s="14">
        <f>AVERAGE(FP32:HM32)</f>
        <v>101.1619585384783</v>
      </c>
      <c r="ME32" s="14">
        <f>AVERAGE(HN32:JK32)</f>
        <v>100.48220889756347</v>
      </c>
      <c r="MF32" s="14">
        <f t="shared" si="3"/>
        <v>99.520833299491429</v>
      </c>
      <c r="MG32" s="14">
        <f t="shared" si="10"/>
        <v>99.243231388140771</v>
      </c>
      <c r="MH32" s="23">
        <f t="shared" si="5"/>
        <v>-1.9376401198432647E-2</v>
      </c>
      <c r="MI32" s="40">
        <f t="shared" si="62"/>
        <v>9.45040980852343E-2</v>
      </c>
      <c r="MJ32" s="39"/>
      <c r="MK32" s="39"/>
      <c r="ML32" s="39"/>
    </row>
    <row r="33" spans="2:346" ht="25.5" thickTop="1" thickBot="1" x14ac:dyDescent="0.3">
      <c r="B33" s="22" t="s">
        <v>336</v>
      </c>
      <c r="C33" s="45" t="s">
        <v>335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46"/>
      <c r="KG33" s="46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7"/>
    </row>
    <row r="34" spans="2:346" ht="21.75" x14ac:dyDescent="0.5">
      <c r="C34" s="48"/>
      <c r="D34" s="48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  <c r="KT34" s="20"/>
      <c r="KU34" s="20"/>
      <c r="KV34" s="20"/>
      <c r="KW34" s="20"/>
      <c r="KX34" s="20"/>
      <c r="KY34" s="20"/>
      <c r="KZ34" s="20"/>
      <c r="LA34" s="20"/>
      <c r="LB34" s="20"/>
      <c r="LC34" s="20"/>
      <c r="LD34" s="20"/>
      <c r="LE34" s="20"/>
      <c r="LF34" s="20"/>
      <c r="LG34" s="20"/>
      <c r="LH34" s="20"/>
      <c r="LI34" s="20"/>
      <c r="LJ34" s="20"/>
      <c r="LK34" s="20"/>
      <c r="LL34" s="20"/>
      <c r="LM34" s="20"/>
      <c r="LN34" s="20"/>
      <c r="LO34" s="20"/>
      <c r="LP34" s="20"/>
      <c r="LQ34" s="20"/>
      <c r="LR34" s="20"/>
      <c r="LS34" s="20"/>
      <c r="LT34" s="20"/>
      <c r="LU34" s="20"/>
      <c r="LV34" s="20"/>
      <c r="LW34" s="20"/>
      <c r="LX34" s="20"/>
      <c r="LY34" s="20"/>
      <c r="LZ34" s="20"/>
      <c r="MA34" s="20"/>
      <c r="MB34" s="20"/>
      <c r="MC34" s="20"/>
      <c r="MD34" s="20"/>
      <c r="ME34" s="20"/>
      <c r="MF34" s="14"/>
      <c r="MG34" s="37"/>
    </row>
    <row r="36" spans="2:346" x14ac:dyDescent="0.25">
      <c r="G36" s="5"/>
      <c r="IJ36" s="19"/>
    </row>
    <row r="38" spans="2:346" x14ac:dyDescent="0.25">
      <c r="JQ38" s="20"/>
    </row>
    <row r="40" spans="2:346" x14ac:dyDescent="0.25">
      <c r="JQ40" s="20"/>
    </row>
    <row r="42" spans="2:346" x14ac:dyDescent="0.25">
      <c r="JQ42" s="20"/>
    </row>
    <row r="44" spans="2:346" x14ac:dyDescent="0.25">
      <c r="JQ44" s="20"/>
    </row>
  </sheetData>
  <mergeCells count="7">
    <mergeCell ref="C2:MH2"/>
    <mergeCell ref="C33:MH33"/>
    <mergeCell ref="C34:D34"/>
    <mergeCell ref="C29:D29"/>
    <mergeCell ref="C30:D30"/>
    <mergeCell ref="C31:D31"/>
    <mergeCell ref="C32:D32"/>
  </mergeCells>
  <phoneticPr fontId="12" type="noConversion"/>
  <conditionalFormatting sqref="MH4:MH32">
    <cfRule type="cellIs" dxfId="2" priority="13" operator="equal">
      <formula>0</formula>
    </cfRule>
    <cfRule type="cellIs" dxfId="1" priority="34" operator="greaterThanOrEqual">
      <formula>0</formula>
    </cfRule>
    <cfRule type="cellIs" dxfId="0" priority="35" operator="lessThan">
      <formula>0</formula>
    </cfRule>
  </conditionalFormatting>
  <hyperlinks>
    <hyperlink ref="B8" r:id="rId1" xr:uid="{00000000-0004-0000-0000-000000000000}"/>
    <hyperlink ref="B28" r:id="rId2" xr:uid="{00000000-0004-0000-0000-000001000000}"/>
    <hyperlink ref="B27" r:id="rId3" xr:uid="{00000000-0004-0000-0000-000002000000}"/>
  </hyperlinks>
  <pageMargins left="0.7" right="0.7" top="0.75" bottom="0.75" header="0.3" footer="0.3"/>
  <pageSetup paperSize="9" orientation="portrait" r:id="rId4"/>
  <ignoredErrors>
    <ignoredError sqref="D5:DC5 E4:DC4 C28:DC28 C21:DC25 C14:DC17 C6:DC7 C9:DC12 C8 E8:DC8 C20:DC20 C27 E27:DC27 MD6:ME12 MD4:ME4 MD5:ME5 MD24:ME28 MD19:ME23 ME18 MD14:ME17 ME13 E31:EI31 EX31:FU31 MG4:MG9 MG10:MG32" formulaRange="1"/>
  </ignoredErrors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rezayati</dc:creator>
  <cp:lastModifiedBy>Emarlou Reza</cp:lastModifiedBy>
  <dcterms:created xsi:type="dcterms:W3CDTF">2016-11-12T05:57:01Z</dcterms:created>
  <dcterms:modified xsi:type="dcterms:W3CDTF">2023-07-22T06:45:19Z</dcterms:modified>
</cp:coreProperties>
</file>