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9900" tabRatio="599"/>
  </bookViews>
  <sheets>
    <sheet name="تارگت خرداد ماه" sheetId="34" r:id="rId1"/>
  </sheets>
  <externalReferences>
    <externalReference r:id="rId2"/>
  </externalReferences>
  <definedNames>
    <definedName name="_xlnm._FilterDatabase" localSheetId="0" hidden="1">'تارگت خرداد ماه'!$A$1:$T$4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4" l="1"/>
  <c r="F2" i="34" s="1"/>
  <c r="U2" i="34" l="1"/>
  <c r="W2" i="34"/>
  <c r="Y2" i="34"/>
  <c r="AA2" i="34"/>
  <c r="M2" i="34"/>
  <c r="O2" i="34"/>
  <c r="Q2" i="34"/>
  <c r="S2" i="34" s="1"/>
  <c r="O3" i="34" l="1"/>
  <c r="Q3" i="34"/>
  <c r="M3" i="34"/>
  <c r="K2" i="34"/>
  <c r="R4" i="34" l="1"/>
  <c r="AB2" i="34" l="1"/>
  <c r="V2" i="34"/>
  <c r="N2" i="34"/>
  <c r="P2" i="34"/>
  <c r="R2" i="34"/>
  <c r="X2" i="34"/>
  <c r="Z2" i="34"/>
  <c r="T2" i="34"/>
  <c r="L2" i="34"/>
  <c r="J2" i="34"/>
  <c r="W3" i="34"/>
  <c r="S3" i="34" l="1"/>
</calcChain>
</file>

<file path=xl/sharedStrings.xml><?xml version="1.0" encoding="utf-8"?>
<sst xmlns="http://schemas.openxmlformats.org/spreadsheetml/2006/main" count="31" uniqueCount="31">
  <si>
    <t xml:space="preserve">کد کالا </t>
  </si>
  <si>
    <t>گروه کالایی</t>
  </si>
  <si>
    <t>قیمت ویژه (ريال)</t>
  </si>
  <si>
    <t>خانم جمالی 16447</t>
  </si>
  <si>
    <t>خانم میراردبیلی 15984</t>
  </si>
  <si>
    <t>خانم میراردبیلی (ريال)</t>
  </si>
  <si>
    <t>منطقه 6(تعداد)</t>
  </si>
  <si>
    <t>منطقه 6 (ريال)</t>
  </si>
  <si>
    <t>منطقه 2(تعداد)</t>
  </si>
  <si>
    <t>منطقه 2(ريال)</t>
  </si>
  <si>
    <t>مشهد(ريال)</t>
  </si>
  <si>
    <t>گیلان (ريال)</t>
  </si>
  <si>
    <t>اسپیکر بلوتوث</t>
  </si>
  <si>
    <t>اسپیکر بلوتوث تسکو TS.CO-TS2316</t>
  </si>
  <si>
    <t>میراردبیلی شهرستان(تعداد)</t>
  </si>
  <si>
    <t>میراردبیلی شهرستان (ريال)</t>
  </si>
  <si>
    <t>وضعیت کالا</t>
  </si>
  <si>
    <t>Y</t>
  </si>
  <si>
    <t>دفتر مشهد 251</t>
  </si>
  <si>
    <t>دفتر گیلان261</t>
  </si>
  <si>
    <t>آقای صادقی712532</t>
  </si>
  <si>
    <t>آقای صادقی(ريال)</t>
  </si>
  <si>
    <t xml:space="preserve">نام کالا </t>
  </si>
  <si>
    <t>قیمت ویژه ه با احتساب ارزش افزوده(ريال)</t>
  </si>
  <si>
    <t>دفتر خوزستان</t>
  </si>
  <si>
    <t>خوزستان (ريال)</t>
  </si>
  <si>
    <t>خانم جمالی(ريال)</t>
  </si>
  <si>
    <t>تارگت تامین (تعداد)</t>
  </si>
  <si>
    <t>تارگت خرداد ماه(تعداد)</t>
  </si>
  <si>
    <t>موجودی 9 خرداد</t>
  </si>
  <si>
    <t>تارگت خرداد ماه(ريال)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</si>
</sst>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[Red]0"/>
    <numFmt numFmtId="165" formatCode="#,##0;[Red]#,##0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 Black"/>
      <family val="2"/>
    </font>
    <font>
      <b/>
      <sz val="12"/>
      <color rgb="FF000000"/>
      <name val="B Nazanin"/>
      <charset val="178"/>
    </font>
    <font>
      <b/>
      <sz val="11"/>
      <color rgb="FF000000"/>
      <name val="B Nazanin"/>
      <charset val="178"/>
    </font>
    <font>
      <b/>
      <sz val="12"/>
      <name val="B Nazanin"/>
      <charset val="178"/>
    </font>
    <font>
      <b/>
      <sz val="11"/>
      <color theme="1"/>
      <name val="B Nazanin"/>
      <charset val="178"/>
    </font>
  </fonts>
  <fills count="11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gradientFill degree="90">
        <stop position="0">
          <color theme="0"/>
        </stop>
        <stop position="1">
          <color theme="4" tint="-0.25098422193060094"/>
        </stop>
      </gradientFill>
    </fill>
    <fill>
      <gradientFill degree="90">
        <stop position="0">
          <color theme="0"/>
        </stop>
        <stop position="1">
          <color rgb="FF66FFFF"/>
        </stop>
      </gradientFill>
    </fill>
    <fill>
      <gradientFill degree="90">
        <stop position="0">
          <color theme="0"/>
        </stop>
        <stop position="1">
          <color rgb="FF33CC33"/>
        </stop>
      </gradientFill>
    </fill>
    <fill>
      <patternFill patternType="solid">
        <fgColor rgb="FFFF000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horizontal="center" vertical="top"/>
    </xf>
  </cellStyleXfs>
  <cellXfs count="20">
    <xf numFmtId="0" fontId="0" fillId="0" borderId="0" xfId="0"/>
    <xf numFmtId="164" fontId="2" fillId="2" borderId="1" xfId="1" quotePrefix="1" applyNumberFormat="1" applyFont="1" applyFill="1" applyBorder="1" applyAlignment="1" applyProtection="1">
      <alignment horizontal="center" vertical="center" wrapText="1" readingOrder="2"/>
      <protection locked="0"/>
    </xf>
    <xf numFmtId="165" fontId="2" fillId="2" borderId="1" xfId="1" quotePrefix="1" applyNumberFormat="1" applyFont="1" applyFill="1" applyBorder="1" applyAlignment="1">
      <alignment horizontal="center" vertical="center" wrapText="1" readingOrder="2"/>
    </xf>
    <xf numFmtId="165" fontId="2" fillId="3" borderId="1" xfId="1" quotePrefix="1" applyNumberFormat="1" applyFont="1" applyFill="1" applyBorder="1" applyAlignment="1">
      <alignment horizontal="center" vertical="center" wrapText="1" readingOrder="2"/>
    </xf>
    <xf numFmtId="165" fontId="4" fillId="4" borderId="1" xfId="1" quotePrefix="1" applyNumberFormat="1" applyFont="1" applyFill="1" applyBorder="1" applyAlignment="1">
      <alignment horizontal="center" vertical="center" wrapText="1" readingOrder="2"/>
    </xf>
    <xf numFmtId="165" fontId="2" fillId="5" borderId="1" xfId="1" quotePrefix="1" applyNumberFormat="1" applyFont="1" applyFill="1" applyBorder="1" applyAlignment="1">
      <alignment horizontal="center" vertical="center" wrapText="1" readingOrder="2"/>
    </xf>
    <xf numFmtId="165" fontId="2" fillId="6" borderId="1" xfId="1" quotePrefix="1" applyNumberFormat="1" applyFont="1" applyFill="1" applyBorder="1" applyAlignment="1">
      <alignment horizontal="center" vertical="center" wrapText="1" readingOrder="2"/>
    </xf>
    <xf numFmtId="165" fontId="2" fillId="7" borderId="1" xfId="1" quotePrefix="1" applyNumberFormat="1" applyFont="1" applyFill="1" applyBorder="1" applyAlignment="1">
      <alignment horizontal="center" vertical="center" wrapText="1" readingOrder="2"/>
    </xf>
    <xf numFmtId="165" fontId="2" fillId="8" borderId="1" xfId="1" quotePrefix="1" applyNumberFormat="1" applyFont="1" applyFill="1" applyBorder="1" applyAlignment="1">
      <alignment horizontal="center" vertical="center" wrapText="1" readingOrder="2"/>
    </xf>
    <xf numFmtId="0" fontId="2" fillId="0" borderId="1" xfId="1" quotePrefix="1" applyNumberFormat="1" applyFont="1" applyFill="1" applyBorder="1" applyAlignment="1">
      <alignment horizontal="center" vertical="center" wrapText="1" readingOrder="2"/>
    </xf>
    <xf numFmtId="3" fontId="3" fillId="0" borderId="1" xfId="1" quotePrefix="1" applyNumberFormat="1" applyFont="1" applyFill="1" applyBorder="1" applyAlignment="1">
      <alignment horizontal="center" vertical="center" wrapText="1" readingOrder="2"/>
    </xf>
    <xf numFmtId="165" fontId="3" fillId="0" borderId="1" xfId="1" quotePrefix="1" applyNumberFormat="1" applyFont="1" applyFill="1" applyBorder="1" applyAlignment="1">
      <alignment horizontal="center" vertical="center" wrapText="1" readingOrder="2"/>
    </xf>
    <xf numFmtId="165" fontId="5" fillId="0" borderId="1" xfId="0" applyNumberFormat="1" applyFont="1" applyFill="1" applyBorder="1" applyAlignment="1">
      <alignment horizontal="center" vertical="center"/>
    </xf>
    <xf numFmtId="165" fontId="2" fillId="9" borderId="1" xfId="1" quotePrefix="1" applyNumberFormat="1" applyFont="1" applyFill="1" applyBorder="1" applyAlignment="1">
      <alignment horizontal="center" vertical="center" wrapText="1" readingOrder="2"/>
    </xf>
    <xf numFmtId="164" fontId="2" fillId="2" borderId="2" xfId="1" quotePrefix="1" applyNumberFormat="1" applyFont="1" applyFill="1" applyBorder="1" applyAlignment="1" applyProtection="1">
      <alignment horizontal="center" vertical="center" wrapText="1" readingOrder="2"/>
      <protection locked="0"/>
    </xf>
    <xf numFmtId="0" fontId="2" fillId="0" borderId="2" xfId="1" quotePrefix="1" applyNumberFormat="1" applyFont="1" applyFill="1" applyBorder="1" applyAlignment="1">
      <alignment horizontal="center" vertical="center" wrapText="1" readingOrder="2"/>
    </xf>
    <xf numFmtId="0" fontId="0" fillId="0" borderId="0" xfId="0" applyFill="1"/>
    <xf numFmtId="165" fontId="0" fillId="0" borderId="0" xfId="0" applyNumberFormat="1"/>
    <xf numFmtId="165" fontId="2" fillId="10" borderId="1" xfId="1" quotePrefix="1" applyNumberFormat="1" applyFont="1" applyFill="1" applyBorder="1" applyAlignment="1">
      <alignment horizontal="center" vertical="center" wrapText="1" readingOrder="2"/>
    </xf>
    <xf numFmtId="165" fontId="0" fillId="0" borderId="0" xfId="0" applyNumberFormat="1" applyFill="1"/>
  </cellXfs>
  <cellStyles count="2">
    <cellStyle name="Normal" xfId="0" builtinId="0"/>
    <cellStyle name="S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F1" t="str">
            <v>کد کالا</v>
          </cell>
          <cell r="G1" t="str">
            <v>قیمت</v>
          </cell>
        </row>
        <row r="2">
          <cell r="F2">
            <v>9601</v>
          </cell>
          <cell r="G2">
            <v>90000</v>
          </cell>
        </row>
        <row r="3">
          <cell r="F3">
            <v>57270520223</v>
          </cell>
          <cell r="G3">
            <v>100</v>
          </cell>
        </row>
        <row r="4">
          <cell r="F4">
            <v>3408001</v>
          </cell>
          <cell r="G4">
            <v>3652000</v>
          </cell>
        </row>
        <row r="5">
          <cell r="F5">
            <v>34070010005</v>
          </cell>
          <cell r="G5">
            <v>100</v>
          </cell>
        </row>
        <row r="6">
          <cell r="F6">
            <v>3304003</v>
          </cell>
          <cell r="G6">
            <v>21294000</v>
          </cell>
        </row>
        <row r="7">
          <cell r="F7">
            <v>3302005</v>
          </cell>
          <cell r="G7">
            <v>24113761</v>
          </cell>
        </row>
        <row r="8">
          <cell r="F8">
            <v>3302004</v>
          </cell>
          <cell r="G8">
            <v>23153211</v>
          </cell>
        </row>
        <row r="9">
          <cell r="F9">
            <v>3302001</v>
          </cell>
          <cell r="G9">
            <v>22600000</v>
          </cell>
        </row>
        <row r="10">
          <cell r="F10">
            <v>32050010147</v>
          </cell>
          <cell r="G10">
            <v>15676000</v>
          </cell>
        </row>
        <row r="11">
          <cell r="F11">
            <v>32050010146</v>
          </cell>
          <cell r="G11">
            <v>6633000</v>
          </cell>
        </row>
        <row r="12">
          <cell r="F12">
            <v>32050010145</v>
          </cell>
          <cell r="G12">
            <v>12647000</v>
          </cell>
        </row>
        <row r="13">
          <cell r="F13">
            <v>32050010144</v>
          </cell>
          <cell r="G13">
            <v>13339000</v>
          </cell>
        </row>
        <row r="14">
          <cell r="F14">
            <v>32050010139</v>
          </cell>
          <cell r="G14">
            <v>48545000</v>
          </cell>
        </row>
        <row r="15">
          <cell r="F15">
            <v>32050010138</v>
          </cell>
          <cell r="G15">
            <v>35198000</v>
          </cell>
        </row>
        <row r="16">
          <cell r="F16">
            <v>32050010137</v>
          </cell>
          <cell r="G16">
            <v>9215000</v>
          </cell>
        </row>
        <row r="17">
          <cell r="F17">
            <v>32050010135</v>
          </cell>
          <cell r="G17">
            <v>4223000</v>
          </cell>
        </row>
        <row r="18">
          <cell r="F18">
            <v>32050010134</v>
          </cell>
          <cell r="G18">
            <v>8489000</v>
          </cell>
        </row>
        <row r="19">
          <cell r="F19">
            <v>32050010133</v>
          </cell>
          <cell r="G19">
            <v>8334000</v>
          </cell>
        </row>
        <row r="20">
          <cell r="F20">
            <v>32050010132</v>
          </cell>
          <cell r="G20">
            <v>11605000</v>
          </cell>
        </row>
        <row r="21">
          <cell r="F21">
            <v>32050010131</v>
          </cell>
          <cell r="G21">
            <v>3610000</v>
          </cell>
        </row>
        <row r="22">
          <cell r="F22">
            <v>32050010130</v>
          </cell>
          <cell r="G22">
            <v>5160000</v>
          </cell>
        </row>
        <row r="23">
          <cell r="F23">
            <v>32050010129</v>
          </cell>
          <cell r="G23">
            <v>4555000</v>
          </cell>
        </row>
        <row r="24">
          <cell r="F24">
            <v>32050010128</v>
          </cell>
          <cell r="G24">
            <v>3504587</v>
          </cell>
        </row>
        <row r="25">
          <cell r="F25">
            <v>32050010127</v>
          </cell>
          <cell r="G25">
            <v>7331000</v>
          </cell>
        </row>
        <row r="26">
          <cell r="F26">
            <v>32050010126</v>
          </cell>
          <cell r="G26">
            <v>8776000</v>
          </cell>
        </row>
        <row r="27">
          <cell r="F27">
            <v>32050010125</v>
          </cell>
          <cell r="G27">
            <v>5820000</v>
          </cell>
        </row>
        <row r="28">
          <cell r="F28">
            <v>32050010124</v>
          </cell>
          <cell r="G28">
            <v>13909000</v>
          </cell>
        </row>
        <row r="29">
          <cell r="F29">
            <v>32050010123</v>
          </cell>
          <cell r="G29">
            <v>27195000</v>
          </cell>
        </row>
        <row r="30">
          <cell r="F30">
            <v>32050010120</v>
          </cell>
          <cell r="G30">
            <v>6928000</v>
          </cell>
        </row>
        <row r="31">
          <cell r="F31">
            <v>32050010119</v>
          </cell>
          <cell r="G31">
            <v>10320000</v>
          </cell>
        </row>
        <row r="32">
          <cell r="F32">
            <v>32050010118</v>
          </cell>
          <cell r="G32">
            <v>3193577</v>
          </cell>
        </row>
        <row r="33">
          <cell r="F33">
            <v>32050010117</v>
          </cell>
          <cell r="G33">
            <v>8689000</v>
          </cell>
        </row>
        <row r="34">
          <cell r="F34">
            <v>32050010116</v>
          </cell>
          <cell r="G34">
            <v>8088000</v>
          </cell>
        </row>
        <row r="35">
          <cell r="F35">
            <v>32050010113</v>
          </cell>
          <cell r="G35">
            <v>6207000</v>
          </cell>
        </row>
        <row r="36">
          <cell r="F36">
            <v>32050010112</v>
          </cell>
          <cell r="G36">
            <v>3689908</v>
          </cell>
        </row>
        <row r="37">
          <cell r="F37">
            <v>32050010111</v>
          </cell>
          <cell r="G37">
            <v>4179816</v>
          </cell>
        </row>
        <row r="38">
          <cell r="F38">
            <v>32050010110</v>
          </cell>
          <cell r="G38">
            <v>5157000</v>
          </cell>
        </row>
        <row r="39">
          <cell r="F39">
            <v>32050010108</v>
          </cell>
          <cell r="G39">
            <v>2972477</v>
          </cell>
        </row>
        <row r="40">
          <cell r="F40">
            <v>32050010107</v>
          </cell>
          <cell r="G40">
            <v>3368807</v>
          </cell>
        </row>
        <row r="41">
          <cell r="F41">
            <v>32050010106</v>
          </cell>
          <cell r="G41">
            <v>4233027</v>
          </cell>
        </row>
        <row r="42">
          <cell r="F42">
            <v>32050010105</v>
          </cell>
          <cell r="G42">
            <v>6627522</v>
          </cell>
        </row>
        <row r="43">
          <cell r="F43">
            <v>32050010103</v>
          </cell>
          <cell r="G43">
            <v>4687155</v>
          </cell>
        </row>
        <row r="44">
          <cell r="F44">
            <v>32050010099</v>
          </cell>
          <cell r="G44">
            <v>10630275</v>
          </cell>
        </row>
        <row r="45">
          <cell r="F45">
            <v>32050010098</v>
          </cell>
          <cell r="G45">
            <v>5203669</v>
          </cell>
        </row>
        <row r="46">
          <cell r="F46">
            <v>32050010097</v>
          </cell>
          <cell r="G46">
            <v>4714678</v>
          </cell>
        </row>
        <row r="47">
          <cell r="F47">
            <v>32050010096</v>
          </cell>
          <cell r="G47">
            <v>3672477</v>
          </cell>
        </row>
        <row r="48">
          <cell r="F48">
            <v>32050010095</v>
          </cell>
          <cell r="G48">
            <v>6672477</v>
          </cell>
        </row>
        <row r="49">
          <cell r="F49">
            <v>32050010094</v>
          </cell>
          <cell r="G49">
            <v>7085321</v>
          </cell>
        </row>
        <row r="50">
          <cell r="F50">
            <v>32050010093</v>
          </cell>
          <cell r="G50">
            <v>24605000</v>
          </cell>
        </row>
        <row r="51">
          <cell r="F51">
            <v>32050010092</v>
          </cell>
          <cell r="G51">
            <v>6697247</v>
          </cell>
        </row>
        <row r="52">
          <cell r="F52">
            <v>32050010091</v>
          </cell>
          <cell r="G52">
            <v>16385321</v>
          </cell>
        </row>
        <row r="53">
          <cell r="F53">
            <v>32050010088</v>
          </cell>
          <cell r="G53">
            <v>13884403</v>
          </cell>
        </row>
        <row r="54">
          <cell r="F54">
            <v>32050010087</v>
          </cell>
          <cell r="G54">
            <v>4527522</v>
          </cell>
        </row>
        <row r="55">
          <cell r="F55">
            <v>32050010076</v>
          </cell>
          <cell r="G55">
            <v>5563302</v>
          </cell>
        </row>
        <row r="56">
          <cell r="F56">
            <v>32050010075</v>
          </cell>
          <cell r="G56">
            <v>4470642</v>
          </cell>
        </row>
        <row r="57">
          <cell r="F57">
            <v>32050010074</v>
          </cell>
          <cell r="G57">
            <v>6264000</v>
          </cell>
        </row>
        <row r="58">
          <cell r="F58">
            <v>32050010073</v>
          </cell>
          <cell r="G58">
            <v>2771559</v>
          </cell>
        </row>
        <row r="59">
          <cell r="F59">
            <v>32050010072</v>
          </cell>
          <cell r="G59">
            <v>3402752</v>
          </cell>
        </row>
        <row r="60">
          <cell r="F60">
            <v>32050010071</v>
          </cell>
          <cell r="G60">
            <v>5798165</v>
          </cell>
        </row>
        <row r="61">
          <cell r="F61">
            <v>32050010070</v>
          </cell>
          <cell r="G61">
            <v>5110091</v>
          </cell>
        </row>
        <row r="62">
          <cell r="F62">
            <v>32050010069</v>
          </cell>
          <cell r="G62">
            <v>7731192</v>
          </cell>
        </row>
        <row r="63">
          <cell r="F63">
            <v>32050010068</v>
          </cell>
          <cell r="G63">
            <v>6721000</v>
          </cell>
        </row>
        <row r="64">
          <cell r="F64">
            <v>32050010066</v>
          </cell>
          <cell r="G64">
            <v>3431192</v>
          </cell>
        </row>
        <row r="65">
          <cell r="F65">
            <v>32050010065</v>
          </cell>
          <cell r="G65">
            <v>5550458</v>
          </cell>
        </row>
        <row r="66">
          <cell r="F66">
            <v>32050010063</v>
          </cell>
          <cell r="G66">
            <v>4988990</v>
          </cell>
        </row>
        <row r="67">
          <cell r="F67">
            <v>32050010062</v>
          </cell>
          <cell r="G67">
            <v>5345000</v>
          </cell>
        </row>
        <row r="68">
          <cell r="F68">
            <v>32050010060</v>
          </cell>
          <cell r="G68">
            <v>2921100</v>
          </cell>
        </row>
        <row r="69">
          <cell r="F69">
            <v>32050010059</v>
          </cell>
          <cell r="G69">
            <v>17243119</v>
          </cell>
        </row>
        <row r="70">
          <cell r="F70">
            <v>32050010058</v>
          </cell>
          <cell r="G70">
            <v>9755963</v>
          </cell>
        </row>
        <row r="71">
          <cell r="F71">
            <v>32050010054</v>
          </cell>
          <cell r="G71">
            <v>9027522</v>
          </cell>
        </row>
        <row r="72">
          <cell r="F72">
            <v>32050010053</v>
          </cell>
          <cell r="G72">
            <v>5547706</v>
          </cell>
        </row>
        <row r="73">
          <cell r="F73">
            <v>32050010052</v>
          </cell>
          <cell r="G73">
            <v>2511926</v>
          </cell>
        </row>
        <row r="74">
          <cell r="F74">
            <v>32050010051</v>
          </cell>
          <cell r="G74">
            <v>11977064</v>
          </cell>
        </row>
        <row r="75">
          <cell r="F75">
            <v>32050010049</v>
          </cell>
          <cell r="G75">
            <v>7756880</v>
          </cell>
        </row>
        <row r="76">
          <cell r="F76">
            <v>32050010047</v>
          </cell>
          <cell r="G76">
            <v>2751376</v>
          </cell>
        </row>
        <row r="77">
          <cell r="F77">
            <v>32050010042</v>
          </cell>
          <cell r="G77">
            <v>3377981</v>
          </cell>
        </row>
        <row r="78">
          <cell r="F78">
            <v>32050010041</v>
          </cell>
          <cell r="G78">
            <v>5045871</v>
          </cell>
        </row>
        <row r="79">
          <cell r="F79">
            <v>32050010027</v>
          </cell>
          <cell r="G79">
            <v>35428440</v>
          </cell>
        </row>
        <row r="80">
          <cell r="F80">
            <v>32040030001</v>
          </cell>
          <cell r="G80">
            <v>7610000</v>
          </cell>
        </row>
        <row r="81">
          <cell r="F81">
            <v>32040020066</v>
          </cell>
          <cell r="G81">
            <v>6193000</v>
          </cell>
        </row>
        <row r="82">
          <cell r="F82">
            <v>32040020065</v>
          </cell>
          <cell r="G82">
            <v>2380000</v>
          </cell>
        </row>
        <row r="83">
          <cell r="F83">
            <v>32040020064</v>
          </cell>
          <cell r="G83">
            <v>1993000</v>
          </cell>
        </row>
        <row r="84">
          <cell r="F84">
            <v>32040020063</v>
          </cell>
          <cell r="G84">
            <v>1667000</v>
          </cell>
        </row>
        <row r="85">
          <cell r="F85">
            <v>32040020062</v>
          </cell>
          <cell r="G85">
            <v>1892000</v>
          </cell>
        </row>
        <row r="86">
          <cell r="F86">
            <v>32040020061</v>
          </cell>
          <cell r="G86">
            <v>2031192</v>
          </cell>
        </row>
        <row r="87">
          <cell r="F87">
            <v>32040020060</v>
          </cell>
          <cell r="G87">
            <v>1527000</v>
          </cell>
        </row>
        <row r="88">
          <cell r="F88">
            <v>32040020057</v>
          </cell>
          <cell r="G88">
            <v>1528440</v>
          </cell>
        </row>
        <row r="89">
          <cell r="F89">
            <v>32040020056</v>
          </cell>
          <cell r="G89">
            <v>1317431</v>
          </cell>
        </row>
        <row r="90">
          <cell r="F90">
            <v>32040020055</v>
          </cell>
          <cell r="G90">
            <v>1009174</v>
          </cell>
        </row>
        <row r="91">
          <cell r="F91">
            <v>32040020054</v>
          </cell>
          <cell r="G91">
            <v>1548623</v>
          </cell>
        </row>
        <row r="92">
          <cell r="F92">
            <v>32040020053</v>
          </cell>
          <cell r="G92">
            <v>1870642</v>
          </cell>
        </row>
        <row r="93">
          <cell r="F93">
            <v>32040020052</v>
          </cell>
          <cell r="G93">
            <v>1185321</v>
          </cell>
        </row>
        <row r="94">
          <cell r="F94">
            <v>32040020051</v>
          </cell>
          <cell r="G94">
            <v>2755963</v>
          </cell>
        </row>
        <row r="95">
          <cell r="F95">
            <v>32040020045</v>
          </cell>
          <cell r="G95">
            <v>1975000</v>
          </cell>
        </row>
        <row r="96">
          <cell r="F96">
            <v>32040020044</v>
          </cell>
          <cell r="G96">
            <v>1214678</v>
          </cell>
        </row>
        <row r="97">
          <cell r="F97">
            <v>32040020042</v>
          </cell>
          <cell r="G97">
            <v>1325688</v>
          </cell>
        </row>
        <row r="98">
          <cell r="F98">
            <v>32040020041</v>
          </cell>
          <cell r="G98">
            <v>1693577</v>
          </cell>
        </row>
        <row r="99">
          <cell r="F99">
            <v>32040020040</v>
          </cell>
          <cell r="G99">
            <v>1677064</v>
          </cell>
        </row>
        <row r="100">
          <cell r="F100">
            <v>32040020039</v>
          </cell>
          <cell r="G100">
            <v>3146788</v>
          </cell>
        </row>
        <row r="101">
          <cell r="F101">
            <v>32040020038</v>
          </cell>
          <cell r="G101">
            <v>1197247</v>
          </cell>
        </row>
        <row r="102">
          <cell r="F102">
            <v>32040020037</v>
          </cell>
          <cell r="G102">
            <v>1432110</v>
          </cell>
        </row>
        <row r="103">
          <cell r="F103">
            <v>32040020035</v>
          </cell>
          <cell r="G103">
            <v>1077064</v>
          </cell>
        </row>
        <row r="104">
          <cell r="F104">
            <v>32040020033</v>
          </cell>
          <cell r="G104">
            <v>1600000</v>
          </cell>
        </row>
        <row r="105">
          <cell r="F105">
            <v>32040020032</v>
          </cell>
          <cell r="G105">
            <v>2154128</v>
          </cell>
        </row>
        <row r="106">
          <cell r="F106">
            <v>32040020029</v>
          </cell>
          <cell r="G106">
            <v>2781651</v>
          </cell>
        </row>
        <row r="107">
          <cell r="F107">
            <v>32040020028</v>
          </cell>
          <cell r="G107">
            <v>2447706</v>
          </cell>
        </row>
        <row r="108">
          <cell r="F108">
            <v>32040020027</v>
          </cell>
          <cell r="G108">
            <v>3380733</v>
          </cell>
        </row>
        <row r="109">
          <cell r="F109">
            <v>32040020019</v>
          </cell>
          <cell r="G109">
            <v>897247</v>
          </cell>
        </row>
        <row r="110">
          <cell r="F110">
            <v>32040010055</v>
          </cell>
          <cell r="G110">
            <v>28190000</v>
          </cell>
        </row>
        <row r="111">
          <cell r="F111">
            <v>32040010053</v>
          </cell>
          <cell r="G111">
            <v>9282000</v>
          </cell>
        </row>
        <row r="112">
          <cell r="F112">
            <v>32040010052</v>
          </cell>
          <cell r="G112">
            <v>3581000</v>
          </cell>
        </row>
        <row r="113">
          <cell r="F113">
            <v>32040010051</v>
          </cell>
          <cell r="G113">
            <v>2311000</v>
          </cell>
        </row>
        <row r="114">
          <cell r="F114">
            <v>32040010050</v>
          </cell>
          <cell r="G114">
            <v>1972000</v>
          </cell>
        </row>
        <row r="115">
          <cell r="F115">
            <v>32040010048</v>
          </cell>
          <cell r="G115">
            <v>1374311</v>
          </cell>
        </row>
        <row r="116">
          <cell r="F116">
            <v>32040010047</v>
          </cell>
          <cell r="G116">
            <v>2047706</v>
          </cell>
        </row>
        <row r="117">
          <cell r="F117">
            <v>32040010046</v>
          </cell>
          <cell r="G117">
            <v>1510000</v>
          </cell>
        </row>
        <row r="118">
          <cell r="F118">
            <v>32040010045</v>
          </cell>
          <cell r="G118">
            <v>1714000</v>
          </cell>
        </row>
        <row r="119">
          <cell r="F119">
            <v>32040010044</v>
          </cell>
          <cell r="G119">
            <v>4380000</v>
          </cell>
        </row>
        <row r="120">
          <cell r="F120">
            <v>32040010043</v>
          </cell>
          <cell r="G120">
            <v>1625000</v>
          </cell>
        </row>
        <row r="121">
          <cell r="F121">
            <v>32040010042</v>
          </cell>
          <cell r="G121">
            <v>2711926</v>
          </cell>
        </row>
        <row r="122">
          <cell r="F122">
            <v>32040010041</v>
          </cell>
          <cell r="G122">
            <v>1625000</v>
          </cell>
        </row>
        <row r="123">
          <cell r="F123">
            <v>32040010040</v>
          </cell>
          <cell r="G123">
            <v>1796330</v>
          </cell>
        </row>
        <row r="124">
          <cell r="F124">
            <v>32040010040</v>
          </cell>
          <cell r="G124">
            <v>1796330</v>
          </cell>
        </row>
        <row r="125">
          <cell r="F125">
            <v>32040010040</v>
          </cell>
          <cell r="G125">
            <v>1796330</v>
          </cell>
        </row>
        <row r="126">
          <cell r="F126">
            <v>32040010039</v>
          </cell>
          <cell r="G126">
            <v>1648623</v>
          </cell>
        </row>
        <row r="127">
          <cell r="F127">
            <v>32040010038</v>
          </cell>
          <cell r="G127">
            <v>1594000</v>
          </cell>
        </row>
        <row r="128">
          <cell r="F128">
            <v>32040010037</v>
          </cell>
          <cell r="G128">
            <v>2779000</v>
          </cell>
        </row>
        <row r="129">
          <cell r="F129">
            <v>32040010033</v>
          </cell>
          <cell r="G129">
            <v>1247706</v>
          </cell>
        </row>
        <row r="130">
          <cell r="F130">
            <v>32040010032</v>
          </cell>
          <cell r="G130">
            <v>1059633</v>
          </cell>
        </row>
        <row r="131">
          <cell r="F131">
            <v>32040010031</v>
          </cell>
          <cell r="G131">
            <v>1042201</v>
          </cell>
        </row>
        <row r="132">
          <cell r="F132">
            <v>32040010030</v>
          </cell>
          <cell r="G132">
            <v>1478899</v>
          </cell>
        </row>
        <row r="133">
          <cell r="F133">
            <v>32040010029</v>
          </cell>
          <cell r="G133">
            <v>1376146</v>
          </cell>
        </row>
        <row r="134">
          <cell r="F134">
            <v>32040010028</v>
          </cell>
          <cell r="G134">
            <v>2241284</v>
          </cell>
        </row>
        <row r="135">
          <cell r="F135">
            <v>32040010026</v>
          </cell>
          <cell r="G135">
            <v>2514678</v>
          </cell>
        </row>
        <row r="136">
          <cell r="F136">
            <v>32040010023</v>
          </cell>
          <cell r="G136">
            <v>1552000</v>
          </cell>
        </row>
        <row r="137">
          <cell r="F137">
            <v>32040010021</v>
          </cell>
          <cell r="G137">
            <v>1650458</v>
          </cell>
        </row>
        <row r="138">
          <cell r="F138">
            <v>32040010020</v>
          </cell>
          <cell r="G138">
            <v>1641284</v>
          </cell>
        </row>
        <row r="139">
          <cell r="F139">
            <v>32040010018</v>
          </cell>
          <cell r="G139">
            <v>1478899</v>
          </cell>
        </row>
        <row r="140">
          <cell r="F140">
            <v>32030020315</v>
          </cell>
          <cell r="G140">
            <v>447706</v>
          </cell>
        </row>
        <row r="141">
          <cell r="F141">
            <v>32030020314</v>
          </cell>
          <cell r="G141">
            <v>541000</v>
          </cell>
        </row>
        <row r="142">
          <cell r="F142">
            <v>32030020313</v>
          </cell>
          <cell r="G142">
            <v>635000</v>
          </cell>
        </row>
        <row r="143">
          <cell r="F143">
            <v>32030020312</v>
          </cell>
          <cell r="G143">
            <v>930000</v>
          </cell>
        </row>
        <row r="144">
          <cell r="F144">
            <v>32030020311</v>
          </cell>
          <cell r="G144">
            <v>572477</v>
          </cell>
        </row>
        <row r="145">
          <cell r="F145">
            <v>32030020310</v>
          </cell>
          <cell r="G145">
            <v>739000</v>
          </cell>
        </row>
        <row r="146">
          <cell r="F146">
            <v>32030020309</v>
          </cell>
          <cell r="G146">
            <v>748000</v>
          </cell>
        </row>
        <row r="147">
          <cell r="F147">
            <v>32030020308</v>
          </cell>
          <cell r="G147">
            <v>687000</v>
          </cell>
        </row>
        <row r="148">
          <cell r="F148">
            <v>32030020307</v>
          </cell>
          <cell r="G148">
            <v>698000</v>
          </cell>
        </row>
        <row r="149">
          <cell r="F149">
            <v>32030020306</v>
          </cell>
          <cell r="G149">
            <v>597000</v>
          </cell>
        </row>
        <row r="150">
          <cell r="F150">
            <v>32030020305</v>
          </cell>
          <cell r="G150">
            <v>607000</v>
          </cell>
        </row>
        <row r="151">
          <cell r="F151">
            <v>32030020304</v>
          </cell>
          <cell r="G151">
            <v>624000</v>
          </cell>
        </row>
        <row r="152">
          <cell r="F152">
            <v>32030020303</v>
          </cell>
          <cell r="G152">
            <v>658000</v>
          </cell>
        </row>
        <row r="153">
          <cell r="F153">
            <v>32030020302</v>
          </cell>
          <cell r="G153">
            <v>572000</v>
          </cell>
        </row>
        <row r="154">
          <cell r="F154">
            <v>32030020301</v>
          </cell>
          <cell r="G154">
            <v>461467</v>
          </cell>
        </row>
        <row r="155">
          <cell r="F155">
            <v>32030020299</v>
          </cell>
          <cell r="G155">
            <v>447706</v>
          </cell>
        </row>
        <row r="156">
          <cell r="F156">
            <v>32030020298</v>
          </cell>
          <cell r="G156">
            <v>1889000</v>
          </cell>
        </row>
        <row r="157">
          <cell r="F157">
            <v>32030020297</v>
          </cell>
          <cell r="G157">
            <v>587000</v>
          </cell>
        </row>
        <row r="158">
          <cell r="F158">
            <v>32030020294</v>
          </cell>
          <cell r="G158">
            <v>593000</v>
          </cell>
        </row>
        <row r="159">
          <cell r="F159">
            <v>32030020293</v>
          </cell>
          <cell r="G159">
            <v>572000</v>
          </cell>
        </row>
        <row r="160">
          <cell r="F160">
            <v>32030020288</v>
          </cell>
          <cell r="G160">
            <v>624000</v>
          </cell>
        </row>
        <row r="161">
          <cell r="F161">
            <v>32030020287</v>
          </cell>
          <cell r="G161">
            <v>377064</v>
          </cell>
        </row>
        <row r="162">
          <cell r="F162">
            <v>32030020286</v>
          </cell>
          <cell r="G162">
            <v>4070000</v>
          </cell>
        </row>
        <row r="163">
          <cell r="F163">
            <v>32030020285</v>
          </cell>
          <cell r="G163">
            <v>4720000</v>
          </cell>
        </row>
        <row r="164">
          <cell r="F164">
            <v>32030020284</v>
          </cell>
          <cell r="G164">
            <v>489000</v>
          </cell>
        </row>
        <row r="165">
          <cell r="F165">
            <v>32030020283</v>
          </cell>
          <cell r="G165">
            <v>495000</v>
          </cell>
        </row>
        <row r="166">
          <cell r="F166">
            <v>32030020282</v>
          </cell>
          <cell r="G166">
            <v>510000</v>
          </cell>
        </row>
        <row r="167">
          <cell r="F167">
            <v>32030020281</v>
          </cell>
          <cell r="G167">
            <v>383486</v>
          </cell>
        </row>
        <row r="168">
          <cell r="F168">
            <v>32030020280</v>
          </cell>
          <cell r="G168">
            <v>623000</v>
          </cell>
        </row>
        <row r="169">
          <cell r="F169">
            <v>32030020279</v>
          </cell>
          <cell r="G169">
            <v>353211</v>
          </cell>
        </row>
        <row r="170">
          <cell r="F170">
            <v>32030020278</v>
          </cell>
          <cell r="G170">
            <v>589000</v>
          </cell>
        </row>
        <row r="171">
          <cell r="F171">
            <v>32030020277</v>
          </cell>
          <cell r="G171">
            <v>495000</v>
          </cell>
        </row>
        <row r="172">
          <cell r="F172">
            <v>32030020276</v>
          </cell>
          <cell r="G172">
            <v>516000</v>
          </cell>
        </row>
        <row r="173">
          <cell r="F173">
            <v>32030020275</v>
          </cell>
          <cell r="G173">
            <v>695412</v>
          </cell>
        </row>
        <row r="174">
          <cell r="F174">
            <v>32030020274</v>
          </cell>
          <cell r="G174">
            <v>1175000</v>
          </cell>
        </row>
        <row r="175">
          <cell r="F175">
            <v>32030020273</v>
          </cell>
          <cell r="G175">
            <v>850000</v>
          </cell>
        </row>
        <row r="176">
          <cell r="F176">
            <v>32030020272</v>
          </cell>
          <cell r="G176">
            <v>787000</v>
          </cell>
        </row>
        <row r="177">
          <cell r="F177">
            <v>32030020271</v>
          </cell>
          <cell r="G177">
            <v>2251000</v>
          </cell>
        </row>
        <row r="178">
          <cell r="F178">
            <v>32030020270</v>
          </cell>
          <cell r="G178">
            <v>745871</v>
          </cell>
        </row>
        <row r="179">
          <cell r="F179">
            <v>32030020269</v>
          </cell>
          <cell r="G179">
            <v>795412</v>
          </cell>
        </row>
        <row r="180">
          <cell r="F180">
            <v>32030020268</v>
          </cell>
          <cell r="G180">
            <v>1146000</v>
          </cell>
        </row>
        <row r="181">
          <cell r="F181">
            <v>32030020267</v>
          </cell>
          <cell r="G181">
            <v>695412</v>
          </cell>
        </row>
        <row r="182">
          <cell r="F182">
            <v>32030020266</v>
          </cell>
          <cell r="G182">
            <v>703669</v>
          </cell>
        </row>
        <row r="183">
          <cell r="F183">
            <v>32030020265</v>
          </cell>
          <cell r="G183">
            <v>606000</v>
          </cell>
        </row>
        <row r="184">
          <cell r="F184">
            <v>32030020264</v>
          </cell>
          <cell r="G184">
            <v>658000</v>
          </cell>
        </row>
        <row r="185">
          <cell r="F185">
            <v>32030020261</v>
          </cell>
          <cell r="G185">
            <v>539449</v>
          </cell>
        </row>
        <row r="186">
          <cell r="F186">
            <v>32030020258</v>
          </cell>
          <cell r="G186">
            <v>495000</v>
          </cell>
        </row>
        <row r="187">
          <cell r="F187">
            <v>32030020256</v>
          </cell>
          <cell r="G187">
            <v>495000</v>
          </cell>
        </row>
        <row r="188">
          <cell r="F188">
            <v>32030020255</v>
          </cell>
          <cell r="G188">
            <v>589000</v>
          </cell>
        </row>
        <row r="189">
          <cell r="F189">
            <v>32030020254</v>
          </cell>
          <cell r="G189">
            <v>406422</v>
          </cell>
        </row>
        <row r="190">
          <cell r="F190">
            <v>32030020253</v>
          </cell>
          <cell r="G190">
            <v>476146</v>
          </cell>
        </row>
        <row r="191">
          <cell r="F191">
            <v>32030020252</v>
          </cell>
          <cell r="G191">
            <v>484403</v>
          </cell>
        </row>
        <row r="192">
          <cell r="F192">
            <v>32030020251</v>
          </cell>
          <cell r="G192">
            <v>367889</v>
          </cell>
        </row>
        <row r="193">
          <cell r="F193">
            <v>32030020249</v>
          </cell>
          <cell r="G193">
            <v>668807</v>
          </cell>
        </row>
        <row r="194">
          <cell r="F194">
            <v>32030020248</v>
          </cell>
          <cell r="G194">
            <v>789000</v>
          </cell>
        </row>
        <row r="195">
          <cell r="F195">
            <v>32030020247</v>
          </cell>
          <cell r="G195">
            <v>457798</v>
          </cell>
        </row>
        <row r="196">
          <cell r="F196">
            <v>32030020246</v>
          </cell>
          <cell r="G196">
            <v>387155</v>
          </cell>
        </row>
        <row r="197">
          <cell r="F197">
            <v>32030020245</v>
          </cell>
          <cell r="G197">
            <v>468807</v>
          </cell>
        </row>
        <row r="198">
          <cell r="F198">
            <v>32030020244</v>
          </cell>
          <cell r="G198">
            <v>652293</v>
          </cell>
        </row>
        <row r="199">
          <cell r="F199">
            <v>32030020243</v>
          </cell>
          <cell r="G199">
            <v>735000</v>
          </cell>
        </row>
        <row r="200">
          <cell r="F200">
            <v>32030020239</v>
          </cell>
          <cell r="G200">
            <v>527000</v>
          </cell>
        </row>
        <row r="201">
          <cell r="F201">
            <v>32030020238</v>
          </cell>
          <cell r="G201">
            <v>682568</v>
          </cell>
        </row>
        <row r="202">
          <cell r="F202">
            <v>32030020235</v>
          </cell>
          <cell r="G202">
            <v>318348</v>
          </cell>
        </row>
        <row r="203">
          <cell r="F203">
            <v>32030020234</v>
          </cell>
          <cell r="G203">
            <v>468807</v>
          </cell>
        </row>
        <row r="204">
          <cell r="F204">
            <v>32030020233</v>
          </cell>
          <cell r="G204">
            <v>326605</v>
          </cell>
        </row>
        <row r="205">
          <cell r="F205">
            <v>32030020232</v>
          </cell>
          <cell r="G205">
            <v>310091</v>
          </cell>
        </row>
        <row r="206">
          <cell r="F206">
            <v>32030020231</v>
          </cell>
          <cell r="G206">
            <v>376146</v>
          </cell>
        </row>
        <row r="207">
          <cell r="F207">
            <v>32030020230</v>
          </cell>
          <cell r="G207">
            <v>385321</v>
          </cell>
        </row>
        <row r="208">
          <cell r="F208">
            <v>32030020229</v>
          </cell>
          <cell r="G208">
            <v>376146</v>
          </cell>
        </row>
        <row r="209">
          <cell r="F209">
            <v>32030020228</v>
          </cell>
          <cell r="G209">
            <v>451376</v>
          </cell>
        </row>
        <row r="210">
          <cell r="F210">
            <v>32030020227</v>
          </cell>
          <cell r="G210">
            <v>443119</v>
          </cell>
        </row>
        <row r="211">
          <cell r="F211">
            <v>32030020226</v>
          </cell>
          <cell r="G211">
            <v>434862</v>
          </cell>
        </row>
        <row r="212">
          <cell r="F212">
            <v>32030020225</v>
          </cell>
          <cell r="G212">
            <v>359633</v>
          </cell>
        </row>
        <row r="213">
          <cell r="F213">
            <v>32030020224</v>
          </cell>
          <cell r="G213">
            <v>359633</v>
          </cell>
        </row>
        <row r="214">
          <cell r="F214">
            <v>32030020223</v>
          </cell>
          <cell r="G214">
            <v>426605</v>
          </cell>
        </row>
        <row r="215">
          <cell r="F215">
            <v>32030020222</v>
          </cell>
          <cell r="G215">
            <v>376146</v>
          </cell>
        </row>
        <row r="216">
          <cell r="F216">
            <v>32030020221</v>
          </cell>
          <cell r="G216">
            <v>451376</v>
          </cell>
        </row>
        <row r="217">
          <cell r="F217">
            <v>32030020220</v>
          </cell>
          <cell r="G217">
            <v>426605</v>
          </cell>
        </row>
        <row r="218">
          <cell r="F218">
            <v>32030020219</v>
          </cell>
          <cell r="G218">
            <v>359633</v>
          </cell>
        </row>
        <row r="219">
          <cell r="F219">
            <v>32030020217</v>
          </cell>
          <cell r="G219">
            <v>503000</v>
          </cell>
        </row>
        <row r="220">
          <cell r="F220">
            <v>32030020216</v>
          </cell>
          <cell r="G220">
            <v>594000</v>
          </cell>
        </row>
        <row r="221">
          <cell r="F221">
            <v>32030020215</v>
          </cell>
          <cell r="G221">
            <v>367889</v>
          </cell>
        </row>
        <row r="222">
          <cell r="F222">
            <v>32030020214</v>
          </cell>
          <cell r="G222">
            <v>600000</v>
          </cell>
        </row>
        <row r="223">
          <cell r="F223">
            <v>32030020213</v>
          </cell>
          <cell r="G223">
            <v>496000</v>
          </cell>
        </row>
        <row r="224">
          <cell r="F224">
            <v>32030020212</v>
          </cell>
          <cell r="G224">
            <v>359633</v>
          </cell>
        </row>
        <row r="225">
          <cell r="F225">
            <v>32030020211</v>
          </cell>
          <cell r="G225">
            <v>359633</v>
          </cell>
        </row>
        <row r="226">
          <cell r="F226">
            <v>32030020206</v>
          </cell>
          <cell r="G226">
            <v>544000</v>
          </cell>
        </row>
        <row r="227">
          <cell r="F227">
            <v>32030020205</v>
          </cell>
          <cell r="G227">
            <v>585321</v>
          </cell>
        </row>
        <row r="228">
          <cell r="F228">
            <v>32030020204</v>
          </cell>
          <cell r="G228">
            <v>501834</v>
          </cell>
        </row>
        <row r="229">
          <cell r="F229">
            <v>32030020203</v>
          </cell>
          <cell r="G229">
            <v>359633</v>
          </cell>
        </row>
        <row r="230">
          <cell r="F230">
            <v>32030020188</v>
          </cell>
          <cell r="G230">
            <v>543119</v>
          </cell>
        </row>
        <row r="231">
          <cell r="F231">
            <v>32030020187</v>
          </cell>
          <cell r="G231">
            <v>501834</v>
          </cell>
        </row>
        <row r="232">
          <cell r="F232">
            <v>32030020186</v>
          </cell>
          <cell r="G232">
            <v>860550</v>
          </cell>
        </row>
        <row r="233">
          <cell r="F233">
            <v>32030020185</v>
          </cell>
          <cell r="G233">
            <v>418348</v>
          </cell>
        </row>
        <row r="234">
          <cell r="F234">
            <v>32030020183</v>
          </cell>
          <cell r="G234">
            <v>711009</v>
          </cell>
        </row>
        <row r="235">
          <cell r="F235">
            <v>32030020181</v>
          </cell>
          <cell r="G235">
            <v>644036</v>
          </cell>
        </row>
        <row r="236">
          <cell r="F236">
            <v>32030020180</v>
          </cell>
          <cell r="G236">
            <v>429000</v>
          </cell>
        </row>
        <row r="237">
          <cell r="F237">
            <v>32030020179</v>
          </cell>
          <cell r="G237">
            <v>451376</v>
          </cell>
        </row>
        <row r="238">
          <cell r="F238">
            <v>32030020178</v>
          </cell>
          <cell r="G238">
            <v>393577</v>
          </cell>
        </row>
        <row r="239">
          <cell r="F239">
            <v>32030020177</v>
          </cell>
          <cell r="G239">
            <v>593577</v>
          </cell>
        </row>
        <row r="240">
          <cell r="F240">
            <v>32030020171</v>
          </cell>
          <cell r="G240">
            <v>443119</v>
          </cell>
        </row>
        <row r="241">
          <cell r="F241">
            <v>32030020170</v>
          </cell>
          <cell r="G241">
            <v>477064</v>
          </cell>
        </row>
        <row r="242">
          <cell r="F242">
            <v>32030020167</v>
          </cell>
          <cell r="G242">
            <v>1169000</v>
          </cell>
        </row>
        <row r="243">
          <cell r="F243">
            <v>32030020166</v>
          </cell>
          <cell r="G243">
            <v>318348</v>
          </cell>
        </row>
        <row r="244">
          <cell r="F244">
            <v>32030020165</v>
          </cell>
          <cell r="G244">
            <v>485321</v>
          </cell>
        </row>
        <row r="245">
          <cell r="F245">
            <v>32030020163</v>
          </cell>
          <cell r="G245">
            <v>526605</v>
          </cell>
        </row>
        <row r="246">
          <cell r="F246">
            <v>32030020161</v>
          </cell>
          <cell r="G246">
            <v>794495</v>
          </cell>
        </row>
        <row r="247">
          <cell r="F247">
            <v>32030020160</v>
          </cell>
          <cell r="G247">
            <v>495000</v>
          </cell>
        </row>
        <row r="248">
          <cell r="F248">
            <v>32030020159</v>
          </cell>
          <cell r="G248">
            <v>443119</v>
          </cell>
        </row>
        <row r="249">
          <cell r="F249">
            <v>32030020158</v>
          </cell>
          <cell r="G249">
            <v>493577</v>
          </cell>
        </row>
        <row r="250">
          <cell r="F250">
            <v>32030020156</v>
          </cell>
          <cell r="G250">
            <v>518348</v>
          </cell>
        </row>
        <row r="251">
          <cell r="F251">
            <v>32030020155</v>
          </cell>
          <cell r="G251">
            <v>459633</v>
          </cell>
        </row>
        <row r="252">
          <cell r="F252">
            <v>32030020154</v>
          </cell>
          <cell r="G252">
            <v>526605</v>
          </cell>
        </row>
        <row r="253">
          <cell r="F253">
            <v>32030020153</v>
          </cell>
          <cell r="G253">
            <v>485321</v>
          </cell>
        </row>
        <row r="254">
          <cell r="F254">
            <v>32030020151</v>
          </cell>
          <cell r="G254">
            <v>589000</v>
          </cell>
        </row>
        <row r="255">
          <cell r="F255">
            <v>32030020149</v>
          </cell>
          <cell r="G255">
            <v>523000</v>
          </cell>
        </row>
        <row r="256">
          <cell r="F256">
            <v>32030020148</v>
          </cell>
          <cell r="G256">
            <v>919266</v>
          </cell>
        </row>
        <row r="257">
          <cell r="F257">
            <v>32030020146</v>
          </cell>
          <cell r="G257">
            <v>501834</v>
          </cell>
        </row>
        <row r="258">
          <cell r="F258">
            <v>32030020143</v>
          </cell>
          <cell r="G258">
            <v>3814000</v>
          </cell>
        </row>
        <row r="259">
          <cell r="F259">
            <v>32030020140</v>
          </cell>
          <cell r="G259">
            <v>385321</v>
          </cell>
        </row>
        <row r="260">
          <cell r="F260">
            <v>32030020137</v>
          </cell>
          <cell r="G260">
            <v>334862</v>
          </cell>
        </row>
        <row r="261">
          <cell r="F261">
            <v>32030020135</v>
          </cell>
          <cell r="G261">
            <v>677064</v>
          </cell>
        </row>
        <row r="262">
          <cell r="F262">
            <v>32030020133</v>
          </cell>
          <cell r="G262">
            <v>526605</v>
          </cell>
        </row>
        <row r="263">
          <cell r="F263">
            <v>32030020131</v>
          </cell>
          <cell r="G263">
            <v>477064</v>
          </cell>
        </row>
        <row r="264">
          <cell r="F264">
            <v>32030020129</v>
          </cell>
          <cell r="G264">
            <v>451376</v>
          </cell>
        </row>
        <row r="265">
          <cell r="F265">
            <v>32030020126</v>
          </cell>
          <cell r="G265">
            <v>433000</v>
          </cell>
        </row>
        <row r="266">
          <cell r="F266">
            <v>32030020121</v>
          </cell>
          <cell r="G266">
            <v>434862</v>
          </cell>
        </row>
        <row r="267">
          <cell r="F267">
            <v>32030020120</v>
          </cell>
          <cell r="G267">
            <v>326605</v>
          </cell>
        </row>
        <row r="268">
          <cell r="F268">
            <v>32030020115</v>
          </cell>
          <cell r="G268">
            <v>410091</v>
          </cell>
        </row>
        <row r="269">
          <cell r="F269">
            <v>32030020113</v>
          </cell>
          <cell r="G269">
            <v>459633</v>
          </cell>
        </row>
        <row r="270">
          <cell r="F270">
            <v>32030020110</v>
          </cell>
          <cell r="G270">
            <v>627522</v>
          </cell>
        </row>
        <row r="271">
          <cell r="F271">
            <v>32030020108</v>
          </cell>
          <cell r="G271">
            <v>777064</v>
          </cell>
        </row>
        <row r="272">
          <cell r="F272">
            <v>32030020105</v>
          </cell>
          <cell r="G272">
            <v>534862</v>
          </cell>
        </row>
        <row r="273">
          <cell r="F273">
            <v>32030020102</v>
          </cell>
          <cell r="G273">
            <v>501834</v>
          </cell>
        </row>
        <row r="274">
          <cell r="F274">
            <v>32030020099</v>
          </cell>
          <cell r="G274">
            <v>418348</v>
          </cell>
        </row>
        <row r="275">
          <cell r="F275">
            <v>32030020098</v>
          </cell>
          <cell r="G275">
            <v>877981</v>
          </cell>
        </row>
        <row r="276">
          <cell r="F276">
            <v>32030020089</v>
          </cell>
          <cell r="G276">
            <v>510091</v>
          </cell>
        </row>
        <row r="277">
          <cell r="F277">
            <v>32030020083</v>
          </cell>
          <cell r="G277">
            <v>501834</v>
          </cell>
        </row>
        <row r="278">
          <cell r="F278">
            <v>32030020081</v>
          </cell>
          <cell r="G278">
            <v>768807</v>
          </cell>
        </row>
        <row r="279">
          <cell r="F279">
            <v>32030020079</v>
          </cell>
          <cell r="G279">
            <v>426605</v>
          </cell>
        </row>
        <row r="280">
          <cell r="F280">
            <v>32030020077</v>
          </cell>
          <cell r="G280">
            <v>1077981</v>
          </cell>
        </row>
        <row r="281">
          <cell r="F281">
            <v>32030020075</v>
          </cell>
          <cell r="G281">
            <v>652293</v>
          </cell>
        </row>
        <row r="282">
          <cell r="F282">
            <v>32030020069</v>
          </cell>
          <cell r="G282">
            <v>585321</v>
          </cell>
        </row>
        <row r="283">
          <cell r="F283">
            <v>32030020059</v>
          </cell>
          <cell r="G283">
            <v>485321</v>
          </cell>
        </row>
        <row r="284">
          <cell r="F284">
            <v>32030020057</v>
          </cell>
          <cell r="G284">
            <v>644036</v>
          </cell>
        </row>
        <row r="285">
          <cell r="F285">
            <v>32030020054</v>
          </cell>
          <cell r="G285">
            <v>451376</v>
          </cell>
        </row>
        <row r="286">
          <cell r="F286">
            <v>32030020051</v>
          </cell>
          <cell r="G286">
            <v>744036</v>
          </cell>
        </row>
        <row r="287">
          <cell r="F287">
            <v>32030020050</v>
          </cell>
          <cell r="G287">
            <v>961467</v>
          </cell>
        </row>
        <row r="288">
          <cell r="F288">
            <v>32030020047</v>
          </cell>
          <cell r="G288">
            <v>485321</v>
          </cell>
        </row>
        <row r="289">
          <cell r="F289">
            <v>32030020040</v>
          </cell>
          <cell r="G289">
            <v>579000</v>
          </cell>
        </row>
        <row r="290">
          <cell r="F290">
            <v>32030020011</v>
          </cell>
          <cell r="G290">
            <v>1154128</v>
          </cell>
        </row>
        <row r="291">
          <cell r="F291">
            <v>32030020007</v>
          </cell>
          <cell r="G291">
            <v>610091</v>
          </cell>
        </row>
        <row r="292">
          <cell r="F292">
            <v>32030020006</v>
          </cell>
          <cell r="G292">
            <v>735779</v>
          </cell>
        </row>
        <row r="293">
          <cell r="F293">
            <v>32020090005</v>
          </cell>
          <cell r="G293">
            <v>1360000</v>
          </cell>
        </row>
        <row r="294">
          <cell r="F294">
            <v>32020090004</v>
          </cell>
          <cell r="G294">
            <v>1360000</v>
          </cell>
        </row>
        <row r="295">
          <cell r="F295">
            <v>32020090003</v>
          </cell>
          <cell r="G295">
            <v>1289000</v>
          </cell>
        </row>
        <row r="296">
          <cell r="F296">
            <v>32020090002</v>
          </cell>
          <cell r="G296">
            <v>1289000</v>
          </cell>
        </row>
        <row r="297">
          <cell r="F297">
            <v>32020080013</v>
          </cell>
          <cell r="G297">
            <v>1467890</v>
          </cell>
        </row>
        <row r="298">
          <cell r="F298">
            <v>32020080012</v>
          </cell>
          <cell r="G298">
            <v>1284404</v>
          </cell>
        </row>
        <row r="299">
          <cell r="F299">
            <v>32020080011</v>
          </cell>
          <cell r="G299">
            <v>1284404</v>
          </cell>
        </row>
        <row r="300">
          <cell r="F300">
            <v>32020080010</v>
          </cell>
          <cell r="G300">
            <v>1467890</v>
          </cell>
        </row>
        <row r="301">
          <cell r="F301">
            <v>32020080009</v>
          </cell>
          <cell r="G301">
            <v>1284404</v>
          </cell>
        </row>
        <row r="302">
          <cell r="F302">
            <v>32020080008</v>
          </cell>
          <cell r="G302">
            <v>1284404</v>
          </cell>
        </row>
        <row r="303">
          <cell r="F303">
            <v>32020080002</v>
          </cell>
          <cell r="G303">
            <v>2283486</v>
          </cell>
        </row>
        <row r="304">
          <cell r="F304">
            <v>32020080001</v>
          </cell>
          <cell r="G304">
            <v>2809000</v>
          </cell>
        </row>
        <row r="305">
          <cell r="F305">
            <v>32020070006</v>
          </cell>
          <cell r="G305">
            <v>193000</v>
          </cell>
        </row>
        <row r="306">
          <cell r="F306">
            <v>32020070005</v>
          </cell>
          <cell r="G306">
            <v>247000</v>
          </cell>
        </row>
        <row r="307">
          <cell r="F307">
            <v>32020070004</v>
          </cell>
          <cell r="G307">
            <v>1227522</v>
          </cell>
        </row>
        <row r="308">
          <cell r="F308">
            <v>32020070003</v>
          </cell>
          <cell r="G308">
            <v>233944</v>
          </cell>
        </row>
        <row r="309">
          <cell r="F309">
            <v>32020070002</v>
          </cell>
          <cell r="G309">
            <v>158715</v>
          </cell>
        </row>
        <row r="310">
          <cell r="F310">
            <v>32020070001</v>
          </cell>
          <cell r="G310">
            <v>187000</v>
          </cell>
        </row>
        <row r="311">
          <cell r="F311">
            <v>32020060031</v>
          </cell>
          <cell r="G311">
            <v>2478000</v>
          </cell>
        </row>
        <row r="312">
          <cell r="F312">
            <v>32020060030</v>
          </cell>
          <cell r="G312">
            <v>9435000</v>
          </cell>
        </row>
        <row r="313">
          <cell r="F313">
            <v>32020060029</v>
          </cell>
          <cell r="G313">
            <v>2438000</v>
          </cell>
        </row>
        <row r="314">
          <cell r="F314">
            <v>32020060028</v>
          </cell>
          <cell r="G314">
            <v>2888000</v>
          </cell>
        </row>
        <row r="315">
          <cell r="F315">
            <v>32020060027</v>
          </cell>
          <cell r="G315">
            <v>4179000</v>
          </cell>
        </row>
        <row r="316">
          <cell r="F316">
            <v>32020060026</v>
          </cell>
          <cell r="G316">
            <v>3414000</v>
          </cell>
        </row>
        <row r="317">
          <cell r="F317">
            <v>32020060025</v>
          </cell>
          <cell r="G317">
            <v>9292000</v>
          </cell>
        </row>
        <row r="318">
          <cell r="F318">
            <v>32020060023</v>
          </cell>
          <cell r="G318">
            <v>12650000</v>
          </cell>
        </row>
        <row r="319">
          <cell r="F319">
            <v>32020060022</v>
          </cell>
          <cell r="G319">
            <v>12226000</v>
          </cell>
        </row>
        <row r="320">
          <cell r="F320">
            <v>32020060021</v>
          </cell>
          <cell r="G320">
            <v>1927000</v>
          </cell>
        </row>
        <row r="321">
          <cell r="F321">
            <v>32020060020</v>
          </cell>
          <cell r="G321">
            <v>2263000</v>
          </cell>
        </row>
        <row r="322">
          <cell r="F322">
            <v>32020060019</v>
          </cell>
          <cell r="G322">
            <v>2209000</v>
          </cell>
        </row>
        <row r="323">
          <cell r="F323">
            <v>32020060018</v>
          </cell>
          <cell r="G323">
            <v>2088000</v>
          </cell>
        </row>
        <row r="324">
          <cell r="F324">
            <v>32020060017</v>
          </cell>
          <cell r="G324">
            <v>2051000</v>
          </cell>
        </row>
        <row r="325">
          <cell r="F325">
            <v>32020060016</v>
          </cell>
          <cell r="G325">
            <v>2178000</v>
          </cell>
        </row>
        <row r="326">
          <cell r="F326">
            <v>32020060014</v>
          </cell>
          <cell r="G326">
            <v>1894000</v>
          </cell>
        </row>
        <row r="327">
          <cell r="F327">
            <v>32020060013</v>
          </cell>
          <cell r="G327">
            <v>2000000</v>
          </cell>
        </row>
        <row r="328">
          <cell r="F328">
            <v>32020060012</v>
          </cell>
          <cell r="G328">
            <v>2534000</v>
          </cell>
        </row>
        <row r="329">
          <cell r="F329">
            <v>32020060011</v>
          </cell>
          <cell r="G329">
            <v>5433944</v>
          </cell>
        </row>
        <row r="330">
          <cell r="F330">
            <v>32020060010</v>
          </cell>
          <cell r="G330">
            <v>6775229</v>
          </cell>
        </row>
        <row r="331">
          <cell r="F331">
            <v>32020060008</v>
          </cell>
          <cell r="G331">
            <v>1945871</v>
          </cell>
        </row>
        <row r="332">
          <cell r="F332">
            <v>32020060007</v>
          </cell>
          <cell r="G332">
            <v>1740000</v>
          </cell>
        </row>
        <row r="333">
          <cell r="F333">
            <v>32020060006</v>
          </cell>
          <cell r="G333">
            <v>2443000</v>
          </cell>
        </row>
        <row r="334">
          <cell r="F334">
            <v>32020060003</v>
          </cell>
          <cell r="G334">
            <v>2462000</v>
          </cell>
        </row>
        <row r="335">
          <cell r="F335">
            <v>32020050007</v>
          </cell>
          <cell r="G335">
            <v>304000</v>
          </cell>
        </row>
        <row r="336">
          <cell r="F336">
            <v>32020040004</v>
          </cell>
          <cell r="G336">
            <v>21886238</v>
          </cell>
        </row>
        <row r="337">
          <cell r="F337">
            <v>32010010120</v>
          </cell>
          <cell r="G337">
            <v>11139000</v>
          </cell>
        </row>
        <row r="338">
          <cell r="F338">
            <v>32010010119</v>
          </cell>
          <cell r="G338">
            <v>8323853</v>
          </cell>
        </row>
        <row r="339">
          <cell r="F339">
            <v>32010010118</v>
          </cell>
          <cell r="G339">
            <v>5654128</v>
          </cell>
        </row>
        <row r="340">
          <cell r="F340">
            <v>32010010117</v>
          </cell>
          <cell r="G340">
            <v>12799000</v>
          </cell>
        </row>
        <row r="341">
          <cell r="F341">
            <v>32010010115</v>
          </cell>
          <cell r="G341">
            <v>9981651</v>
          </cell>
        </row>
        <row r="342">
          <cell r="F342">
            <v>32010010114</v>
          </cell>
          <cell r="G342">
            <v>16486238</v>
          </cell>
        </row>
        <row r="343">
          <cell r="F343">
            <v>32010010113</v>
          </cell>
          <cell r="G343">
            <v>5282000</v>
          </cell>
        </row>
        <row r="344">
          <cell r="F344">
            <v>32010010112</v>
          </cell>
          <cell r="G344">
            <v>4483486</v>
          </cell>
        </row>
        <row r="345">
          <cell r="F345">
            <v>32010010110</v>
          </cell>
          <cell r="G345">
            <v>10268000</v>
          </cell>
        </row>
        <row r="346">
          <cell r="F346">
            <v>32010010109</v>
          </cell>
          <cell r="G346">
            <v>7266055</v>
          </cell>
        </row>
        <row r="347">
          <cell r="F347">
            <v>32010010108</v>
          </cell>
          <cell r="G347">
            <v>9617000</v>
          </cell>
        </row>
        <row r="348">
          <cell r="F348">
            <v>32010010107</v>
          </cell>
          <cell r="G348">
            <v>12853000</v>
          </cell>
        </row>
        <row r="349">
          <cell r="F349">
            <v>32010010106</v>
          </cell>
          <cell r="G349">
            <v>5696000</v>
          </cell>
        </row>
        <row r="350">
          <cell r="F350">
            <v>32010010105</v>
          </cell>
          <cell r="G350">
            <v>7085000</v>
          </cell>
        </row>
        <row r="351">
          <cell r="F351">
            <v>32010010104</v>
          </cell>
          <cell r="G351">
            <v>5255963</v>
          </cell>
        </row>
        <row r="352">
          <cell r="F352">
            <v>32010010103</v>
          </cell>
          <cell r="G352">
            <v>6072477</v>
          </cell>
        </row>
        <row r="353">
          <cell r="F353">
            <v>32010010102</v>
          </cell>
          <cell r="G353">
            <v>8380733</v>
          </cell>
        </row>
        <row r="354">
          <cell r="F354">
            <v>32010010101</v>
          </cell>
          <cell r="G354">
            <v>5918348</v>
          </cell>
        </row>
        <row r="355">
          <cell r="F355">
            <v>32010010100</v>
          </cell>
          <cell r="G355">
            <v>6393000</v>
          </cell>
        </row>
        <row r="356">
          <cell r="F356">
            <v>32010010099</v>
          </cell>
          <cell r="G356">
            <v>5059000</v>
          </cell>
        </row>
        <row r="357">
          <cell r="F357">
            <v>32010010098</v>
          </cell>
          <cell r="G357">
            <v>3307000</v>
          </cell>
        </row>
        <row r="358">
          <cell r="F358">
            <v>32010010096</v>
          </cell>
          <cell r="G358">
            <v>5255963</v>
          </cell>
        </row>
        <row r="359">
          <cell r="F359">
            <v>32010010095</v>
          </cell>
          <cell r="G359">
            <v>4457798</v>
          </cell>
        </row>
        <row r="360">
          <cell r="F360">
            <v>32010010094</v>
          </cell>
          <cell r="G360">
            <v>5009174</v>
          </cell>
        </row>
        <row r="361">
          <cell r="F361">
            <v>32010010091</v>
          </cell>
          <cell r="G361">
            <v>12000000</v>
          </cell>
        </row>
        <row r="362">
          <cell r="F362">
            <v>32010010089</v>
          </cell>
          <cell r="G362">
            <v>4967889</v>
          </cell>
        </row>
        <row r="363">
          <cell r="F363">
            <v>32010010087</v>
          </cell>
          <cell r="G363">
            <v>10871559</v>
          </cell>
        </row>
        <row r="364">
          <cell r="F364">
            <v>32010010086</v>
          </cell>
          <cell r="G364">
            <v>10709174</v>
          </cell>
        </row>
        <row r="365">
          <cell r="F365">
            <v>32010010085</v>
          </cell>
          <cell r="G365">
            <v>10249541</v>
          </cell>
        </row>
        <row r="366">
          <cell r="F366">
            <v>32010010084</v>
          </cell>
          <cell r="G366">
            <v>6370642</v>
          </cell>
        </row>
        <row r="367">
          <cell r="F367">
            <v>32010010083</v>
          </cell>
          <cell r="G367">
            <v>5449541</v>
          </cell>
        </row>
        <row r="368">
          <cell r="F368">
            <v>32010010082</v>
          </cell>
          <cell r="G368">
            <v>4457798</v>
          </cell>
        </row>
        <row r="369">
          <cell r="F369">
            <v>32010010073</v>
          </cell>
          <cell r="G369">
            <v>8433944</v>
          </cell>
        </row>
        <row r="370">
          <cell r="F370">
            <v>32010010070</v>
          </cell>
          <cell r="G370">
            <v>7030275</v>
          </cell>
        </row>
        <row r="371">
          <cell r="F371">
            <v>32010010069</v>
          </cell>
          <cell r="G371">
            <v>7047706</v>
          </cell>
        </row>
        <row r="372">
          <cell r="F372">
            <v>32010010064</v>
          </cell>
          <cell r="G372">
            <v>7740366</v>
          </cell>
        </row>
        <row r="373">
          <cell r="F373">
            <v>32010010063</v>
          </cell>
          <cell r="G373">
            <v>5923853</v>
          </cell>
        </row>
        <row r="374">
          <cell r="F374">
            <v>32010010062</v>
          </cell>
          <cell r="G374">
            <v>4615596</v>
          </cell>
        </row>
        <row r="375">
          <cell r="F375">
            <v>32010010060</v>
          </cell>
          <cell r="G375">
            <v>4353211</v>
          </cell>
        </row>
        <row r="376">
          <cell r="F376">
            <v>32010010058</v>
          </cell>
          <cell r="G376">
            <v>5291743</v>
          </cell>
        </row>
        <row r="377">
          <cell r="F377">
            <v>32010010057</v>
          </cell>
          <cell r="G377">
            <v>7866972</v>
          </cell>
        </row>
        <row r="378">
          <cell r="F378">
            <v>32010010051</v>
          </cell>
          <cell r="G378">
            <v>11066055</v>
          </cell>
        </row>
        <row r="379">
          <cell r="F379">
            <v>32010010049</v>
          </cell>
          <cell r="G379">
            <v>5107339</v>
          </cell>
        </row>
        <row r="380">
          <cell r="F380">
            <v>32010010045</v>
          </cell>
          <cell r="G380">
            <v>8117431</v>
          </cell>
        </row>
        <row r="381">
          <cell r="F381">
            <v>32010010043</v>
          </cell>
          <cell r="G381">
            <v>7933944</v>
          </cell>
        </row>
        <row r="382">
          <cell r="F382">
            <v>32010010042</v>
          </cell>
          <cell r="G382">
            <v>4783486</v>
          </cell>
        </row>
        <row r="383">
          <cell r="F383">
            <v>32010010040</v>
          </cell>
          <cell r="G383">
            <v>5966972</v>
          </cell>
        </row>
        <row r="384">
          <cell r="F384">
            <v>32010010038</v>
          </cell>
          <cell r="G384">
            <v>8081651</v>
          </cell>
        </row>
        <row r="385">
          <cell r="F385">
            <v>32010010037</v>
          </cell>
          <cell r="G385">
            <v>7117431</v>
          </cell>
        </row>
        <row r="386">
          <cell r="F386">
            <v>31110030025</v>
          </cell>
          <cell r="G386">
            <v>35512000</v>
          </cell>
        </row>
        <row r="387">
          <cell r="F387">
            <v>31110030008</v>
          </cell>
          <cell r="G387">
            <v>87819000</v>
          </cell>
        </row>
        <row r="388">
          <cell r="F388">
            <v>31110030006</v>
          </cell>
          <cell r="G388">
            <v>27902752</v>
          </cell>
        </row>
        <row r="389">
          <cell r="F389">
            <v>31110010006</v>
          </cell>
          <cell r="G389">
            <v>11165137</v>
          </cell>
        </row>
        <row r="390">
          <cell r="F390">
            <v>31100020052</v>
          </cell>
          <cell r="G390">
            <v>811000</v>
          </cell>
        </row>
        <row r="391">
          <cell r="F391">
            <v>31100020051</v>
          </cell>
          <cell r="G391">
            <v>1185000</v>
          </cell>
        </row>
        <row r="392">
          <cell r="F392">
            <v>31100020050</v>
          </cell>
          <cell r="G392">
            <v>1048000</v>
          </cell>
        </row>
        <row r="393">
          <cell r="F393">
            <v>31100020049</v>
          </cell>
          <cell r="G393">
            <v>1265000</v>
          </cell>
        </row>
        <row r="394">
          <cell r="F394">
            <v>31100020020</v>
          </cell>
          <cell r="G394">
            <v>3231192</v>
          </cell>
        </row>
        <row r="395">
          <cell r="F395">
            <v>31100020019</v>
          </cell>
          <cell r="G395">
            <v>1061467</v>
          </cell>
        </row>
        <row r="396">
          <cell r="F396">
            <v>31100020018</v>
          </cell>
          <cell r="G396">
            <v>1871559</v>
          </cell>
        </row>
        <row r="397">
          <cell r="F397">
            <v>31100020017</v>
          </cell>
          <cell r="G397">
            <v>1120000</v>
          </cell>
        </row>
        <row r="398">
          <cell r="F398">
            <v>31100020016</v>
          </cell>
          <cell r="G398">
            <v>1003669</v>
          </cell>
        </row>
        <row r="399">
          <cell r="F399">
            <v>31100020015</v>
          </cell>
          <cell r="G399">
            <v>910091</v>
          </cell>
        </row>
        <row r="400">
          <cell r="F400">
            <v>31100020014</v>
          </cell>
          <cell r="G400">
            <v>1142000</v>
          </cell>
        </row>
        <row r="401">
          <cell r="F401">
            <v>31100020013</v>
          </cell>
          <cell r="G401">
            <v>1986238</v>
          </cell>
        </row>
        <row r="402">
          <cell r="F402">
            <v>31100010142</v>
          </cell>
          <cell r="G402">
            <v>15995000</v>
          </cell>
        </row>
        <row r="403">
          <cell r="F403">
            <v>31100010141</v>
          </cell>
          <cell r="G403">
            <v>8681000</v>
          </cell>
        </row>
        <row r="404">
          <cell r="F404">
            <v>31100010140</v>
          </cell>
          <cell r="G404">
            <v>8316000</v>
          </cell>
        </row>
        <row r="405">
          <cell r="F405">
            <v>31100010139</v>
          </cell>
          <cell r="G405">
            <v>6395000</v>
          </cell>
        </row>
        <row r="406">
          <cell r="F406">
            <v>31100010138</v>
          </cell>
          <cell r="G406">
            <v>8076000</v>
          </cell>
        </row>
        <row r="407">
          <cell r="F407">
            <v>31100010137</v>
          </cell>
          <cell r="G407">
            <v>7968000</v>
          </cell>
        </row>
        <row r="408">
          <cell r="F408">
            <v>31100010136</v>
          </cell>
          <cell r="G408">
            <v>8384000</v>
          </cell>
        </row>
        <row r="409">
          <cell r="F409">
            <v>31100010135</v>
          </cell>
          <cell r="G409">
            <v>4966000</v>
          </cell>
        </row>
        <row r="410">
          <cell r="F410">
            <v>31100010134</v>
          </cell>
          <cell r="G410">
            <v>10375909</v>
          </cell>
        </row>
        <row r="411">
          <cell r="F411">
            <v>31100010133</v>
          </cell>
          <cell r="G411">
            <v>14852000</v>
          </cell>
        </row>
        <row r="412">
          <cell r="F412">
            <v>31100010130</v>
          </cell>
          <cell r="G412">
            <v>5419000</v>
          </cell>
        </row>
        <row r="413">
          <cell r="F413">
            <v>31100010128</v>
          </cell>
          <cell r="G413">
            <v>4236000</v>
          </cell>
        </row>
        <row r="414">
          <cell r="F414">
            <v>31100010127</v>
          </cell>
          <cell r="G414">
            <v>3869724</v>
          </cell>
        </row>
        <row r="415">
          <cell r="F415">
            <v>31100010126</v>
          </cell>
          <cell r="G415">
            <v>3869724</v>
          </cell>
        </row>
        <row r="416">
          <cell r="F416">
            <v>31100010125</v>
          </cell>
          <cell r="G416">
            <v>3869724</v>
          </cell>
        </row>
        <row r="417">
          <cell r="F417">
            <v>31100010124</v>
          </cell>
          <cell r="G417">
            <v>3869724</v>
          </cell>
        </row>
        <row r="418">
          <cell r="F418">
            <v>31100010123</v>
          </cell>
          <cell r="G418">
            <v>10519266</v>
          </cell>
        </row>
        <row r="419">
          <cell r="F419">
            <v>31100010122</v>
          </cell>
          <cell r="G419">
            <v>7191743</v>
          </cell>
        </row>
        <row r="420">
          <cell r="F420">
            <v>31100010121</v>
          </cell>
          <cell r="G420">
            <v>3727000</v>
          </cell>
        </row>
        <row r="421">
          <cell r="F421">
            <v>31100010120</v>
          </cell>
          <cell r="G421">
            <v>7949541</v>
          </cell>
        </row>
        <row r="422">
          <cell r="F422">
            <v>31100010119</v>
          </cell>
          <cell r="G422">
            <v>3151000</v>
          </cell>
        </row>
        <row r="423">
          <cell r="F423">
            <v>31100010118</v>
          </cell>
          <cell r="G423">
            <v>16959633</v>
          </cell>
        </row>
        <row r="424">
          <cell r="F424">
            <v>31100010117</v>
          </cell>
          <cell r="G424">
            <v>3869724</v>
          </cell>
        </row>
        <row r="425">
          <cell r="F425">
            <v>31100010115</v>
          </cell>
          <cell r="G425">
            <v>4578899</v>
          </cell>
        </row>
        <row r="426">
          <cell r="F426">
            <v>31100010114</v>
          </cell>
          <cell r="G426">
            <v>6981000</v>
          </cell>
        </row>
        <row r="427">
          <cell r="F427">
            <v>31100010113</v>
          </cell>
          <cell r="G427">
            <v>6967889</v>
          </cell>
        </row>
        <row r="428">
          <cell r="F428">
            <v>31100010112</v>
          </cell>
          <cell r="G428">
            <v>14104587</v>
          </cell>
        </row>
        <row r="429">
          <cell r="F429">
            <v>31100010110</v>
          </cell>
          <cell r="G429">
            <v>870000</v>
          </cell>
        </row>
        <row r="430">
          <cell r="F430">
            <v>31100010109</v>
          </cell>
          <cell r="G430">
            <v>734000</v>
          </cell>
        </row>
        <row r="431">
          <cell r="F431">
            <v>31100010108</v>
          </cell>
          <cell r="G431">
            <v>16337000</v>
          </cell>
        </row>
        <row r="432">
          <cell r="F432">
            <v>31100010107</v>
          </cell>
          <cell r="G432">
            <v>6168000</v>
          </cell>
        </row>
        <row r="433">
          <cell r="F433">
            <v>31100010106</v>
          </cell>
          <cell r="G433">
            <v>7992660</v>
          </cell>
        </row>
        <row r="434">
          <cell r="F434">
            <v>31100010105</v>
          </cell>
          <cell r="G434">
            <v>7620183</v>
          </cell>
        </row>
        <row r="435">
          <cell r="F435">
            <v>31100010104</v>
          </cell>
          <cell r="G435">
            <v>11473394</v>
          </cell>
        </row>
        <row r="436">
          <cell r="F436">
            <v>31100010103</v>
          </cell>
          <cell r="G436">
            <v>7029357</v>
          </cell>
        </row>
        <row r="437">
          <cell r="F437">
            <v>31100010102</v>
          </cell>
          <cell r="G437">
            <v>3634862</v>
          </cell>
        </row>
        <row r="438">
          <cell r="F438">
            <v>31100010101</v>
          </cell>
          <cell r="G438">
            <v>2427522</v>
          </cell>
        </row>
        <row r="439">
          <cell r="F439">
            <v>31100010100</v>
          </cell>
          <cell r="G439">
            <v>2683486</v>
          </cell>
        </row>
        <row r="440">
          <cell r="F440">
            <v>31100010099</v>
          </cell>
          <cell r="G440">
            <v>5394495</v>
          </cell>
        </row>
        <row r="441">
          <cell r="F441">
            <v>31100010098</v>
          </cell>
          <cell r="G441">
            <v>3719000</v>
          </cell>
        </row>
        <row r="442">
          <cell r="F442">
            <v>31100010097</v>
          </cell>
          <cell r="G442">
            <v>3322018</v>
          </cell>
        </row>
        <row r="443">
          <cell r="F443">
            <v>31100010096</v>
          </cell>
          <cell r="G443">
            <v>2655963</v>
          </cell>
        </row>
        <row r="444">
          <cell r="F444">
            <v>31100010095</v>
          </cell>
          <cell r="G444">
            <v>3353211</v>
          </cell>
        </row>
        <row r="445">
          <cell r="F445">
            <v>31100010092</v>
          </cell>
          <cell r="G445">
            <v>3602752</v>
          </cell>
        </row>
        <row r="446">
          <cell r="F446">
            <v>31100010089</v>
          </cell>
          <cell r="G446">
            <v>5455045</v>
          </cell>
        </row>
        <row r="447">
          <cell r="F447">
            <v>31100010088</v>
          </cell>
          <cell r="G447">
            <v>6740366</v>
          </cell>
        </row>
        <row r="448">
          <cell r="F448">
            <v>31100010087</v>
          </cell>
          <cell r="G448">
            <v>12865818</v>
          </cell>
        </row>
        <row r="449">
          <cell r="F449">
            <v>31100010086</v>
          </cell>
          <cell r="G449">
            <v>13362000</v>
          </cell>
        </row>
        <row r="450">
          <cell r="F450">
            <v>31100010085</v>
          </cell>
          <cell r="G450">
            <v>5628000</v>
          </cell>
        </row>
        <row r="451">
          <cell r="F451">
            <v>31100010084</v>
          </cell>
          <cell r="G451">
            <v>5213000</v>
          </cell>
        </row>
        <row r="452">
          <cell r="F452">
            <v>31100010073</v>
          </cell>
          <cell r="G452">
            <v>7522935</v>
          </cell>
        </row>
        <row r="453">
          <cell r="F453">
            <v>31100010072</v>
          </cell>
          <cell r="G453">
            <v>3376146</v>
          </cell>
        </row>
        <row r="454">
          <cell r="F454">
            <v>31100010071</v>
          </cell>
          <cell r="G454">
            <v>5134862</v>
          </cell>
        </row>
        <row r="455">
          <cell r="F455">
            <v>31100010070</v>
          </cell>
          <cell r="G455">
            <v>6425688</v>
          </cell>
        </row>
        <row r="456">
          <cell r="F456">
            <v>31100010069</v>
          </cell>
          <cell r="G456">
            <v>17422018</v>
          </cell>
        </row>
        <row r="457">
          <cell r="F457">
            <v>31100010067</v>
          </cell>
          <cell r="G457">
            <v>19164220</v>
          </cell>
        </row>
        <row r="458">
          <cell r="F458">
            <v>31100010066</v>
          </cell>
          <cell r="G458">
            <v>3394495</v>
          </cell>
        </row>
        <row r="459">
          <cell r="F459">
            <v>31100010065</v>
          </cell>
          <cell r="G459">
            <v>5502752</v>
          </cell>
        </row>
        <row r="460">
          <cell r="F460">
            <v>31100010064</v>
          </cell>
          <cell r="G460">
            <v>9715596</v>
          </cell>
        </row>
        <row r="461">
          <cell r="F461">
            <v>31100010062</v>
          </cell>
          <cell r="G461">
            <v>3054128</v>
          </cell>
        </row>
        <row r="462">
          <cell r="F462">
            <v>31100010060</v>
          </cell>
          <cell r="G462">
            <v>7708256</v>
          </cell>
        </row>
        <row r="463">
          <cell r="F463">
            <v>31100010059</v>
          </cell>
          <cell r="G463">
            <v>1566055</v>
          </cell>
        </row>
        <row r="464">
          <cell r="F464">
            <v>31100010058</v>
          </cell>
          <cell r="G464">
            <v>18474311</v>
          </cell>
        </row>
        <row r="465">
          <cell r="F465">
            <v>31100010057</v>
          </cell>
          <cell r="G465">
            <v>12136697</v>
          </cell>
        </row>
        <row r="466">
          <cell r="F466">
            <v>31100010056</v>
          </cell>
          <cell r="G466">
            <v>3866972</v>
          </cell>
        </row>
        <row r="467">
          <cell r="F467">
            <v>31100010054</v>
          </cell>
          <cell r="G467">
            <v>4498165</v>
          </cell>
        </row>
        <row r="468">
          <cell r="F468">
            <v>31100010053</v>
          </cell>
          <cell r="G468">
            <v>3677981</v>
          </cell>
        </row>
        <row r="469">
          <cell r="F469">
            <v>31100010052</v>
          </cell>
          <cell r="G469">
            <v>4395412</v>
          </cell>
        </row>
        <row r="470">
          <cell r="F470">
            <v>31100010051</v>
          </cell>
          <cell r="G470">
            <v>5336697</v>
          </cell>
        </row>
        <row r="471">
          <cell r="F471">
            <v>31100010049</v>
          </cell>
          <cell r="G471">
            <v>3445871</v>
          </cell>
        </row>
        <row r="472">
          <cell r="F472">
            <v>31100010048</v>
          </cell>
          <cell r="G472">
            <v>6745871</v>
          </cell>
        </row>
        <row r="473">
          <cell r="F473">
            <v>31100010040</v>
          </cell>
          <cell r="G473">
            <v>4349541</v>
          </cell>
        </row>
        <row r="474">
          <cell r="F474">
            <v>31100010034</v>
          </cell>
          <cell r="G474">
            <v>7382000</v>
          </cell>
        </row>
        <row r="475">
          <cell r="F475">
            <v>31100010033</v>
          </cell>
          <cell r="G475">
            <v>4770642</v>
          </cell>
        </row>
        <row r="476">
          <cell r="F476">
            <v>31100010028</v>
          </cell>
          <cell r="G476">
            <v>3661467</v>
          </cell>
        </row>
        <row r="477">
          <cell r="F477">
            <v>31100010023</v>
          </cell>
          <cell r="G477">
            <v>10143000</v>
          </cell>
        </row>
        <row r="478">
          <cell r="F478">
            <v>31100010011</v>
          </cell>
          <cell r="G478">
            <v>10601000</v>
          </cell>
        </row>
        <row r="479">
          <cell r="F479">
            <v>31030180002</v>
          </cell>
          <cell r="G479">
            <v>7478000</v>
          </cell>
        </row>
        <row r="480">
          <cell r="F480">
            <v>31030180001</v>
          </cell>
          <cell r="G480">
            <v>6310000</v>
          </cell>
        </row>
        <row r="481">
          <cell r="F481">
            <v>31030150001</v>
          </cell>
          <cell r="G481">
            <v>6766000</v>
          </cell>
        </row>
        <row r="482">
          <cell r="F482">
            <v>31030130011</v>
          </cell>
          <cell r="G482">
            <v>100</v>
          </cell>
        </row>
        <row r="483">
          <cell r="F483">
            <v>31030100004</v>
          </cell>
          <cell r="G483">
            <v>1687000</v>
          </cell>
        </row>
        <row r="484">
          <cell r="F484">
            <v>31030100003</v>
          </cell>
          <cell r="G484">
            <v>1308000</v>
          </cell>
        </row>
        <row r="485">
          <cell r="F485">
            <v>31030100002</v>
          </cell>
          <cell r="G485">
            <v>2203669</v>
          </cell>
        </row>
        <row r="486">
          <cell r="F486">
            <v>31030100001</v>
          </cell>
          <cell r="G486">
            <v>1288990</v>
          </cell>
        </row>
        <row r="487">
          <cell r="F487">
            <v>31030080008</v>
          </cell>
          <cell r="G487">
            <v>5829357</v>
          </cell>
        </row>
        <row r="488">
          <cell r="F488">
            <v>31030080006</v>
          </cell>
          <cell r="G488">
            <v>10789908</v>
          </cell>
        </row>
        <row r="489">
          <cell r="F489">
            <v>31020050003</v>
          </cell>
          <cell r="G489">
            <v>645000</v>
          </cell>
        </row>
        <row r="490">
          <cell r="F490">
            <v>31020030037</v>
          </cell>
          <cell r="G490">
            <v>715000</v>
          </cell>
        </row>
        <row r="491">
          <cell r="F491">
            <v>31020030035</v>
          </cell>
          <cell r="G491">
            <v>447000</v>
          </cell>
        </row>
        <row r="492">
          <cell r="F492">
            <v>31020030034</v>
          </cell>
          <cell r="G492">
            <v>419000</v>
          </cell>
        </row>
        <row r="493">
          <cell r="F493">
            <v>31020030033</v>
          </cell>
          <cell r="G493">
            <v>493577</v>
          </cell>
        </row>
        <row r="494">
          <cell r="F494">
            <v>31020030029</v>
          </cell>
          <cell r="G494">
            <v>670000</v>
          </cell>
        </row>
        <row r="495">
          <cell r="F495">
            <v>31020030024</v>
          </cell>
          <cell r="G495">
            <v>431000</v>
          </cell>
        </row>
        <row r="496">
          <cell r="F496">
            <v>31020030022</v>
          </cell>
          <cell r="G496">
            <v>674000</v>
          </cell>
        </row>
        <row r="497">
          <cell r="F497">
            <v>31020030019</v>
          </cell>
          <cell r="G497">
            <v>447000</v>
          </cell>
        </row>
        <row r="498">
          <cell r="F498">
            <v>31020030012</v>
          </cell>
          <cell r="G498">
            <v>451000</v>
          </cell>
        </row>
        <row r="499">
          <cell r="F499">
            <v>31020030011</v>
          </cell>
          <cell r="G499">
            <v>463302</v>
          </cell>
        </row>
        <row r="500">
          <cell r="F500">
            <v>31020030010</v>
          </cell>
          <cell r="G500">
            <v>346000</v>
          </cell>
        </row>
        <row r="501">
          <cell r="F501">
            <v>31020030009</v>
          </cell>
          <cell r="G501">
            <v>498000</v>
          </cell>
        </row>
        <row r="502">
          <cell r="F502">
            <v>31020030006</v>
          </cell>
          <cell r="G502">
            <v>457000</v>
          </cell>
        </row>
        <row r="503">
          <cell r="F503">
            <v>22010020033</v>
          </cell>
          <cell r="G503">
            <v>1494496</v>
          </cell>
        </row>
        <row r="504">
          <cell r="F504">
            <v>1399059</v>
          </cell>
          <cell r="G504">
            <v>100</v>
          </cell>
        </row>
        <row r="505">
          <cell r="F505">
            <v>31110020024</v>
          </cell>
          <cell r="G505">
            <v>36768000</v>
          </cell>
        </row>
        <row r="506">
          <cell r="F506">
            <v>32020080007</v>
          </cell>
          <cell r="G506">
            <v>14764068</v>
          </cell>
        </row>
        <row r="507">
          <cell r="F507">
            <v>32020080005</v>
          </cell>
          <cell r="G507">
            <v>16814332</v>
          </cell>
        </row>
        <row r="508">
          <cell r="F508">
            <v>32020080006</v>
          </cell>
          <cell r="G508">
            <v>13277817</v>
          </cell>
        </row>
        <row r="509">
          <cell r="F509">
            <v>32040010056</v>
          </cell>
          <cell r="G509">
            <v>1890000</v>
          </cell>
        </row>
        <row r="510">
          <cell r="F510">
            <v>32040020067</v>
          </cell>
          <cell r="G510">
            <v>1590000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rightToLeft="1" tabSelected="1" zoomScaleNormal="100" workbookViewId="0">
      <pane xSplit="8" ySplit="1" topLeftCell="I2" activePane="bottomRight" state="frozen"/>
      <selection pane="topRight" activeCell="J1" sqref="J1"/>
      <selection pane="bottomLeft" activeCell="A2" sqref="A2"/>
      <selection pane="bottomRight" activeCell="E17" sqref="E17"/>
    </sheetView>
  </sheetViews>
  <sheetFormatPr defaultRowHeight="15" x14ac:dyDescent="0.25"/>
  <cols>
    <col min="1" max="1" width="16.140625" customWidth="1"/>
    <col min="2" max="2" width="49.140625" bestFit="1" customWidth="1"/>
    <col min="3" max="3" width="12.140625" customWidth="1"/>
    <col min="4" max="4" width="19.7109375" customWidth="1"/>
    <col min="5" max="5" width="18.140625" customWidth="1"/>
    <col min="6" max="6" width="21.28515625" customWidth="1"/>
    <col min="7" max="7" width="12" customWidth="1"/>
    <col min="8" max="8" width="17.5703125" style="16" customWidth="1"/>
    <col min="9" max="9" width="20.7109375" style="16" customWidth="1"/>
    <col min="10" max="12" width="20.42578125" customWidth="1"/>
    <col min="13" max="13" width="22.5703125" customWidth="1"/>
    <col min="14" max="14" width="17.85546875" customWidth="1"/>
    <col min="15" max="15" width="15.5703125" customWidth="1"/>
    <col min="16" max="16" width="14" customWidth="1"/>
    <col min="17" max="17" width="11.140625" customWidth="1"/>
    <col min="18" max="18" width="15.140625" customWidth="1"/>
    <col min="19" max="19" width="19.28515625" customWidth="1"/>
    <col min="20" max="20" width="19" customWidth="1"/>
    <col min="21" max="21" width="20.7109375" customWidth="1"/>
    <col min="22" max="22" width="22.140625" customWidth="1"/>
    <col min="23" max="23" width="11.85546875" customWidth="1"/>
    <col min="24" max="24" width="16.42578125" customWidth="1"/>
    <col min="25" max="25" width="12.28515625" customWidth="1"/>
    <col min="26" max="26" width="16.5703125" customWidth="1"/>
    <col min="27" max="27" width="12.28515625" customWidth="1"/>
    <col min="28" max="28" width="16.5703125" customWidth="1"/>
  </cols>
  <sheetData>
    <row r="1" spans="1:28" ht="42" customHeight="1" x14ac:dyDescent="0.25">
      <c r="A1" s="14" t="s">
        <v>0</v>
      </c>
      <c r="B1" s="14" t="s">
        <v>22</v>
      </c>
      <c r="C1" s="1" t="s">
        <v>16</v>
      </c>
      <c r="D1" s="2" t="s">
        <v>1</v>
      </c>
      <c r="E1" s="2" t="s">
        <v>2</v>
      </c>
      <c r="F1" s="2" t="s">
        <v>23</v>
      </c>
      <c r="G1" s="2" t="s">
        <v>27</v>
      </c>
      <c r="H1" s="2" t="s">
        <v>29</v>
      </c>
      <c r="I1" s="2" t="s">
        <v>28</v>
      </c>
      <c r="J1" s="2" t="s">
        <v>30</v>
      </c>
      <c r="K1" s="18" t="s">
        <v>3</v>
      </c>
      <c r="L1" s="18" t="s">
        <v>26</v>
      </c>
      <c r="M1" s="3" t="s">
        <v>4</v>
      </c>
      <c r="N1" s="3" t="s">
        <v>5</v>
      </c>
      <c r="O1" s="5" t="s">
        <v>6</v>
      </c>
      <c r="P1" s="5" t="s">
        <v>7</v>
      </c>
      <c r="Q1" s="6" t="s">
        <v>8</v>
      </c>
      <c r="R1" s="6" t="s">
        <v>9</v>
      </c>
      <c r="S1" s="13" t="s">
        <v>14</v>
      </c>
      <c r="T1" s="13" t="s">
        <v>15</v>
      </c>
      <c r="U1" s="4" t="s">
        <v>20</v>
      </c>
      <c r="V1" s="4" t="s">
        <v>21</v>
      </c>
      <c r="W1" s="7" t="s">
        <v>18</v>
      </c>
      <c r="X1" s="7" t="s">
        <v>10</v>
      </c>
      <c r="Y1" s="7" t="s">
        <v>19</v>
      </c>
      <c r="Z1" s="8" t="s">
        <v>11</v>
      </c>
      <c r="AA1" s="7" t="s">
        <v>24</v>
      </c>
      <c r="AB1" s="8" t="s">
        <v>25</v>
      </c>
    </row>
    <row r="2" spans="1:28" ht="32.25" customHeight="1" x14ac:dyDescent="0.25">
      <c r="A2" s="15">
        <v>32050010113</v>
      </c>
      <c r="B2" s="15" t="s">
        <v>13</v>
      </c>
      <c r="C2" s="9" t="s">
        <v>17</v>
      </c>
      <c r="D2" s="10" t="s">
        <v>12</v>
      </c>
      <c r="E2" s="10">
        <f>VLOOKUP(A:A,[1]Sheet1!$F:$G,2,0)</f>
        <v>6207000</v>
      </c>
      <c r="F2" s="11">
        <f t="shared" ref="F2" si="0">E2*110%</f>
        <v>6827700.0000000009</v>
      </c>
      <c r="G2" s="11">
        <v>465</v>
      </c>
      <c r="H2" s="11">
        <v>546</v>
      </c>
      <c r="I2" s="11">
        <v>465</v>
      </c>
      <c r="J2" s="12">
        <f t="shared" ref="J2" si="1">I2*F2</f>
        <v>3174880500.0000005</v>
      </c>
      <c r="K2" s="12">
        <f t="shared" ref="K2" si="2">I2*47%</f>
        <v>218.54999999999998</v>
      </c>
      <c r="L2" s="12">
        <f t="shared" ref="L2" si="3">K2*F2</f>
        <v>1492193835</v>
      </c>
      <c r="M2" s="12">
        <f t="shared" ref="M2" si="4">I2*26%</f>
        <v>120.9</v>
      </c>
      <c r="N2" s="12">
        <f t="shared" ref="N2" si="5">M2*F2</f>
        <v>825468930.00000012</v>
      </c>
      <c r="O2" s="12">
        <f t="shared" ref="O2" si="6">I2*4%</f>
        <v>18.600000000000001</v>
      </c>
      <c r="P2" s="12">
        <f t="shared" ref="P2" si="7">O2*F2</f>
        <v>126995220.00000003</v>
      </c>
      <c r="Q2" s="12">
        <f t="shared" ref="Q2" si="8">I2*4%</f>
        <v>18.600000000000001</v>
      </c>
      <c r="R2" s="12">
        <f t="shared" ref="R2" si="9">Q2*F2</f>
        <v>126995220.00000003</v>
      </c>
      <c r="S2" s="12">
        <f t="shared" ref="S2" si="10">Q2+O2+M2</f>
        <v>158.10000000000002</v>
      </c>
      <c r="T2" s="12">
        <f t="shared" ref="T2" si="11">S2*F2</f>
        <v>1079459370.0000002</v>
      </c>
      <c r="U2" s="12">
        <f t="shared" ref="U2" si="12">I2*4%</f>
        <v>18.600000000000001</v>
      </c>
      <c r="V2" s="12">
        <f t="shared" ref="V2" si="13">U2*F2</f>
        <v>126995220.00000003</v>
      </c>
      <c r="W2" s="12">
        <f t="shared" ref="W2" si="14">I2*8%</f>
        <v>37.200000000000003</v>
      </c>
      <c r="X2" s="12">
        <f t="shared" ref="X2" si="15">W2*F2</f>
        <v>253990440.00000006</v>
      </c>
      <c r="Y2" s="12">
        <f t="shared" ref="Y2" si="16">I2*3%</f>
        <v>13.95</v>
      </c>
      <c r="Z2" s="11">
        <f t="shared" ref="Z2" si="17">Y2*F2</f>
        <v>95246415.000000015</v>
      </c>
      <c r="AA2" s="12">
        <f t="shared" ref="AA2" si="18">I2*4%</f>
        <v>18.600000000000001</v>
      </c>
      <c r="AB2" s="11">
        <f t="shared" ref="AB2" si="19">AA2*F2</f>
        <v>126995220.00000003</v>
      </c>
    </row>
    <row r="3" spans="1:28" x14ac:dyDescent="0.25">
      <c r="I3" s="19"/>
      <c r="J3" s="17"/>
      <c r="K3" s="17"/>
      <c r="L3" s="17"/>
      <c r="M3" s="17">
        <f>SUM(M2:M2)</f>
        <v>120.9</v>
      </c>
      <c r="N3" s="17"/>
      <c r="O3" s="17">
        <f>SUM(O2:O2)</f>
        <v>18.600000000000001</v>
      </c>
      <c r="P3" s="17"/>
      <c r="Q3" s="17">
        <f>SUM(Q2:Q2)</f>
        <v>18.600000000000001</v>
      </c>
      <c r="R3" s="17"/>
      <c r="S3" s="17">
        <f>SUM(S2:S2)</f>
        <v>158.10000000000002</v>
      </c>
      <c r="T3" s="17"/>
      <c r="U3" s="17"/>
      <c r="V3" s="17"/>
      <c r="W3" s="17">
        <f>SUM(W2:W2)</f>
        <v>37.200000000000003</v>
      </c>
      <c r="X3" s="17"/>
      <c r="Y3" s="17"/>
      <c r="Z3" s="17"/>
      <c r="AA3" s="17"/>
      <c r="AB3" s="17"/>
    </row>
    <row r="4" spans="1:28" x14ac:dyDescent="0.25">
      <c r="O4" s="17"/>
      <c r="R4" s="17">
        <f>Q3+O3+M3</f>
        <v>158.10000000000002</v>
      </c>
    </row>
    <row r="5" spans="1:28" x14ac:dyDescent="0.25">
      <c r="N5" s="17"/>
    </row>
    <row r="9" spans="1:28" ht="3.75" customHeight="1" x14ac:dyDescent="0.25"/>
  </sheetData>
  <autoFilter ref="A1:T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تارگت خرداد ماه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2024-06-15T12:29:38Z</dcterms:modified>
</cp:coreProperties>
</file>