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208" documentId="114_{7E9AE913-D032-45BA-8F9F-463405137197}" xr6:coauthVersionLast="45" xr6:coauthVersionMax="45" xr10:uidLastSave="{20AF9DB5-EB96-467A-A0E6-EEA9439DC698}"/>
  <bookViews>
    <workbookView xWindow="-120" yWindow="-120" windowWidth="29040" windowHeight="17640" activeTab="4" xr2:uid="{00000000-000D-0000-FFFF-FFFF00000000}"/>
  </bookViews>
  <sheets>
    <sheet name="FixedOMCosts" sheetId="13" r:id="rId1"/>
    <sheet name="CapitalCosts" sheetId="12" r:id="rId2"/>
    <sheet name="InitialCapacity" sheetId="8" r:id="rId3"/>
    <sheet name="Lifetime" sheetId="14" r:id="rId4"/>
    <sheet name="Efficiency" sheetId="11" r:id="rId5"/>
    <sheet name="MaxBuildCapacity" sheetId="9" r:id="rId6"/>
    <sheet name="MaxInstallCapacity" sheetId="10" r:id="rId7"/>
  </sheets>
  <externalReferences>
    <externalReference r:id="rId8"/>
    <externalReference r:id="rId9"/>
  </externalReferences>
  <definedNames>
    <definedName name="_xlnm._FilterDatabase" localSheetId="1" hidden="1">CapitalCosts!$A$1:$C$12</definedName>
    <definedName name="_xlnm._FilterDatabase" localSheetId="4" hidden="1">Efficiency!$A$1:$E$4</definedName>
    <definedName name="_xlnm._FilterDatabase" localSheetId="0" hidden="1">FixedOMCosts!$A$1:$C$12</definedName>
    <definedName name="_xlnm._FilterDatabase" localSheetId="2" hidden="1">InitialCapacity!$A$1:$D$30</definedName>
    <definedName name="_xlnm._FilterDatabase" localSheetId="5" hidden="1">MaxBuildCapacity!$A$1:$D$4</definedName>
    <definedName name="_xlnm._FilterDatabase" localSheetId="6" hidden="1">MaxInstallCapacity!$A$1:$C$8</definedName>
    <definedName name="arcs">#REF!</definedName>
    <definedName name="gen">#REF!</definedName>
    <definedName name="Gene1">#REF!</definedName>
    <definedName name="gensOfNode">#REF!</definedName>
    <definedName name="gent">#REF!</definedName>
    <definedName name="initialCap">#REF!,#REF!</definedName>
    <definedName name="initialCap2">#REF!</definedName>
    <definedName name="intlinks1">#REF!</definedName>
    <definedName name="invCost">#REF!</definedName>
    <definedName name="line">[1]Lifetime!$A$3:$C$8</definedName>
    <definedName name="line2">[1]Lifetime!$A$3:$C$5</definedName>
    <definedName name="margCost">#REF!,#REF!</definedName>
    <definedName name="margCost2">#REF!</definedName>
    <definedName name="maxBuiltCap">#REF!,#REF!</definedName>
    <definedName name="maxBuiltCap2">#REF!</definedName>
    <definedName name="maxInstalledCap">#REF!,#REF!</definedName>
    <definedName name="maxInstalledCap2">#REF!</definedName>
    <definedName name="nodes">#REF!</definedName>
    <definedName name="ophours1">#REF!</definedName>
    <definedName name="period1">#REF!</definedName>
    <definedName name="scen">#REF!</definedName>
    <definedName name="seas1">#REF!</definedName>
    <definedName name="stor">[2]Lifetime!$A$3:$B$5</definedName>
    <definedName name="StorageOfNodes">#REF!</definedName>
    <definedName name="storages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8" l="1"/>
  <c r="D29" i="8"/>
  <c r="D27" i="8"/>
  <c r="D26" i="8"/>
  <c r="D24" i="8"/>
  <c r="D23" i="8"/>
  <c r="D17" i="8" l="1"/>
  <c r="D16" i="8"/>
  <c r="D18" i="8" s="1"/>
  <c r="D11" i="8"/>
  <c r="D15" i="8" s="1"/>
  <c r="D10" i="8"/>
  <c r="D9" i="8"/>
  <c r="D7" i="8"/>
  <c r="D12" i="8" l="1"/>
  <c r="D19" i="8"/>
  <c r="D14" i="8"/>
  <c r="D20" i="8"/>
  <c r="D21" i="8"/>
  <c r="D13" i="8"/>
  <c r="C12" i="13"/>
  <c r="C11" i="13"/>
  <c r="C10" i="13"/>
  <c r="C12" i="12"/>
  <c r="C11" i="12"/>
  <c r="C10" i="12"/>
  <c r="D4" i="8"/>
  <c r="D8" i="8" l="1"/>
  <c r="D6" i="8"/>
  <c r="C9" i="13"/>
  <c r="C8" i="13"/>
  <c r="C7" i="13"/>
  <c r="C9" i="12"/>
  <c r="C8" i="12"/>
  <c r="C7" i="12"/>
  <c r="C6" i="12"/>
  <c r="C5" i="12"/>
  <c r="C4" i="12"/>
  <c r="C6" i="13"/>
  <c r="C5" i="13"/>
  <c r="C4" i="13"/>
</calcChain>
</file>

<file path=xl/sharedStrings.xml><?xml version="1.0" encoding="utf-8"?>
<sst xmlns="http://schemas.openxmlformats.org/spreadsheetml/2006/main" count="117" uniqueCount="28">
  <si>
    <t>Period</t>
  </si>
  <si>
    <t>Node</t>
  </si>
  <si>
    <t>ElectrToHeatConv</t>
  </si>
  <si>
    <t>ElectrToHeatConvInitCap in MW</t>
  </si>
  <si>
    <t>ElectrToHeatConvLifetime</t>
  </si>
  <si>
    <t>FixedOandM_euro_per_kW</t>
  </si>
  <si>
    <t>CapitalCost_euro_per_kw</t>
  </si>
  <si>
    <t>ConverterMaxBuildCapacity in MW</t>
  </si>
  <si>
    <t>ConverterTechnology</t>
  </si>
  <si>
    <t>ConverterMaxInstallCapacity in MW</t>
  </si>
  <si>
    <t>Description: Fixed annual operation and maintenance costs for electricity-to-heat converter types (default: 0)</t>
  </si>
  <si>
    <t>Description: Total capital costs for investment electricity-to-heat converter types (default: 0)</t>
  </si>
  <si>
    <t>Source: Test</t>
  </si>
  <si>
    <t>Description: Existing (free) capacity of electricity-to-heat converters in node and investment period (default: 0)</t>
  </si>
  <si>
    <t>Description: Lifetime of electricity-to-heat converter type in years (default: 0)</t>
  </si>
  <si>
    <t>HeatPumpAir</t>
  </si>
  <si>
    <t>Convector</t>
  </si>
  <si>
    <t>Source: The Danish Energy Agency and Energinet Technology Data (2018)</t>
  </si>
  <si>
    <t>Description: Maximum capacity expansion in one node for electricity-to-heat converters in one investment period (default: 50 000)</t>
  </si>
  <si>
    <t>Description: Maximum capacity (resource limit) of electricity-to-heat converters in all investment periods (default: 200 000)</t>
  </si>
  <si>
    <t>Germany</t>
  </si>
  <si>
    <t>France</t>
  </si>
  <si>
    <t>HeatPumpGround</t>
  </si>
  <si>
    <t>Source: Energifakta Norge. Andel av makslast for oppvarming i boliger (2012). EU: Mapping and analyses of the current and future (2020-2030) heating cooling fuel deployment (fossil/renewables) (2016). Austria &amp; Germany 4% of average 'When2heat' load (HPP Annex 43 coutry report Austria). Linear retirement</t>
  </si>
  <si>
    <t>Denmark</t>
  </si>
  <si>
    <t>Converter</t>
  </si>
  <si>
    <t>ConvCOPEff[%]</t>
  </si>
  <si>
    <t>Description: Type dependent heat output compared to electricity input for electricity-to-heat converter types (default: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</si>
</sst>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4">
    <cellStyle name="Comma 2" xfId="3" xr:uid="{00000000-0005-0000-0000-000000000000}"/>
    <cellStyle name="Normal" xfId="0" builtinId="0"/>
    <cellStyle name="Normal 2" xfId="1" xr:uid="{00000000-0005-0000-0000-000003000000}"/>
    <cellStyle name="Percent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ianbac\OneDrive%20-%20NTNU\EMPIRE\EMPIRE%20in%20Pyomo\EMPIRE-Pyomo\Data%20handler\europe_v48\Transmiss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ianbac\OneDrive%20-%20NTNU\EMPIRE\EMPIRE%20in%20Pyomo\EMPIRE-Pyomo\Data%20handler\europe_v48\Stor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Efficiency"/>
      <sheetName val="MaxInstallCapacityRaw"/>
      <sheetName val="MaxBuiltCapacity"/>
      <sheetName val="Length"/>
      <sheetName val="TypeCapitalCost"/>
      <sheetName val="TypeFixedOMCost"/>
      <sheetName val="InitialCapacity"/>
      <sheetName val="Life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InterconnectorLinks</v>
          </cell>
          <cell r="B3" t="str">
            <v>To Node</v>
          </cell>
          <cell r="C3" t="str">
            <v>transmissionLifetime</v>
          </cell>
        </row>
        <row r="4">
          <cell r="A4" t="str">
            <v>Switzerland</v>
          </cell>
          <cell r="B4" t="str">
            <v>Austria</v>
          </cell>
          <cell r="C4">
            <v>40</v>
          </cell>
        </row>
        <row r="5">
          <cell r="A5" t="str">
            <v>Czech R</v>
          </cell>
          <cell r="B5" t="str">
            <v>Austria</v>
          </cell>
          <cell r="C5">
            <v>40</v>
          </cell>
        </row>
        <row r="6">
          <cell r="A6" t="str">
            <v>Germany</v>
          </cell>
          <cell r="B6" t="str">
            <v>Austria</v>
          </cell>
          <cell r="C6">
            <v>40</v>
          </cell>
        </row>
        <row r="7">
          <cell r="A7" t="str">
            <v>Hungary</v>
          </cell>
          <cell r="B7" t="str">
            <v>Austria</v>
          </cell>
          <cell r="C7">
            <v>40</v>
          </cell>
        </row>
        <row r="8">
          <cell r="A8" t="str">
            <v>Italy</v>
          </cell>
          <cell r="B8" t="str">
            <v>Austria</v>
          </cell>
          <cell r="C8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PowerCapacity"/>
      <sheetName val="PowerCapitalCost"/>
      <sheetName val="PowerFixedOMCost"/>
      <sheetName val="PowerMaxBuiltCapacity"/>
      <sheetName val="EnergyCapitalCost"/>
      <sheetName val="EnergyFixedOMCost"/>
      <sheetName val="EnergyInitialCapacity"/>
      <sheetName val="EnergyMaxBuiltCapacity"/>
      <sheetName val="EnergyMaxInstalledCapacity"/>
      <sheetName val="PowerMaxInstalledCapacity"/>
      <sheetName val="ElectricVehicleDemand"/>
      <sheetName val="StorageInitialEnergyLevel"/>
      <sheetName val="StorageChargeEff"/>
      <sheetName val="StorageDischargeEff"/>
      <sheetName val="StoragePowToEnergy"/>
      <sheetName val="StorageBleedEfficiency"/>
      <sheetName val="Life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A3" t="str">
            <v>StorageTypes</v>
          </cell>
          <cell r="B3" t="str">
            <v>storageLifetime</v>
          </cell>
        </row>
        <row r="4">
          <cell r="A4" t="str">
            <v>Hydro Pump Storage</v>
          </cell>
          <cell r="B4">
            <v>25</v>
          </cell>
        </row>
        <row r="5">
          <cell r="A5" t="str">
            <v>Li-Ion_BESS</v>
          </cell>
          <cell r="B5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AC5A-EA55-4E0C-9801-7F8720E0A6C3}">
  <dimension ref="A1:C12"/>
  <sheetViews>
    <sheetView workbookViewId="0">
      <selection activeCell="A10" sqref="A10"/>
    </sheetView>
  </sheetViews>
  <sheetFormatPr baseColWidth="10" defaultRowHeight="15" x14ac:dyDescent="0.25"/>
  <cols>
    <col min="1" max="1" width="14.7109375" bestFit="1" customWidth="1"/>
    <col min="2" max="2" width="5.85546875" bestFit="1" customWidth="1"/>
    <col min="3" max="3" width="22.42578125" bestFit="1" customWidth="1"/>
  </cols>
  <sheetData>
    <row r="1" spans="1:3" x14ac:dyDescent="0.25">
      <c r="A1" s="2" t="s">
        <v>17</v>
      </c>
      <c r="B1" s="2"/>
      <c r="C1" s="2"/>
    </row>
    <row r="2" spans="1:3" x14ac:dyDescent="0.25">
      <c r="A2" s="2" t="s">
        <v>10</v>
      </c>
      <c r="B2" s="2"/>
      <c r="C2" s="2"/>
    </row>
    <row r="3" spans="1:3" x14ac:dyDescent="0.25">
      <c r="A3" s="2" t="s">
        <v>2</v>
      </c>
      <c r="B3" s="2" t="s">
        <v>0</v>
      </c>
      <c r="C3" s="2" t="s">
        <v>5</v>
      </c>
    </row>
    <row r="4" spans="1:3" x14ac:dyDescent="0.25">
      <c r="A4" s="2" t="s">
        <v>16</v>
      </c>
      <c r="B4" s="2">
        <v>1</v>
      </c>
      <c r="C4" s="2">
        <f>24/3</f>
        <v>8</v>
      </c>
    </row>
    <row r="5" spans="1:3" x14ac:dyDescent="0.25">
      <c r="A5" s="2" t="s">
        <v>16</v>
      </c>
      <c r="B5" s="2">
        <v>2</v>
      </c>
      <c r="C5" s="2">
        <f>24/3</f>
        <v>8</v>
      </c>
    </row>
    <row r="6" spans="1:3" x14ac:dyDescent="0.25">
      <c r="A6" s="2" t="s">
        <v>16</v>
      </c>
      <c r="B6" s="2">
        <v>3</v>
      </c>
      <c r="C6" s="2">
        <f>23/3</f>
        <v>7.666666666666667</v>
      </c>
    </row>
    <row r="7" spans="1:3" x14ac:dyDescent="0.25">
      <c r="A7" s="2" t="s">
        <v>15</v>
      </c>
      <c r="B7" s="2">
        <v>1</v>
      </c>
      <c r="C7" s="2">
        <f>162/2.5</f>
        <v>64.8</v>
      </c>
    </row>
    <row r="8" spans="1:3" x14ac:dyDescent="0.25">
      <c r="A8" s="2" t="s">
        <v>15</v>
      </c>
      <c r="B8" s="2">
        <v>2</v>
      </c>
      <c r="C8" s="2">
        <f>162/2.5</f>
        <v>64.8</v>
      </c>
    </row>
    <row r="9" spans="1:3" x14ac:dyDescent="0.25">
      <c r="A9" s="2" t="s">
        <v>15</v>
      </c>
      <c r="B9" s="2">
        <v>3</v>
      </c>
      <c r="C9" s="2">
        <f>146/3.5</f>
        <v>41.714285714285715</v>
      </c>
    </row>
    <row r="10" spans="1:3" x14ac:dyDescent="0.25">
      <c r="A10" s="2" t="s">
        <v>22</v>
      </c>
      <c r="B10" s="2">
        <v>1</v>
      </c>
      <c r="C10">
        <f>278/4</f>
        <v>69.5</v>
      </c>
    </row>
    <row r="11" spans="1:3" x14ac:dyDescent="0.25">
      <c r="A11" s="2" t="s">
        <v>22</v>
      </c>
      <c r="B11" s="2">
        <v>2</v>
      </c>
      <c r="C11" s="2">
        <f>278/4</f>
        <v>69.5</v>
      </c>
    </row>
    <row r="12" spans="1:3" x14ac:dyDescent="0.25">
      <c r="A12" s="2" t="s">
        <v>22</v>
      </c>
      <c r="B12" s="2">
        <v>3</v>
      </c>
      <c r="C12">
        <f>255/4</f>
        <v>63.75</v>
      </c>
    </row>
  </sheetData>
  <autoFilter ref="A1:C12" xr:uid="{4335D378-E3A8-45B8-9587-F5764ED4380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B92C-26BF-4409-9571-FCBD36F43E68}">
  <dimension ref="A1:C12"/>
  <sheetViews>
    <sheetView workbookViewId="0">
      <selection activeCell="A6" sqref="A6"/>
    </sheetView>
  </sheetViews>
  <sheetFormatPr baseColWidth="10" defaultRowHeight="15" x14ac:dyDescent="0.25"/>
  <cols>
    <col min="1" max="1" width="16.42578125" customWidth="1"/>
    <col min="3" max="3" width="21.28515625" style="2" bestFit="1" customWidth="1"/>
  </cols>
  <sheetData>
    <row r="1" spans="1:3" x14ac:dyDescent="0.25">
      <c r="A1" s="2" t="s">
        <v>17</v>
      </c>
    </row>
    <row r="2" spans="1:3" x14ac:dyDescent="0.25">
      <c r="A2" s="2" t="s">
        <v>11</v>
      </c>
    </row>
    <row r="3" spans="1:3" x14ac:dyDescent="0.25">
      <c r="A3" s="2" t="s">
        <v>2</v>
      </c>
      <c r="B3" s="1" t="s">
        <v>0</v>
      </c>
      <c r="C3" s="2" t="s">
        <v>6</v>
      </c>
    </row>
    <row r="4" spans="1:3" x14ac:dyDescent="0.25">
      <c r="A4" s="2" t="s">
        <v>16</v>
      </c>
      <c r="B4" s="2">
        <v>1</v>
      </c>
      <c r="C4" s="2">
        <f>2900/3</f>
        <v>966.66666666666663</v>
      </c>
    </row>
    <row r="5" spans="1:3" x14ac:dyDescent="0.25">
      <c r="A5" s="2" t="s">
        <v>16</v>
      </c>
      <c r="B5" s="2">
        <v>2</v>
      </c>
      <c r="C5" s="2">
        <f>2900/3</f>
        <v>966.66666666666663</v>
      </c>
    </row>
    <row r="6" spans="1:3" x14ac:dyDescent="0.25">
      <c r="A6" s="2" t="s">
        <v>16</v>
      </c>
      <c r="B6" s="2">
        <v>3</v>
      </c>
      <c r="C6" s="2">
        <f>2800/3</f>
        <v>933.33333333333337</v>
      </c>
    </row>
    <row r="7" spans="1:3" x14ac:dyDescent="0.25">
      <c r="A7" s="2" t="s">
        <v>15</v>
      </c>
      <c r="B7" s="2">
        <v>1</v>
      </c>
      <c r="C7" s="2">
        <f>1100/2.5</f>
        <v>440</v>
      </c>
    </row>
    <row r="8" spans="1:3" x14ac:dyDescent="0.25">
      <c r="A8" s="2" t="s">
        <v>15</v>
      </c>
      <c r="B8" s="2">
        <v>2</v>
      </c>
      <c r="C8" s="2">
        <f>1100/2.5</f>
        <v>440</v>
      </c>
    </row>
    <row r="9" spans="1:3" x14ac:dyDescent="0.25">
      <c r="A9" s="2" t="s">
        <v>15</v>
      </c>
      <c r="B9" s="2">
        <v>3</v>
      </c>
      <c r="C9" s="2">
        <f>1800/3.5</f>
        <v>514.28571428571433</v>
      </c>
    </row>
    <row r="10" spans="1:3" x14ac:dyDescent="0.25">
      <c r="A10" t="s">
        <v>22</v>
      </c>
      <c r="B10" s="2">
        <v>1</v>
      </c>
      <c r="C10" s="2">
        <f>11000/4</f>
        <v>2750</v>
      </c>
    </row>
    <row r="11" spans="1:3" x14ac:dyDescent="0.25">
      <c r="A11" s="2" t="s">
        <v>22</v>
      </c>
      <c r="B11" s="2">
        <v>2</v>
      </c>
      <c r="C11" s="2">
        <f>11000/4</f>
        <v>2750</v>
      </c>
    </row>
    <row r="12" spans="1:3" x14ac:dyDescent="0.25">
      <c r="A12" s="2" t="s">
        <v>22</v>
      </c>
      <c r="B12" s="2">
        <v>3</v>
      </c>
      <c r="C12" s="2">
        <f>10000/4</f>
        <v>2500</v>
      </c>
    </row>
  </sheetData>
  <autoFilter ref="A1:C12" xr:uid="{1BDFAD2C-A1CB-4DED-A90A-67C3E4C47CE4}"/>
  <sortState xmlns:xlrd2="http://schemas.microsoft.com/office/spreadsheetml/2017/richdata2" ref="A5:C9">
    <sortCondition ref="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workbookViewId="0">
      <selection activeCell="C6" sqref="C6"/>
    </sheetView>
  </sheetViews>
  <sheetFormatPr baseColWidth="10" defaultColWidth="9.140625" defaultRowHeight="15" x14ac:dyDescent="0.25"/>
  <cols>
    <col min="1" max="1" width="10.28515625" bestFit="1" customWidth="1"/>
    <col min="2" max="2" width="14.7109375" bestFit="1" customWidth="1"/>
    <col min="3" max="3" width="5.85546875" bestFit="1" customWidth="1"/>
    <col min="4" max="4" width="26.140625" bestFit="1" customWidth="1"/>
  </cols>
  <sheetData>
    <row r="1" spans="1:4" x14ac:dyDescent="0.25">
      <c r="A1" s="2" t="s">
        <v>23</v>
      </c>
      <c r="B1" s="2"/>
      <c r="C1" s="2"/>
      <c r="D1" s="2"/>
    </row>
    <row r="2" spans="1:4" x14ac:dyDescent="0.25">
      <c r="A2" s="2" t="s">
        <v>13</v>
      </c>
      <c r="B2" s="2"/>
      <c r="C2" s="2"/>
      <c r="D2" s="2"/>
    </row>
    <row r="3" spans="1:4" x14ac:dyDescent="0.25">
      <c r="A3" s="2" t="s">
        <v>1</v>
      </c>
      <c r="B3" s="2" t="s">
        <v>2</v>
      </c>
      <c r="C3" s="2" t="s">
        <v>0</v>
      </c>
      <c r="D3" s="2" t="s">
        <v>3</v>
      </c>
    </row>
    <row r="4" spans="1:4" x14ac:dyDescent="0.25">
      <c r="A4" s="2" t="s">
        <v>20</v>
      </c>
      <c r="B4" s="2" t="s">
        <v>16</v>
      </c>
      <c r="C4" s="2">
        <v>1</v>
      </c>
      <c r="D4">
        <f>0.04*86689</f>
        <v>3467.56</v>
      </c>
    </row>
    <row r="5" spans="1:4" x14ac:dyDescent="0.25">
      <c r="A5" s="2" t="s">
        <v>21</v>
      </c>
      <c r="B5" s="2" t="s">
        <v>16</v>
      </c>
      <c r="C5" s="2">
        <v>1</v>
      </c>
      <c r="D5">
        <v>87240</v>
      </c>
    </row>
    <row r="6" spans="1:4" x14ac:dyDescent="0.25">
      <c r="A6" s="2" t="s">
        <v>20</v>
      </c>
      <c r="B6" s="2" t="s">
        <v>16</v>
      </c>
      <c r="C6" s="2">
        <v>2</v>
      </c>
      <c r="D6" s="2">
        <f>D$4*(1-(C6-1)*(100/(30/5))/100)</f>
        <v>2889.6333333333332</v>
      </c>
    </row>
    <row r="7" spans="1:4" x14ac:dyDescent="0.25">
      <c r="A7" s="2" t="s">
        <v>21</v>
      </c>
      <c r="B7" s="2" t="s">
        <v>16</v>
      </c>
      <c r="C7" s="2">
        <v>2</v>
      </c>
      <c r="D7" s="2">
        <f>D$5*(1-(C7-1)*(100/(30/5))/100)</f>
        <v>72700</v>
      </c>
    </row>
    <row r="8" spans="1:4" x14ac:dyDescent="0.25">
      <c r="A8" s="2" t="s">
        <v>20</v>
      </c>
      <c r="B8" s="2" t="s">
        <v>16</v>
      </c>
      <c r="C8" s="2">
        <v>3</v>
      </c>
      <c r="D8" s="2">
        <f>D$4*(1-(C8-1)*(100/(30/5))/100)</f>
        <v>2311.7066666666665</v>
      </c>
    </row>
    <row r="9" spans="1:4" x14ac:dyDescent="0.25">
      <c r="A9" s="2" t="s">
        <v>21</v>
      </c>
      <c r="B9" s="2" t="s">
        <v>16</v>
      </c>
      <c r="C9" s="2">
        <v>3</v>
      </c>
      <c r="D9" s="2">
        <f>D$5*(1-(C9-1)*(100/(30/5))/100)</f>
        <v>58160</v>
      </c>
    </row>
    <row r="10" spans="1:4" x14ac:dyDescent="0.25">
      <c r="A10" s="2" t="s">
        <v>20</v>
      </c>
      <c r="B10" s="2" t="s">
        <v>15</v>
      </c>
      <c r="C10" s="2">
        <v>1</v>
      </c>
      <c r="D10">
        <f>2380/3.3</f>
        <v>721.21212121212125</v>
      </c>
    </row>
    <row r="11" spans="1:4" x14ac:dyDescent="0.25">
      <c r="A11" s="2" t="s">
        <v>21</v>
      </c>
      <c r="B11" s="2" t="s">
        <v>15</v>
      </c>
      <c r="C11" s="2">
        <v>1</v>
      </c>
      <c r="D11">
        <f>26140/3.3</f>
        <v>7921.2121212121219</v>
      </c>
    </row>
    <row r="12" spans="1:4" x14ac:dyDescent="0.25">
      <c r="A12" s="2" t="s">
        <v>20</v>
      </c>
      <c r="B12" s="2" t="s">
        <v>15</v>
      </c>
      <c r="C12" s="2">
        <v>2</v>
      </c>
      <c r="D12" s="2">
        <f>D$10*(1-(C12-1)*(100/(15/5))/100)</f>
        <v>480.80808080808083</v>
      </c>
    </row>
    <row r="13" spans="1:4" x14ac:dyDescent="0.25">
      <c r="A13" s="2" t="s">
        <v>21</v>
      </c>
      <c r="B13" s="2" t="s">
        <v>15</v>
      </c>
      <c r="C13" s="2">
        <v>2</v>
      </c>
      <c r="D13" s="2">
        <f>D$11*(1-(C13-1)*(100/(15/5))/100)</f>
        <v>5280.8080808080813</v>
      </c>
    </row>
    <row r="14" spans="1:4" x14ac:dyDescent="0.25">
      <c r="A14" s="2" t="s">
        <v>20</v>
      </c>
      <c r="B14" s="2" t="s">
        <v>15</v>
      </c>
      <c r="C14" s="2">
        <v>3</v>
      </c>
      <c r="D14" s="2">
        <f>D$10*(1-(C14-1)*(100/(15/5))/100)</f>
        <v>240.40404040404036</v>
      </c>
    </row>
    <row r="15" spans="1:4" x14ac:dyDescent="0.25">
      <c r="A15" s="2" t="s">
        <v>21</v>
      </c>
      <c r="B15" s="2" t="s">
        <v>15</v>
      </c>
      <c r="C15" s="2">
        <v>3</v>
      </c>
      <c r="D15" s="2">
        <f>D$11*(1-(C15-1)*(100/(15/5))/100)</f>
        <v>2640.4040404040402</v>
      </c>
    </row>
    <row r="16" spans="1:4" x14ac:dyDescent="0.25">
      <c r="A16" s="2" t="s">
        <v>20</v>
      </c>
      <c r="B16" s="2" t="s">
        <v>22</v>
      </c>
      <c r="C16" s="2">
        <v>1</v>
      </c>
      <c r="D16">
        <f>3290/3.65</f>
        <v>901.3698630136987</v>
      </c>
    </row>
    <row r="17" spans="1:4" x14ac:dyDescent="0.25">
      <c r="A17" s="2" t="s">
        <v>21</v>
      </c>
      <c r="B17" s="2" t="s">
        <v>22</v>
      </c>
      <c r="C17" s="2">
        <v>1</v>
      </c>
      <c r="D17">
        <f>1970/3.65</f>
        <v>539.72602739726028</v>
      </c>
    </row>
    <row r="18" spans="1:4" x14ac:dyDescent="0.25">
      <c r="A18" s="2" t="s">
        <v>20</v>
      </c>
      <c r="B18" s="2" t="s">
        <v>22</v>
      </c>
      <c r="C18" s="2">
        <v>2</v>
      </c>
      <c r="D18" s="2">
        <f>D$16*(1-(C18-1)*(100/(20/5))/100)</f>
        <v>676.02739726027403</v>
      </c>
    </row>
    <row r="19" spans="1:4" x14ac:dyDescent="0.25">
      <c r="A19" s="2" t="s">
        <v>21</v>
      </c>
      <c r="B19" s="2" t="s">
        <v>22</v>
      </c>
      <c r="C19" s="2">
        <v>2</v>
      </c>
      <c r="D19" s="2">
        <f>D$17*(1-(C19-1)*(100/(20/5))/100)</f>
        <v>404.79452054794524</v>
      </c>
    </row>
    <row r="20" spans="1:4" x14ac:dyDescent="0.25">
      <c r="A20" s="2" t="s">
        <v>20</v>
      </c>
      <c r="B20" s="2" t="s">
        <v>22</v>
      </c>
      <c r="C20" s="2">
        <v>3</v>
      </c>
      <c r="D20" s="2">
        <f>D$16*(1-(C20-1)*(100/(20/5))/100)</f>
        <v>450.68493150684935</v>
      </c>
    </row>
    <row r="21" spans="1:4" x14ac:dyDescent="0.25">
      <c r="A21" s="2" t="s">
        <v>21</v>
      </c>
      <c r="B21" s="2" t="s">
        <v>22</v>
      </c>
      <c r="C21" s="2">
        <v>3</v>
      </c>
      <c r="D21" s="2">
        <f>D$17*(1-(C21-1)*(100/(20/5))/100)</f>
        <v>269.86301369863014</v>
      </c>
    </row>
    <row r="22" spans="1:4" x14ac:dyDescent="0.25">
      <c r="A22" t="s">
        <v>24</v>
      </c>
      <c r="B22" s="2" t="s">
        <v>16</v>
      </c>
      <c r="C22">
        <v>1</v>
      </c>
      <c r="D22">
        <v>2190</v>
      </c>
    </row>
    <row r="23" spans="1:4" x14ac:dyDescent="0.25">
      <c r="A23" s="2" t="s">
        <v>24</v>
      </c>
      <c r="B23" s="2" t="s">
        <v>16</v>
      </c>
      <c r="C23">
        <v>2</v>
      </c>
      <c r="D23" s="2">
        <f>D$22*(1-(C23-1)*(100/(30/5))/100)</f>
        <v>1824.9999999999998</v>
      </c>
    </row>
    <row r="24" spans="1:4" x14ac:dyDescent="0.25">
      <c r="A24" s="2" t="s">
        <v>24</v>
      </c>
      <c r="B24" s="2" t="s">
        <v>16</v>
      </c>
      <c r="C24">
        <v>3</v>
      </c>
      <c r="D24" s="2">
        <f>D$22*(1-(C24-1)*(100/(30/5))/100)</f>
        <v>1460</v>
      </c>
    </row>
    <row r="25" spans="1:4" x14ac:dyDescent="0.25">
      <c r="A25" s="2" t="s">
        <v>24</v>
      </c>
      <c r="B25" s="2" t="s">
        <v>22</v>
      </c>
      <c r="C25" s="2">
        <v>1</v>
      </c>
      <c r="D25">
        <v>380</v>
      </c>
    </row>
    <row r="26" spans="1:4" x14ac:dyDescent="0.25">
      <c r="A26" s="2" t="s">
        <v>24</v>
      </c>
      <c r="B26" s="2" t="s">
        <v>22</v>
      </c>
      <c r="C26" s="2">
        <v>2</v>
      </c>
      <c r="D26" s="2">
        <f>D$25*(1-(C26-1)*(100/(20/5))/100)</f>
        <v>285</v>
      </c>
    </row>
    <row r="27" spans="1:4" x14ac:dyDescent="0.25">
      <c r="A27" s="2" t="s">
        <v>24</v>
      </c>
      <c r="B27" s="2" t="s">
        <v>22</v>
      </c>
      <c r="C27" s="2">
        <v>3</v>
      </c>
      <c r="D27" s="2">
        <f>D$25*(1-(C27-1)*(100/(20/5))/100)</f>
        <v>190</v>
      </c>
    </row>
    <row r="28" spans="1:4" x14ac:dyDescent="0.25">
      <c r="A28" s="2" t="s">
        <v>24</v>
      </c>
      <c r="B28" s="2" t="s">
        <v>15</v>
      </c>
      <c r="C28" s="2">
        <v>1</v>
      </c>
      <c r="D28">
        <v>1900</v>
      </c>
    </row>
    <row r="29" spans="1:4" x14ac:dyDescent="0.25">
      <c r="A29" s="2" t="s">
        <v>24</v>
      </c>
      <c r="B29" s="2" t="s">
        <v>15</v>
      </c>
      <c r="C29" s="2">
        <v>2</v>
      </c>
      <c r="D29" s="2">
        <f>D$28*(1-(C29-1)*(100/(15/5))/100)</f>
        <v>1266.6666666666665</v>
      </c>
    </row>
    <row r="30" spans="1:4" x14ac:dyDescent="0.25">
      <c r="A30" s="2" t="s">
        <v>24</v>
      </c>
      <c r="B30" s="2" t="s">
        <v>15</v>
      </c>
      <c r="C30" s="2">
        <v>3</v>
      </c>
      <c r="D30" s="2">
        <f>D$28*(1-(C30-1)*(100/(15/5))/100)</f>
        <v>633.33333333333314</v>
      </c>
    </row>
  </sheetData>
  <autoFilter ref="A1:D30" xr:uid="{D7B243F5-D107-4AFE-816B-A99E9AE2D6C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B68F-0956-4574-AC2B-F23A7AD6F63D}">
  <dimension ref="A1:B6"/>
  <sheetViews>
    <sheetView workbookViewId="0">
      <selection activeCell="B7" sqref="B7"/>
    </sheetView>
  </sheetViews>
  <sheetFormatPr baseColWidth="10" defaultColWidth="10.85546875" defaultRowHeight="15" x14ac:dyDescent="0.25"/>
  <cols>
    <col min="1" max="1" width="14.7109375" style="2" bestFit="1" customWidth="1"/>
    <col min="2" max="2" width="21.140625" style="2" bestFit="1" customWidth="1"/>
    <col min="3" max="16384" width="10.85546875" style="2"/>
  </cols>
  <sheetData>
    <row r="1" spans="1:2" x14ac:dyDescent="0.25">
      <c r="A1" s="2" t="s">
        <v>17</v>
      </c>
    </row>
    <row r="2" spans="1:2" x14ac:dyDescent="0.25">
      <c r="A2" s="2" t="s">
        <v>14</v>
      </c>
    </row>
    <row r="3" spans="1:2" x14ac:dyDescent="0.25">
      <c r="A3" s="2" t="s">
        <v>2</v>
      </c>
      <c r="B3" s="2" t="s">
        <v>4</v>
      </c>
    </row>
    <row r="4" spans="1:2" x14ac:dyDescent="0.25">
      <c r="A4" s="2" t="s">
        <v>16</v>
      </c>
      <c r="B4" s="2">
        <v>30</v>
      </c>
    </row>
    <row r="5" spans="1:2" x14ac:dyDescent="0.25">
      <c r="A5" s="2" t="s">
        <v>15</v>
      </c>
      <c r="B5" s="2">
        <v>15</v>
      </c>
    </row>
    <row r="6" spans="1:2" x14ac:dyDescent="0.25">
      <c r="A6" s="2" t="s">
        <v>22</v>
      </c>
      <c r="B6" s="2">
        <v>20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308"/>
  <sheetViews>
    <sheetView tabSelected="1" workbookViewId="0">
      <selection activeCell="B7" sqref="B7"/>
    </sheetView>
  </sheetViews>
  <sheetFormatPr baseColWidth="10" defaultColWidth="9.140625" defaultRowHeight="15" x14ac:dyDescent="0.25"/>
  <cols>
    <col min="1" max="1" width="19.7109375" customWidth="1"/>
    <col min="2" max="2" width="14.7109375" bestFit="1" customWidth="1"/>
    <col min="3" max="3" width="13.7109375" bestFit="1" customWidth="1"/>
    <col min="4" max="4" width="8.28515625" bestFit="1" customWidth="1"/>
    <col min="5" max="5" width="8.140625" bestFit="1" customWidth="1"/>
  </cols>
  <sheetData>
    <row r="1" spans="1:4" x14ac:dyDescent="0.25">
      <c r="A1" s="2" t="s">
        <v>12</v>
      </c>
      <c r="B1" s="2"/>
    </row>
    <row r="2" spans="1:4" x14ac:dyDescent="0.25">
      <c r="A2" s="2" t="s">
        <v>27</v>
      </c>
      <c r="B2" s="2"/>
    </row>
    <row r="3" spans="1:4" x14ac:dyDescent="0.25">
      <c r="A3" s="2" t="s">
        <v>25</v>
      </c>
      <c r="B3" s="2" t="s">
        <v>26</v>
      </c>
      <c r="C3" s="2"/>
      <c r="D3" s="2"/>
    </row>
    <row r="4" spans="1:4" x14ac:dyDescent="0.25">
      <c r="A4" t="s">
        <v>15</v>
      </c>
      <c r="B4">
        <v>1</v>
      </c>
      <c r="C4" s="2"/>
    </row>
    <row r="5" spans="1:4" x14ac:dyDescent="0.25">
      <c r="A5" s="2" t="s">
        <v>22</v>
      </c>
      <c r="B5">
        <v>4</v>
      </c>
      <c r="C5" s="2"/>
    </row>
    <row r="6" spans="1:4" x14ac:dyDescent="0.25">
      <c r="A6" s="2" t="s">
        <v>16</v>
      </c>
      <c r="B6">
        <v>1</v>
      </c>
      <c r="C6" s="2"/>
    </row>
    <row r="7" spans="1:4" x14ac:dyDescent="0.25">
      <c r="C7" s="2"/>
    </row>
    <row r="8" spans="1:4" x14ac:dyDescent="0.25"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  <row r="16" spans="1:4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  <row r="1420" spans="3:3" x14ac:dyDescent="0.25">
      <c r="C1420" s="2"/>
    </row>
    <row r="1421" spans="3:3" x14ac:dyDescent="0.25">
      <c r="C1421" s="2"/>
    </row>
    <row r="1422" spans="3:3" x14ac:dyDescent="0.25">
      <c r="C1422" s="2"/>
    </row>
    <row r="1423" spans="3:3" x14ac:dyDescent="0.25">
      <c r="C1423" s="2"/>
    </row>
    <row r="1424" spans="3:3" x14ac:dyDescent="0.25">
      <c r="C1424" s="2"/>
    </row>
    <row r="1425" spans="3:3" x14ac:dyDescent="0.25">
      <c r="C1425" s="2"/>
    </row>
    <row r="1426" spans="3:3" x14ac:dyDescent="0.25">
      <c r="C1426" s="2"/>
    </row>
    <row r="1427" spans="3:3" x14ac:dyDescent="0.25">
      <c r="C1427" s="2"/>
    </row>
    <row r="1428" spans="3:3" x14ac:dyDescent="0.25">
      <c r="C1428" s="2"/>
    </row>
    <row r="1429" spans="3:3" x14ac:dyDescent="0.25">
      <c r="C1429" s="2"/>
    </row>
    <row r="1430" spans="3:3" x14ac:dyDescent="0.25">
      <c r="C1430" s="2"/>
    </row>
    <row r="1431" spans="3:3" x14ac:dyDescent="0.25">
      <c r="C1431" s="2"/>
    </row>
    <row r="1432" spans="3:3" x14ac:dyDescent="0.25">
      <c r="C1432" s="2"/>
    </row>
    <row r="1433" spans="3:3" x14ac:dyDescent="0.25">
      <c r="C1433" s="2"/>
    </row>
    <row r="1434" spans="3:3" x14ac:dyDescent="0.25">
      <c r="C1434" s="2"/>
    </row>
    <row r="1435" spans="3:3" x14ac:dyDescent="0.25">
      <c r="C1435" s="2"/>
    </row>
    <row r="1436" spans="3:3" x14ac:dyDescent="0.25">
      <c r="C1436" s="2"/>
    </row>
    <row r="1437" spans="3:3" x14ac:dyDescent="0.25">
      <c r="C1437" s="2"/>
    </row>
    <row r="1438" spans="3:3" x14ac:dyDescent="0.25">
      <c r="C1438" s="2"/>
    </row>
    <row r="1439" spans="3:3" x14ac:dyDescent="0.25">
      <c r="C1439" s="2"/>
    </row>
    <row r="1440" spans="3:3" x14ac:dyDescent="0.25">
      <c r="C1440" s="2"/>
    </row>
    <row r="1441" spans="3:3" x14ac:dyDescent="0.25">
      <c r="C1441" s="2"/>
    </row>
    <row r="1442" spans="3:3" x14ac:dyDescent="0.25">
      <c r="C1442" s="2"/>
    </row>
    <row r="1443" spans="3:3" x14ac:dyDescent="0.25">
      <c r="C1443" s="2"/>
    </row>
    <row r="1444" spans="3:3" x14ac:dyDescent="0.25">
      <c r="C1444" s="2"/>
    </row>
    <row r="1445" spans="3:3" x14ac:dyDescent="0.25">
      <c r="C1445" s="2"/>
    </row>
    <row r="1446" spans="3:3" x14ac:dyDescent="0.25">
      <c r="C1446" s="2"/>
    </row>
    <row r="1447" spans="3:3" x14ac:dyDescent="0.25">
      <c r="C1447" s="2"/>
    </row>
    <row r="1448" spans="3:3" x14ac:dyDescent="0.25">
      <c r="C1448" s="2"/>
    </row>
    <row r="1449" spans="3:3" x14ac:dyDescent="0.25">
      <c r="C1449" s="2"/>
    </row>
    <row r="1450" spans="3:3" x14ac:dyDescent="0.25">
      <c r="C1450" s="2"/>
    </row>
    <row r="1451" spans="3:3" x14ac:dyDescent="0.25">
      <c r="C1451" s="2"/>
    </row>
    <row r="1452" spans="3:3" x14ac:dyDescent="0.25">
      <c r="C1452" s="2"/>
    </row>
    <row r="1453" spans="3:3" x14ac:dyDescent="0.25">
      <c r="C1453" s="2"/>
    </row>
    <row r="1454" spans="3:3" x14ac:dyDescent="0.25">
      <c r="C1454" s="2"/>
    </row>
    <row r="1455" spans="3:3" x14ac:dyDescent="0.25">
      <c r="C1455" s="2"/>
    </row>
    <row r="1456" spans="3:3" x14ac:dyDescent="0.25">
      <c r="C1456" s="2"/>
    </row>
    <row r="1457" spans="3:3" x14ac:dyDescent="0.25">
      <c r="C1457" s="2"/>
    </row>
    <row r="1458" spans="3:3" x14ac:dyDescent="0.25">
      <c r="C1458" s="2"/>
    </row>
    <row r="1459" spans="3:3" x14ac:dyDescent="0.25">
      <c r="C1459" s="2"/>
    </row>
    <row r="1460" spans="3:3" x14ac:dyDescent="0.25">
      <c r="C1460" s="2"/>
    </row>
    <row r="1461" spans="3:3" x14ac:dyDescent="0.25">
      <c r="C1461" s="2"/>
    </row>
    <row r="1462" spans="3:3" x14ac:dyDescent="0.25">
      <c r="C1462" s="2"/>
    </row>
    <row r="1463" spans="3:3" x14ac:dyDescent="0.25">
      <c r="C1463" s="2"/>
    </row>
    <row r="1464" spans="3:3" x14ac:dyDescent="0.25">
      <c r="C1464" s="2"/>
    </row>
    <row r="1465" spans="3:3" x14ac:dyDescent="0.25">
      <c r="C1465" s="2"/>
    </row>
    <row r="1466" spans="3:3" x14ac:dyDescent="0.25">
      <c r="C1466" s="2"/>
    </row>
    <row r="1467" spans="3:3" x14ac:dyDescent="0.25">
      <c r="C1467" s="2"/>
    </row>
    <row r="1468" spans="3:3" x14ac:dyDescent="0.25">
      <c r="C1468" s="2"/>
    </row>
    <row r="1469" spans="3:3" x14ac:dyDescent="0.25">
      <c r="C1469" s="2"/>
    </row>
    <row r="1470" spans="3:3" x14ac:dyDescent="0.25">
      <c r="C1470" s="2"/>
    </row>
    <row r="1471" spans="3:3" x14ac:dyDescent="0.25">
      <c r="C1471" s="2"/>
    </row>
    <row r="1472" spans="3:3" x14ac:dyDescent="0.25">
      <c r="C1472" s="2"/>
    </row>
    <row r="1473" spans="3:3" x14ac:dyDescent="0.25">
      <c r="C1473" s="2"/>
    </row>
    <row r="1474" spans="3:3" x14ac:dyDescent="0.25">
      <c r="C1474" s="2"/>
    </row>
    <row r="1475" spans="3:3" x14ac:dyDescent="0.25">
      <c r="C1475" s="2"/>
    </row>
    <row r="1476" spans="3:3" x14ac:dyDescent="0.25">
      <c r="C1476" s="2"/>
    </row>
    <row r="1477" spans="3:3" x14ac:dyDescent="0.25">
      <c r="C1477" s="2"/>
    </row>
    <row r="1478" spans="3:3" x14ac:dyDescent="0.25">
      <c r="C1478" s="2"/>
    </row>
    <row r="1479" spans="3:3" x14ac:dyDescent="0.25">
      <c r="C1479" s="2"/>
    </row>
    <row r="1480" spans="3:3" x14ac:dyDescent="0.25">
      <c r="C1480" s="2"/>
    </row>
    <row r="1481" spans="3:3" x14ac:dyDescent="0.25">
      <c r="C1481" s="2"/>
    </row>
    <row r="1482" spans="3:3" x14ac:dyDescent="0.25">
      <c r="C1482" s="2"/>
    </row>
    <row r="1483" spans="3:3" x14ac:dyDescent="0.25">
      <c r="C1483" s="2"/>
    </row>
    <row r="1484" spans="3:3" x14ac:dyDescent="0.25">
      <c r="C1484" s="2"/>
    </row>
    <row r="1485" spans="3:3" x14ac:dyDescent="0.25">
      <c r="C1485" s="2"/>
    </row>
    <row r="1486" spans="3:3" x14ac:dyDescent="0.25">
      <c r="C1486" s="2"/>
    </row>
    <row r="1487" spans="3:3" x14ac:dyDescent="0.25">
      <c r="C1487" s="2"/>
    </row>
    <row r="1488" spans="3:3" x14ac:dyDescent="0.25">
      <c r="C1488" s="2"/>
    </row>
    <row r="1489" spans="3:3" x14ac:dyDescent="0.25">
      <c r="C1489" s="2"/>
    </row>
    <row r="1490" spans="3:3" x14ac:dyDescent="0.25">
      <c r="C1490" s="2"/>
    </row>
    <row r="1491" spans="3:3" x14ac:dyDescent="0.25">
      <c r="C1491" s="2"/>
    </row>
    <row r="1492" spans="3:3" x14ac:dyDescent="0.25">
      <c r="C1492" s="2"/>
    </row>
    <row r="1493" spans="3:3" x14ac:dyDescent="0.25">
      <c r="C1493" s="2"/>
    </row>
    <row r="1494" spans="3:3" x14ac:dyDescent="0.25">
      <c r="C1494" s="2"/>
    </row>
    <row r="1495" spans="3:3" x14ac:dyDescent="0.25">
      <c r="C1495" s="2"/>
    </row>
    <row r="1496" spans="3:3" x14ac:dyDescent="0.25">
      <c r="C1496" s="2"/>
    </row>
    <row r="1497" spans="3:3" x14ac:dyDescent="0.25">
      <c r="C1497" s="2"/>
    </row>
    <row r="1498" spans="3:3" x14ac:dyDescent="0.25">
      <c r="C1498" s="2"/>
    </row>
    <row r="1499" spans="3:3" x14ac:dyDescent="0.25">
      <c r="C1499" s="2"/>
    </row>
    <row r="1500" spans="3:3" x14ac:dyDescent="0.25">
      <c r="C1500" s="2"/>
    </row>
    <row r="1501" spans="3:3" x14ac:dyDescent="0.25">
      <c r="C1501" s="2"/>
    </row>
    <row r="1502" spans="3:3" x14ac:dyDescent="0.25">
      <c r="C1502" s="2"/>
    </row>
    <row r="1503" spans="3:3" x14ac:dyDescent="0.25">
      <c r="C1503" s="2"/>
    </row>
    <row r="1504" spans="3:3" x14ac:dyDescent="0.25">
      <c r="C1504" s="2"/>
    </row>
    <row r="1505" spans="3:3" x14ac:dyDescent="0.25">
      <c r="C1505" s="2"/>
    </row>
    <row r="1506" spans="3:3" x14ac:dyDescent="0.25">
      <c r="C1506" s="2"/>
    </row>
    <row r="1507" spans="3:3" x14ac:dyDescent="0.25">
      <c r="C1507" s="2"/>
    </row>
    <row r="1508" spans="3:3" x14ac:dyDescent="0.25">
      <c r="C1508" s="2"/>
    </row>
    <row r="1509" spans="3:3" x14ac:dyDescent="0.25">
      <c r="C1509" s="2"/>
    </row>
    <row r="1510" spans="3:3" x14ac:dyDescent="0.25">
      <c r="C1510" s="2"/>
    </row>
    <row r="1511" spans="3:3" x14ac:dyDescent="0.25">
      <c r="C1511" s="2"/>
    </row>
    <row r="1512" spans="3:3" x14ac:dyDescent="0.25">
      <c r="C1512" s="2"/>
    </row>
    <row r="1513" spans="3:3" x14ac:dyDescent="0.25">
      <c r="C1513" s="2"/>
    </row>
    <row r="1514" spans="3:3" x14ac:dyDescent="0.25">
      <c r="C1514" s="2"/>
    </row>
    <row r="1515" spans="3:3" x14ac:dyDescent="0.25">
      <c r="C1515" s="2"/>
    </row>
    <row r="1516" spans="3:3" x14ac:dyDescent="0.25">
      <c r="C1516" s="2"/>
    </row>
    <row r="1517" spans="3:3" x14ac:dyDescent="0.25">
      <c r="C1517" s="2"/>
    </row>
    <row r="1518" spans="3:3" x14ac:dyDescent="0.25">
      <c r="C1518" s="2"/>
    </row>
    <row r="1519" spans="3:3" x14ac:dyDescent="0.25">
      <c r="C1519" s="2"/>
    </row>
    <row r="1520" spans="3:3" x14ac:dyDescent="0.25">
      <c r="C1520" s="2"/>
    </row>
    <row r="1521" spans="3:3" x14ac:dyDescent="0.25">
      <c r="C1521" s="2"/>
    </row>
    <row r="1522" spans="3:3" x14ac:dyDescent="0.25">
      <c r="C1522" s="2"/>
    </row>
    <row r="1523" spans="3:3" x14ac:dyDescent="0.25">
      <c r="C1523" s="2"/>
    </row>
    <row r="1524" spans="3:3" x14ac:dyDescent="0.25">
      <c r="C1524" s="2"/>
    </row>
    <row r="1525" spans="3:3" x14ac:dyDescent="0.25">
      <c r="C1525" s="2"/>
    </row>
    <row r="1526" spans="3:3" x14ac:dyDescent="0.25">
      <c r="C1526" s="2"/>
    </row>
    <row r="1527" spans="3:3" x14ac:dyDescent="0.25">
      <c r="C1527" s="2"/>
    </row>
    <row r="1528" spans="3:3" x14ac:dyDescent="0.25">
      <c r="C1528" s="2"/>
    </row>
    <row r="1529" spans="3:3" x14ac:dyDescent="0.25">
      <c r="C1529" s="2"/>
    </row>
    <row r="1530" spans="3:3" x14ac:dyDescent="0.25">
      <c r="C1530" s="2"/>
    </row>
    <row r="1531" spans="3:3" x14ac:dyDescent="0.25">
      <c r="C1531" s="2"/>
    </row>
    <row r="1532" spans="3:3" x14ac:dyDescent="0.25">
      <c r="C1532" s="2"/>
    </row>
    <row r="1533" spans="3:3" x14ac:dyDescent="0.25">
      <c r="C1533" s="2"/>
    </row>
    <row r="1534" spans="3:3" x14ac:dyDescent="0.25">
      <c r="C1534" s="2"/>
    </row>
    <row r="1535" spans="3:3" x14ac:dyDescent="0.25">
      <c r="C1535" s="2"/>
    </row>
    <row r="1536" spans="3:3" x14ac:dyDescent="0.25">
      <c r="C1536" s="2"/>
    </row>
    <row r="1537" spans="3:3" x14ac:dyDescent="0.25">
      <c r="C1537" s="2"/>
    </row>
    <row r="1538" spans="3:3" x14ac:dyDescent="0.25">
      <c r="C1538" s="2"/>
    </row>
    <row r="1539" spans="3:3" x14ac:dyDescent="0.25">
      <c r="C1539" s="2"/>
    </row>
    <row r="1540" spans="3:3" x14ac:dyDescent="0.25">
      <c r="C1540" s="2"/>
    </row>
    <row r="1541" spans="3:3" x14ac:dyDescent="0.25">
      <c r="C1541" s="2"/>
    </row>
    <row r="1542" spans="3:3" x14ac:dyDescent="0.25">
      <c r="C1542" s="2"/>
    </row>
    <row r="1543" spans="3:3" x14ac:dyDescent="0.25">
      <c r="C1543" s="2"/>
    </row>
    <row r="1544" spans="3:3" x14ac:dyDescent="0.25">
      <c r="C1544" s="2"/>
    </row>
    <row r="1545" spans="3:3" x14ac:dyDescent="0.25">
      <c r="C1545" s="2"/>
    </row>
    <row r="1546" spans="3:3" x14ac:dyDescent="0.25">
      <c r="C1546" s="2"/>
    </row>
    <row r="1547" spans="3:3" x14ac:dyDescent="0.25">
      <c r="C1547" s="2"/>
    </row>
    <row r="1548" spans="3:3" x14ac:dyDescent="0.25">
      <c r="C1548" s="2"/>
    </row>
    <row r="1549" spans="3:3" x14ac:dyDescent="0.25">
      <c r="C1549" s="2"/>
    </row>
    <row r="1550" spans="3:3" x14ac:dyDescent="0.25">
      <c r="C1550" s="2"/>
    </row>
    <row r="1551" spans="3:3" x14ac:dyDescent="0.25">
      <c r="C1551" s="2"/>
    </row>
    <row r="1552" spans="3:3" x14ac:dyDescent="0.25">
      <c r="C1552" s="2"/>
    </row>
    <row r="1553" spans="3:3" x14ac:dyDescent="0.25">
      <c r="C1553" s="2"/>
    </row>
    <row r="1554" spans="3:3" x14ac:dyDescent="0.25">
      <c r="C1554" s="2"/>
    </row>
    <row r="1555" spans="3:3" x14ac:dyDescent="0.25">
      <c r="C1555" s="2"/>
    </row>
    <row r="1556" spans="3:3" x14ac:dyDescent="0.25">
      <c r="C1556" s="2"/>
    </row>
    <row r="1557" spans="3:3" x14ac:dyDescent="0.25">
      <c r="C1557" s="2"/>
    </row>
    <row r="1558" spans="3:3" x14ac:dyDescent="0.25">
      <c r="C1558" s="2"/>
    </row>
    <row r="1559" spans="3:3" x14ac:dyDescent="0.25">
      <c r="C1559" s="2"/>
    </row>
    <row r="1560" spans="3:3" x14ac:dyDescent="0.25">
      <c r="C1560" s="2"/>
    </row>
    <row r="1561" spans="3:3" x14ac:dyDescent="0.25">
      <c r="C1561" s="2"/>
    </row>
    <row r="1562" spans="3:3" x14ac:dyDescent="0.25">
      <c r="C1562" s="2"/>
    </row>
    <row r="1563" spans="3:3" x14ac:dyDescent="0.25">
      <c r="C1563" s="2"/>
    </row>
    <row r="1564" spans="3:3" x14ac:dyDescent="0.25">
      <c r="C1564" s="2"/>
    </row>
    <row r="1565" spans="3:3" x14ac:dyDescent="0.25">
      <c r="C1565" s="2"/>
    </row>
    <row r="1566" spans="3:3" x14ac:dyDescent="0.25">
      <c r="C1566" s="2"/>
    </row>
    <row r="1567" spans="3:3" x14ac:dyDescent="0.25">
      <c r="C1567" s="2"/>
    </row>
    <row r="1568" spans="3:3" x14ac:dyDescent="0.25">
      <c r="C1568" s="2"/>
    </row>
    <row r="1569" spans="3:3" x14ac:dyDescent="0.25">
      <c r="C1569" s="2"/>
    </row>
    <row r="1570" spans="3:3" x14ac:dyDescent="0.25">
      <c r="C1570" s="2"/>
    </row>
    <row r="1571" spans="3:3" x14ac:dyDescent="0.25">
      <c r="C1571" s="2"/>
    </row>
    <row r="1572" spans="3:3" x14ac:dyDescent="0.25">
      <c r="C1572" s="2"/>
    </row>
    <row r="1573" spans="3:3" x14ac:dyDescent="0.25">
      <c r="C1573" s="2"/>
    </row>
    <row r="1574" spans="3:3" x14ac:dyDescent="0.25">
      <c r="C1574" s="2"/>
    </row>
    <row r="1575" spans="3:3" x14ac:dyDescent="0.25">
      <c r="C1575" s="2"/>
    </row>
    <row r="1576" spans="3:3" x14ac:dyDescent="0.25">
      <c r="C1576" s="2"/>
    </row>
    <row r="1577" spans="3:3" x14ac:dyDescent="0.25">
      <c r="C1577" s="2"/>
    </row>
    <row r="1578" spans="3:3" x14ac:dyDescent="0.25">
      <c r="C1578" s="2"/>
    </row>
    <row r="1579" spans="3:3" x14ac:dyDescent="0.25">
      <c r="C1579" s="2"/>
    </row>
    <row r="1580" spans="3:3" x14ac:dyDescent="0.25">
      <c r="C1580" s="2"/>
    </row>
    <row r="1581" spans="3:3" x14ac:dyDescent="0.25">
      <c r="C1581" s="2"/>
    </row>
    <row r="1582" spans="3:3" x14ac:dyDescent="0.25">
      <c r="C1582" s="2"/>
    </row>
    <row r="1583" spans="3:3" x14ac:dyDescent="0.25">
      <c r="C1583" s="2"/>
    </row>
    <row r="1584" spans="3:3" x14ac:dyDescent="0.25">
      <c r="C1584" s="2"/>
    </row>
    <row r="1585" spans="3:3" x14ac:dyDescent="0.25">
      <c r="C1585" s="2"/>
    </row>
    <row r="1586" spans="3:3" x14ac:dyDescent="0.25">
      <c r="C1586" s="2"/>
    </row>
    <row r="1587" spans="3:3" x14ac:dyDescent="0.25">
      <c r="C1587" s="2"/>
    </row>
    <row r="1588" spans="3:3" x14ac:dyDescent="0.25">
      <c r="C1588" s="2"/>
    </row>
    <row r="1589" spans="3:3" x14ac:dyDescent="0.25">
      <c r="C1589" s="2"/>
    </row>
    <row r="1590" spans="3:3" x14ac:dyDescent="0.25">
      <c r="C1590" s="2"/>
    </row>
    <row r="1591" spans="3:3" x14ac:dyDescent="0.25">
      <c r="C1591" s="2"/>
    </row>
    <row r="1592" spans="3:3" x14ac:dyDescent="0.25">
      <c r="C1592" s="2"/>
    </row>
    <row r="1593" spans="3:3" x14ac:dyDescent="0.25">
      <c r="C1593" s="2"/>
    </row>
    <row r="1594" spans="3:3" x14ac:dyDescent="0.25">
      <c r="C1594" s="2"/>
    </row>
    <row r="1595" spans="3:3" x14ac:dyDescent="0.25">
      <c r="C1595" s="2"/>
    </row>
    <row r="1596" spans="3:3" x14ac:dyDescent="0.25">
      <c r="C1596" s="2"/>
    </row>
    <row r="1597" spans="3:3" x14ac:dyDescent="0.25">
      <c r="C1597" s="2"/>
    </row>
    <row r="1598" spans="3:3" x14ac:dyDescent="0.25">
      <c r="C1598" s="2"/>
    </row>
    <row r="1599" spans="3:3" x14ac:dyDescent="0.25">
      <c r="C1599" s="2"/>
    </row>
    <row r="1600" spans="3:3" x14ac:dyDescent="0.25">
      <c r="C1600" s="2"/>
    </row>
    <row r="1601" spans="3:3" x14ac:dyDescent="0.25">
      <c r="C1601" s="2"/>
    </row>
    <row r="1602" spans="3:3" x14ac:dyDescent="0.25">
      <c r="C1602" s="2"/>
    </row>
    <row r="1603" spans="3:3" x14ac:dyDescent="0.25">
      <c r="C1603" s="2"/>
    </row>
    <row r="1604" spans="3:3" x14ac:dyDescent="0.25">
      <c r="C1604" s="2"/>
    </row>
    <row r="1605" spans="3:3" x14ac:dyDescent="0.25">
      <c r="C1605" s="2"/>
    </row>
    <row r="1606" spans="3:3" x14ac:dyDescent="0.25">
      <c r="C1606" s="2"/>
    </row>
    <row r="1607" spans="3:3" x14ac:dyDescent="0.25">
      <c r="C1607" s="2"/>
    </row>
    <row r="1608" spans="3:3" x14ac:dyDescent="0.25">
      <c r="C1608" s="2"/>
    </row>
    <row r="1609" spans="3:3" x14ac:dyDescent="0.25">
      <c r="C1609" s="2"/>
    </row>
    <row r="1610" spans="3:3" x14ac:dyDescent="0.25">
      <c r="C1610" s="2"/>
    </row>
    <row r="1611" spans="3:3" x14ac:dyDescent="0.25">
      <c r="C1611" s="2"/>
    </row>
    <row r="1612" spans="3:3" x14ac:dyDescent="0.25">
      <c r="C1612" s="2"/>
    </row>
    <row r="1613" spans="3:3" x14ac:dyDescent="0.25">
      <c r="C1613" s="2"/>
    </row>
    <row r="1614" spans="3:3" x14ac:dyDescent="0.25">
      <c r="C1614" s="2"/>
    </row>
    <row r="1615" spans="3:3" x14ac:dyDescent="0.25">
      <c r="C1615" s="2"/>
    </row>
    <row r="1616" spans="3:3" x14ac:dyDescent="0.25">
      <c r="C1616" s="2"/>
    </row>
    <row r="1617" spans="3:3" x14ac:dyDescent="0.25">
      <c r="C1617" s="2"/>
    </row>
    <row r="1618" spans="3:3" x14ac:dyDescent="0.25">
      <c r="C1618" s="2"/>
    </row>
    <row r="1619" spans="3:3" x14ac:dyDescent="0.25">
      <c r="C1619" s="2"/>
    </row>
    <row r="1620" spans="3:3" x14ac:dyDescent="0.25">
      <c r="C1620" s="2"/>
    </row>
    <row r="1621" spans="3:3" x14ac:dyDescent="0.25">
      <c r="C1621" s="2"/>
    </row>
    <row r="1622" spans="3:3" x14ac:dyDescent="0.25">
      <c r="C1622" s="2"/>
    </row>
    <row r="1623" spans="3:3" x14ac:dyDescent="0.25">
      <c r="C1623" s="2"/>
    </row>
    <row r="1624" spans="3:3" x14ac:dyDescent="0.25">
      <c r="C1624" s="2"/>
    </row>
    <row r="1625" spans="3:3" x14ac:dyDescent="0.25">
      <c r="C1625" s="2"/>
    </row>
    <row r="1626" spans="3:3" x14ac:dyDescent="0.25">
      <c r="C1626" s="2"/>
    </row>
    <row r="1627" spans="3:3" x14ac:dyDescent="0.25">
      <c r="C1627" s="2"/>
    </row>
    <row r="1628" spans="3:3" x14ac:dyDescent="0.25">
      <c r="C1628" s="2"/>
    </row>
    <row r="1629" spans="3:3" x14ac:dyDescent="0.25">
      <c r="C1629" s="2"/>
    </row>
    <row r="1630" spans="3:3" x14ac:dyDescent="0.25">
      <c r="C1630" s="2"/>
    </row>
    <row r="1631" spans="3:3" x14ac:dyDescent="0.25">
      <c r="C1631" s="2"/>
    </row>
    <row r="1632" spans="3:3" x14ac:dyDescent="0.25">
      <c r="C1632" s="2"/>
    </row>
    <row r="1633" spans="3:3" x14ac:dyDescent="0.25">
      <c r="C1633" s="2"/>
    </row>
    <row r="1634" spans="3:3" x14ac:dyDescent="0.25">
      <c r="C1634" s="2"/>
    </row>
    <row r="1635" spans="3:3" x14ac:dyDescent="0.25">
      <c r="C1635" s="2"/>
    </row>
    <row r="1636" spans="3:3" x14ac:dyDescent="0.25">
      <c r="C1636" s="2"/>
    </row>
    <row r="1637" spans="3:3" x14ac:dyDescent="0.25">
      <c r="C1637" s="2"/>
    </row>
    <row r="1638" spans="3:3" x14ac:dyDescent="0.25">
      <c r="C1638" s="2"/>
    </row>
    <row r="1639" spans="3:3" x14ac:dyDescent="0.25">
      <c r="C1639" s="2"/>
    </row>
    <row r="1640" spans="3:3" x14ac:dyDescent="0.25">
      <c r="C1640" s="2"/>
    </row>
    <row r="1641" spans="3:3" x14ac:dyDescent="0.25">
      <c r="C1641" s="2"/>
    </row>
    <row r="1642" spans="3:3" x14ac:dyDescent="0.25">
      <c r="C1642" s="2"/>
    </row>
    <row r="1643" spans="3:3" x14ac:dyDescent="0.25">
      <c r="C1643" s="2"/>
    </row>
    <row r="1644" spans="3:3" x14ac:dyDescent="0.25">
      <c r="C1644" s="2"/>
    </row>
    <row r="1645" spans="3:3" x14ac:dyDescent="0.25">
      <c r="C1645" s="2"/>
    </row>
    <row r="1646" spans="3:3" x14ac:dyDescent="0.25">
      <c r="C1646" s="2"/>
    </row>
    <row r="1647" spans="3:3" x14ac:dyDescent="0.25">
      <c r="C1647" s="2"/>
    </row>
    <row r="1648" spans="3:3" x14ac:dyDescent="0.25">
      <c r="C1648" s="2"/>
    </row>
    <row r="1649" spans="3:3" x14ac:dyDescent="0.25">
      <c r="C1649" s="2"/>
    </row>
    <row r="1650" spans="3:3" x14ac:dyDescent="0.25">
      <c r="C1650" s="2"/>
    </row>
    <row r="1651" spans="3:3" x14ac:dyDescent="0.25">
      <c r="C1651" s="2"/>
    </row>
    <row r="1652" spans="3:3" x14ac:dyDescent="0.25">
      <c r="C1652" s="2"/>
    </row>
    <row r="1653" spans="3:3" x14ac:dyDescent="0.25">
      <c r="C1653" s="2"/>
    </row>
    <row r="1654" spans="3:3" x14ac:dyDescent="0.25">
      <c r="C1654" s="2"/>
    </row>
    <row r="1655" spans="3:3" x14ac:dyDescent="0.25">
      <c r="C1655" s="2"/>
    </row>
    <row r="1656" spans="3:3" x14ac:dyDescent="0.25">
      <c r="C1656" s="2"/>
    </row>
    <row r="1657" spans="3:3" x14ac:dyDescent="0.25">
      <c r="C1657" s="2"/>
    </row>
    <row r="1658" spans="3:3" x14ac:dyDescent="0.25">
      <c r="C1658" s="2"/>
    </row>
    <row r="1659" spans="3:3" x14ac:dyDescent="0.25">
      <c r="C1659" s="2"/>
    </row>
    <row r="1660" spans="3:3" x14ac:dyDescent="0.25">
      <c r="C1660" s="2"/>
    </row>
    <row r="1661" spans="3:3" x14ac:dyDescent="0.25">
      <c r="C1661" s="2"/>
    </row>
    <row r="1662" spans="3:3" x14ac:dyDescent="0.25">
      <c r="C1662" s="2"/>
    </row>
    <row r="1663" spans="3:3" x14ac:dyDescent="0.25">
      <c r="C1663" s="2"/>
    </row>
    <row r="1664" spans="3:3" x14ac:dyDescent="0.25">
      <c r="C1664" s="2"/>
    </row>
    <row r="1665" spans="3:3" x14ac:dyDescent="0.25">
      <c r="C1665" s="2"/>
    </row>
    <row r="1666" spans="3:3" x14ac:dyDescent="0.25">
      <c r="C1666" s="2"/>
    </row>
    <row r="1667" spans="3:3" x14ac:dyDescent="0.25">
      <c r="C1667" s="2"/>
    </row>
    <row r="1668" spans="3:3" x14ac:dyDescent="0.25">
      <c r="C1668" s="2"/>
    </row>
    <row r="1669" spans="3:3" x14ac:dyDescent="0.25">
      <c r="C1669" s="2"/>
    </row>
    <row r="1670" spans="3:3" x14ac:dyDescent="0.25">
      <c r="C1670" s="2"/>
    </row>
    <row r="1671" spans="3:3" x14ac:dyDescent="0.25">
      <c r="C1671" s="2"/>
    </row>
    <row r="1672" spans="3:3" x14ac:dyDescent="0.25">
      <c r="C1672" s="2"/>
    </row>
    <row r="1673" spans="3:3" x14ac:dyDescent="0.25">
      <c r="C1673" s="2"/>
    </row>
    <row r="1674" spans="3:3" x14ac:dyDescent="0.25">
      <c r="C1674" s="2"/>
    </row>
    <row r="1675" spans="3:3" x14ac:dyDescent="0.25">
      <c r="C1675" s="2"/>
    </row>
    <row r="1676" spans="3:3" x14ac:dyDescent="0.25">
      <c r="C1676" s="2"/>
    </row>
    <row r="1677" spans="3:3" x14ac:dyDescent="0.25">
      <c r="C1677" s="2"/>
    </row>
    <row r="1678" spans="3:3" x14ac:dyDescent="0.25">
      <c r="C1678" s="2"/>
    </row>
    <row r="1679" spans="3:3" x14ac:dyDescent="0.25">
      <c r="C1679" s="2"/>
    </row>
    <row r="1680" spans="3:3" x14ac:dyDescent="0.25">
      <c r="C1680" s="2"/>
    </row>
    <row r="1681" spans="3:3" x14ac:dyDescent="0.25">
      <c r="C1681" s="2"/>
    </row>
    <row r="1682" spans="3:3" x14ac:dyDescent="0.25">
      <c r="C1682" s="2"/>
    </row>
    <row r="1683" spans="3:3" x14ac:dyDescent="0.25">
      <c r="C1683" s="2"/>
    </row>
    <row r="1684" spans="3:3" x14ac:dyDescent="0.25">
      <c r="C1684" s="2"/>
    </row>
    <row r="1685" spans="3:3" x14ac:dyDescent="0.25">
      <c r="C1685" s="2"/>
    </row>
    <row r="1686" spans="3:3" x14ac:dyDescent="0.25">
      <c r="C1686" s="2"/>
    </row>
    <row r="1687" spans="3:3" x14ac:dyDescent="0.25">
      <c r="C1687" s="2"/>
    </row>
    <row r="1688" spans="3:3" x14ac:dyDescent="0.25">
      <c r="C1688" s="2"/>
    </row>
    <row r="1689" spans="3:3" x14ac:dyDescent="0.25">
      <c r="C1689" s="2"/>
    </row>
    <row r="1690" spans="3:3" x14ac:dyDescent="0.25">
      <c r="C1690" s="2"/>
    </row>
    <row r="1691" spans="3:3" x14ac:dyDescent="0.25">
      <c r="C1691" s="2"/>
    </row>
    <row r="1692" spans="3:3" x14ac:dyDescent="0.25">
      <c r="C1692" s="2"/>
    </row>
    <row r="1693" spans="3:3" x14ac:dyDescent="0.25">
      <c r="C1693" s="2"/>
    </row>
    <row r="1694" spans="3:3" x14ac:dyDescent="0.25">
      <c r="C1694" s="2"/>
    </row>
    <row r="1695" spans="3:3" x14ac:dyDescent="0.25">
      <c r="C1695" s="2"/>
    </row>
    <row r="1696" spans="3:3" x14ac:dyDescent="0.25">
      <c r="C1696" s="2"/>
    </row>
    <row r="1697" spans="3:3" x14ac:dyDescent="0.25">
      <c r="C1697" s="2"/>
    </row>
    <row r="1698" spans="3:3" x14ac:dyDescent="0.25">
      <c r="C1698" s="2"/>
    </row>
    <row r="1699" spans="3:3" x14ac:dyDescent="0.25">
      <c r="C1699" s="2"/>
    </row>
    <row r="1700" spans="3:3" x14ac:dyDescent="0.25">
      <c r="C1700" s="2"/>
    </row>
    <row r="1701" spans="3:3" x14ac:dyDescent="0.25">
      <c r="C1701" s="2"/>
    </row>
    <row r="1702" spans="3:3" x14ac:dyDescent="0.25">
      <c r="C1702" s="2"/>
    </row>
    <row r="1703" spans="3:3" x14ac:dyDescent="0.25">
      <c r="C1703" s="2"/>
    </row>
    <row r="1704" spans="3:3" x14ac:dyDescent="0.25">
      <c r="C1704" s="2"/>
    </row>
    <row r="1705" spans="3:3" x14ac:dyDescent="0.25">
      <c r="C1705" s="2"/>
    </row>
    <row r="1706" spans="3:3" x14ac:dyDescent="0.25">
      <c r="C1706" s="2"/>
    </row>
    <row r="1707" spans="3:3" x14ac:dyDescent="0.25">
      <c r="C1707" s="2"/>
    </row>
    <row r="1708" spans="3:3" x14ac:dyDescent="0.25">
      <c r="C1708" s="2"/>
    </row>
    <row r="1709" spans="3:3" x14ac:dyDescent="0.25">
      <c r="C1709" s="2"/>
    </row>
    <row r="1710" spans="3:3" x14ac:dyDescent="0.25">
      <c r="C1710" s="2"/>
    </row>
    <row r="1711" spans="3:3" x14ac:dyDescent="0.25">
      <c r="C1711" s="2"/>
    </row>
    <row r="1712" spans="3:3" x14ac:dyDescent="0.25">
      <c r="C1712" s="2"/>
    </row>
    <row r="1713" spans="3:3" x14ac:dyDescent="0.25">
      <c r="C1713" s="2"/>
    </row>
    <row r="1714" spans="3:3" x14ac:dyDescent="0.25">
      <c r="C1714" s="2"/>
    </row>
    <row r="1715" spans="3:3" x14ac:dyDescent="0.25">
      <c r="C1715" s="2"/>
    </row>
    <row r="1716" spans="3:3" x14ac:dyDescent="0.25">
      <c r="C1716" s="2"/>
    </row>
    <row r="1717" spans="3:3" x14ac:dyDescent="0.25">
      <c r="C1717" s="2"/>
    </row>
    <row r="1718" spans="3:3" x14ac:dyDescent="0.25">
      <c r="C1718" s="2"/>
    </row>
    <row r="1719" spans="3:3" x14ac:dyDescent="0.25">
      <c r="C1719" s="2"/>
    </row>
    <row r="1720" spans="3:3" x14ac:dyDescent="0.25">
      <c r="C1720" s="2"/>
    </row>
    <row r="1721" spans="3:3" x14ac:dyDescent="0.25">
      <c r="C1721" s="2"/>
    </row>
    <row r="1722" spans="3:3" x14ac:dyDescent="0.25">
      <c r="C1722" s="2"/>
    </row>
    <row r="1723" spans="3:3" x14ac:dyDescent="0.25">
      <c r="C1723" s="2"/>
    </row>
    <row r="1724" spans="3:3" x14ac:dyDescent="0.25">
      <c r="C1724" s="2"/>
    </row>
    <row r="1725" spans="3:3" x14ac:dyDescent="0.25">
      <c r="C1725" s="2"/>
    </row>
    <row r="1726" spans="3:3" x14ac:dyDescent="0.25">
      <c r="C1726" s="2"/>
    </row>
    <row r="1727" spans="3:3" x14ac:dyDescent="0.25">
      <c r="C1727" s="2"/>
    </row>
    <row r="1728" spans="3:3" x14ac:dyDescent="0.25">
      <c r="C1728" s="2"/>
    </row>
    <row r="1729" spans="3:3" x14ac:dyDescent="0.25">
      <c r="C1729" s="2"/>
    </row>
    <row r="1730" spans="3:3" x14ac:dyDescent="0.25">
      <c r="C1730" s="2"/>
    </row>
    <row r="1731" spans="3:3" x14ac:dyDescent="0.25">
      <c r="C1731" s="2"/>
    </row>
    <row r="1732" spans="3:3" x14ac:dyDescent="0.25">
      <c r="C1732" s="2"/>
    </row>
    <row r="1733" spans="3:3" x14ac:dyDescent="0.25">
      <c r="C1733" s="2"/>
    </row>
    <row r="1734" spans="3:3" x14ac:dyDescent="0.25">
      <c r="C1734" s="2"/>
    </row>
    <row r="1735" spans="3:3" x14ac:dyDescent="0.25">
      <c r="C1735" s="2"/>
    </row>
    <row r="1736" spans="3:3" x14ac:dyDescent="0.25">
      <c r="C1736" s="2"/>
    </row>
    <row r="1737" spans="3:3" x14ac:dyDescent="0.25">
      <c r="C1737" s="2"/>
    </row>
    <row r="1738" spans="3:3" x14ac:dyDescent="0.25">
      <c r="C1738" s="2"/>
    </row>
    <row r="1739" spans="3:3" x14ac:dyDescent="0.25">
      <c r="C1739" s="2"/>
    </row>
    <row r="1740" spans="3:3" x14ac:dyDescent="0.25">
      <c r="C1740" s="2"/>
    </row>
    <row r="1741" spans="3:3" x14ac:dyDescent="0.25">
      <c r="C1741" s="2"/>
    </row>
    <row r="1742" spans="3:3" x14ac:dyDescent="0.25">
      <c r="C1742" s="2"/>
    </row>
    <row r="1743" spans="3:3" x14ac:dyDescent="0.25">
      <c r="C1743" s="2"/>
    </row>
    <row r="1744" spans="3:3" x14ac:dyDescent="0.25">
      <c r="C1744" s="2"/>
    </row>
    <row r="1745" spans="3:3" x14ac:dyDescent="0.25">
      <c r="C1745" s="2"/>
    </row>
    <row r="1746" spans="3:3" x14ac:dyDescent="0.25">
      <c r="C1746" s="2"/>
    </row>
    <row r="1747" spans="3:3" x14ac:dyDescent="0.25">
      <c r="C1747" s="2"/>
    </row>
    <row r="1748" spans="3:3" x14ac:dyDescent="0.25">
      <c r="C1748" s="2"/>
    </row>
    <row r="1749" spans="3:3" x14ac:dyDescent="0.25">
      <c r="C1749" s="2"/>
    </row>
    <row r="1750" spans="3:3" x14ac:dyDescent="0.25">
      <c r="C1750" s="2"/>
    </row>
    <row r="1751" spans="3:3" x14ac:dyDescent="0.25">
      <c r="C1751" s="2"/>
    </row>
    <row r="1752" spans="3:3" x14ac:dyDescent="0.25">
      <c r="C1752" s="2"/>
    </row>
    <row r="1753" spans="3:3" x14ac:dyDescent="0.25">
      <c r="C1753" s="2"/>
    </row>
    <row r="1754" spans="3:3" x14ac:dyDescent="0.25">
      <c r="C1754" s="2"/>
    </row>
    <row r="1755" spans="3:3" x14ac:dyDescent="0.25">
      <c r="C1755" s="2"/>
    </row>
    <row r="1756" spans="3:3" x14ac:dyDescent="0.25">
      <c r="C1756" s="2"/>
    </row>
    <row r="1757" spans="3:3" x14ac:dyDescent="0.25">
      <c r="C1757" s="2"/>
    </row>
    <row r="1758" spans="3:3" x14ac:dyDescent="0.25">
      <c r="C1758" s="2"/>
    </row>
    <row r="1759" spans="3:3" x14ac:dyDescent="0.25">
      <c r="C1759" s="2"/>
    </row>
    <row r="1760" spans="3:3" x14ac:dyDescent="0.25">
      <c r="C1760" s="2"/>
    </row>
    <row r="1761" spans="3:3" x14ac:dyDescent="0.25">
      <c r="C1761" s="2"/>
    </row>
    <row r="1762" spans="3:3" x14ac:dyDescent="0.25">
      <c r="C1762" s="2"/>
    </row>
    <row r="1763" spans="3:3" x14ac:dyDescent="0.25">
      <c r="C1763" s="2"/>
    </row>
    <row r="1764" spans="3:3" x14ac:dyDescent="0.25">
      <c r="C1764" s="2"/>
    </row>
    <row r="1765" spans="3:3" x14ac:dyDescent="0.25">
      <c r="C1765" s="2"/>
    </row>
    <row r="1766" spans="3:3" x14ac:dyDescent="0.25">
      <c r="C1766" s="2"/>
    </row>
    <row r="1767" spans="3:3" x14ac:dyDescent="0.25">
      <c r="C1767" s="2"/>
    </row>
    <row r="1768" spans="3:3" x14ac:dyDescent="0.25">
      <c r="C1768" s="2"/>
    </row>
    <row r="1769" spans="3:3" x14ac:dyDescent="0.25">
      <c r="C1769" s="2"/>
    </row>
    <row r="1770" spans="3:3" x14ac:dyDescent="0.25">
      <c r="C1770" s="2"/>
    </row>
    <row r="1771" spans="3:3" x14ac:dyDescent="0.25">
      <c r="C1771" s="2"/>
    </row>
    <row r="1772" spans="3:3" x14ac:dyDescent="0.25">
      <c r="C1772" s="2"/>
    </row>
    <row r="1773" spans="3:3" x14ac:dyDescent="0.25">
      <c r="C1773" s="2"/>
    </row>
    <row r="1774" spans="3:3" x14ac:dyDescent="0.25">
      <c r="C1774" s="2"/>
    </row>
    <row r="1775" spans="3:3" x14ac:dyDescent="0.25">
      <c r="C1775" s="2"/>
    </row>
    <row r="1776" spans="3:3" x14ac:dyDescent="0.25">
      <c r="C1776" s="2"/>
    </row>
    <row r="1777" spans="3:3" x14ac:dyDescent="0.25">
      <c r="C1777" s="2"/>
    </row>
    <row r="1778" spans="3:3" x14ac:dyDescent="0.25">
      <c r="C1778" s="2"/>
    </row>
    <row r="1779" spans="3:3" x14ac:dyDescent="0.25">
      <c r="C1779" s="2"/>
    </row>
    <row r="1780" spans="3:3" x14ac:dyDescent="0.25">
      <c r="C1780" s="2"/>
    </row>
    <row r="1781" spans="3:3" x14ac:dyDescent="0.25">
      <c r="C1781" s="2"/>
    </row>
    <row r="1782" spans="3:3" x14ac:dyDescent="0.25">
      <c r="C1782" s="2"/>
    </row>
    <row r="1783" spans="3:3" x14ac:dyDescent="0.25">
      <c r="C1783" s="2"/>
    </row>
    <row r="1784" spans="3:3" x14ac:dyDescent="0.25">
      <c r="C1784" s="2"/>
    </row>
    <row r="1785" spans="3:3" x14ac:dyDescent="0.25">
      <c r="C1785" s="2"/>
    </row>
    <row r="1786" spans="3:3" x14ac:dyDescent="0.25">
      <c r="C1786" s="2"/>
    </row>
    <row r="1787" spans="3:3" x14ac:dyDescent="0.25">
      <c r="C1787" s="2"/>
    </row>
    <row r="1788" spans="3:3" x14ac:dyDescent="0.25">
      <c r="C1788" s="2"/>
    </row>
    <row r="1789" spans="3:3" x14ac:dyDescent="0.25">
      <c r="C1789" s="2"/>
    </row>
    <row r="1790" spans="3:3" x14ac:dyDescent="0.25">
      <c r="C1790" s="2"/>
    </row>
    <row r="1791" spans="3:3" x14ac:dyDescent="0.25">
      <c r="C1791" s="2"/>
    </row>
    <row r="1792" spans="3:3" x14ac:dyDescent="0.25">
      <c r="C1792" s="2"/>
    </row>
    <row r="1793" spans="3:3" x14ac:dyDescent="0.25">
      <c r="C1793" s="2"/>
    </row>
    <row r="1794" spans="3:3" x14ac:dyDescent="0.25">
      <c r="C1794" s="2"/>
    </row>
    <row r="1795" spans="3:3" x14ac:dyDescent="0.25">
      <c r="C1795" s="2"/>
    </row>
    <row r="1796" spans="3:3" x14ac:dyDescent="0.25">
      <c r="C1796" s="2"/>
    </row>
    <row r="1797" spans="3:3" x14ac:dyDescent="0.25">
      <c r="C1797" s="2"/>
    </row>
    <row r="1798" spans="3:3" x14ac:dyDescent="0.25">
      <c r="C1798" s="2"/>
    </row>
    <row r="1799" spans="3:3" x14ac:dyDescent="0.25">
      <c r="C1799" s="2"/>
    </row>
    <row r="1800" spans="3:3" x14ac:dyDescent="0.25">
      <c r="C1800" s="2"/>
    </row>
    <row r="1801" spans="3:3" x14ac:dyDescent="0.25">
      <c r="C1801" s="2"/>
    </row>
    <row r="1802" spans="3:3" x14ac:dyDescent="0.25">
      <c r="C1802" s="2"/>
    </row>
    <row r="1803" spans="3:3" x14ac:dyDescent="0.25">
      <c r="C1803" s="2"/>
    </row>
    <row r="1804" spans="3:3" x14ac:dyDescent="0.25">
      <c r="C1804" s="2"/>
    </row>
    <row r="1805" spans="3:3" x14ac:dyDescent="0.25">
      <c r="C1805" s="2"/>
    </row>
    <row r="1806" spans="3:3" x14ac:dyDescent="0.25">
      <c r="C1806" s="2"/>
    </row>
    <row r="1807" spans="3:3" x14ac:dyDescent="0.25">
      <c r="C1807" s="2"/>
    </row>
    <row r="1808" spans="3:3" x14ac:dyDescent="0.25">
      <c r="C1808" s="2"/>
    </row>
    <row r="1809" spans="3:3" x14ac:dyDescent="0.25">
      <c r="C1809" s="2"/>
    </row>
    <row r="1810" spans="3:3" x14ac:dyDescent="0.25">
      <c r="C1810" s="2"/>
    </row>
    <row r="1811" spans="3:3" x14ac:dyDescent="0.25">
      <c r="C1811" s="2"/>
    </row>
    <row r="1812" spans="3:3" x14ac:dyDescent="0.25">
      <c r="C1812" s="2"/>
    </row>
    <row r="1813" spans="3:3" x14ac:dyDescent="0.25">
      <c r="C1813" s="2"/>
    </row>
    <row r="1814" spans="3:3" x14ac:dyDescent="0.25">
      <c r="C1814" s="2"/>
    </row>
    <row r="1815" spans="3:3" x14ac:dyDescent="0.25">
      <c r="C1815" s="2"/>
    </row>
    <row r="1816" spans="3:3" x14ac:dyDescent="0.25">
      <c r="C1816" s="2"/>
    </row>
    <row r="1817" spans="3:3" x14ac:dyDescent="0.25">
      <c r="C1817" s="2"/>
    </row>
    <row r="1818" spans="3:3" x14ac:dyDescent="0.25">
      <c r="C1818" s="2"/>
    </row>
    <row r="1819" spans="3:3" x14ac:dyDescent="0.25">
      <c r="C1819" s="2"/>
    </row>
    <row r="1820" spans="3:3" x14ac:dyDescent="0.25">
      <c r="C1820" s="2"/>
    </row>
    <row r="1821" spans="3:3" x14ac:dyDescent="0.25">
      <c r="C1821" s="2"/>
    </row>
    <row r="1822" spans="3:3" x14ac:dyDescent="0.25">
      <c r="C1822" s="2"/>
    </row>
    <row r="1823" spans="3:3" x14ac:dyDescent="0.25">
      <c r="C1823" s="2"/>
    </row>
    <row r="1824" spans="3:3" x14ac:dyDescent="0.25">
      <c r="C1824" s="2"/>
    </row>
    <row r="1825" spans="3:3" x14ac:dyDescent="0.25">
      <c r="C1825" s="2"/>
    </row>
    <row r="1826" spans="3:3" x14ac:dyDescent="0.25">
      <c r="C1826" s="2"/>
    </row>
    <row r="1827" spans="3:3" x14ac:dyDescent="0.25">
      <c r="C1827" s="2"/>
    </row>
    <row r="1828" spans="3:3" x14ac:dyDescent="0.25">
      <c r="C1828" s="2"/>
    </row>
    <row r="1829" spans="3:3" x14ac:dyDescent="0.25">
      <c r="C1829" s="2"/>
    </row>
    <row r="1830" spans="3:3" x14ac:dyDescent="0.25">
      <c r="C1830" s="2"/>
    </row>
    <row r="1831" spans="3:3" x14ac:dyDescent="0.25">
      <c r="C1831" s="2"/>
    </row>
    <row r="1832" spans="3:3" x14ac:dyDescent="0.25">
      <c r="C1832" s="2"/>
    </row>
    <row r="1833" spans="3:3" x14ac:dyDescent="0.25">
      <c r="C1833" s="2"/>
    </row>
    <row r="1834" spans="3:3" x14ac:dyDescent="0.25">
      <c r="C1834" s="2"/>
    </row>
    <row r="1835" spans="3:3" x14ac:dyDescent="0.25">
      <c r="C1835" s="2"/>
    </row>
    <row r="1836" spans="3:3" x14ac:dyDescent="0.25">
      <c r="C1836" s="2"/>
    </row>
    <row r="1837" spans="3:3" x14ac:dyDescent="0.25">
      <c r="C1837" s="2"/>
    </row>
    <row r="1838" spans="3:3" x14ac:dyDescent="0.25">
      <c r="C1838" s="2"/>
    </row>
    <row r="1839" spans="3:3" x14ac:dyDescent="0.25">
      <c r="C1839" s="2"/>
    </row>
    <row r="1840" spans="3:3" x14ac:dyDescent="0.25">
      <c r="C1840" s="2"/>
    </row>
    <row r="1841" spans="3:3" x14ac:dyDescent="0.25">
      <c r="C1841" s="2"/>
    </row>
    <row r="1842" spans="3:3" x14ac:dyDescent="0.25">
      <c r="C1842" s="2"/>
    </row>
    <row r="1843" spans="3:3" x14ac:dyDescent="0.25">
      <c r="C1843" s="2"/>
    </row>
    <row r="1844" spans="3:3" x14ac:dyDescent="0.25">
      <c r="C1844" s="2"/>
    </row>
    <row r="1845" spans="3:3" x14ac:dyDescent="0.25">
      <c r="C1845" s="2"/>
    </row>
    <row r="1846" spans="3:3" x14ac:dyDescent="0.25">
      <c r="C1846" s="2"/>
    </row>
    <row r="1847" spans="3:3" x14ac:dyDescent="0.25">
      <c r="C1847" s="2"/>
    </row>
    <row r="1848" spans="3:3" x14ac:dyDescent="0.25">
      <c r="C1848" s="2"/>
    </row>
    <row r="1849" spans="3:3" x14ac:dyDescent="0.25">
      <c r="C1849" s="2"/>
    </row>
    <row r="1850" spans="3:3" x14ac:dyDescent="0.25">
      <c r="C1850" s="2"/>
    </row>
    <row r="1851" spans="3:3" x14ac:dyDescent="0.25">
      <c r="C1851" s="2"/>
    </row>
    <row r="1852" spans="3:3" x14ac:dyDescent="0.25">
      <c r="C1852" s="2"/>
    </row>
    <row r="1853" spans="3:3" x14ac:dyDescent="0.25">
      <c r="C1853" s="2"/>
    </row>
    <row r="1854" spans="3:3" x14ac:dyDescent="0.25">
      <c r="C1854" s="2"/>
    </row>
    <row r="1855" spans="3:3" x14ac:dyDescent="0.25">
      <c r="C1855" s="2"/>
    </row>
    <row r="1856" spans="3:3" x14ac:dyDescent="0.25">
      <c r="C1856" s="2"/>
    </row>
    <row r="1857" spans="3:3" x14ac:dyDescent="0.25">
      <c r="C1857" s="2"/>
    </row>
    <row r="1858" spans="3:3" x14ac:dyDescent="0.25">
      <c r="C1858" s="2"/>
    </row>
    <row r="1859" spans="3:3" x14ac:dyDescent="0.25">
      <c r="C1859" s="2"/>
    </row>
    <row r="1860" spans="3:3" x14ac:dyDescent="0.25">
      <c r="C1860" s="2"/>
    </row>
    <row r="1861" spans="3:3" x14ac:dyDescent="0.25">
      <c r="C1861" s="2"/>
    </row>
    <row r="1862" spans="3:3" x14ac:dyDescent="0.25">
      <c r="C1862" s="2"/>
    </row>
    <row r="1863" spans="3:3" x14ac:dyDescent="0.25">
      <c r="C1863" s="2"/>
    </row>
    <row r="1864" spans="3:3" x14ac:dyDescent="0.25">
      <c r="C1864" s="2"/>
    </row>
    <row r="1865" spans="3:3" x14ac:dyDescent="0.25">
      <c r="C1865" s="2"/>
    </row>
    <row r="1866" spans="3:3" x14ac:dyDescent="0.25">
      <c r="C1866" s="2"/>
    </row>
    <row r="1867" spans="3:3" x14ac:dyDescent="0.25">
      <c r="C1867" s="2"/>
    </row>
    <row r="1868" spans="3:3" x14ac:dyDescent="0.25">
      <c r="C1868" s="2"/>
    </row>
    <row r="1869" spans="3:3" x14ac:dyDescent="0.25">
      <c r="C1869" s="2"/>
    </row>
    <row r="1870" spans="3:3" x14ac:dyDescent="0.25">
      <c r="C1870" s="2"/>
    </row>
    <row r="1871" spans="3:3" x14ac:dyDescent="0.25">
      <c r="C1871" s="2"/>
    </row>
    <row r="1872" spans="3:3" x14ac:dyDescent="0.25">
      <c r="C1872" s="2"/>
    </row>
    <row r="1873" spans="3:3" x14ac:dyDescent="0.25">
      <c r="C1873" s="2"/>
    </row>
    <row r="1874" spans="3:3" x14ac:dyDescent="0.25">
      <c r="C1874" s="2"/>
    </row>
    <row r="1875" spans="3:3" x14ac:dyDescent="0.25">
      <c r="C1875" s="2"/>
    </row>
    <row r="1876" spans="3:3" x14ac:dyDescent="0.25">
      <c r="C1876" s="2"/>
    </row>
    <row r="1877" spans="3:3" x14ac:dyDescent="0.25">
      <c r="C1877" s="2"/>
    </row>
    <row r="1878" spans="3:3" x14ac:dyDescent="0.25">
      <c r="C1878" s="2"/>
    </row>
    <row r="1879" spans="3:3" x14ac:dyDescent="0.25">
      <c r="C1879" s="2"/>
    </row>
    <row r="1880" spans="3:3" x14ac:dyDescent="0.25">
      <c r="C1880" s="2"/>
    </row>
    <row r="1881" spans="3:3" x14ac:dyDescent="0.25">
      <c r="C1881" s="2"/>
    </row>
    <row r="1882" spans="3:3" x14ac:dyDescent="0.25">
      <c r="C1882" s="2"/>
    </row>
    <row r="1883" spans="3:3" x14ac:dyDescent="0.25">
      <c r="C1883" s="2"/>
    </row>
    <row r="1884" spans="3:3" x14ac:dyDescent="0.25">
      <c r="C1884" s="2"/>
    </row>
    <row r="1885" spans="3:3" x14ac:dyDescent="0.25">
      <c r="C1885" s="2"/>
    </row>
    <row r="1886" spans="3:3" x14ac:dyDescent="0.25">
      <c r="C1886" s="2"/>
    </row>
    <row r="1887" spans="3:3" x14ac:dyDescent="0.25">
      <c r="C1887" s="2"/>
    </row>
    <row r="1888" spans="3:3" x14ac:dyDescent="0.25">
      <c r="C1888" s="2"/>
    </row>
    <row r="1889" spans="3:3" x14ac:dyDescent="0.25">
      <c r="C1889" s="2"/>
    </row>
    <row r="1890" spans="3:3" x14ac:dyDescent="0.25">
      <c r="C1890" s="2"/>
    </row>
    <row r="1891" spans="3:3" x14ac:dyDescent="0.25">
      <c r="C1891" s="2"/>
    </row>
    <row r="1892" spans="3:3" x14ac:dyDescent="0.25">
      <c r="C1892" s="2"/>
    </row>
    <row r="1893" spans="3:3" x14ac:dyDescent="0.25">
      <c r="C1893" s="2"/>
    </row>
    <row r="1894" spans="3:3" x14ac:dyDescent="0.25">
      <c r="C1894" s="2"/>
    </row>
    <row r="1895" spans="3:3" x14ac:dyDescent="0.25">
      <c r="C1895" s="2"/>
    </row>
    <row r="1896" spans="3:3" x14ac:dyDescent="0.25">
      <c r="C1896" s="2"/>
    </row>
    <row r="1897" spans="3:3" x14ac:dyDescent="0.25">
      <c r="C1897" s="2"/>
    </row>
    <row r="1898" spans="3:3" x14ac:dyDescent="0.25">
      <c r="C1898" s="2"/>
    </row>
    <row r="1899" spans="3:3" x14ac:dyDescent="0.25">
      <c r="C1899" s="2"/>
    </row>
    <row r="1900" spans="3:3" x14ac:dyDescent="0.25">
      <c r="C1900" s="2"/>
    </row>
    <row r="1901" spans="3:3" x14ac:dyDescent="0.25">
      <c r="C1901" s="2"/>
    </row>
    <row r="1902" spans="3:3" x14ac:dyDescent="0.25">
      <c r="C1902" s="2"/>
    </row>
    <row r="1903" spans="3:3" x14ac:dyDescent="0.25">
      <c r="C1903" s="2"/>
    </row>
    <row r="1904" spans="3:3" x14ac:dyDescent="0.25">
      <c r="C1904" s="2"/>
    </row>
    <row r="1905" spans="3:3" x14ac:dyDescent="0.25">
      <c r="C1905" s="2"/>
    </row>
    <row r="1906" spans="3:3" x14ac:dyDescent="0.25">
      <c r="C1906" s="2"/>
    </row>
    <row r="1907" spans="3:3" x14ac:dyDescent="0.25">
      <c r="C1907" s="2"/>
    </row>
    <row r="1908" spans="3:3" x14ac:dyDescent="0.25">
      <c r="C1908" s="2"/>
    </row>
    <row r="1909" spans="3:3" x14ac:dyDescent="0.25">
      <c r="C1909" s="2"/>
    </row>
    <row r="1910" spans="3:3" x14ac:dyDescent="0.25">
      <c r="C1910" s="2"/>
    </row>
    <row r="1911" spans="3:3" x14ac:dyDescent="0.25">
      <c r="C1911" s="2"/>
    </row>
    <row r="1912" spans="3:3" x14ac:dyDescent="0.25">
      <c r="C1912" s="2"/>
    </row>
    <row r="1913" spans="3:3" x14ac:dyDescent="0.25">
      <c r="C1913" s="2"/>
    </row>
    <row r="1914" spans="3:3" x14ac:dyDescent="0.25">
      <c r="C1914" s="2"/>
    </row>
    <row r="1915" spans="3:3" x14ac:dyDescent="0.25">
      <c r="C1915" s="2"/>
    </row>
    <row r="1916" spans="3:3" x14ac:dyDescent="0.25">
      <c r="C1916" s="2"/>
    </row>
    <row r="1917" spans="3:3" x14ac:dyDescent="0.25">
      <c r="C1917" s="2"/>
    </row>
    <row r="1918" spans="3:3" x14ac:dyDescent="0.25">
      <c r="C1918" s="2"/>
    </row>
    <row r="1919" spans="3:3" x14ac:dyDescent="0.25">
      <c r="C1919" s="2"/>
    </row>
    <row r="1920" spans="3:3" x14ac:dyDescent="0.25">
      <c r="C1920" s="2"/>
    </row>
    <row r="1921" spans="3:3" x14ac:dyDescent="0.25">
      <c r="C1921" s="2"/>
    </row>
    <row r="1922" spans="3:3" x14ac:dyDescent="0.25">
      <c r="C1922" s="2"/>
    </row>
    <row r="1923" spans="3:3" x14ac:dyDescent="0.25">
      <c r="C1923" s="2"/>
    </row>
    <row r="1924" spans="3:3" x14ac:dyDescent="0.25">
      <c r="C1924" s="2"/>
    </row>
    <row r="1925" spans="3:3" x14ac:dyDescent="0.25">
      <c r="C1925" s="2"/>
    </row>
    <row r="1926" spans="3:3" x14ac:dyDescent="0.25">
      <c r="C1926" s="2"/>
    </row>
    <row r="1927" spans="3:3" x14ac:dyDescent="0.25">
      <c r="C1927" s="2"/>
    </row>
    <row r="1928" spans="3:3" x14ac:dyDescent="0.25">
      <c r="C1928" s="2"/>
    </row>
    <row r="1929" spans="3:3" x14ac:dyDescent="0.25">
      <c r="C1929" s="2"/>
    </row>
    <row r="1930" spans="3:3" x14ac:dyDescent="0.25">
      <c r="C1930" s="2"/>
    </row>
    <row r="1931" spans="3:3" x14ac:dyDescent="0.25">
      <c r="C1931" s="2"/>
    </row>
    <row r="1932" spans="3:3" x14ac:dyDescent="0.25">
      <c r="C1932" s="2"/>
    </row>
    <row r="1933" spans="3:3" x14ac:dyDescent="0.25">
      <c r="C1933" s="2"/>
    </row>
    <row r="1934" spans="3:3" x14ac:dyDescent="0.25">
      <c r="C1934" s="2"/>
    </row>
    <row r="1935" spans="3:3" x14ac:dyDescent="0.25">
      <c r="C1935" s="2"/>
    </row>
    <row r="1936" spans="3:3" x14ac:dyDescent="0.25">
      <c r="C1936" s="2"/>
    </row>
    <row r="1937" spans="3:3" x14ac:dyDescent="0.25">
      <c r="C1937" s="2"/>
    </row>
    <row r="1938" spans="3:3" x14ac:dyDescent="0.25">
      <c r="C1938" s="2"/>
    </row>
    <row r="1939" spans="3:3" x14ac:dyDescent="0.25">
      <c r="C1939" s="2"/>
    </row>
    <row r="1940" spans="3:3" x14ac:dyDescent="0.25">
      <c r="C1940" s="2"/>
    </row>
    <row r="1941" spans="3:3" x14ac:dyDescent="0.25">
      <c r="C1941" s="2"/>
    </row>
    <row r="1942" spans="3:3" x14ac:dyDescent="0.25">
      <c r="C1942" s="2"/>
    </row>
    <row r="1943" spans="3:3" x14ac:dyDescent="0.25">
      <c r="C1943" s="2"/>
    </row>
    <row r="1944" spans="3:3" x14ac:dyDescent="0.25">
      <c r="C1944" s="2"/>
    </row>
    <row r="1945" spans="3:3" x14ac:dyDescent="0.25">
      <c r="C1945" s="2"/>
    </row>
    <row r="1946" spans="3:3" x14ac:dyDescent="0.25">
      <c r="C1946" s="2"/>
    </row>
    <row r="1947" spans="3:3" x14ac:dyDescent="0.25">
      <c r="C1947" s="2"/>
    </row>
    <row r="1948" spans="3:3" x14ac:dyDescent="0.25">
      <c r="C1948" s="2"/>
    </row>
    <row r="1949" spans="3:3" x14ac:dyDescent="0.25">
      <c r="C1949" s="2"/>
    </row>
    <row r="1950" spans="3:3" x14ac:dyDescent="0.25">
      <c r="C1950" s="2"/>
    </row>
    <row r="1951" spans="3:3" x14ac:dyDescent="0.25">
      <c r="C1951" s="2"/>
    </row>
    <row r="1952" spans="3:3" x14ac:dyDescent="0.25">
      <c r="C1952" s="2"/>
    </row>
    <row r="1953" spans="3:3" x14ac:dyDescent="0.25">
      <c r="C1953" s="2"/>
    </row>
    <row r="1954" spans="3:3" x14ac:dyDescent="0.25">
      <c r="C1954" s="2"/>
    </row>
    <row r="1955" spans="3:3" x14ac:dyDescent="0.25">
      <c r="C1955" s="2"/>
    </row>
    <row r="1956" spans="3:3" x14ac:dyDescent="0.25">
      <c r="C1956" s="2"/>
    </row>
    <row r="1957" spans="3:3" x14ac:dyDescent="0.25">
      <c r="C1957" s="2"/>
    </row>
    <row r="1958" spans="3:3" x14ac:dyDescent="0.25">
      <c r="C1958" s="2"/>
    </row>
    <row r="1959" spans="3:3" x14ac:dyDescent="0.25">
      <c r="C1959" s="2"/>
    </row>
    <row r="1960" spans="3:3" x14ac:dyDescent="0.25">
      <c r="C1960" s="2"/>
    </row>
    <row r="1961" spans="3:3" x14ac:dyDescent="0.25">
      <c r="C1961" s="2"/>
    </row>
    <row r="1962" spans="3:3" x14ac:dyDescent="0.25">
      <c r="C1962" s="2"/>
    </row>
    <row r="1963" spans="3:3" x14ac:dyDescent="0.25">
      <c r="C1963" s="2"/>
    </row>
    <row r="1964" spans="3:3" x14ac:dyDescent="0.25">
      <c r="C1964" s="2"/>
    </row>
    <row r="1965" spans="3:3" x14ac:dyDescent="0.25">
      <c r="C1965" s="2"/>
    </row>
    <row r="1966" spans="3:3" x14ac:dyDescent="0.25">
      <c r="C1966" s="2"/>
    </row>
    <row r="1967" spans="3:3" x14ac:dyDescent="0.25">
      <c r="C1967" s="2"/>
    </row>
    <row r="1968" spans="3:3" x14ac:dyDescent="0.25">
      <c r="C1968" s="2"/>
    </row>
    <row r="1969" spans="3:3" x14ac:dyDescent="0.25">
      <c r="C1969" s="2"/>
    </row>
    <row r="1970" spans="3:3" x14ac:dyDescent="0.25">
      <c r="C1970" s="2"/>
    </row>
    <row r="1971" spans="3:3" x14ac:dyDescent="0.25">
      <c r="C1971" s="2"/>
    </row>
    <row r="1972" spans="3:3" x14ac:dyDescent="0.25">
      <c r="C1972" s="2"/>
    </row>
    <row r="1973" spans="3:3" x14ac:dyDescent="0.25">
      <c r="C1973" s="2"/>
    </row>
    <row r="1974" spans="3:3" x14ac:dyDescent="0.25">
      <c r="C1974" s="2"/>
    </row>
    <row r="1975" spans="3:3" x14ac:dyDescent="0.25">
      <c r="C1975" s="2"/>
    </row>
    <row r="1976" spans="3:3" x14ac:dyDescent="0.25">
      <c r="C1976" s="2"/>
    </row>
    <row r="1977" spans="3:3" x14ac:dyDescent="0.25">
      <c r="C1977" s="2"/>
    </row>
    <row r="1978" spans="3:3" x14ac:dyDescent="0.25">
      <c r="C1978" s="2"/>
    </row>
    <row r="1979" spans="3:3" x14ac:dyDescent="0.25">
      <c r="C1979" s="2"/>
    </row>
    <row r="1980" spans="3:3" x14ac:dyDescent="0.25">
      <c r="C1980" s="2"/>
    </row>
    <row r="1981" spans="3:3" x14ac:dyDescent="0.25">
      <c r="C1981" s="2"/>
    </row>
    <row r="1982" spans="3:3" x14ac:dyDescent="0.25">
      <c r="C1982" s="2"/>
    </row>
    <row r="1983" spans="3:3" x14ac:dyDescent="0.25">
      <c r="C1983" s="2"/>
    </row>
    <row r="1984" spans="3:3" x14ac:dyDescent="0.25">
      <c r="C1984" s="2"/>
    </row>
    <row r="1985" spans="3:3" x14ac:dyDescent="0.25">
      <c r="C1985" s="2"/>
    </row>
    <row r="1986" spans="3:3" x14ac:dyDescent="0.25">
      <c r="C1986" s="2"/>
    </row>
    <row r="1987" spans="3:3" x14ac:dyDescent="0.25">
      <c r="C1987" s="2"/>
    </row>
    <row r="1988" spans="3:3" x14ac:dyDescent="0.25">
      <c r="C1988" s="2"/>
    </row>
    <row r="1989" spans="3:3" x14ac:dyDescent="0.25">
      <c r="C1989" s="2"/>
    </row>
    <row r="1990" spans="3:3" x14ac:dyDescent="0.25">
      <c r="C1990" s="2"/>
    </row>
    <row r="1991" spans="3:3" x14ac:dyDescent="0.25">
      <c r="C1991" s="2"/>
    </row>
    <row r="1992" spans="3:3" x14ac:dyDescent="0.25">
      <c r="C1992" s="2"/>
    </row>
    <row r="1993" spans="3:3" x14ac:dyDescent="0.25">
      <c r="C1993" s="2"/>
    </row>
    <row r="1994" spans="3:3" x14ac:dyDescent="0.25">
      <c r="C1994" s="2"/>
    </row>
    <row r="1995" spans="3:3" x14ac:dyDescent="0.25">
      <c r="C1995" s="2"/>
    </row>
    <row r="1996" spans="3:3" x14ac:dyDescent="0.25">
      <c r="C1996" s="2"/>
    </row>
    <row r="1997" spans="3:3" x14ac:dyDescent="0.25">
      <c r="C1997" s="2"/>
    </row>
    <row r="1998" spans="3:3" x14ac:dyDescent="0.25">
      <c r="C1998" s="2"/>
    </row>
    <row r="1999" spans="3:3" x14ac:dyDescent="0.25">
      <c r="C1999" s="2"/>
    </row>
    <row r="2000" spans="3:3" x14ac:dyDescent="0.25">
      <c r="C2000" s="2"/>
    </row>
    <row r="2001" spans="3:3" x14ac:dyDescent="0.25">
      <c r="C2001" s="2"/>
    </row>
    <row r="2002" spans="3:3" x14ac:dyDescent="0.25">
      <c r="C2002" s="2"/>
    </row>
    <row r="2003" spans="3:3" x14ac:dyDescent="0.25">
      <c r="C2003" s="2"/>
    </row>
    <row r="2004" spans="3:3" x14ac:dyDescent="0.25">
      <c r="C2004" s="2"/>
    </row>
    <row r="2005" spans="3:3" x14ac:dyDescent="0.25">
      <c r="C2005" s="2"/>
    </row>
    <row r="2006" spans="3:3" x14ac:dyDescent="0.25">
      <c r="C2006" s="2"/>
    </row>
    <row r="2007" spans="3:3" x14ac:dyDescent="0.25">
      <c r="C2007" s="2"/>
    </row>
    <row r="2008" spans="3:3" x14ac:dyDescent="0.25">
      <c r="C2008" s="2"/>
    </row>
    <row r="2009" spans="3:3" x14ac:dyDescent="0.25">
      <c r="C2009" s="2"/>
    </row>
    <row r="2010" spans="3:3" x14ac:dyDescent="0.25">
      <c r="C2010" s="2"/>
    </row>
    <row r="2011" spans="3:3" x14ac:dyDescent="0.25">
      <c r="C2011" s="2"/>
    </row>
    <row r="2012" spans="3:3" x14ac:dyDescent="0.25">
      <c r="C2012" s="2"/>
    </row>
    <row r="2013" spans="3:3" x14ac:dyDescent="0.25">
      <c r="C2013" s="2"/>
    </row>
    <row r="2014" spans="3:3" x14ac:dyDescent="0.25">
      <c r="C2014" s="2"/>
    </row>
    <row r="2015" spans="3:3" x14ac:dyDescent="0.25">
      <c r="C2015" s="2"/>
    </row>
    <row r="2016" spans="3:3" x14ac:dyDescent="0.25">
      <c r="C2016" s="2"/>
    </row>
    <row r="2017" spans="3:3" x14ac:dyDescent="0.25">
      <c r="C2017" s="2"/>
    </row>
    <row r="2018" spans="3:3" x14ac:dyDescent="0.25">
      <c r="C2018" s="2"/>
    </row>
    <row r="2019" spans="3:3" x14ac:dyDescent="0.25">
      <c r="C2019" s="2"/>
    </row>
    <row r="2020" spans="3:3" x14ac:dyDescent="0.25">
      <c r="C2020" s="2"/>
    </row>
    <row r="2021" spans="3:3" x14ac:dyDescent="0.25">
      <c r="C2021" s="2"/>
    </row>
    <row r="2022" spans="3:3" x14ac:dyDescent="0.25">
      <c r="C2022" s="2"/>
    </row>
    <row r="2023" spans="3:3" x14ac:dyDescent="0.25">
      <c r="C2023" s="2"/>
    </row>
    <row r="2024" spans="3:3" x14ac:dyDescent="0.25">
      <c r="C2024" s="2"/>
    </row>
    <row r="2025" spans="3:3" x14ac:dyDescent="0.25">
      <c r="C2025" s="2"/>
    </row>
    <row r="2026" spans="3:3" x14ac:dyDescent="0.25">
      <c r="C2026" s="2"/>
    </row>
    <row r="2027" spans="3:3" x14ac:dyDescent="0.25">
      <c r="C2027" s="2"/>
    </row>
    <row r="2028" spans="3:3" x14ac:dyDescent="0.25">
      <c r="C2028" s="2"/>
    </row>
    <row r="2029" spans="3:3" x14ac:dyDescent="0.25">
      <c r="C2029" s="2"/>
    </row>
    <row r="2030" spans="3:3" x14ac:dyDescent="0.25">
      <c r="C2030" s="2"/>
    </row>
    <row r="2031" spans="3:3" x14ac:dyDescent="0.25">
      <c r="C2031" s="2"/>
    </row>
    <row r="2032" spans="3:3" x14ac:dyDescent="0.25">
      <c r="C2032" s="2"/>
    </row>
    <row r="2033" spans="3:3" x14ac:dyDescent="0.25">
      <c r="C2033" s="2"/>
    </row>
    <row r="2034" spans="3:3" x14ac:dyDescent="0.25">
      <c r="C2034" s="2"/>
    </row>
    <row r="2035" spans="3:3" x14ac:dyDescent="0.25">
      <c r="C2035" s="2"/>
    </row>
    <row r="2036" spans="3:3" x14ac:dyDescent="0.25">
      <c r="C2036" s="2"/>
    </row>
    <row r="2037" spans="3:3" x14ac:dyDescent="0.25">
      <c r="C2037" s="2"/>
    </row>
    <row r="2038" spans="3:3" x14ac:dyDescent="0.25">
      <c r="C2038" s="2"/>
    </row>
    <row r="2039" spans="3:3" x14ac:dyDescent="0.25">
      <c r="C2039" s="2"/>
    </row>
    <row r="2040" spans="3:3" x14ac:dyDescent="0.25">
      <c r="C2040" s="2"/>
    </row>
    <row r="2041" spans="3:3" x14ac:dyDescent="0.25">
      <c r="C2041" s="2"/>
    </row>
    <row r="2042" spans="3:3" x14ac:dyDescent="0.25">
      <c r="C2042" s="2"/>
    </row>
    <row r="2043" spans="3:3" x14ac:dyDescent="0.25">
      <c r="C2043" s="2"/>
    </row>
    <row r="2044" spans="3:3" x14ac:dyDescent="0.25">
      <c r="C2044" s="2"/>
    </row>
    <row r="2045" spans="3:3" x14ac:dyDescent="0.25">
      <c r="C2045" s="2"/>
    </row>
    <row r="2046" spans="3:3" x14ac:dyDescent="0.25">
      <c r="C2046" s="2"/>
    </row>
    <row r="2047" spans="3:3" x14ac:dyDescent="0.25">
      <c r="C2047" s="2"/>
    </row>
    <row r="2048" spans="3:3" x14ac:dyDescent="0.25">
      <c r="C2048" s="2"/>
    </row>
    <row r="2049" spans="3:3" x14ac:dyDescent="0.25">
      <c r="C2049" s="2"/>
    </row>
    <row r="2050" spans="3:3" x14ac:dyDescent="0.25">
      <c r="C2050" s="2"/>
    </row>
    <row r="2051" spans="3:3" x14ac:dyDescent="0.25">
      <c r="C2051" s="2"/>
    </row>
    <row r="2052" spans="3:3" x14ac:dyDescent="0.25">
      <c r="C2052" s="2"/>
    </row>
    <row r="2053" spans="3:3" x14ac:dyDescent="0.25">
      <c r="C2053" s="2"/>
    </row>
    <row r="2054" spans="3:3" x14ac:dyDescent="0.25">
      <c r="C2054" s="2"/>
    </row>
    <row r="2055" spans="3:3" x14ac:dyDescent="0.25">
      <c r="C2055" s="2"/>
    </row>
    <row r="2056" spans="3:3" x14ac:dyDescent="0.25">
      <c r="C2056" s="2"/>
    </row>
    <row r="2057" spans="3:3" x14ac:dyDescent="0.25">
      <c r="C2057" s="2"/>
    </row>
    <row r="2058" spans="3:3" x14ac:dyDescent="0.25">
      <c r="C2058" s="2"/>
    </row>
    <row r="2059" spans="3:3" x14ac:dyDescent="0.25">
      <c r="C2059" s="2"/>
    </row>
    <row r="2060" spans="3:3" x14ac:dyDescent="0.25">
      <c r="C2060" s="2"/>
    </row>
    <row r="2061" spans="3:3" x14ac:dyDescent="0.25">
      <c r="C2061" s="2"/>
    </row>
    <row r="2062" spans="3:3" x14ac:dyDescent="0.25">
      <c r="C2062" s="2"/>
    </row>
    <row r="2063" spans="3:3" x14ac:dyDescent="0.25">
      <c r="C2063" s="2"/>
    </row>
    <row r="2064" spans="3:3" x14ac:dyDescent="0.25">
      <c r="C2064" s="2"/>
    </row>
    <row r="2065" spans="3:3" x14ac:dyDescent="0.25">
      <c r="C2065" s="2"/>
    </row>
    <row r="2066" spans="3:3" x14ac:dyDescent="0.25">
      <c r="C2066" s="2"/>
    </row>
    <row r="2067" spans="3:3" x14ac:dyDescent="0.25">
      <c r="C2067" s="2"/>
    </row>
    <row r="2068" spans="3:3" x14ac:dyDescent="0.25">
      <c r="C2068" s="2"/>
    </row>
    <row r="2069" spans="3:3" x14ac:dyDescent="0.25">
      <c r="C2069" s="2"/>
    </row>
    <row r="2070" spans="3:3" x14ac:dyDescent="0.25">
      <c r="C2070" s="2"/>
    </row>
    <row r="2071" spans="3:3" x14ac:dyDescent="0.25">
      <c r="C2071" s="2"/>
    </row>
    <row r="2072" spans="3:3" x14ac:dyDescent="0.25">
      <c r="C2072" s="2"/>
    </row>
    <row r="2073" spans="3:3" x14ac:dyDescent="0.25">
      <c r="C2073" s="2"/>
    </row>
    <row r="2074" spans="3:3" x14ac:dyDescent="0.25">
      <c r="C2074" s="2"/>
    </row>
    <row r="2075" spans="3:3" x14ac:dyDescent="0.25">
      <c r="C2075" s="2"/>
    </row>
    <row r="2076" spans="3:3" x14ac:dyDescent="0.25">
      <c r="C2076" s="2"/>
    </row>
    <row r="2077" spans="3:3" x14ac:dyDescent="0.25">
      <c r="C2077" s="2"/>
    </row>
    <row r="2078" spans="3:3" x14ac:dyDescent="0.25">
      <c r="C2078" s="2"/>
    </row>
    <row r="2079" spans="3:3" x14ac:dyDescent="0.25">
      <c r="C2079" s="2"/>
    </row>
    <row r="2080" spans="3:3" x14ac:dyDescent="0.25">
      <c r="C2080" s="2"/>
    </row>
    <row r="2081" spans="3:3" x14ac:dyDescent="0.25">
      <c r="C2081" s="2"/>
    </row>
    <row r="2082" spans="3:3" x14ac:dyDescent="0.25">
      <c r="C2082" s="2"/>
    </row>
    <row r="2083" spans="3:3" x14ac:dyDescent="0.25">
      <c r="C2083" s="2"/>
    </row>
    <row r="2084" spans="3:3" x14ac:dyDescent="0.25">
      <c r="C2084" s="2"/>
    </row>
    <row r="2085" spans="3:3" x14ac:dyDescent="0.25">
      <c r="C2085" s="2"/>
    </row>
    <row r="2086" spans="3:3" x14ac:dyDescent="0.25">
      <c r="C2086" s="2"/>
    </row>
    <row r="2087" spans="3:3" x14ac:dyDescent="0.25">
      <c r="C2087" s="2"/>
    </row>
    <row r="2088" spans="3:3" x14ac:dyDescent="0.25">
      <c r="C2088" s="2"/>
    </row>
    <row r="2089" spans="3:3" x14ac:dyDescent="0.25">
      <c r="C2089" s="2"/>
    </row>
    <row r="2090" spans="3:3" x14ac:dyDescent="0.25">
      <c r="C2090" s="2"/>
    </row>
    <row r="2091" spans="3:3" x14ac:dyDescent="0.25">
      <c r="C2091" s="2"/>
    </row>
    <row r="2092" spans="3:3" x14ac:dyDescent="0.25">
      <c r="C2092" s="2"/>
    </row>
    <row r="2093" spans="3:3" x14ac:dyDescent="0.25">
      <c r="C2093" s="2"/>
    </row>
    <row r="2094" spans="3:3" x14ac:dyDescent="0.25">
      <c r="C2094" s="2"/>
    </row>
    <row r="2095" spans="3:3" x14ac:dyDescent="0.25">
      <c r="C2095" s="2"/>
    </row>
    <row r="2096" spans="3:3" x14ac:dyDescent="0.25">
      <c r="C2096" s="2"/>
    </row>
    <row r="2097" spans="3:3" x14ac:dyDescent="0.25">
      <c r="C2097" s="2"/>
    </row>
    <row r="2098" spans="3:3" x14ac:dyDescent="0.25">
      <c r="C2098" s="2"/>
    </row>
    <row r="2099" spans="3:3" x14ac:dyDescent="0.25">
      <c r="C2099" s="2"/>
    </row>
    <row r="2100" spans="3:3" x14ac:dyDescent="0.25">
      <c r="C2100" s="2"/>
    </row>
    <row r="2101" spans="3:3" x14ac:dyDescent="0.25">
      <c r="C2101" s="2"/>
    </row>
    <row r="2102" spans="3:3" x14ac:dyDescent="0.25">
      <c r="C2102" s="2"/>
    </row>
    <row r="2103" spans="3:3" x14ac:dyDescent="0.25">
      <c r="C2103" s="2"/>
    </row>
    <row r="2104" spans="3:3" x14ac:dyDescent="0.25">
      <c r="C2104" s="2"/>
    </row>
    <row r="2105" spans="3:3" x14ac:dyDescent="0.25">
      <c r="C2105" s="2"/>
    </row>
    <row r="2106" spans="3:3" x14ac:dyDescent="0.25">
      <c r="C2106" s="2"/>
    </row>
    <row r="2107" spans="3:3" x14ac:dyDescent="0.25">
      <c r="C2107" s="2"/>
    </row>
    <row r="2108" spans="3:3" x14ac:dyDescent="0.25">
      <c r="C2108" s="2"/>
    </row>
    <row r="2109" spans="3:3" x14ac:dyDescent="0.25">
      <c r="C2109" s="2"/>
    </row>
    <row r="2110" spans="3:3" x14ac:dyDescent="0.25">
      <c r="C2110" s="2"/>
    </row>
    <row r="2111" spans="3:3" x14ac:dyDescent="0.25">
      <c r="C2111" s="2"/>
    </row>
    <row r="2112" spans="3:3" x14ac:dyDescent="0.25">
      <c r="C2112" s="2"/>
    </row>
    <row r="2113" spans="3:3" x14ac:dyDescent="0.25">
      <c r="C2113" s="2"/>
    </row>
    <row r="2114" spans="3:3" x14ac:dyDescent="0.25">
      <c r="C2114" s="2"/>
    </row>
    <row r="2115" spans="3:3" x14ac:dyDescent="0.25">
      <c r="C2115" s="2"/>
    </row>
    <row r="2116" spans="3:3" x14ac:dyDescent="0.25">
      <c r="C2116" s="2"/>
    </row>
    <row r="2117" spans="3:3" x14ac:dyDescent="0.25">
      <c r="C2117" s="2"/>
    </row>
    <row r="2118" spans="3:3" x14ac:dyDescent="0.25">
      <c r="C2118" s="2"/>
    </row>
    <row r="2119" spans="3:3" x14ac:dyDescent="0.25">
      <c r="C2119" s="2"/>
    </row>
    <row r="2120" spans="3:3" x14ac:dyDescent="0.25">
      <c r="C2120" s="2"/>
    </row>
    <row r="2121" spans="3:3" x14ac:dyDescent="0.25">
      <c r="C2121" s="2"/>
    </row>
    <row r="2122" spans="3:3" x14ac:dyDescent="0.25">
      <c r="C2122" s="2"/>
    </row>
    <row r="2123" spans="3:3" x14ac:dyDescent="0.25">
      <c r="C2123" s="2"/>
    </row>
    <row r="2124" spans="3:3" x14ac:dyDescent="0.25">
      <c r="C2124" s="2"/>
    </row>
    <row r="2125" spans="3:3" x14ac:dyDescent="0.25">
      <c r="C2125" s="2"/>
    </row>
    <row r="2126" spans="3:3" x14ac:dyDescent="0.25">
      <c r="C2126" s="2"/>
    </row>
    <row r="2127" spans="3:3" x14ac:dyDescent="0.25">
      <c r="C2127" s="2"/>
    </row>
    <row r="2128" spans="3:3" x14ac:dyDescent="0.25">
      <c r="C2128" s="2"/>
    </row>
    <row r="2129" spans="3:3" x14ac:dyDescent="0.25">
      <c r="C2129" s="2"/>
    </row>
    <row r="2130" spans="3:3" x14ac:dyDescent="0.25">
      <c r="C2130" s="2"/>
    </row>
    <row r="2131" spans="3:3" x14ac:dyDescent="0.25">
      <c r="C2131" s="2"/>
    </row>
    <row r="2132" spans="3:3" x14ac:dyDescent="0.25">
      <c r="C2132" s="2"/>
    </row>
    <row r="2133" spans="3:3" x14ac:dyDescent="0.25">
      <c r="C2133" s="2"/>
    </row>
    <row r="2134" spans="3:3" x14ac:dyDescent="0.25">
      <c r="C2134" s="2"/>
    </row>
    <row r="2135" spans="3:3" x14ac:dyDescent="0.25">
      <c r="C2135" s="2"/>
    </row>
    <row r="2136" spans="3:3" x14ac:dyDescent="0.25">
      <c r="C2136" s="2"/>
    </row>
    <row r="2137" spans="3:3" x14ac:dyDescent="0.25">
      <c r="C2137" s="2"/>
    </row>
    <row r="2138" spans="3:3" x14ac:dyDescent="0.25">
      <c r="C2138" s="2"/>
    </row>
    <row r="2139" spans="3:3" x14ac:dyDescent="0.25">
      <c r="C2139" s="2"/>
    </row>
    <row r="2140" spans="3:3" x14ac:dyDescent="0.25">
      <c r="C2140" s="2"/>
    </row>
    <row r="2141" spans="3:3" x14ac:dyDescent="0.25">
      <c r="C2141" s="2"/>
    </row>
    <row r="2142" spans="3:3" x14ac:dyDescent="0.25">
      <c r="C2142" s="2"/>
    </row>
    <row r="2143" spans="3:3" x14ac:dyDescent="0.25">
      <c r="C2143" s="2"/>
    </row>
    <row r="2144" spans="3:3" x14ac:dyDescent="0.25">
      <c r="C2144" s="2"/>
    </row>
    <row r="2145" spans="3:3" x14ac:dyDescent="0.25">
      <c r="C2145" s="2"/>
    </row>
    <row r="2146" spans="3:3" x14ac:dyDescent="0.25">
      <c r="C2146" s="2"/>
    </row>
    <row r="2147" spans="3:3" x14ac:dyDescent="0.25">
      <c r="C2147" s="2"/>
    </row>
    <row r="2148" spans="3:3" x14ac:dyDescent="0.25">
      <c r="C2148" s="2"/>
    </row>
    <row r="2149" spans="3:3" x14ac:dyDescent="0.25">
      <c r="C2149" s="2"/>
    </row>
    <row r="2150" spans="3:3" x14ac:dyDescent="0.25">
      <c r="C2150" s="2"/>
    </row>
    <row r="2151" spans="3:3" x14ac:dyDescent="0.25">
      <c r="C2151" s="2"/>
    </row>
    <row r="2152" spans="3:3" x14ac:dyDescent="0.25">
      <c r="C2152" s="2"/>
    </row>
    <row r="2153" spans="3:3" x14ac:dyDescent="0.25">
      <c r="C2153" s="2"/>
    </row>
    <row r="2154" spans="3:3" x14ac:dyDescent="0.25">
      <c r="C2154" s="2"/>
    </row>
    <row r="2155" spans="3:3" x14ac:dyDescent="0.25">
      <c r="C2155" s="2"/>
    </row>
    <row r="2156" spans="3:3" x14ac:dyDescent="0.25">
      <c r="C2156" s="2"/>
    </row>
    <row r="2157" spans="3:3" x14ac:dyDescent="0.25">
      <c r="C2157" s="2"/>
    </row>
    <row r="2158" spans="3:3" x14ac:dyDescent="0.25">
      <c r="C2158" s="2"/>
    </row>
    <row r="2159" spans="3:3" x14ac:dyDescent="0.25">
      <c r="C2159" s="2"/>
    </row>
    <row r="2160" spans="3:3" x14ac:dyDescent="0.25">
      <c r="C2160" s="2"/>
    </row>
    <row r="2161" spans="3:3" x14ac:dyDescent="0.25">
      <c r="C2161" s="2"/>
    </row>
    <row r="2162" spans="3:3" x14ac:dyDescent="0.25">
      <c r="C2162" s="2"/>
    </row>
    <row r="2163" spans="3:3" x14ac:dyDescent="0.25">
      <c r="C2163" s="2"/>
    </row>
    <row r="2164" spans="3:3" x14ac:dyDescent="0.25">
      <c r="C2164" s="2"/>
    </row>
    <row r="2165" spans="3:3" x14ac:dyDescent="0.25">
      <c r="C2165" s="2"/>
    </row>
    <row r="2166" spans="3:3" x14ac:dyDescent="0.25">
      <c r="C2166" s="2"/>
    </row>
    <row r="2167" spans="3:3" x14ac:dyDescent="0.25">
      <c r="C2167" s="2"/>
    </row>
    <row r="2168" spans="3:3" x14ac:dyDescent="0.25">
      <c r="C2168" s="2"/>
    </row>
    <row r="2169" spans="3:3" x14ac:dyDescent="0.25">
      <c r="C2169" s="2"/>
    </row>
    <row r="2170" spans="3:3" x14ac:dyDescent="0.25">
      <c r="C2170" s="2"/>
    </row>
    <row r="2171" spans="3:3" x14ac:dyDescent="0.25">
      <c r="C2171" s="2"/>
    </row>
    <row r="2172" spans="3:3" x14ac:dyDescent="0.25">
      <c r="C2172" s="2"/>
    </row>
    <row r="2173" spans="3:3" x14ac:dyDescent="0.25">
      <c r="C2173" s="2"/>
    </row>
    <row r="2174" spans="3:3" x14ac:dyDescent="0.25">
      <c r="C2174" s="2"/>
    </row>
    <row r="2175" spans="3:3" x14ac:dyDescent="0.25">
      <c r="C2175" s="2"/>
    </row>
    <row r="2176" spans="3:3" x14ac:dyDescent="0.25">
      <c r="C2176" s="2"/>
    </row>
    <row r="2177" spans="3:3" x14ac:dyDescent="0.25">
      <c r="C2177" s="2"/>
    </row>
    <row r="2178" spans="3:3" x14ac:dyDescent="0.25">
      <c r="C2178" s="2"/>
    </row>
    <row r="2179" spans="3:3" x14ac:dyDescent="0.25">
      <c r="C2179" s="2"/>
    </row>
    <row r="2180" spans="3:3" x14ac:dyDescent="0.25">
      <c r="C2180" s="2"/>
    </row>
    <row r="2181" spans="3:3" x14ac:dyDescent="0.25">
      <c r="C2181" s="2"/>
    </row>
    <row r="2182" spans="3:3" x14ac:dyDescent="0.25">
      <c r="C2182" s="2"/>
    </row>
    <row r="2183" spans="3:3" x14ac:dyDescent="0.25">
      <c r="C2183" s="2"/>
    </row>
    <row r="2184" spans="3:3" x14ac:dyDescent="0.25">
      <c r="C2184" s="2"/>
    </row>
    <row r="2185" spans="3:3" x14ac:dyDescent="0.25">
      <c r="C2185" s="2"/>
    </row>
    <row r="2186" spans="3:3" x14ac:dyDescent="0.25">
      <c r="C2186" s="2"/>
    </row>
    <row r="2187" spans="3:3" x14ac:dyDescent="0.25">
      <c r="C2187" s="2"/>
    </row>
    <row r="2188" spans="3:3" x14ac:dyDescent="0.25">
      <c r="C2188" s="2"/>
    </row>
    <row r="2189" spans="3:3" x14ac:dyDescent="0.25">
      <c r="C2189" s="2"/>
    </row>
    <row r="2190" spans="3:3" x14ac:dyDescent="0.25">
      <c r="C2190" s="2"/>
    </row>
    <row r="2191" spans="3:3" x14ac:dyDescent="0.25">
      <c r="C2191" s="2"/>
    </row>
    <row r="2192" spans="3:3" x14ac:dyDescent="0.25">
      <c r="C2192" s="2"/>
    </row>
    <row r="2193" spans="3:3" x14ac:dyDescent="0.25">
      <c r="C2193" s="2"/>
    </row>
    <row r="2194" spans="3:3" x14ac:dyDescent="0.25">
      <c r="C2194" s="2"/>
    </row>
    <row r="2195" spans="3:3" x14ac:dyDescent="0.25">
      <c r="C2195" s="2"/>
    </row>
    <row r="2196" spans="3:3" x14ac:dyDescent="0.25">
      <c r="C2196" s="2"/>
    </row>
    <row r="2197" spans="3:3" x14ac:dyDescent="0.25">
      <c r="C2197" s="2"/>
    </row>
    <row r="2198" spans="3:3" x14ac:dyDescent="0.25">
      <c r="C2198" s="2"/>
    </row>
    <row r="2199" spans="3:3" x14ac:dyDescent="0.25">
      <c r="C2199" s="2"/>
    </row>
    <row r="2200" spans="3:3" x14ac:dyDescent="0.25">
      <c r="C2200" s="2"/>
    </row>
    <row r="2201" spans="3:3" x14ac:dyDescent="0.25">
      <c r="C2201" s="2"/>
    </row>
    <row r="2202" spans="3:3" x14ac:dyDescent="0.25">
      <c r="C2202" s="2"/>
    </row>
    <row r="2203" spans="3:3" x14ac:dyDescent="0.25">
      <c r="C2203" s="2"/>
    </row>
    <row r="2204" spans="3:3" x14ac:dyDescent="0.25">
      <c r="C2204" s="2"/>
    </row>
    <row r="2205" spans="3:3" x14ac:dyDescent="0.25">
      <c r="C2205" s="2"/>
    </row>
    <row r="2206" spans="3:3" x14ac:dyDescent="0.25">
      <c r="C2206" s="2"/>
    </row>
    <row r="2207" spans="3:3" x14ac:dyDescent="0.25">
      <c r="C2207" s="2"/>
    </row>
    <row r="2208" spans="3:3" x14ac:dyDescent="0.25">
      <c r="C2208" s="2"/>
    </row>
    <row r="2209" spans="3:3" x14ac:dyDescent="0.25">
      <c r="C2209" s="2"/>
    </row>
    <row r="2210" spans="3:3" x14ac:dyDescent="0.25">
      <c r="C2210" s="2"/>
    </row>
    <row r="2211" spans="3:3" x14ac:dyDescent="0.25">
      <c r="C2211" s="2"/>
    </row>
    <row r="2212" spans="3:3" x14ac:dyDescent="0.25">
      <c r="C2212" s="2"/>
    </row>
    <row r="2213" spans="3:3" x14ac:dyDescent="0.25">
      <c r="C2213" s="2"/>
    </row>
    <row r="2214" spans="3:3" x14ac:dyDescent="0.25">
      <c r="C2214" s="2"/>
    </row>
    <row r="2215" spans="3:3" x14ac:dyDescent="0.25">
      <c r="C2215" s="2"/>
    </row>
    <row r="2216" spans="3:3" x14ac:dyDescent="0.25">
      <c r="C2216" s="2"/>
    </row>
    <row r="2217" spans="3:3" x14ac:dyDescent="0.25">
      <c r="C2217" s="2"/>
    </row>
    <row r="2218" spans="3:3" x14ac:dyDescent="0.25">
      <c r="C2218" s="2"/>
    </row>
    <row r="2219" spans="3:3" x14ac:dyDescent="0.25">
      <c r="C2219" s="2"/>
    </row>
    <row r="2220" spans="3:3" x14ac:dyDescent="0.25">
      <c r="C2220" s="2"/>
    </row>
    <row r="2221" spans="3:3" x14ac:dyDescent="0.25">
      <c r="C2221" s="2"/>
    </row>
    <row r="2222" spans="3:3" x14ac:dyDescent="0.25">
      <c r="C2222" s="2"/>
    </row>
    <row r="2223" spans="3:3" x14ac:dyDescent="0.25">
      <c r="C2223" s="2"/>
    </row>
    <row r="2224" spans="3:3" x14ac:dyDescent="0.25">
      <c r="C2224" s="2"/>
    </row>
    <row r="2225" spans="3:3" x14ac:dyDescent="0.25">
      <c r="C2225" s="2"/>
    </row>
    <row r="2226" spans="3:3" x14ac:dyDescent="0.25">
      <c r="C2226" s="2"/>
    </row>
    <row r="2227" spans="3:3" x14ac:dyDescent="0.25">
      <c r="C2227" s="2"/>
    </row>
    <row r="2228" spans="3:3" x14ac:dyDescent="0.25">
      <c r="C2228" s="2"/>
    </row>
    <row r="2229" spans="3:3" x14ac:dyDescent="0.25">
      <c r="C2229" s="2"/>
    </row>
    <row r="2230" spans="3:3" x14ac:dyDescent="0.25">
      <c r="C2230" s="2"/>
    </row>
    <row r="2231" spans="3:3" x14ac:dyDescent="0.25">
      <c r="C2231" s="2"/>
    </row>
    <row r="2232" spans="3:3" x14ac:dyDescent="0.25">
      <c r="C2232" s="2"/>
    </row>
    <row r="2233" spans="3:3" x14ac:dyDescent="0.25">
      <c r="C2233" s="2"/>
    </row>
    <row r="2234" spans="3:3" x14ac:dyDescent="0.25">
      <c r="C2234" s="2"/>
    </row>
    <row r="2235" spans="3:3" x14ac:dyDescent="0.25">
      <c r="C2235" s="2"/>
    </row>
    <row r="2236" spans="3:3" x14ac:dyDescent="0.25">
      <c r="C2236" s="2"/>
    </row>
    <row r="2237" spans="3:3" x14ac:dyDescent="0.25">
      <c r="C2237" s="2"/>
    </row>
    <row r="2238" spans="3:3" x14ac:dyDescent="0.25">
      <c r="C2238" s="2"/>
    </row>
    <row r="2239" spans="3:3" x14ac:dyDescent="0.25">
      <c r="C2239" s="2"/>
    </row>
    <row r="2240" spans="3:3" x14ac:dyDescent="0.25">
      <c r="C2240" s="2"/>
    </row>
    <row r="2241" spans="3:3" x14ac:dyDescent="0.25">
      <c r="C2241" s="2"/>
    </row>
    <row r="2242" spans="3:3" x14ac:dyDescent="0.25">
      <c r="C2242" s="2"/>
    </row>
    <row r="2243" spans="3:3" x14ac:dyDescent="0.25">
      <c r="C2243" s="2"/>
    </row>
    <row r="2244" spans="3:3" x14ac:dyDescent="0.25">
      <c r="C2244" s="2"/>
    </row>
    <row r="2245" spans="3:3" x14ac:dyDescent="0.25">
      <c r="C2245" s="2"/>
    </row>
    <row r="2246" spans="3:3" x14ac:dyDescent="0.25">
      <c r="C2246" s="2"/>
    </row>
    <row r="2247" spans="3:3" x14ac:dyDescent="0.25">
      <c r="C2247" s="2"/>
    </row>
    <row r="2248" spans="3:3" x14ac:dyDescent="0.25">
      <c r="C2248" s="2"/>
    </row>
    <row r="2249" spans="3:3" x14ac:dyDescent="0.25">
      <c r="C2249" s="2"/>
    </row>
    <row r="2250" spans="3:3" x14ac:dyDescent="0.25">
      <c r="C2250" s="2"/>
    </row>
    <row r="2251" spans="3:3" x14ac:dyDescent="0.25">
      <c r="C2251" s="2"/>
    </row>
    <row r="2252" spans="3:3" x14ac:dyDescent="0.25">
      <c r="C2252" s="2"/>
    </row>
    <row r="2253" spans="3:3" x14ac:dyDescent="0.25">
      <c r="C2253" s="2"/>
    </row>
    <row r="2254" spans="3:3" x14ac:dyDescent="0.25">
      <c r="C2254" s="2"/>
    </row>
    <row r="2255" spans="3:3" x14ac:dyDescent="0.25">
      <c r="C2255" s="2"/>
    </row>
    <row r="2256" spans="3:3" x14ac:dyDescent="0.25">
      <c r="C2256" s="2"/>
    </row>
    <row r="2257" spans="3:3" x14ac:dyDescent="0.25">
      <c r="C2257" s="2"/>
    </row>
    <row r="2258" spans="3:3" x14ac:dyDescent="0.25">
      <c r="C2258" s="2"/>
    </row>
    <row r="2259" spans="3:3" x14ac:dyDescent="0.25">
      <c r="C2259" s="2"/>
    </row>
    <row r="2260" spans="3:3" x14ac:dyDescent="0.25">
      <c r="C2260" s="2"/>
    </row>
    <row r="2261" spans="3:3" x14ac:dyDescent="0.25">
      <c r="C2261" s="2"/>
    </row>
    <row r="2262" spans="3:3" x14ac:dyDescent="0.25">
      <c r="C2262" s="2"/>
    </row>
    <row r="2263" spans="3:3" x14ac:dyDescent="0.25">
      <c r="C2263" s="2"/>
    </row>
    <row r="2264" spans="3:3" x14ac:dyDescent="0.25">
      <c r="C2264" s="2"/>
    </row>
    <row r="2265" spans="3:3" x14ac:dyDescent="0.25">
      <c r="C2265" s="2"/>
    </row>
    <row r="2266" spans="3:3" x14ac:dyDescent="0.25">
      <c r="C2266" s="2"/>
    </row>
    <row r="2267" spans="3:3" x14ac:dyDescent="0.25">
      <c r="C2267" s="2"/>
    </row>
    <row r="2268" spans="3:3" x14ac:dyDescent="0.25">
      <c r="C2268" s="2"/>
    </row>
    <row r="2269" spans="3:3" x14ac:dyDescent="0.25">
      <c r="C2269" s="2"/>
    </row>
    <row r="2270" spans="3:3" x14ac:dyDescent="0.25">
      <c r="C2270" s="2"/>
    </row>
    <row r="2271" spans="3:3" x14ac:dyDescent="0.25">
      <c r="C2271" s="2"/>
    </row>
    <row r="2272" spans="3:3" x14ac:dyDescent="0.25">
      <c r="C2272" s="2"/>
    </row>
    <row r="2273" spans="3:3" x14ac:dyDescent="0.25">
      <c r="C2273" s="2"/>
    </row>
    <row r="2274" spans="3:3" x14ac:dyDescent="0.25">
      <c r="C2274" s="2"/>
    </row>
    <row r="2275" spans="3:3" x14ac:dyDescent="0.25">
      <c r="C2275" s="2"/>
    </row>
    <row r="2276" spans="3:3" x14ac:dyDescent="0.25">
      <c r="C2276" s="2"/>
    </row>
    <row r="2277" spans="3:3" x14ac:dyDescent="0.25">
      <c r="C2277" s="2"/>
    </row>
    <row r="2278" spans="3:3" x14ac:dyDescent="0.25">
      <c r="C2278" s="2"/>
    </row>
    <row r="2279" spans="3:3" x14ac:dyDescent="0.25">
      <c r="C2279" s="2"/>
    </row>
    <row r="2280" spans="3:3" x14ac:dyDescent="0.25">
      <c r="C2280" s="2"/>
    </row>
    <row r="2281" spans="3:3" x14ac:dyDescent="0.25">
      <c r="C2281" s="2"/>
    </row>
    <row r="2282" spans="3:3" x14ac:dyDescent="0.25">
      <c r="C2282" s="2"/>
    </row>
    <row r="2283" spans="3:3" x14ac:dyDescent="0.25">
      <c r="C2283" s="2"/>
    </row>
    <row r="2284" spans="3:3" x14ac:dyDescent="0.25">
      <c r="C2284" s="2"/>
    </row>
    <row r="2285" spans="3:3" x14ac:dyDescent="0.25">
      <c r="C2285" s="2"/>
    </row>
    <row r="2286" spans="3:3" x14ac:dyDescent="0.25">
      <c r="C2286" s="2"/>
    </row>
    <row r="2287" spans="3:3" x14ac:dyDescent="0.25">
      <c r="C2287" s="2"/>
    </row>
    <row r="2288" spans="3:3" x14ac:dyDescent="0.25">
      <c r="C2288" s="2"/>
    </row>
    <row r="2289" spans="3:3" x14ac:dyDescent="0.25">
      <c r="C2289" s="2"/>
    </row>
    <row r="2290" spans="3:3" x14ac:dyDescent="0.25">
      <c r="C2290" s="2"/>
    </row>
    <row r="2291" spans="3:3" x14ac:dyDescent="0.25">
      <c r="C2291" s="2"/>
    </row>
    <row r="2292" spans="3:3" x14ac:dyDescent="0.25">
      <c r="C2292" s="2"/>
    </row>
    <row r="2293" spans="3:3" x14ac:dyDescent="0.25">
      <c r="C2293" s="2"/>
    </row>
    <row r="2294" spans="3:3" x14ac:dyDescent="0.25">
      <c r="C2294" s="2"/>
    </row>
    <row r="2295" spans="3:3" x14ac:dyDescent="0.25">
      <c r="C2295" s="2"/>
    </row>
    <row r="2296" spans="3:3" x14ac:dyDescent="0.25">
      <c r="C2296" s="2"/>
    </row>
    <row r="2297" spans="3:3" x14ac:dyDescent="0.25">
      <c r="C2297" s="2"/>
    </row>
    <row r="2298" spans="3:3" x14ac:dyDescent="0.25">
      <c r="C2298" s="2"/>
    </row>
    <row r="2299" spans="3:3" x14ac:dyDescent="0.25">
      <c r="C2299" s="2"/>
    </row>
    <row r="2300" spans="3:3" x14ac:dyDescent="0.25">
      <c r="C2300" s="2"/>
    </row>
    <row r="2301" spans="3:3" x14ac:dyDescent="0.25">
      <c r="C2301" s="2"/>
    </row>
    <row r="2302" spans="3:3" x14ac:dyDescent="0.25">
      <c r="C2302" s="2"/>
    </row>
    <row r="2303" spans="3:3" x14ac:dyDescent="0.25">
      <c r="C2303" s="2"/>
    </row>
    <row r="2304" spans="3:3" x14ac:dyDescent="0.25">
      <c r="C2304" s="2"/>
    </row>
    <row r="2305" spans="3:3" x14ac:dyDescent="0.25">
      <c r="C2305" s="2"/>
    </row>
    <row r="2306" spans="3:3" x14ac:dyDescent="0.25">
      <c r="C2306" s="2"/>
    </row>
    <row r="2307" spans="3:3" x14ac:dyDescent="0.25">
      <c r="C2307" s="2"/>
    </row>
    <row r="2308" spans="3:3" x14ac:dyDescent="0.25">
      <c r="C2308" s="2"/>
    </row>
  </sheetData>
  <autoFilter ref="A1:E4" xr:uid="{5EB1F71C-8FC8-47BE-8A48-0C5DA5E15EE4}"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9"/>
  <sheetViews>
    <sheetView workbookViewId="0">
      <selection activeCell="A5" sqref="A5:XFD83"/>
    </sheetView>
  </sheetViews>
  <sheetFormatPr baseColWidth="10" defaultColWidth="9.140625" defaultRowHeight="15" x14ac:dyDescent="0.25"/>
  <cols>
    <col min="1" max="1" width="10.28515625" bestFit="1" customWidth="1"/>
    <col min="2" max="2" width="17.7109375" bestFit="1" customWidth="1"/>
    <col min="3" max="3" width="5.85546875" bestFit="1" customWidth="1"/>
    <col min="4" max="4" width="24.7109375" bestFit="1" customWidth="1"/>
  </cols>
  <sheetData>
    <row r="1" spans="1:4" x14ac:dyDescent="0.25">
      <c r="A1" s="2" t="s">
        <v>12</v>
      </c>
      <c r="B1" s="2"/>
      <c r="C1" s="2"/>
      <c r="D1" s="2"/>
    </row>
    <row r="2" spans="1:4" x14ac:dyDescent="0.25">
      <c r="A2" s="2" t="s">
        <v>18</v>
      </c>
      <c r="B2" s="2"/>
      <c r="C2" s="2"/>
      <c r="D2" s="2"/>
    </row>
    <row r="3" spans="1:4" x14ac:dyDescent="0.25">
      <c r="A3" s="2" t="s">
        <v>1</v>
      </c>
      <c r="B3" s="2" t="s">
        <v>8</v>
      </c>
      <c r="C3" s="2" t="s">
        <v>0</v>
      </c>
      <c r="D3" s="2" t="s">
        <v>7</v>
      </c>
    </row>
    <row r="4" spans="1:4" s="2" customFormat="1" x14ac:dyDescent="0.25">
      <c r="A4" s="2" t="s">
        <v>24</v>
      </c>
      <c r="B4" s="2" t="s">
        <v>16</v>
      </c>
      <c r="C4" s="2">
        <v>1</v>
      </c>
      <c r="D4" s="2">
        <v>50000</v>
      </c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x14ac:dyDescent="0.25">
      <c r="A184" s="2"/>
      <c r="B184" s="2"/>
      <c r="C184" s="2"/>
      <c r="D184" s="2"/>
    </row>
    <row r="185" spans="1:4" x14ac:dyDescent="0.25">
      <c r="A185" s="2"/>
      <c r="B185" s="2"/>
      <c r="C185" s="2"/>
      <c r="D185" s="2"/>
    </row>
    <row r="186" spans="1:4" x14ac:dyDescent="0.25">
      <c r="A186" s="2"/>
      <c r="B186" s="2"/>
      <c r="C186" s="2"/>
      <c r="D186" s="2"/>
    </row>
    <row r="187" spans="1:4" x14ac:dyDescent="0.25">
      <c r="A187" s="2"/>
      <c r="B187" s="2"/>
      <c r="C187" s="2"/>
      <c r="D187" s="2"/>
    </row>
    <row r="188" spans="1:4" x14ac:dyDescent="0.25">
      <c r="A188" s="2"/>
      <c r="B188" s="2"/>
      <c r="C188" s="2"/>
      <c r="D188" s="2"/>
    </row>
    <row r="189" spans="1:4" x14ac:dyDescent="0.25">
      <c r="A189" s="2"/>
      <c r="B189" s="2"/>
      <c r="C189" s="2"/>
      <c r="D189" s="2"/>
    </row>
    <row r="190" spans="1:4" x14ac:dyDescent="0.25">
      <c r="A190" s="2"/>
      <c r="B190" s="2"/>
      <c r="C190" s="2"/>
      <c r="D190" s="2"/>
    </row>
    <row r="191" spans="1:4" x14ac:dyDescent="0.25">
      <c r="A191" s="2"/>
      <c r="B191" s="2"/>
      <c r="C191" s="2"/>
      <c r="D191" s="2"/>
    </row>
    <row r="192" spans="1:4" x14ac:dyDescent="0.25">
      <c r="A192" s="2"/>
      <c r="B192" s="2"/>
      <c r="C192" s="2"/>
      <c r="D192" s="2"/>
    </row>
    <row r="193" spans="1:4" x14ac:dyDescent="0.25">
      <c r="A193" s="2"/>
      <c r="B193" s="2"/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x14ac:dyDescent="0.25">
      <c r="A196" s="2"/>
      <c r="B196" s="2"/>
      <c r="C196" s="2"/>
      <c r="D196" s="2"/>
    </row>
    <row r="197" spans="1:4" x14ac:dyDescent="0.25">
      <c r="A197" s="2"/>
      <c r="B197" s="2"/>
      <c r="C197" s="2"/>
      <c r="D197" s="2"/>
    </row>
    <row r="198" spans="1:4" x14ac:dyDescent="0.25">
      <c r="A198" s="2"/>
      <c r="B198" s="2"/>
      <c r="C198" s="2"/>
      <c r="D198" s="2"/>
    </row>
    <row r="199" spans="1:4" x14ac:dyDescent="0.25">
      <c r="A199" s="2"/>
      <c r="B199" s="2"/>
      <c r="C199" s="2"/>
      <c r="D199" s="2"/>
    </row>
    <row r="200" spans="1:4" x14ac:dyDescent="0.25">
      <c r="A200" s="2"/>
      <c r="B200" s="2"/>
      <c r="C200" s="2"/>
      <c r="D200" s="2"/>
    </row>
    <row r="201" spans="1:4" x14ac:dyDescent="0.25">
      <c r="A201" s="2"/>
      <c r="B201" s="2"/>
      <c r="C201" s="2"/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  <row r="218" spans="1:4" x14ac:dyDescent="0.25">
      <c r="A218" s="2"/>
      <c r="B218" s="2"/>
      <c r="C218" s="2"/>
      <c r="D218" s="2"/>
    </row>
    <row r="219" spans="1:4" x14ac:dyDescent="0.25">
      <c r="A219" s="2"/>
      <c r="B219" s="2"/>
      <c r="C219" s="2"/>
      <c r="D219" s="2"/>
    </row>
    <row r="220" spans="1:4" x14ac:dyDescent="0.25">
      <c r="A220" s="2"/>
      <c r="B220" s="2"/>
      <c r="C220" s="2"/>
      <c r="D220" s="2"/>
    </row>
    <row r="221" spans="1:4" x14ac:dyDescent="0.25">
      <c r="A221" s="2"/>
      <c r="B221" s="2"/>
      <c r="C221" s="2"/>
      <c r="D221" s="2"/>
    </row>
    <row r="222" spans="1:4" x14ac:dyDescent="0.25">
      <c r="A222" s="2"/>
      <c r="B222" s="2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4" x14ac:dyDescent="0.25">
      <c r="A225" s="2"/>
      <c r="B225" s="2"/>
      <c r="C225" s="2"/>
      <c r="D225" s="2"/>
    </row>
    <row r="226" spans="1:4" x14ac:dyDescent="0.25">
      <c r="A226" s="2"/>
      <c r="B226" s="2"/>
      <c r="C226" s="2"/>
      <c r="D226" s="2"/>
    </row>
    <row r="227" spans="1:4" x14ac:dyDescent="0.25">
      <c r="A227" s="2"/>
      <c r="B227" s="2"/>
      <c r="C227" s="2"/>
      <c r="D227" s="2"/>
    </row>
    <row r="228" spans="1:4" x14ac:dyDescent="0.25">
      <c r="A228" s="2"/>
      <c r="B228" s="2"/>
      <c r="C228" s="2"/>
      <c r="D228" s="2"/>
    </row>
    <row r="229" spans="1:4" x14ac:dyDescent="0.25">
      <c r="A229" s="2"/>
      <c r="B229" s="2"/>
      <c r="C229" s="2"/>
      <c r="D229" s="2"/>
    </row>
    <row r="230" spans="1:4" x14ac:dyDescent="0.25">
      <c r="A230" s="2"/>
      <c r="B230" s="2"/>
      <c r="C230" s="2"/>
      <c r="D230" s="2"/>
    </row>
    <row r="231" spans="1:4" x14ac:dyDescent="0.25">
      <c r="A231" s="2"/>
      <c r="B231" s="2"/>
      <c r="C231" s="2"/>
      <c r="D231" s="2"/>
    </row>
    <row r="232" spans="1:4" x14ac:dyDescent="0.25">
      <c r="A232" s="2"/>
      <c r="B232" s="2"/>
      <c r="C232" s="2"/>
      <c r="D232" s="2"/>
    </row>
    <row r="233" spans="1:4" x14ac:dyDescent="0.25">
      <c r="A233" s="2"/>
      <c r="B233" s="2"/>
      <c r="C233" s="2"/>
      <c r="D233" s="2"/>
    </row>
    <row r="234" spans="1:4" x14ac:dyDescent="0.25">
      <c r="A234" s="2"/>
      <c r="B234" s="2"/>
      <c r="C234" s="2"/>
      <c r="D234" s="2"/>
    </row>
    <row r="235" spans="1:4" x14ac:dyDescent="0.25">
      <c r="A235" s="2"/>
      <c r="B235" s="2"/>
      <c r="C235" s="2"/>
      <c r="D235" s="2"/>
    </row>
    <row r="236" spans="1:4" x14ac:dyDescent="0.25">
      <c r="A236" s="2"/>
      <c r="B236" s="2"/>
      <c r="C236" s="2"/>
      <c r="D236" s="2"/>
    </row>
    <row r="237" spans="1:4" x14ac:dyDescent="0.25">
      <c r="A237" s="2"/>
      <c r="B237" s="2"/>
      <c r="C237" s="2"/>
      <c r="D237" s="2"/>
    </row>
    <row r="238" spans="1:4" x14ac:dyDescent="0.25">
      <c r="A238" s="2"/>
      <c r="B238" s="2"/>
      <c r="C238" s="2"/>
      <c r="D238" s="2"/>
    </row>
    <row r="239" spans="1:4" x14ac:dyDescent="0.25">
      <c r="A239" s="2"/>
      <c r="B239" s="2"/>
      <c r="C239" s="2"/>
      <c r="D239" s="2"/>
    </row>
    <row r="240" spans="1:4" x14ac:dyDescent="0.25">
      <c r="A240" s="2"/>
      <c r="B240" s="2"/>
      <c r="C240" s="2"/>
      <c r="D240" s="2"/>
    </row>
    <row r="241" spans="1:4" x14ac:dyDescent="0.25">
      <c r="A241" s="2"/>
      <c r="B241" s="2"/>
      <c r="C241" s="2"/>
      <c r="D241" s="2"/>
    </row>
    <row r="242" spans="1:4" x14ac:dyDescent="0.25">
      <c r="A242" s="2"/>
      <c r="B242" s="2"/>
      <c r="C242" s="2"/>
      <c r="D242" s="2"/>
    </row>
    <row r="243" spans="1:4" x14ac:dyDescent="0.25">
      <c r="A243" s="2"/>
      <c r="B243" s="2"/>
      <c r="C243" s="2"/>
      <c r="D243" s="2"/>
    </row>
    <row r="244" spans="1:4" x14ac:dyDescent="0.25">
      <c r="A244" s="2"/>
      <c r="B244" s="2"/>
      <c r="C244" s="2"/>
      <c r="D244" s="2"/>
    </row>
    <row r="245" spans="1:4" x14ac:dyDescent="0.25">
      <c r="A245" s="2"/>
      <c r="B245" s="2"/>
      <c r="C245" s="2"/>
      <c r="D245" s="2"/>
    </row>
    <row r="246" spans="1:4" x14ac:dyDescent="0.25">
      <c r="A246" s="2"/>
      <c r="B246" s="2"/>
      <c r="C246" s="2"/>
      <c r="D246" s="2"/>
    </row>
    <row r="247" spans="1:4" x14ac:dyDescent="0.25">
      <c r="A247" s="2"/>
      <c r="B247" s="2"/>
      <c r="C247" s="2"/>
      <c r="D247" s="2"/>
    </row>
    <row r="248" spans="1:4" x14ac:dyDescent="0.25">
      <c r="A248" s="2"/>
      <c r="B248" s="2"/>
      <c r="C248" s="2"/>
      <c r="D248" s="2"/>
    </row>
    <row r="249" spans="1:4" x14ac:dyDescent="0.25">
      <c r="A249" s="2"/>
      <c r="B249" s="2"/>
      <c r="C249" s="2"/>
      <c r="D249" s="2"/>
    </row>
    <row r="250" spans="1:4" x14ac:dyDescent="0.25">
      <c r="A250" s="2"/>
      <c r="B250" s="2"/>
      <c r="C250" s="2"/>
      <c r="D250" s="2"/>
    </row>
    <row r="251" spans="1:4" x14ac:dyDescent="0.25">
      <c r="A251" s="2"/>
      <c r="B251" s="2"/>
      <c r="C251" s="2"/>
      <c r="D251" s="2"/>
    </row>
    <row r="252" spans="1:4" x14ac:dyDescent="0.25">
      <c r="A252" s="2"/>
      <c r="B252" s="2"/>
      <c r="C252" s="2"/>
      <c r="D252" s="2"/>
    </row>
    <row r="253" spans="1:4" x14ac:dyDescent="0.25">
      <c r="A253" s="2"/>
      <c r="B253" s="2"/>
      <c r="C253" s="2"/>
      <c r="D253" s="2"/>
    </row>
    <row r="254" spans="1:4" x14ac:dyDescent="0.25">
      <c r="A254" s="2"/>
      <c r="B254" s="2"/>
      <c r="C254" s="2"/>
      <c r="D254" s="2"/>
    </row>
    <row r="255" spans="1:4" x14ac:dyDescent="0.25">
      <c r="A255" s="2"/>
      <c r="B255" s="2"/>
      <c r="C255" s="2"/>
      <c r="D255" s="2"/>
    </row>
    <row r="256" spans="1:4" x14ac:dyDescent="0.25">
      <c r="A256" s="2"/>
      <c r="B256" s="2"/>
      <c r="C256" s="2"/>
      <c r="D256" s="2"/>
    </row>
    <row r="257" spans="1:4" x14ac:dyDescent="0.25">
      <c r="A257" s="2"/>
      <c r="B257" s="2"/>
      <c r="C257" s="2"/>
      <c r="D257" s="2"/>
    </row>
    <row r="258" spans="1:4" x14ac:dyDescent="0.25">
      <c r="A258" s="2"/>
      <c r="B258" s="2"/>
      <c r="C258" s="2"/>
      <c r="D258" s="2"/>
    </row>
    <row r="259" spans="1:4" x14ac:dyDescent="0.25">
      <c r="A259" s="2"/>
      <c r="B259" s="2"/>
      <c r="C259" s="2"/>
      <c r="D259" s="2"/>
    </row>
    <row r="260" spans="1:4" x14ac:dyDescent="0.25">
      <c r="A260" s="2"/>
      <c r="B260" s="2"/>
      <c r="C260" s="2"/>
      <c r="D260" s="2"/>
    </row>
    <row r="261" spans="1:4" x14ac:dyDescent="0.25">
      <c r="A261" s="2"/>
      <c r="B261" s="2"/>
      <c r="C261" s="2"/>
      <c r="D261" s="2"/>
    </row>
    <row r="262" spans="1:4" x14ac:dyDescent="0.25">
      <c r="A262" s="2"/>
      <c r="B262" s="2"/>
      <c r="C262" s="2"/>
      <c r="D262" s="2"/>
    </row>
    <row r="263" spans="1:4" x14ac:dyDescent="0.25">
      <c r="A263" s="2"/>
      <c r="B263" s="2"/>
      <c r="C263" s="2"/>
      <c r="D263" s="2"/>
    </row>
    <row r="264" spans="1:4" x14ac:dyDescent="0.25">
      <c r="A264" s="2"/>
      <c r="B264" s="2"/>
      <c r="C264" s="2"/>
      <c r="D264" s="2"/>
    </row>
    <row r="265" spans="1:4" x14ac:dyDescent="0.25">
      <c r="A265" s="2"/>
      <c r="B265" s="2"/>
      <c r="C265" s="2"/>
      <c r="D265" s="2"/>
    </row>
    <row r="266" spans="1:4" x14ac:dyDescent="0.25">
      <c r="A266" s="2"/>
      <c r="B266" s="2"/>
      <c r="C266" s="2"/>
      <c r="D266" s="2"/>
    </row>
    <row r="267" spans="1:4" x14ac:dyDescent="0.25">
      <c r="A267" s="2"/>
      <c r="B267" s="2"/>
      <c r="C267" s="2"/>
      <c r="D267" s="2"/>
    </row>
    <row r="268" spans="1:4" x14ac:dyDescent="0.25">
      <c r="A268" s="2"/>
      <c r="B268" s="2"/>
      <c r="C268" s="2"/>
      <c r="D268" s="2"/>
    </row>
    <row r="269" spans="1:4" x14ac:dyDescent="0.25">
      <c r="A269" s="2"/>
      <c r="B269" s="2"/>
      <c r="C269" s="2"/>
      <c r="D269" s="2"/>
    </row>
    <row r="270" spans="1:4" x14ac:dyDescent="0.25">
      <c r="A270" s="2"/>
      <c r="B270" s="2"/>
      <c r="C270" s="2"/>
      <c r="D270" s="2"/>
    </row>
    <row r="271" spans="1:4" x14ac:dyDescent="0.25">
      <c r="A271" s="2"/>
      <c r="B271" s="2"/>
      <c r="C271" s="2"/>
      <c r="D271" s="2"/>
    </row>
    <row r="272" spans="1:4" x14ac:dyDescent="0.25">
      <c r="A272" s="2"/>
      <c r="B272" s="2"/>
      <c r="C272" s="2"/>
      <c r="D272" s="2"/>
    </row>
    <row r="273" spans="1:4" x14ac:dyDescent="0.25">
      <c r="A273" s="2"/>
      <c r="B273" s="2"/>
      <c r="C273" s="2"/>
      <c r="D273" s="2"/>
    </row>
    <row r="274" spans="1:4" x14ac:dyDescent="0.25">
      <c r="A274" s="2"/>
      <c r="B274" s="2"/>
      <c r="C274" s="2"/>
      <c r="D274" s="2"/>
    </row>
    <row r="275" spans="1:4" x14ac:dyDescent="0.25">
      <c r="A275" s="2"/>
      <c r="B275" s="2"/>
      <c r="C275" s="2"/>
      <c r="D275" s="2"/>
    </row>
    <row r="276" spans="1:4" x14ac:dyDescent="0.25">
      <c r="A276" s="2"/>
      <c r="B276" s="2"/>
      <c r="C276" s="2"/>
      <c r="D276" s="2"/>
    </row>
    <row r="277" spans="1:4" x14ac:dyDescent="0.25">
      <c r="A277" s="2"/>
      <c r="B277" s="2"/>
      <c r="C277" s="2"/>
      <c r="D277" s="2"/>
    </row>
    <row r="278" spans="1:4" x14ac:dyDescent="0.25">
      <c r="A278" s="2"/>
      <c r="B278" s="2"/>
      <c r="C278" s="2"/>
      <c r="D278" s="2"/>
    </row>
    <row r="279" spans="1:4" x14ac:dyDescent="0.25">
      <c r="A279" s="2"/>
      <c r="B279" s="2"/>
      <c r="C279" s="2"/>
      <c r="D279" s="2"/>
    </row>
    <row r="280" spans="1:4" x14ac:dyDescent="0.25">
      <c r="A280" s="2"/>
      <c r="B280" s="2"/>
      <c r="C280" s="2"/>
      <c r="D280" s="2"/>
    </row>
    <row r="281" spans="1:4" x14ac:dyDescent="0.25">
      <c r="A281" s="2"/>
      <c r="B281" s="2"/>
      <c r="C281" s="2"/>
      <c r="D281" s="2"/>
    </row>
    <row r="282" spans="1:4" x14ac:dyDescent="0.25">
      <c r="A282" s="2"/>
      <c r="B282" s="2"/>
      <c r="C282" s="2"/>
      <c r="D282" s="2"/>
    </row>
    <row r="283" spans="1:4" x14ac:dyDescent="0.25">
      <c r="A283" s="2"/>
      <c r="B283" s="2"/>
      <c r="C283" s="2"/>
      <c r="D283" s="2"/>
    </row>
    <row r="284" spans="1:4" x14ac:dyDescent="0.25">
      <c r="A284" s="2"/>
      <c r="B284" s="2"/>
      <c r="C284" s="2"/>
      <c r="D284" s="2"/>
    </row>
    <row r="285" spans="1:4" x14ac:dyDescent="0.25">
      <c r="A285" s="2"/>
      <c r="B285" s="2"/>
      <c r="C285" s="2"/>
      <c r="D285" s="2"/>
    </row>
    <row r="286" spans="1:4" x14ac:dyDescent="0.25">
      <c r="A286" s="2"/>
      <c r="B286" s="2"/>
      <c r="C286" s="2"/>
      <c r="D286" s="2"/>
    </row>
    <row r="287" spans="1:4" x14ac:dyDescent="0.25">
      <c r="A287" s="2"/>
      <c r="B287" s="2"/>
      <c r="C287" s="2"/>
      <c r="D287" s="2"/>
    </row>
    <row r="288" spans="1:4" x14ac:dyDescent="0.25">
      <c r="A288" s="2"/>
      <c r="B288" s="2"/>
      <c r="C288" s="2"/>
      <c r="D288" s="2"/>
    </row>
    <row r="289" spans="1:4" x14ac:dyDescent="0.25">
      <c r="A289" s="2"/>
      <c r="B289" s="2"/>
      <c r="C289" s="2"/>
      <c r="D289" s="2"/>
    </row>
    <row r="290" spans="1:4" x14ac:dyDescent="0.25">
      <c r="A290" s="2"/>
      <c r="B290" s="2"/>
      <c r="C290" s="2"/>
      <c r="D290" s="2"/>
    </row>
    <row r="291" spans="1:4" x14ac:dyDescent="0.25">
      <c r="A291" s="2"/>
      <c r="B291" s="2"/>
      <c r="C291" s="2"/>
      <c r="D291" s="2"/>
    </row>
    <row r="292" spans="1:4" x14ac:dyDescent="0.25">
      <c r="A292" s="2"/>
      <c r="B292" s="2"/>
      <c r="C292" s="2"/>
      <c r="D292" s="2"/>
    </row>
    <row r="293" spans="1:4" x14ac:dyDescent="0.25">
      <c r="A293" s="2"/>
      <c r="B293" s="2"/>
      <c r="C293" s="2"/>
      <c r="D293" s="2"/>
    </row>
    <row r="294" spans="1:4" x14ac:dyDescent="0.25">
      <c r="A294" s="2"/>
      <c r="B294" s="2"/>
      <c r="C294" s="2"/>
      <c r="D294" s="2"/>
    </row>
    <row r="295" spans="1:4" x14ac:dyDescent="0.25">
      <c r="A295" s="2"/>
      <c r="B295" s="2"/>
      <c r="C295" s="2"/>
      <c r="D295" s="2"/>
    </row>
    <row r="296" spans="1:4" x14ac:dyDescent="0.25">
      <c r="A296" s="2"/>
      <c r="B296" s="2"/>
      <c r="C296" s="2"/>
      <c r="D296" s="2"/>
    </row>
    <row r="297" spans="1:4" x14ac:dyDescent="0.25">
      <c r="A297" s="2"/>
      <c r="B297" s="2"/>
      <c r="C297" s="2"/>
      <c r="D297" s="2"/>
    </row>
    <row r="298" spans="1:4" x14ac:dyDescent="0.25">
      <c r="A298" s="2"/>
      <c r="B298" s="2"/>
      <c r="C298" s="2"/>
      <c r="D298" s="2"/>
    </row>
    <row r="299" spans="1:4" x14ac:dyDescent="0.25">
      <c r="A299" s="2"/>
      <c r="B299" s="2"/>
      <c r="C299" s="2"/>
      <c r="D299" s="2"/>
    </row>
    <row r="300" spans="1:4" x14ac:dyDescent="0.25">
      <c r="A300" s="2"/>
      <c r="B300" s="2"/>
      <c r="C300" s="2"/>
      <c r="D300" s="2"/>
    </row>
    <row r="301" spans="1:4" x14ac:dyDescent="0.25">
      <c r="A301" s="2"/>
      <c r="B301" s="2"/>
      <c r="C301" s="2"/>
      <c r="D301" s="2"/>
    </row>
    <row r="302" spans="1:4" x14ac:dyDescent="0.25">
      <c r="A302" s="2"/>
      <c r="B302" s="2"/>
      <c r="C302" s="2"/>
      <c r="D302" s="2"/>
    </row>
    <row r="303" spans="1:4" x14ac:dyDescent="0.25">
      <c r="A303" s="2"/>
      <c r="B303" s="2"/>
      <c r="C303" s="2"/>
      <c r="D303" s="2"/>
    </row>
    <row r="304" spans="1:4" x14ac:dyDescent="0.25">
      <c r="A304" s="2"/>
      <c r="B304" s="2"/>
      <c r="C304" s="2"/>
      <c r="D304" s="2"/>
    </row>
    <row r="305" spans="1:4" x14ac:dyDescent="0.25">
      <c r="A305" s="2"/>
      <c r="B305" s="2"/>
      <c r="C305" s="2"/>
      <c r="D305" s="2"/>
    </row>
    <row r="306" spans="1:4" x14ac:dyDescent="0.25">
      <c r="A306" s="2"/>
      <c r="B306" s="2"/>
      <c r="C306" s="2"/>
      <c r="D306" s="2"/>
    </row>
    <row r="307" spans="1:4" x14ac:dyDescent="0.25">
      <c r="A307" s="2"/>
      <c r="B307" s="2"/>
      <c r="C307" s="2"/>
      <c r="D307" s="2"/>
    </row>
    <row r="308" spans="1:4" x14ac:dyDescent="0.25">
      <c r="A308" s="2"/>
      <c r="B308" s="2"/>
      <c r="C308" s="2"/>
      <c r="D308" s="2"/>
    </row>
    <row r="309" spans="1:4" x14ac:dyDescent="0.25">
      <c r="A309" s="2"/>
      <c r="B309" s="2"/>
      <c r="C309" s="2"/>
      <c r="D309" s="2"/>
    </row>
    <row r="310" spans="1:4" x14ac:dyDescent="0.25">
      <c r="A310" s="2"/>
      <c r="B310" s="2"/>
      <c r="C310" s="2"/>
      <c r="D310" s="2"/>
    </row>
    <row r="311" spans="1:4" x14ac:dyDescent="0.25">
      <c r="A311" s="2"/>
      <c r="B311" s="2"/>
      <c r="C311" s="2"/>
      <c r="D311" s="2"/>
    </row>
    <row r="312" spans="1:4" x14ac:dyDescent="0.25">
      <c r="A312" s="2"/>
      <c r="B312" s="2"/>
      <c r="C312" s="2"/>
      <c r="D312" s="2"/>
    </row>
    <row r="313" spans="1:4" x14ac:dyDescent="0.25">
      <c r="A313" s="2"/>
      <c r="B313" s="2"/>
      <c r="C313" s="2"/>
      <c r="D313" s="2"/>
    </row>
    <row r="314" spans="1:4" x14ac:dyDescent="0.25">
      <c r="A314" s="2"/>
      <c r="B314" s="2"/>
      <c r="C314" s="2"/>
      <c r="D314" s="2"/>
    </row>
    <row r="315" spans="1:4" x14ac:dyDescent="0.25">
      <c r="A315" s="2"/>
      <c r="B315" s="2"/>
      <c r="C315" s="2"/>
      <c r="D315" s="2"/>
    </row>
    <row r="316" spans="1:4" x14ac:dyDescent="0.25">
      <c r="A316" s="2"/>
      <c r="B316" s="2"/>
      <c r="C316" s="2"/>
      <c r="D316" s="2"/>
    </row>
    <row r="317" spans="1:4" x14ac:dyDescent="0.25">
      <c r="A317" s="2"/>
      <c r="B317" s="2"/>
      <c r="C317" s="2"/>
      <c r="D317" s="2"/>
    </row>
    <row r="318" spans="1:4" x14ac:dyDescent="0.25">
      <c r="A318" s="2"/>
      <c r="B318" s="2"/>
      <c r="C318" s="2"/>
      <c r="D318" s="2"/>
    </row>
    <row r="319" spans="1:4" x14ac:dyDescent="0.25">
      <c r="A319" s="2"/>
      <c r="B319" s="2"/>
      <c r="C319" s="2"/>
      <c r="D319" s="2"/>
    </row>
    <row r="320" spans="1:4" x14ac:dyDescent="0.25">
      <c r="A320" s="2"/>
      <c r="B320" s="2"/>
      <c r="C320" s="2"/>
      <c r="D320" s="2"/>
    </row>
    <row r="321" spans="1:4" x14ac:dyDescent="0.25">
      <c r="A321" s="2"/>
      <c r="B321" s="2"/>
      <c r="C321" s="2"/>
      <c r="D321" s="2"/>
    </row>
    <row r="322" spans="1:4" x14ac:dyDescent="0.25">
      <c r="A322" s="2"/>
      <c r="B322" s="2"/>
      <c r="C322" s="2"/>
      <c r="D322" s="2"/>
    </row>
    <row r="323" spans="1:4" x14ac:dyDescent="0.25">
      <c r="A323" s="2"/>
      <c r="B323" s="2"/>
      <c r="C323" s="2"/>
      <c r="D323" s="2"/>
    </row>
    <row r="324" spans="1:4" x14ac:dyDescent="0.25">
      <c r="A324" s="2"/>
      <c r="B324" s="2"/>
      <c r="C324" s="2"/>
      <c r="D324" s="2"/>
    </row>
    <row r="325" spans="1:4" x14ac:dyDescent="0.25">
      <c r="A325" s="2"/>
      <c r="B325" s="2"/>
      <c r="C325" s="2"/>
      <c r="D325" s="2"/>
    </row>
    <row r="326" spans="1:4" x14ac:dyDescent="0.25">
      <c r="A326" s="2"/>
      <c r="B326" s="2"/>
      <c r="C326" s="2"/>
      <c r="D326" s="2"/>
    </row>
    <row r="327" spans="1:4" x14ac:dyDescent="0.25">
      <c r="A327" s="2"/>
      <c r="B327" s="2"/>
      <c r="C327" s="2"/>
      <c r="D327" s="2"/>
    </row>
    <row r="328" spans="1:4" x14ac:dyDescent="0.25">
      <c r="A328" s="2"/>
      <c r="B328" s="2"/>
      <c r="C328" s="2"/>
      <c r="D328" s="2"/>
    </row>
    <row r="329" spans="1:4" x14ac:dyDescent="0.25">
      <c r="A329" s="2"/>
      <c r="B329" s="2"/>
      <c r="C329" s="2"/>
      <c r="D329" s="2"/>
    </row>
    <row r="330" spans="1:4" x14ac:dyDescent="0.25">
      <c r="A330" s="2"/>
      <c r="B330" s="2"/>
      <c r="C330" s="2"/>
      <c r="D330" s="2"/>
    </row>
    <row r="331" spans="1:4" x14ac:dyDescent="0.25">
      <c r="A331" s="2"/>
      <c r="B331" s="2"/>
      <c r="C331" s="2"/>
      <c r="D331" s="2"/>
    </row>
    <row r="332" spans="1:4" x14ac:dyDescent="0.25">
      <c r="A332" s="2"/>
      <c r="B332" s="2"/>
      <c r="C332" s="2"/>
      <c r="D332" s="2"/>
    </row>
    <row r="333" spans="1:4" x14ac:dyDescent="0.25">
      <c r="A333" s="2"/>
      <c r="B333" s="2"/>
      <c r="C333" s="2"/>
      <c r="D333" s="2"/>
    </row>
    <row r="334" spans="1:4" x14ac:dyDescent="0.25">
      <c r="A334" s="2"/>
      <c r="B334" s="2"/>
      <c r="C334" s="2"/>
      <c r="D334" s="2"/>
    </row>
    <row r="335" spans="1:4" x14ac:dyDescent="0.25">
      <c r="A335" s="2"/>
      <c r="B335" s="2"/>
      <c r="C335" s="2"/>
      <c r="D335" s="2"/>
    </row>
    <row r="336" spans="1:4" x14ac:dyDescent="0.25">
      <c r="A336" s="2"/>
      <c r="B336" s="2"/>
      <c r="C336" s="2"/>
      <c r="D336" s="2"/>
    </row>
    <row r="337" spans="1:4" x14ac:dyDescent="0.25">
      <c r="A337" s="2"/>
      <c r="B337" s="2"/>
      <c r="C337" s="2"/>
      <c r="D337" s="2"/>
    </row>
    <row r="338" spans="1:4" x14ac:dyDescent="0.25">
      <c r="A338" s="2"/>
      <c r="B338" s="2"/>
      <c r="C338" s="2"/>
      <c r="D338" s="2"/>
    </row>
    <row r="339" spans="1:4" x14ac:dyDescent="0.25">
      <c r="A339" s="2"/>
      <c r="B339" s="2"/>
      <c r="C339" s="2"/>
      <c r="D339" s="2"/>
    </row>
    <row r="340" spans="1:4" x14ac:dyDescent="0.25">
      <c r="A340" s="2"/>
      <c r="B340" s="2"/>
      <c r="C340" s="2"/>
      <c r="D340" s="2"/>
    </row>
    <row r="341" spans="1:4" x14ac:dyDescent="0.25">
      <c r="A341" s="2"/>
      <c r="B341" s="2"/>
      <c r="C341" s="2"/>
      <c r="D341" s="2"/>
    </row>
    <row r="342" spans="1:4" x14ac:dyDescent="0.25">
      <c r="A342" s="2"/>
      <c r="B342" s="2"/>
      <c r="C342" s="2"/>
      <c r="D342" s="2"/>
    </row>
    <row r="343" spans="1:4" x14ac:dyDescent="0.25">
      <c r="A343" s="2"/>
      <c r="B343" s="2"/>
      <c r="C343" s="2"/>
      <c r="D343" s="2"/>
    </row>
    <row r="344" spans="1:4" x14ac:dyDescent="0.25">
      <c r="A344" s="2"/>
      <c r="B344" s="2"/>
      <c r="C344" s="2"/>
      <c r="D344" s="2"/>
    </row>
    <row r="345" spans="1:4" x14ac:dyDescent="0.25">
      <c r="A345" s="2"/>
      <c r="B345" s="2"/>
      <c r="C345" s="2"/>
      <c r="D345" s="2"/>
    </row>
    <row r="346" spans="1:4" x14ac:dyDescent="0.25">
      <c r="A346" s="2"/>
      <c r="B346" s="2"/>
      <c r="C346" s="2"/>
      <c r="D346" s="2"/>
    </row>
    <row r="347" spans="1:4" x14ac:dyDescent="0.25">
      <c r="A347" s="2"/>
      <c r="B347" s="2"/>
      <c r="C347" s="2"/>
      <c r="D347" s="2"/>
    </row>
    <row r="348" spans="1:4" x14ac:dyDescent="0.25">
      <c r="A348" s="2"/>
      <c r="B348" s="2"/>
      <c r="C348" s="2"/>
      <c r="D348" s="2"/>
    </row>
    <row r="349" spans="1:4" x14ac:dyDescent="0.25">
      <c r="A349" s="2"/>
      <c r="B349" s="2"/>
      <c r="C349" s="2"/>
      <c r="D349" s="2"/>
    </row>
    <row r="350" spans="1:4" x14ac:dyDescent="0.25">
      <c r="A350" s="2"/>
      <c r="B350" s="2"/>
      <c r="C350" s="2"/>
      <c r="D350" s="2"/>
    </row>
    <row r="351" spans="1:4" x14ac:dyDescent="0.25">
      <c r="A351" s="2"/>
      <c r="B351" s="2"/>
      <c r="C351" s="2"/>
      <c r="D351" s="2"/>
    </row>
    <row r="352" spans="1:4" x14ac:dyDescent="0.25">
      <c r="A352" s="2"/>
      <c r="B352" s="2"/>
      <c r="C352" s="2"/>
      <c r="D352" s="2"/>
    </row>
    <row r="353" spans="1:4" x14ac:dyDescent="0.25">
      <c r="A353" s="2"/>
      <c r="B353" s="2"/>
      <c r="C353" s="2"/>
      <c r="D353" s="2"/>
    </row>
    <row r="354" spans="1:4" x14ac:dyDescent="0.25">
      <c r="A354" s="2"/>
      <c r="B354" s="2"/>
      <c r="C354" s="2"/>
      <c r="D354" s="2"/>
    </row>
    <row r="355" spans="1:4" x14ac:dyDescent="0.25">
      <c r="A355" s="2"/>
      <c r="B355" s="2"/>
      <c r="C355" s="2"/>
      <c r="D355" s="2"/>
    </row>
    <row r="356" spans="1:4" x14ac:dyDescent="0.25">
      <c r="A356" s="2"/>
      <c r="B356" s="2"/>
      <c r="C356" s="2"/>
      <c r="D356" s="2"/>
    </row>
    <row r="357" spans="1:4" x14ac:dyDescent="0.25">
      <c r="A357" s="2"/>
      <c r="B357" s="2"/>
      <c r="C357" s="2"/>
      <c r="D357" s="2"/>
    </row>
    <row r="358" spans="1:4" x14ac:dyDescent="0.25">
      <c r="A358" s="2"/>
      <c r="B358" s="2"/>
      <c r="C358" s="2"/>
      <c r="D358" s="2"/>
    </row>
    <row r="359" spans="1:4" x14ac:dyDescent="0.25">
      <c r="A359" s="2"/>
      <c r="B359" s="2"/>
      <c r="C359" s="2"/>
      <c r="D359" s="2"/>
    </row>
    <row r="360" spans="1:4" x14ac:dyDescent="0.25">
      <c r="A360" s="2"/>
      <c r="B360" s="2"/>
      <c r="C360" s="2"/>
      <c r="D360" s="2"/>
    </row>
    <row r="361" spans="1:4" x14ac:dyDescent="0.25">
      <c r="A361" s="2"/>
      <c r="B361" s="2"/>
      <c r="C361" s="2"/>
      <c r="D361" s="2"/>
    </row>
    <row r="362" spans="1:4" x14ac:dyDescent="0.25">
      <c r="A362" s="2"/>
      <c r="B362" s="2"/>
      <c r="C362" s="2"/>
      <c r="D362" s="2"/>
    </row>
    <row r="363" spans="1:4" x14ac:dyDescent="0.25">
      <c r="A363" s="2"/>
      <c r="B363" s="2"/>
      <c r="C363" s="2"/>
      <c r="D363" s="2"/>
    </row>
    <row r="364" spans="1:4" x14ac:dyDescent="0.25">
      <c r="A364" s="2"/>
      <c r="B364" s="2"/>
      <c r="C364" s="2"/>
      <c r="D364" s="2"/>
    </row>
    <row r="365" spans="1:4" x14ac:dyDescent="0.25">
      <c r="A365" s="2"/>
      <c r="B365" s="2"/>
      <c r="C365" s="2"/>
      <c r="D365" s="2"/>
    </row>
    <row r="366" spans="1:4" x14ac:dyDescent="0.25">
      <c r="A366" s="2"/>
      <c r="B366" s="2"/>
      <c r="C366" s="2"/>
      <c r="D366" s="2"/>
    </row>
    <row r="367" spans="1:4" x14ac:dyDescent="0.25">
      <c r="A367" s="2"/>
      <c r="B367" s="2"/>
      <c r="C367" s="2"/>
      <c r="D367" s="2"/>
    </row>
    <row r="368" spans="1:4" x14ac:dyDescent="0.25">
      <c r="A368" s="2"/>
      <c r="B368" s="2"/>
      <c r="C368" s="2"/>
      <c r="D368" s="2"/>
    </row>
    <row r="369" spans="1:4" x14ac:dyDescent="0.25">
      <c r="A369" s="2"/>
      <c r="B369" s="2"/>
      <c r="C369" s="2"/>
      <c r="D369" s="2"/>
    </row>
    <row r="370" spans="1:4" x14ac:dyDescent="0.25">
      <c r="A370" s="2"/>
      <c r="B370" s="2"/>
      <c r="C370" s="2"/>
      <c r="D370" s="2"/>
    </row>
    <row r="371" spans="1:4" x14ac:dyDescent="0.25">
      <c r="A371" s="2"/>
      <c r="B371" s="2"/>
      <c r="C371" s="2"/>
      <c r="D371" s="2"/>
    </row>
    <row r="372" spans="1:4" x14ac:dyDescent="0.25">
      <c r="A372" s="2"/>
      <c r="B372" s="2"/>
      <c r="C372" s="2"/>
      <c r="D372" s="2"/>
    </row>
    <row r="373" spans="1:4" x14ac:dyDescent="0.25">
      <c r="A373" s="2"/>
      <c r="B373" s="2"/>
      <c r="C373" s="2"/>
      <c r="D373" s="2"/>
    </row>
    <row r="374" spans="1:4" x14ac:dyDescent="0.25">
      <c r="A374" s="2"/>
      <c r="B374" s="2"/>
      <c r="C374" s="2"/>
      <c r="D374" s="2"/>
    </row>
    <row r="375" spans="1:4" x14ac:dyDescent="0.25">
      <c r="A375" s="2"/>
      <c r="B375" s="2"/>
      <c r="C375" s="2"/>
      <c r="D375" s="2"/>
    </row>
    <row r="376" spans="1:4" x14ac:dyDescent="0.25">
      <c r="A376" s="2"/>
      <c r="B376" s="2"/>
      <c r="C376" s="2"/>
      <c r="D376" s="2"/>
    </row>
    <row r="377" spans="1:4" x14ac:dyDescent="0.25">
      <c r="A377" s="2"/>
      <c r="B377" s="2"/>
      <c r="C377" s="2"/>
      <c r="D377" s="2"/>
    </row>
    <row r="378" spans="1:4" x14ac:dyDescent="0.25">
      <c r="A378" s="2"/>
      <c r="B378" s="2"/>
      <c r="C378" s="2"/>
      <c r="D378" s="2"/>
    </row>
    <row r="379" spans="1:4" x14ac:dyDescent="0.25">
      <c r="A379" s="2"/>
      <c r="B379" s="2"/>
      <c r="C379" s="2"/>
      <c r="D379" s="2"/>
    </row>
    <row r="380" spans="1:4" x14ac:dyDescent="0.25">
      <c r="A380" s="2"/>
      <c r="B380" s="2"/>
      <c r="C380" s="2"/>
      <c r="D380" s="2"/>
    </row>
    <row r="381" spans="1:4" x14ac:dyDescent="0.25">
      <c r="A381" s="2"/>
      <c r="B381" s="2"/>
      <c r="C381" s="2"/>
      <c r="D381" s="2"/>
    </row>
    <row r="382" spans="1:4" x14ac:dyDescent="0.25">
      <c r="A382" s="2"/>
      <c r="B382" s="2"/>
      <c r="C382" s="2"/>
      <c r="D382" s="2"/>
    </row>
    <row r="383" spans="1:4" x14ac:dyDescent="0.25">
      <c r="A383" s="2"/>
      <c r="B383" s="2"/>
      <c r="C383" s="2"/>
      <c r="D383" s="2"/>
    </row>
    <row r="384" spans="1:4" x14ac:dyDescent="0.25">
      <c r="A384" s="2"/>
      <c r="B384" s="2"/>
      <c r="C384" s="2"/>
      <c r="D384" s="2"/>
    </row>
    <row r="385" spans="1:4" x14ac:dyDescent="0.25">
      <c r="A385" s="2"/>
      <c r="B385" s="2"/>
      <c r="C385" s="2"/>
      <c r="D385" s="2"/>
    </row>
    <row r="386" spans="1:4" x14ac:dyDescent="0.25">
      <c r="A386" s="2"/>
      <c r="B386" s="2"/>
      <c r="C386" s="2"/>
      <c r="D386" s="2"/>
    </row>
    <row r="387" spans="1:4" x14ac:dyDescent="0.25">
      <c r="A387" s="2"/>
      <c r="B387" s="2"/>
      <c r="C387" s="2"/>
      <c r="D387" s="2"/>
    </row>
    <row r="388" spans="1:4" x14ac:dyDescent="0.25">
      <c r="A388" s="2"/>
      <c r="B388" s="2"/>
      <c r="C388" s="2"/>
      <c r="D388" s="2"/>
    </row>
    <row r="389" spans="1:4" x14ac:dyDescent="0.25">
      <c r="A389" s="2"/>
      <c r="B389" s="2"/>
      <c r="C389" s="2"/>
      <c r="D389" s="2"/>
    </row>
    <row r="390" spans="1:4" x14ac:dyDescent="0.25">
      <c r="A390" s="2"/>
      <c r="B390" s="2"/>
      <c r="C390" s="2"/>
      <c r="D390" s="2"/>
    </row>
    <row r="391" spans="1:4" x14ac:dyDescent="0.25">
      <c r="A391" s="2"/>
      <c r="B391" s="2"/>
      <c r="C391" s="2"/>
      <c r="D391" s="2"/>
    </row>
    <row r="392" spans="1:4" x14ac:dyDescent="0.25">
      <c r="A392" s="2"/>
      <c r="B392" s="2"/>
      <c r="C392" s="2"/>
      <c r="D392" s="2"/>
    </row>
    <row r="393" spans="1:4" x14ac:dyDescent="0.25">
      <c r="A393" s="2"/>
      <c r="B393" s="2"/>
      <c r="C393" s="2"/>
      <c r="D393" s="2"/>
    </row>
    <row r="394" spans="1:4" x14ac:dyDescent="0.25">
      <c r="A394" s="2"/>
      <c r="B394" s="2"/>
      <c r="C394" s="2"/>
      <c r="D394" s="2"/>
    </row>
    <row r="395" spans="1:4" x14ac:dyDescent="0.25">
      <c r="A395" s="2"/>
      <c r="B395" s="2"/>
      <c r="C395" s="2"/>
      <c r="D395" s="2"/>
    </row>
    <row r="396" spans="1:4" x14ac:dyDescent="0.25">
      <c r="A396" s="2"/>
      <c r="B396" s="2"/>
      <c r="C396" s="2"/>
      <c r="D396" s="2"/>
    </row>
    <row r="397" spans="1:4" x14ac:dyDescent="0.25">
      <c r="A397" s="2"/>
      <c r="B397" s="2"/>
      <c r="C397" s="2"/>
      <c r="D397" s="2"/>
    </row>
    <row r="398" spans="1:4" x14ac:dyDescent="0.25">
      <c r="A398" s="2"/>
      <c r="B398" s="2"/>
      <c r="C398" s="2"/>
      <c r="D398" s="2"/>
    </row>
    <row r="399" spans="1:4" x14ac:dyDescent="0.25">
      <c r="A399" s="2"/>
      <c r="B399" s="2"/>
      <c r="C399" s="2"/>
      <c r="D399" s="2"/>
    </row>
    <row r="400" spans="1:4" x14ac:dyDescent="0.25">
      <c r="A400" s="2"/>
      <c r="B400" s="2"/>
      <c r="C400" s="2"/>
      <c r="D400" s="2"/>
    </row>
    <row r="401" spans="1:4" x14ac:dyDescent="0.25">
      <c r="A401" s="2"/>
      <c r="B401" s="2"/>
      <c r="C401" s="2"/>
      <c r="D401" s="2"/>
    </row>
    <row r="402" spans="1:4" x14ac:dyDescent="0.25">
      <c r="A402" s="2"/>
      <c r="B402" s="2"/>
      <c r="C402" s="2"/>
      <c r="D402" s="2"/>
    </row>
    <row r="403" spans="1:4" x14ac:dyDescent="0.25">
      <c r="A403" s="2"/>
      <c r="B403" s="2"/>
      <c r="C403" s="2"/>
      <c r="D403" s="2"/>
    </row>
    <row r="404" spans="1:4" x14ac:dyDescent="0.25">
      <c r="A404" s="2"/>
      <c r="B404" s="2"/>
      <c r="C404" s="2"/>
      <c r="D404" s="2"/>
    </row>
    <row r="405" spans="1:4" x14ac:dyDescent="0.25">
      <c r="A405" s="2"/>
      <c r="B405" s="2"/>
      <c r="C405" s="2"/>
      <c r="D405" s="2"/>
    </row>
    <row r="406" spans="1:4" x14ac:dyDescent="0.25">
      <c r="A406" s="2"/>
      <c r="B406" s="2"/>
      <c r="C406" s="2"/>
      <c r="D406" s="2"/>
    </row>
    <row r="407" spans="1:4" x14ac:dyDescent="0.25">
      <c r="A407" s="2"/>
      <c r="B407" s="2"/>
      <c r="C407" s="2"/>
      <c r="D407" s="2"/>
    </row>
    <row r="408" spans="1:4" x14ac:dyDescent="0.25">
      <c r="A408" s="2"/>
      <c r="B408" s="2"/>
      <c r="C408" s="2"/>
      <c r="D408" s="2"/>
    </row>
    <row r="409" spans="1:4" x14ac:dyDescent="0.25">
      <c r="A409" s="2"/>
      <c r="B409" s="2"/>
      <c r="C409" s="2"/>
      <c r="D409" s="2"/>
    </row>
    <row r="410" spans="1:4" x14ac:dyDescent="0.25">
      <c r="A410" s="2"/>
      <c r="B410" s="2"/>
      <c r="C410" s="2"/>
      <c r="D410" s="2"/>
    </row>
    <row r="411" spans="1:4" x14ac:dyDescent="0.25">
      <c r="A411" s="2"/>
      <c r="B411" s="2"/>
      <c r="C411" s="2"/>
      <c r="D411" s="2"/>
    </row>
    <row r="412" spans="1:4" x14ac:dyDescent="0.25">
      <c r="A412" s="2"/>
      <c r="B412" s="2"/>
      <c r="C412" s="2"/>
      <c r="D412" s="2"/>
    </row>
    <row r="413" spans="1:4" x14ac:dyDescent="0.25">
      <c r="A413" s="2"/>
      <c r="B413" s="2"/>
      <c r="C413" s="2"/>
      <c r="D413" s="2"/>
    </row>
    <row r="414" spans="1:4" x14ac:dyDescent="0.25">
      <c r="A414" s="2"/>
      <c r="B414" s="2"/>
      <c r="C414" s="2"/>
      <c r="D414" s="2"/>
    </row>
    <row r="415" spans="1:4" x14ac:dyDescent="0.25">
      <c r="A415" s="2"/>
      <c r="B415" s="2"/>
      <c r="C415" s="2"/>
      <c r="D415" s="2"/>
    </row>
    <row r="416" spans="1:4" x14ac:dyDescent="0.25">
      <c r="A416" s="2"/>
      <c r="B416" s="2"/>
      <c r="C416" s="2"/>
      <c r="D416" s="2"/>
    </row>
    <row r="417" spans="1:4" x14ac:dyDescent="0.25">
      <c r="A417" s="2"/>
      <c r="B417" s="2"/>
      <c r="C417" s="2"/>
      <c r="D417" s="2"/>
    </row>
    <row r="418" spans="1:4" x14ac:dyDescent="0.25">
      <c r="A418" s="2"/>
      <c r="B418" s="2"/>
      <c r="C418" s="2"/>
      <c r="D418" s="2"/>
    </row>
    <row r="419" spans="1:4" x14ac:dyDescent="0.25">
      <c r="A419" s="2"/>
      <c r="B419" s="2"/>
      <c r="C419" s="2"/>
      <c r="D419" s="2"/>
    </row>
    <row r="420" spans="1:4" x14ac:dyDescent="0.25">
      <c r="A420" s="2"/>
      <c r="B420" s="2"/>
      <c r="C420" s="2"/>
      <c r="D420" s="2"/>
    </row>
    <row r="421" spans="1:4" x14ac:dyDescent="0.25">
      <c r="A421" s="2"/>
      <c r="B421" s="2"/>
      <c r="C421" s="2"/>
      <c r="D421" s="2"/>
    </row>
    <row r="422" spans="1:4" x14ac:dyDescent="0.25">
      <c r="A422" s="2"/>
      <c r="B422" s="2"/>
      <c r="C422" s="2"/>
      <c r="D422" s="2"/>
    </row>
    <row r="423" spans="1:4" x14ac:dyDescent="0.25">
      <c r="A423" s="2"/>
      <c r="B423" s="2"/>
      <c r="C423" s="2"/>
      <c r="D423" s="2"/>
    </row>
    <row r="424" spans="1:4" x14ac:dyDescent="0.25">
      <c r="A424" s="2"/>
      <c r="B424" s="2"/>
      <c r="C424" s="2"/>
      <c r="D424" s="2"/>
    </row>
    <row r="425" spans="1:4" x14ac:dyDescent="0.25">
      <c r="A425" s="2"/>
      <c r="B425" s="2"/>
      <c r="C425" s="2"/>
      <c r="D425" s="2"/>
    </row>
    <row r="426" spans="1:4" x14ac:dyDescent="0.25">
      <c r="A426" s="2"/>
      <c r="B426" s="2"/>
      <c r="C426" s="2"/>
      <c r="D426" s="2"/>
    </row>
    <row r="427" spans="1:4" x14ac:dyDescent="0.25">
      <c r="A427" s="2"/>
      <c r="B427" s="2"/>
      <c r="C427" s="2"/>
      <c r="D427" s="2"/>
    </row>
    <row r="428" spans="1:4" x14ac:dyDescent="0.25">
      <c r="A428" s="2"/>
      <c r="B428" s="2"/>
      <c r="C428" s="2"/>
      <c r="D428" s="2"/>
    </row>
    <row r="429" spans="1:4" x14ac:dyDescent="0.25">
      <c r="A429" s="2"/>
      <c r="B429" s="2"/>
      <c r="C429" s="2"/>
      <c r="D429" s="2"/>
    </row>
    <row r="430" spans="1:4" x14ac:dyDescent="0.25">
      <c r="A430" s="2"/>
      <c r="B430" s="2"/>
      <c r="C430" s="2"/>
      <c r="D430" s="2"/>
    </row>
    <row r="431" spans="1:4" x14ac:dyDescent="0.25">
      <c r="A431" s="2"/>
      <c r="B431" s="2"/>
      <c r="C431" s="2"/>
      <c r="D431" s="2"/>
    </row>
    <row r="432" spans="1:4" x14ac:dyDescent="0.25">
      <c r="A432" s="2"/>
      <c r="B432" s="2"/>
      <c r="C432" s="2"/>
      <c r="D432" s="2"/>
    </row>
    <row r="433" spans="1:4" x14ac:dyDescent="0.25">
      <c r="A433" s="2"/>
      <c r="B433" s="2"/>
      <c r="C433" s="2"/>
      <c r="D433" s="2"/>
    </row>
    <row r="434" spans="1:4" x14ac:dyDescent="0.25">
      <c r="A434" s="2"/>
      <c r="B434" s="2"/>
      <c r="C434" s="2"/>
      <c r="D434" s="2"/>
    </row>
    <row r="435" spans="1:4" x14ac:dyDescent="0.25">
      <c r="A435" s="2"/>
      <c r="B435" s="2"/>
      <c r="C435" s="2"/>
      <c r="D435" s="2"/>
    </row>
    <row r="436" spans="1:4" x14ac:dyDescent="0.25">
      <c r="A436" s="2"/>
      <c r="B436" s="2"/>
      <c r="C436" s="2"/>
      <c r="D436" s="2"/>
    </row>
    <row r="437" spans="1:4" x14ac:dyDescent="0.25">
      <c r="A437" s="2"/>
      <c r="B437" s="2"/>
      <c r="C437" s="2"/>
      <c r="D437" s="2"/>
    </row>
    <row r="438" spans="1:4" x14ac:dyDescent="0.25">
      <c r="A438" s="2"/>
      <c r="B438" s="2"/>
      <c r="C438" s="2"/>
      <c r="D438" s="2"/>
    </row>
    <row r="439" spans="1:4" x14ac:dyDescent="0.25">
      <c r="A439" s="2"/>
      <c r="B439" s="2"/>
      <c r="C439" s="2"/>
      <c r="D439" s="2"/>
    </row>
    <row r="440" spans="1:4" x14ac:dyDescent="0.25">
      <c r="A440" s="2"/>
      <c r="B440" s="2"/>
      <c r="C440" s="2"/>
      <c r="D440" s="2"/>
    </row>
    <row r="441" spans="1:4" x14ac:dyDescent="0.25">
      <c r="A441" s="2"/>
      <c r="B441" s="2"/>
      <c r="C441" s="2"/>
      <c r="D441" s="2"/>
    </row>
    <row r="442" spans="1:4" x14ac:dyDescent="0.25">
      <c r="A442" s="2"/>
      <c r="B442" s="2"/>
      <c r="C442" s="2"/>
      <c r="D442" s="2"/>
    </row>
    <row r="443" spans="1:4" x14ac:dyDescent="0.25">
      <c r="A443" s="2"/>
      <c r="B443" s="2"/>
      <c r="C443" s="2"/>
      <c r="D443" s="2"/>
    </row>
    <row r="444" spans="1:4" x14ac:dyDescent="0.25">
      <c r="A444" s="2"/>
      <c r="B444" s="2"/>
      <c r="C444" s="2"/>
      <c r="D444" s="2"/>
    </row>
    <row r="445" spans="1:4" x14ac:dyDescent="0.25">
      <c r="A445" s="2"/>
      <c r="B445" s="2"/>
      <c r="C445" s="2"/>
      <c r="D445" s="2"/>
    </row>
    <row r="446" spans="1:4" x14ac:dyDescent="0.25">
      <c r="A446" s="2"/>
      <c r="B446" s="2"/>
      <c r="C446" s="2"/>
      <c r="D446" s="2"/>
    </row>
    <row r="447" spans="1:4" x14ac:dyDescent="0.25">
      <c r="A447" s="2"/>
      <c r="B447" s="2"/>
      <c r="C447" s="2"/>
      <c r="D447" s="2"/>
    </row>
    <row r="448" spans="1:4" x14ac:dyDescent="0.25">
      <c r="A448" s="2"/>
      <c r="B448" s="2"/>
      <c r="C448" s="2"/>
      <c r="D448" s="2"/>
    </row>
    <row r="449" spans="1:4" x14ac:dyDescent="0.25">
      <c r="A449" s="2"/>
      <c r="B449" s="2"/>
      <c r="C449" s="2"/>
      <c r="D449" s="2"/>
    </row>
    <row r="450" spans="1:4" x14ac:dyDescent="0.25">
      <c r="A450" s="2"/>
      <c r="B450" s="2"/>
      <c r="C450" s="2"/>
      <c r="D450" s="2"/>
    </row>
    <row r="451" spans="1:4" x14ac:dyDescent="0.25">
      <c r="A451" s="2"/>
      <c r="B451" s="2"/>
      <c r="C451" s="2"/>
      <c r="D451" s="2"/>
    </row>
    <row r="452" spans="1:4" x14ac:dyDescent="0.25">
      <c r="A452" s="2"/>
      <c r="B452" s="2"/>
      <c r="C452" s="2"/>
      <c r="D452" s="2"/>
    </row>
    <row r="453" spans="1:4" x14ac:dyDescent="0.25">
      <c r="A453" s="2"/>
      <c r="B453" s="2"/>
      <c r="C453" s="2"/>
      <c r="D453" s="2"/>
    </row>
    <row r="454" spans="1:4" x14ac:dyDescent="0.25">
      <c r="A454" s="2"/>
      <c r="B454" s="2"/>
      <c r="C454" s="2"/>
      <c r="D454" s="2"/>
    </row>
    <row r="455" spans="1:4" x14ac:dyDescent="0.25">
      <c r="A455" s="2"/>
      <c r="B455" s="2"/>
      <c r="C455" s="2"/>
      <c r="D455" s="2"/>
    </row>
    <row r="456" spans="1:4" x14ac:dyDescent="0.25">
      <c r="A456" s="2"/>
      <c r="B456" s="2"/>
      <c r="C456" s="2"/>
      <c r="D456" s="2"/>
    </row>
    <row r="457" spans="1:4" x14ac:dyDescent="0.25">
      <c r="A457" s="2"/>
      <c r="B457" s="2"/>
      <c r="C457" s="2"/>
      <c r="D457" s="2"/>
    </row>
    <row r="458" spans="1:4" x14ac:dyDescent="0.25">
      <c r="A458" s="2"/>
      <c r="B458" s="2"/>
      <c r="C458" s="2"/>
      <c r="D458" s="2"/>
    </row>
    <row r="459" spans="1:4" x14ac:dyDescent="0.25">
      <c r="A459" s="2"/>
      <c r="B459" s="2"/>
      <c r="C459" s="2"/>
      <c r="D459" s="2"/>
    </row>
    <row r="460" spans="1:4" x14ac:dyDescent="0.25">
      <c r="A460" s="2"/>
      <c r="B460" s="2"/>
      <c r="C460" s="2"/>
      <c r="D460" s="2"/>
    </row>
    <row r="461" spans="1:4" x14ac:dyDescent="0.25">
      <c r="A461" s="2"/>
      <c r="B461" s="2"/>
      <c r="C461" s="2"/>
      <c r="D461" s="2"/>
    </row>
    <row r="462" spans="1:4" x14ac:dyDescent="0.25">
      <c r="A462" s="2"/>
      <c r="B462" s="2"/>
      <c r="C462" s="2"/>
      <c r="D462" s="2"/>
    </row>
    <row r="463" spans="1:4" x14ac:dyDescent="0.25">
      <c r="A463" s="2"/>
      <c r="B463" s="2"/>
      <c r="C463" s="2"/>
      <c r="D463" s="2"/>
    </row>
    <row r="464" spans="1:4" x14ac:dyDescent="0.25">
      <c r="A464" s="2"/>
      <c r="B464" s="2"/>
      <c r="C464" s="2"/>
      <c r="D464" s="2"/>
    </row>
    <row r="465" spans="1:4" x14ac:dyDescent="0.25">
      <c r="A465" s="2"/>
      <c r="B465" s="2"/>
      <c r="C465" s="2"/>
      <c r="D465" s="2"/>
    </row>
    <row r="466" spans="1:4" x14ac:dyDescent="0.25">
      <c r="A466" s="2"/>
      <c r="B466" s="2"/>
      <c r="C466" s="2"/>
      <c r="D466" s="2"/>
    </row>
    <row r="467" spans="1:4" x14ac:dyDescent="0.25">
      <c r="A467" s="2"/>
      <c r="B467" s="2"/>
      <c r="C467" s="2"/>
      <c r="D467" s="2"/>
    </row>
    <row r="468" spans="1:4" x14ac:dyDescent="0.25">
      <c r="A468" s="2"/>
      <c r="B468" s="2"/>
      <c r="C468" s="2"/>
      <c r="D468" s="2"/>
    </row>
    <row r="469" spans="1:4" x14ac:dyDescent="0.25">
      <c r="A469" s="2"/>
      <c r="B469" s="2"/>
      <c r="C469" s="2"/>
      <c r="D469" s="2"/>
    </row>
    <row r="470" spans="1:4" x14ac:dyDescent="0.25">
      <c r="A470" s="2"/>
      <c r="B470" s="2"/>
      <c r="C470" s="2"/>
      <c r="D470" s="2"/>
    </row>
    <row r="471" spans="1:4" x14ac:dyDescent="0.25">
      <c r="A471" s="2"/>
      <c r="B471" s="2"/>
      <c r="C471" s="2"/>
      <c r="D471" s="2"/>
    </row>
    <row r="472" spans="1:4" x14ac:dyDescent="0.25">
      <c r="A472" s="2"/>
      <c r="B472" s="2"/>
      <c r="C472" s="2"/>
      <c r="D472" s="2"/>
    </row>
    <row r="473" spans="1:4" x14ac:dyDescent="0.25">
      <c r="A473" s="2"/>
      <c r="B473" s="2"/>
      <c r="C473" s="2"/>
      <c r="D473" s="2"/>
    </row>
    <row r="474" spans="1:4" x14ac:dyDescent="0.25">
      <c r="A474" s="2"/>
      <c r="B474" s="2"/>
      <c r="C474" s="2"/>
      <c r="D474" s="2"/>
    </row>
    <row r="475" spans="1:4" x14ac:dyDescent="0.25">
      <c r="A475" s="2"/>
      <c r="B475" s="2"/>
      <c r="C475" s="2"/>
      <c r="D475" s="2"/>
    </row>
    <row r="476" spans="1:4" x14ac:dyDescent="0.25">
      <c r="A476" s="2"/>
      <c r="B476" s="2"/>
      <c r="C476" s="2"/>
      <c r="D476" s="2"/>
    </row>
    <row r="477" spans="1:4" x14ac:dyDescent="0.25">
      <c r="A477" s="2"/>
      <c r="B477" s="2"/>
      <c r="C477" s="2"/>
      <c r="D477" s="2"/>
    </row>
    <row r="478" spans="1:4" x14ac:dyDescent="0.25">
      <c r="A478" s="2"/>
      <c r="B478" s="2"/>
      <c r="C478" s="2"/>
      <c r="D478" s="2"/>
    </row>
    <row r="479" spans="1:4" x14ac:dyDescent="0.25">
      <c r="A479" s="2"/>
      <c r="B479" s="2"/>
      <c r="C479" s="2"/>
      <c r="D479" s="2"/>
    </row>
    <row r="480" spans="1:4" x14ac:dyDescent="0.25">
      <c r="A480" s="2"/>
      <c r="B480" s="2"/>
      <c r="C480" s="2"/>
      <c r="D480" s="2"/>
    </row>
    <row r="481" spans="1:4" x14ac:dyDescent="0.25">
      <c r="A481" s="2"/>
      <c r="B481" s="2"/>
      <c r="C481" s="2"/>
      <c r="D481" s="2"/>
    </row>
    <row r="482" spans="1:4" x14ac:dyDescent="0.25">
      <c r="A482" s="2"/>
      <c r="B482" s="2"/>
      <c r="C482" s="2"/>
      <c r="D482" s="2"/>
    </row>
    <row r="483" spans="1:4" x14ac:dyDescent="0.25">
      <c r="A483" s="2"/>
      <c r="B483" s="2"/>
      <c r="C483" s="2"/>
      <c r="D483" s="2"/>
    </row>
    <row r="484" spans="1:4" x14ac:dyDescent="0.25">
      <c r="A484" s="2"/>
      <c r="B484" s="2"/>
      <c r="C484" s="2"/>
      <c r="D484" s="2"/>
    </row>
    <row r="485" spans="1:4" x14ac:dyDescent="0.25">
      <c r="A485" s="2"/>
      <c r="B485" s="2"/>
      <c r="C485" s="2"/>
      <c r="D485" s="2"/>
    </row>
    <row r="486" spans="1:4" x14ac:dyDescent="0.25">
      <c r="A486" s="2"/>
      <c r="B486" s="2"/>
      <c r="C486" s="2"/>
      <c r="D486" s="2"/>
    </row>
    <row r="487" spans="1:4" x14ac:dyDescent="0.25">
      <c r="A487" s="2"/>
      <c r="B487" s="2"/>
      <c r="C487" s="2"/>
      <c r="D487" s="2"/>
    </row>
    <row r="488" spans="1:4" x14ac:dyDescent="0.25">
      <c r="A488" s="2"/>
      <c r="B488" s="2"/>
      <c r="C488" s="2"/>
      <c r="D488" s="2"/>
    </row>
    <row r="489" spans="1:4" x14ac:dyDescent="0.25">
      <c r="A489" s="2"/>
      <c r="B489" s="2"/>
      <c r="C489" s="2"/>
      <c r="D489" s="2"/>
    </row>
    <row r="490" spans="1:4" x14ac:dyDescent="0.25">
      <c r="A490" s="2"/>
      <c r="B490" s="2"/>
      <c r="C490" s="2"/>
      <c r="D490" s="2"/>
    </row>
    <row r="491" spans="1:4" x14ac:dyDescent="0.25">
      <c r="A491" s="2"/>
      <c r="B491" s="2"/>
      <c r="C491" s="2"/>
      <c r="D491" s="2"/>
    </row>
    <row r="492" spans="1:4" x14ac:dyDescent="0.25">
      <c r="A492" s="2"/>
      <c r="B492" s="2"/>
      <c r="C492" s="2"/>
      <c r="D492" s="2"/>
    </row>
    <row r="493" spans="1:4" x14ac:dyDescent="0.25">
      <c r="A493" s="2"/>
      <c r="B493" s="2"/>
      <c r="C493" s="2"/>
      <c r="D493" s="2"/>
    </row>
    <row r="494" spans="1:4" x14ac:dyDescent="0.25">
      <c r="A494" s="2"/>
      <c r="B494" s="2"/>
      <c r="C494" s="2"/>
      <c r="D494" s="2"/>
    </row>
    <row r="495" spans="1:4" x14ac:dyDescent="0.25">
      <c r="A495" s="2"/>
      <c r="B495" s="2"/>
      <c r="C495" s="2"/>
      <c r="D495" s="2"/>
    </row>
    <row r="496" spans="1:4" x14ac:dyDescent="0.25">
      <c r="A496" s="2"/>
      <c r="B496" s="2"/>
      <c r="C496" s="2"/>
      <c r="D496" s="2"/>
    </row>
    <row r="497" spans="1:4" x14ac:dyDescent="0.25">
      <c r="A497" s="2"/>
      <c r="B497" s="2"/>
      <c r="C497" s="2"/>
      <c r="D497" s="2"/>
    </row>
    <row r="498" spans="1:4" x14ac:dyDescent="0.25">
      <c r="A498" s="2"/>
      <c r="B498" s="2"/>
      <c r="C498" s="2"/>
      <c r="D498" s="2"/>
    </row>
    <row r="499" spans="1:4" x14ac:dyDescent="0.25">
      <c r="A499" s="2"/>
      <c r="B499" s="2"/>
      <c r="C499" s="2"/>
      <c r="D499" s="2"/>
    </row>
    <row r="500" spans="1:4" x14ac:dyDescent="0.25">
      <c r="A500" s="2"/>
      <c r="B500" s="2"/>
      <c r="C500" s="2"/>
      <c r="D500" s="2"/>
    </row>
    <row r="501" spans="1:4" x14ac:dyDescent="0.25">
      <c r="A501" s="2"/>
      <c r="B501" s="2"/>
      <c r="C501" s="2"/>
      <c r="D501" s="2"/>
    </row>
    <row r="502" spans="1:4" x14ac:dyDescent="0.25">
      <c r="A502" s="2"/>
      <c r="B502" s="2"/>
      <c r="C502" s="2"/>
      <c r="D502" s="2"/>
    </row>
    <row r="503" spans="1:4" x14ac:dyDescent="0.25">
      <c r="A503" s="2"/>
      <c r="B503" s="2"/>
      <c r="C503" s="2"/>
      <c r="D503" s="2"/>
    </row>
    <row r="504" spans="1:4" x14ac:dyDescent="0.25">
      <c r="A504" s="2"/>
      <c r="B504" s="2"/>
      <c r="C504" s="2"/>
      <c r="D504" s="2"/>
    </row>
    <row r="505" spans="1:4" x14ac:dyDescent="0.25">
      <c r="A505" s="2"/>
      <c r="B505" s="2"/>
      <c r="C505" s="2"/>
      <c r="D505" s="2"/>
    </row>
    <row r="506" spans="1:4" x14ac:dyDescent="0.25">
      <c r="A506" s="2"/>
      <c r="B506" s="2"/>
      <c r="C506" s="2"/>
      <c r="D506" s="2"/>
    </row>
    <row r="507" spans="1:4" x14ac:dyDescent="0.25">
      <c r="A507" s="2"/>
      <c r="B507" s="2"/>
      <c r="C507" s="2"/>
      <c r="D507" s="2"/>
    </row>
    <row r="508" spans="1:4" x14ac:dyDescent="0.25">
      <c r="A508" s="2"/>
      <c r="B508" s="2"/>
      <c r="C508" s="2"/>
      <c r="D508" s="2"/>
    </row>
    <row r="509" spans="1:4" x14ac:dyDescent="0.25">
      <c r="A509" s="2"/>
      <c r="B509" s="2"/>
      <c r="C509" s="2"/>
      <c r="D509" s="2"/>
    </row>
  </sheetData>
  <autoFilter ref="A1:D4" xr:uid="{93BDED3C-E7A6-435C-92C4-A00DCFC16AD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5" sqref="A5"/>
    </sheetView>
  </sheetViews>
  <sheetFormatPr baseColWidth="10" defaultColWidth="9.140625" defaultRowHeight="15" x14ac:dyDescent="0.25"/>
  <cols>
    <col min="1" max="1" width="10.28515625" style="2" bestFit="1" customWidth="1"/>
    <col min="2" max="2" width="17.7109375" style="2" bestFit="1" customWidth="1"/>
    <col min="3" max="3" width="29.28515625" style="2" bestFit="1" customWidth="1"/>
    <col min="4" max="16384" width="9.140625" style="2"/>
  </cols>
  <sheetData>
    <row r="1" spans="1:3" x14ac:dyDescent="0.25">
      <c r="A1" s="2" t="s">
        <v>12</v>
      </c>
    </row>
    <row r="2" spans="1:3" x14ac:dyDescent="0.25">
      <c r="A2" s="2" t="s">
        <v>19</v>
      </c>
    </row>
    <row r="3" spans="1:3" x14ac:dyDescent="0.25">
      <c r="A3" s="2" t="s">
        <v>1</v>
      </c>
      <c r="B3" s="2" t="s">
        <v>8</v>
      </c>
      <c r="C3" s="2" t="s">
        <v>9</v>
      </c>
    </row>
    <row r="4" spans="1:3" x14ac:dyDescent="0.25">
      <c r="A4" s="2" t="s">
        <v>24</v>
      </c>
      <c r="B4" s="2" t="s">
        <v>16</v>
      </c>
      <c r="C4" s="2">
        <v>200000</v>
      </c>
    </row>
  </sheetData>
  <autoFilter ref="A1:C8" xr:uid="{E158D6D6-EAB4-447C-B3C0-AFBFD8D07C4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FixedOMCosts</vt:lpstr>
      <vt:lpstr>CapitalCosts</vt:lpstr>
      <vt:lpstr>InitialCapacity</vt:lpstr>
      <vt:lpstr>Lifetime</vt:lpstr>
      <vt:lpstr>Efficiency</vt:lpstr>
      <vt:lpstr>MaxBuildCapacity</vt:lpstr>
      <vt:lpstr>MaxInstallCapacity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2020-11-19T09:49:02Z</dcterms:modified>
</cp:coreProperties>
</file>